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gs-my.sharepoint.com/personal/carlmathew_morada_sgs_com/Documents/Desktop/Code/nam-automation-v2/data/Wheat Ridge/yesterday-report/"/>
    </mc:Choice>
  </mc:AlternateContent>
  <xr:revisionPtr revIDLastSave="4" documentId="8_{1566136D-F5BF-4BEC-86D9-AC017BDDC5D0}" xr6:coauthVersionLast="47" xr6:coauthVersionMax="47" xr10:uidLastSave="{E7F13AB1-F2F4-444D-98BD-4E594F6AEF19}"/>
  <bookViews>
    <workbookView xWindow="10455" yWindow="4560" windowWidth="12885" windowHeight="8715" tabRatio="911" activeTab="11" xr2:uid="{00000000-000D-0000-FFFF-FFFF00000000}"/>
  </bookViews>
  <sheets>
    <sheet name="Wheat Ridge_Late_250619" sheetId="3" r:id="rId1"/>
    <sheet name="RUSH_PRIORITY" sheetId="25" r:id="rId2"/>
    <sheet name="REPGEN" sheetId="32" r:id="rId3"/>
    <sheet name="AECOMHIH" sheetId="33" r:id="rId4"/>
    <sheet name="CHEVRCOG" sheetId="34" r:id="rId5"/>
    <sheet name="GCVOA" sheetId="9" r:id="rId6"/>
    <sheet name="GCSEMI" sheetId="4" r:id="rId7"/>
    <sheet name="ORGPREP" sheetId="21" r:id="rId8"/>
    <sheet name="MSSEMI" sheetId="22" r:id="rId9"/>
    <sheet name="MSVOA" sheetId="8" r:id="rId10"/>
    <sheet name="METALS" sheetId="7" r:id="rId11"/>
    <sheet name="GENCHEM" sheetId="6" r:id="rId12"/>
    <sheet name="HG" sheetId="23" r:id="rId13"/>
    <sheet name="INTERLAB" sheetId="20" r:id="rId14"/>
    <sheet name="COUNT" sheetId="27" r:id="rId15"/>
    <sheet name="Daily Processed" sheetId="28" r:id="rId16"/>
    <sheet name="Sheet1" sheetId="31" state="hidden" r:id="rId17"/>
  </sheets>
  <definedNames>
    <definedName name="_xlnm._FilterDatabase" localSheetId="6" hidden="1">GCSEMI!$A$1:$N$301</definedName>
    <definedName name="_xlnm._FilterDatabase" localSheetId="5" hidden="1">GCVOA!$A$1:$N$90</definedName>
    <definedName name="_xlnm._FilterDatabase" localSheetId="11" hidden="1">GENCHEM!$A$1:$N$1016</definedName>
    <definedName name="_xlnm._FilterDatabase" localSheetId="12" hidden="1">HG!$A$1:$N$45</definedName>
    <definedName name="_xlnm._FilterDatabase" localSheetId="13" hidden="1">INTERLAB!$A$1:$M$1212</definedName>
    <definedName name="_xlnm._FilterDatabase" localSheetId="10" hidden="1">METALS!$A$1:$N$2565</definedName>
    <definedName name="_xlnm._FilterDatabase" localSheetId="8" hidden="1">MSSEMI!$A$1:$N$288</definedName>
    <definedName name="_xlnm._FilterDatabase" localSheetId="9" hidden="1">MSVOA!$A$1:$N$536</definedName>
    <definedName name="_xlnm._FilterDatabase" localSheetId="7" hidden="1">ORGPREP!$A$1:$N$186</definedName>
    <definedName name="_xlnm._FilterDatabase" localSheetId="2" hidden="1">REPGEN!$A$1:$O$1100</definedName>
    <definedName name="_xlnm._FilterDatabase" localSheetId="1" hidden="1">RUSH_PRIORITY!$A$1:$U$219</definedName>
    <definedName name="_xlnm._FilterDatabase" localSheetId="0" hidden="1">'Wheat Ridge_Late_250619'!$A$1:$V$953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952" i="20" l="1"/>
  <c r="U952" i="20"/>
  <c r="T952" i="20"/>
  <c r="S952" i="20"/>
  <c r="R952" i="20"/>
  <c r="Q952" i="20"/>
  <c r="P952" i="20"/>
  <c r="O952" i="20"/>
  <c r="V950" i="20"/>
  <c r="U950" i="20"/>
  <c r="T950" i="20"/>
  <c r="S950" i="20"/>
  <c r="R950" i="20"/>
  <c r="Q950" i="20"/>
  <c r="P950" i="20"/>
  <c r="O950" i="20"/>
  <c r="V948" i="20"/>
  <c r="U948" i="20"/>
  <c r="T948" i="20"/>
  <c r="S948" i="20"/>
  <c r="R948" i="20"/>
  <c r="Q948" i="20"/>
  <c r="P948" i="20"/>
  <c r="O948" i="20"/>
  <c r="V946" i="20"/>
  <c r="U946" i="20"/>
  <c r="T946" i="20"/>
  <c r="S946" i="20"/>
  <c r="R946" i="20"/>
  <c r="Q946" i="20"/>
  <c r="P946" i="20"/>
  <c r="O946" i="20"/>
  <c r="V944" i="20"/>
  <c r="U944" i="20"/>
  <c r="T944" i="20"/>
  <c r="S944" i="20"/>
  <c r="R944" i="20"/>
  <c r="Q944" i="20"/>
  <c r="P944" i="20"/>
  <c r="O944" i="20"/>
  <c r="V942" i="20"/>
  <c r="U942" i="20"/>
  <c r="T942" i="20"/>
  <c r="S942" i="20"/>
  <c r="R942" i="20"/>
  <c r="Q942" i="20"/>
  <c r="P942" i="20"/>
  <c r="O942" i="20"/>
  <c r="V940" i="20"/>
  <c r="U940" i="20"/>
  <c r="T940" i="20"/>
  <c r="S940" i="20"/>
  <c r="R940" i="20"/>
  <c r="Q940" i="20"/>
  <c r="P940" i="20"/>
  <c r="O940" i="20"/>
  <c r="V938" i="20"/>
  <c r="U938" i="20"/>
  <c r="T938" i="20"/>
  <c r="S938" i="20"/>
  <c r="R938" i="20"/>
  <c r="Q938" i="20"/>
  <c r="P938" i="20"/>
  <c r="O938" i="20"/>
  <c r="V936" i="20"/>
  <c r="U936" i="20"/>
  <c r="T936" i="20"/>
  <c r="S936" i="20"/>
  <c r="R936" i="20"/>
  <c r="Q936" i="20"/>
  <c r="P936" i="20"/>
  <c r="O936" i="20"/>
  <c r="V934" i="20"/>
  <c r="U934" i="20"/>
  <c r="T934" i="20"/>
  <c r="S934" i="20"/>
  <c r="R934" i="20"/>
  <c r="Q934" i="20"/>
  <c r="P934" i="20"/>
  <c r="O934" i="20"/>
  <c r="V932" i="20"/>
  <c r="U932" i="20"/>
  <c r="T932" i="20"/>
  <c r="S932" i="20"/>
  <c r="R932" i="20"/>
  <c r="Q932" i="20"/>
  <c r="P932" i="20"/>
  <c r="O932" i="20"/>
  <c r="V930" i="20"/>
  <c r="U930" i="20"/>
  <c r="T930" i="20"/>
  <c r="S930" i="20"/>
  <c r="R930" i="20"/>
  <c r="Q930" i="20"/>
  <c r="P930" i="20"/>
  <c r="O930" i="20"/>
  <c r="V928" i="20"/>
  <c r="U928" i="20"/>
  <c r="T928" i="20"/>
  <c r="S928" i="20"/>
  <c r="R928" i="20"/>
  <c r="Q928" i="20"/>
  <c r="P928" i="20"/>
  <c r="O928" i="20"/>
  <c r="V926" i="20"/>
  <c r="U926" i="20"/>
  <c r="T926" i="20"/>
  <c r="S926" i="20"/>
  <c r="R926" i="20"/>
  <c r="Q926" i="20"/>
  <c r="P926" i="20"/>
  <c r="O926" i="20"/>
  <c r="V924" i="20"/>
  <c r="U924" i="20"/>
  <c r="T924" i="20"/>
  <c r="S924" i="20"/>
  <c r="R924" i="20"/>
  <c r="Q924" i="20"/>
  <c r="P924" i="20"/>
  <c r="O924" i="20"/>
  <c r="V922" i="20"/>
  <c r="U922" i="20"/>
  <c r="T922" i="20"/>
  <c r="S922" i="20"/>
  <c r="R922" i="20"/>
  <c r="Q922" i="20"/>
  <c r="P922" i="20"/>
  <c r="O922" i="20"/>
  <c r="V920" i="20"/>
  <c r="U920" i="20"/>
  <c r="T920" i="20"/>
  <c r="S920" i="20"/>
  <c r="R920" i="20"/>
  <c r="Q920" i="20"/>
  <c r="P920" i="20"/>
  <c r="O920" i="20"/>
  <c r="V918" i="20"/>
  <c r="U918" i="20"/>
  <c r="T918" i="20"/>
  <c r="S918" i="20"/>
  <c r="R918" i="20"/>
  <c r="Q918" i="20"/>
  <c r="P918" i="20"/>
  <c r="O918" i="20"/>
  <c r="V916" i="20"/>
  <c r="U916" i="20"/>
  <c r="T916" i="20"/>
  <c r="S916" i="20"/>
  <c r="R916" i="20"/>
  <c r="Q916" i="20"/>
  <c r="P916" i="20"/>
  <c r="O916" i="20"/>
  <c r="V914" i="20"/>
  <c r="U914" i="20"/>
  <c r="T914" i="20"/>
  <c r="S914" i="20"/>
  <c r="R914" i="20"/>
  <c r="Q914" i="20"/>
  <c r="P914" i="20"/>
  <c r="O914" i="20"/>
  <c r="V912" i="20"/>
  <c r="U912" i="20"/>
  <c r="T912" i="20"/>
  <c r="S912" i="20"/>
  <c r="R912" i="20"/>
  <c r="Q912" i="20"/>
  <c r="P912" i="20"/>
  <c r="O912" i="20"/>
  <c r="V910" i="20"/>
  <c r="U910" i="20"/>
  <c r="T910" i="20"/>
  <c r="S910" i="20"/>
  <c r="R910" i="20"/>
  <c r="Q910" i="20"/>
  <c r="P910" i="20"/>
  <c r="O910" i="20"/>
  <c r="V908" i="20"/>
  <c r="U908" i="20"/>
  <c r="T908" i="20"/>
  <c r="S908" i="20"/>
  <c r="R908" i="20"/>
  <c r="Q908" i="20"/>
  <c r="P908" i="20"/>
  <c r="O908" i="20"/>
  <c r="V906" i="20"/>
  <c r="U906" i="20"/>
  <c r="T906" i="20"/>
  <c r="S906" i="20"/>
  <c r="R906" i="20"/>
  <c r="Q906" i="20"/>
  <c r="P906" i="20"/>
  <c r="O906" i="20"/>
  <c r="V904" i="20"/>
  <c r="U904" i="20"/>
  <c r="T904" i="20"/>
  <c r="S904" i="20"/>
  <c r="R904" i="20"/>
  <c r="Q904" i="20"/>
  <c r="P904" i="20"/>
  <c r="O904" i="20"/>
  <c r="V902" i="20"/>
  <c r="U902" i="20"/>
  <c r="T902" i="20"/>
  <c r="S902" i="20"/>
  <c r="R902" i="20"/>
  <c r="Q902" i="20"/>
  <c r="P902" i="20"/>
  <c r="O902" i="20"/>
  <c r="V900" i="20"/>
  <c r="U900" i="20"/>
  <c r="T900" i="20"/>
  <c r="S900" i="20"/>
  <c r="R900" i="20"/>
  <c r="Q900" i="20"/>
  <c r="P900" i="20"/>
  <c r="O900" i="20"/>
  <c r="V898" i="20"/>
  <c r="U898" i="20"/>
  <c r="T898" i="20"/>
  <c r="S898" i="20"/>
  <c r="R898" i="20"/>
  <c r="Q898" i="20"/>
  <c r="P898" i="20"/>
  <c r="O898" i="20"/>
  <c r="V896" i="20"/>
  <c r="U896" i="20"/>
  <c r="T896" i="20"/>
  <c r="S896" i="20"/>
  <c r="R896" i="20"/>
  <c r="Q896" i="20"/>
  <c r="P896" i="20"/>
  <c r="O896" i="20"/>
  <c r="V894" i="20"/>
  <c r="U894" i="20"/>
  <c r="T894" i="20"/>
  <c r="S894" i="20"/>
  <c r="R894" i="20"/>
  <c r="Q894" i="20"/>
  <c r="P894" i="20"/>
  <c r="O894" i="20"/>
  <c r="V892" i="20"/>
  <c r="U892" i="20"/>
  <c r="T892" i="20"/>
  <c r="S892" i="20"/>
  <c r="R892" i="20"/>
  <c r="Q892" i="20"/>
  <c r="P892" i="20"/>
  <c r="O892" i="20"/>
  <c r="V890" i="20"/>
  <c r="U890" i="20"/>
  <c r="T890" i="20"/>
  <c r="S890" i="20"/>
  <c r="R890" i="20"/>
  <c r="Q890" i="20"/>
  <c r="P890" i="20"/>
  <c r="O890" i="20"/>
  <c r="V888" i="20"/>
  <c r="U888" i="20"/>
  <c r="T888" i="20"/>
  <c r="S888" i="20"/>
  <c r="R888" i="20"/>
  <c r="Q888" i="20"/>
  <c r="P888" i="20"/>
  <c r="O888" i="20"/>
  <c r="V886" i="20"/>
  <c r="U886" i="20"/>
  <c r="T886" i="20"/>
  <c r="S886" i="20"/>
  <c r="R886" i="20"/>
  <c r="Q886" i="20"/>
  <c r="P886" i="20"/>
  <c r="O886" i="20"/>
  <c r="V884" i="20"/>
  <c r="U884" i="20"/>
  <c r="T884" i="20"/>
  <c r="S884" i="20"/>
  <c r="R884" i="20"/>
  <c r="Q884" i="20"/>
  <c r="P884" i="20"/>
  <c r="O884" i="20"/>
  <c r="V882" i="20"/>
  <c r="U882" i="20"/>
  <c r="T882" i="20"/>
  <c r="S882" i="20"/>
  <c r="R882" i="20"/>
  <c r="Q882" i="20"/>
  <c r="P882" i="20"/>
  <c r="O882" i="20"/>
  <c r="V880" i="20"/>
  <c r="U880" i="20"/>
  <c r="T880" i="20"/>
  <c r="S880" i="20"/>
  <c r="R880" i="20"/>
  <c r="Q880" i="20"/>
  <c r="P880" i="20"/>
  <c r="O880" i="20"/>
  <c r="V878" i="20"/>
  <c r="U878" i="20"/>
  <c r="T878" i="20"/>
  <c r="S878" i="20"/>
  <c r="R878" i="20"/>
  <c r="Q878" i="20"/>
  <c r="P878" i="20"/>
  <c r="O878" i="20"/>
  <c r="V876" i="20"/>
  <c r="U876" i="20"/>
  <c r="T876" i="20"/>
  <c r="S876" i="20"/>
  <c r="R876" i="20"/>
  <c r="Q876" i="20"/>
  <c r="P876" i="20"/>
  <c r="O876" i="20"/>
  <c r="V874" i="20"/>
  <c r="U874" i="20"/>
  <c r="T874" i="20"/>
  <c r="S874" i="20"/>
  <c r="R874" i="20"/>
  <c r="Q874" i="20"/>
  <c r="P874" i="20"/>
  <c r="O874" i="20"/>
  <c r="V872" i="20"/>
  <c r="U872" i="20"/>
  <c r="T872" i="20"/>
  <c r="S872" i="20"/>
  <c r="R872" i="20"/>
  <c r="Q872" i="20"/>
  <c r="P872" i="20"/>
  <c r="O872" i="20"/>
  <c r="V870" i="20"/>
  <c r="U870" i="20"/>
  <c r="T870" i="20"/>
  <c r="S870" i="20"/>
  <c r="R870" i="20"/>
  <c r="Q870" i="20"/>
  <c r="P870" i="20"/>
  <c r="O870" i="20"/>
  <c r="V868" i="20"/>
  <c r="U868" i="20"/>
  <c r="T868" i="20"/>
  <c r="S868" i="20"/>
  <c r="R868" i="20"/>
  <c r="Q868" i="20"/>
  <c r="P868" i="20"/>
  <c r="O868" i="20"/>
  <c r="V866" i="20"/>
  <c r="U866" i="20"/>
  <c r="T866" i="20"/>
  <c r="S866" i="20"/>
  <c r="R866" i="20"/>
  <c r="Q866" i="20"/>
  <c r="P866" i="20"/>
  <c r="O866" i="20"/>
  <c r="V864" i="20"/>
  <c r="U864" i="20"/>
  <c r="T864" i="20"/>
  <c r="S864" i="20"/>
  <c r="R864" i="20"/>
  <c r="Q864" i="20"/>
  <c r="P864" i="20"/>
  <c r="O864" i="20"/>
  <c r="V862" i="20"/>
  <c r="U862" i="20"/>
  <c r="T862" i="20"/>
  <c r="S862" i="20"/>
  <c r="R862" i="20"/>
  <c r="Q862" i="20"/>
  <c r="P862" i="20"/>
  <c r="O862" i="20"/>
  <c r="V860" i="20"/>
  <c r="U860" i="20"/>
  <c r="T860" i="20"/>
  <c r="S860" i="20"/>
  <c r="R860" i="20"/>
  <c r="Q860" i="20"/>
  <c r="P860" i="20"/>
  <c r="O860" i="20"/>
  <c r="V858" i="20"/>
  <c r="U858" i="20"/>
  <c r="T858" i="20"/>
  <c r="S858" i="20"/>
  <c r="R858" i="20"/>
  <c r="Q858" i="20"/>
  <c r="P858" i="20"/>
  <c r="O858" i="20"/>
  <c r="V856" i="20"/>
  <c r="U856" i="20"/>
  <c r="T856" i="20"/>
  <c r="S856" i="20"/>
  <c r="R856" i="20"/>
  <c r="Q856" i="20"/>
  <c r="P856" i="20"/>
  <c r="O856" i="20"/>
  <c r="V854" i="20"/>
  <c r="U854" i="20"/>
  <c r="T854" i="20"/>
  <c r="S854" i="20"/>
  <c r="R854" i="20"/>
  <c r="Q854" i="20"/>
  <c r="P854" i="20"/>
  <c r="O854" i="20"/>
  <c r="V852" i="20"/>
  <c r="U852" i="20"/>
  <c r="T852" i="20"/>
  <c r="S852" i="20"/>
  <c r="R852" i="20"/>
  <c r="Q852" i="20"/>
  <c r="P852" i="20"/>
  <c r="O852" i="20"/>
  <c r="V850" i="20"/>
  <c r="U850" i="20"/>
  <c r="T850" i="20"/>
  <c r="S850" i="20"/>
  <c r="R850" i="20"/>
  <c r="Q850" i="20"/>
  <c r="P850" i="20"/>
  <c r="O850" i="20"/>
  <c r="V848" i="20"/>
  <c r="U848" i="20"/>
  <c r="T848" i="20"/>
  <c r="S848" i="20"/>
  <c r="R848" i="20"/>
  <c r="Q848" i="20"/>
  <c r="P848" i="20"/>
  <c r="O848" i="20"/>
  <c r="V846" i="20"/>
  <c r="U846" i="20"/>
  <c r="T846" i="20"/>
  <c r="S846" i="20"/>
  <c r="R846" i="20"/>
  <c r="Q846" i="20"/>
  <c r="P846" i="20"/>
  <c r="O846" i="20"/>
  <c r="V844" i="20"/>
  <c r="U844" i="20"/>
  <c r="T844" i="20"/>
  <c r="S844" i="20"/>
  <c r="R844" i="20"/>
  <c r="Q844" i="20"/>
  <c r="P844" i="20"/>
  <c r="O844" i="20"/>
  <c r="V842" i="20"/>
  <c r="U842" i="20"/>
  <c r="T842" i="20"/>
  <c r="S842" i="20"/>
  <c r="R842" i="20"/>
  <c r="Q842" i="20"/>
  <c r="P842" i="20"/>
  <c r="O842" i="20"/>
  <c r="V840" i="20"/>
  <c r="U840" i="20"/>
  <c r="T840" i="20"/>
  <c r="S840" i="20"/>
  <c r="R840" i="20"/>
  <c r="Q840" i="20"/>
  <c r="P840" i="20"/>
  <c r="O840" i="20"/>
  <c r="V838" i="20"/>
  <c r="U838" i="20"/>
  <c r="T838" i="20"/>
  <c r="S838" i="20"/>
  <c r="R838" i="20"/>
  <c r="Q838" i="20"/>
  <c r="P838" i="20"/>
  <c r="O838" i="20"/>
  <c r="V836" i="20"/>
  <c r="U836" i="20"/>
  <c r="T836" i="20"/>
  <c r="S836" i="20"/>
  <c r="R836" i="20"/>
  <c r="Q836" i="20"/>
  <c r="P836" i="20"/>
  <c r="O836" i="20"/>
  <c r="V834" i="20"/>
  <c r="U834" i="20"/>
  <c r="T834" i="20"/>
  <c r="S834" i="20"/>
  <c r="R834" i="20"/>
  <c r="Q834" i="20"/>
  <c r="P834" i="20"/>
  <c r="O834" i="20"/>
  <c r="V832" i="20"/>
  <c r="U832" i="20"/>
  <c r="T832" i="20"/>
  <c r="S832" i="20"/>
  <c r="R832" i="20"/>
  <c r="Q832" i="20"/>
  <c r="P832" i="20"/>
  <c r="O832" i="20"/>
  <c r="V830" i="20"/>
  <c r="U830" i="20"/>
  <c r="T830" i="20"/>
  <c r="S830" i="20"/>
  <c r="R830" i="20"/>
  <c r="Q830" i="20"/>
  <c r="P830" i="20"/>
  <c r="O830" i="20"/>
  <c r="V828" i="20"/>
  <c r="U828" i="20"/>
  <c r="T828" i="20"/>
  <c r="S828" i="20"/>
  <c r="R828" i="20"/>
  <c r="Q828" i="20"/>
  <c r="P828" i="20"/>
  <c r="O828" i="20"/>
  <c r="V826" i="20"/>
  <c r="U826" i="20"/>
  <c r="T826" i="20"/>
  <c r="S826" i="20"/>
  <c r="R826" i="20"/>
  <c r="Q826" i="20"/>
  <c r="P826" i="20"/>
  <c r="O826" i="20"/>
  <c r="V824" i="20"/>
  <c r="U824" i="20"/>
  <c r="T824" i="20"/>
  <c r="S824" i="20"/>
  <c r="R824" i="20"/>
  <c r="Q824" i="20"/>
  <c r="P824" i="20"/>
  <c r="O824" i="20"/>
  <c r="V822" i="20"/>
  <c r="U822" i="20"/>
  <c r="T822" i="20"/>
  <c r="S822" i="20"/>
  <c r="R822" i="20"/>
  <c r="Q822" i="20"/>
  <c r="P822" i="20"/>
  <c r="O822" i="20"/>
  <c r="V820" i="20"/>
  <c r="U820" i="20"/>
  <c r="T820" i="20"/>
  <c r="S820" i="20"/>
  <c r="R820" i="20"/>
  <c r="Q820" i="20"/>
  <c r="P820" i="20"/>
  <c r="O820" i="20"/>
  <c r="V818" i="20"/>
  <c r="U818" i="20"/>
  <c r="T818" i="20"/>
  <c r="S818" i="20"/>
  <c r="R818" i="20"/>
  <c r="Q818" i="20"/>
  <c r="P818" i="20"/>
  <c r="O818" i="20"/>
  <c r="V816" i="20"/>
  <c r="U816" i="20"/>
  <c r="T816" i="20"/>
  <c r="S816" i="20"/>
  <c r="R816" i="20"/>
  <c r="Q816" i="20"/>
  <c r="P816" i="20"/>
  <c r="O816" i="20"/>
  <c r="V814" i="20"/>
  <c r="U814" i="20"/>
  <c r="T814" i="20"/>
  <c r="S814" i="20"/>
  <c r="R814" i="20"/>
  <c r="Q814" i="20"/>
  <c r="P814" i="20"/>
  <c r="O814" i="20"/>
  <c r="V812" i="20"/>
  <c r="U812" i="20"/>
  <c r="T812" i="20"/>
  <c r="S812" i="20"/>
  <c r="R812" i="20"/>
  <c r="Q812" i="20"/>
  <c r="P812" i="20"/>
  <c r="O812" i="20"/>
  <c r="V810" i="20"/>
  <c r="U810" i="20"/>
  <c r="T810" i="20"/>
  <c r="S810" i="20"/>
  <c r="R810" i="20"/>
  <c r="Q810" i="20"/>
  <c r="P810" i="20"/>
  <c r="O810" i="20"/>
  <c r="V808" i="20"/>
  <c r="U808" i="20"/>
  <c r="T808" i="20"/>
  <c r="S808" i="20"/>
  <c r="R808" i="20"/>
  <c r="Q808" i="20"/>
  <c r="P808" i="20"/>
  <c r="O808" i="20"/>
  <c r="V806" i="20"/>
  <c r="U806" i="20"/>
  <c r="T806" i="20"/>
  <c r="S806" i="20"/>
  <c r="R806" i="20"/>
  <c r="Q806" i="20"/>
  <c r="P806" i="20"/>
  <c r="O806" i="20"/>
  <c r="V804" i="20"/>
  <c r="U804" i="20"/>
  <c r="T804" i="20"/>
  <c r="S804" i="20"/>
  <c r="R804" i="20"/>
  <c r="Q804" i="20"/>
  <c r="P804" i="20"/>
  <c r="O804" i="20"/>
  <c r="V802" i="20"/>
  <c r="U802" i="20"/>
  <c r="T802" i="20"/>
  <c r="S802" i="20"/>
  <c r="R802" i="20"/>
  <c r="Q802" i="20"/>
  <c r="P802" i="20"/>
  <c r="O802" i="20"/>
  <c r="V800" i="20"/>
  <c r="U800" i="20"/>
  <c r="T800" i="20"/>
  <c r="S800" i="20"/>
  <c r="R800" i="20"/>
  <c r="Q800" i="20"/>
  <c r="P800" i="20"/>
  <c r="O800" i="20"/>
  <c r="V798" i="20"/>
  <c r="U798" i="20"/>
  <c r="T798" i="20"/>
  <c r="S798" i="20"/>
  <c r="R798" i="20"/>
  <c r="Q798" i="20"/>
  <c r="P798" i="20"/>
  <c r="O798" i="20"/>
  <c r="V796" i="20"/>
  <c r="U796" i="20"/>
  <c r="T796" i="20"/>
  <c r="S796" i="20"/>
  <c r="R796" i="20"/>
  <c r="Q796" i="20"/>
  <c r="P796" i="20"/>
  <c r="O796" i="20"/>
  <c r="V794" i="20"/>
  <c r="U794" i="20"/>
  <c r="T794" i="20"/>
  <c r="S794" i="20"/>
  <c r="R794" i="20"/>
  <c r="Q794" i="20"/>
  <c r="P794" i="20"/>
  <c r="O794" i="20"/>
  <c r="V792" i="20"/>
  <c r="U792" i="20"/>
  <c r="T792" i="20"/>
  <c r="S792" i="20"/>
  <c r="R792" i="20"/>
  <c r="Q792" i="20"/>
  <c r="P792" i="20"/>
  <c r="O792" i="20"/>
  <c r="V790" i="20"/>
  <c r="U790" i="20"/>
  <c r="T790" i="20"/>
  <c r="S790" i="20"/>
  <c r="R790" i="20"/>
  <c r="Q790" i="20"/>
  <c r="P790" i="20"/>
  <c r="O790" i="20"/>
  <c r="V788" i="20"/>
  <c r="U788" i="20"/>
  <c r="T788" i="20"/>
  <c r="S788" i="20"/>
  <c r="R788" i="20"/>
  <c r="Q788" i="20"/>
  <c r="P788" i="20"/>
  <c r="O788" i="20"/>
  <c r="V786" i="20"/>
  <c r="U786" i="20"/>
  <c r="T786" i="20"/>
  <c r="S786" i="20"/>
  <c r="R786" i="20"/>
  <c r="Q786" i="20"/>
  <c r="P786" i="20"/>
  <c r="O786" i="20"/>
  <c r="V784" i="20"/>
  <c r="U784" i="20"/>
  <c r="T784" i="20"/>
  <c r="S784" i="20"/>
  <c r="R784" i="20"/>
  <c r="Q784" i="20"/>
  <c r="P784" i="20"/>
  <c r="O784" i="20"/>
  <c r="V782" i="20"/>
  <c r="U782" i="20"/>
  <c r="T782" i="20"/>
  <c r="S782" i="20"/>
  <c r="R782" i="20"/>
  <c r="Q782" i="20"/>
  <c r="P782" i="20"/>
  <c r="O782" i="20"/>
  <c r="V780" i="20"/>
  <c r="U780" i="20"/>
  <c r="T780" i="20"/>
  <c r="S780" i="20"/>
  <c r="R780" i="20"/>
  <c r="Q780" i="20"/>
  <c r="P780" i="20"/>
  <c r="O780" i="20"/>
  <c r="V778" i="20"/>
  <c r="U778" i="20"/>
  <c r="T778" i="20"/>
  <c r="S778" i="20"/>
  <c r="R778" i="20"/>
  <c r="Q778" i="20"/>
  <c r="P778" i="20"/>
  <c r="O778" i="20"/>
  <c r="V776" i="20"/>
  <c r="U776" i="20"/>
  <c r="T776" i="20"/>
  <c r="S776" i="20"/>
  <c r="R776" i="20"/>
  <c r="Q776" i="20"/>
  <c r="P776" i="20"/>
  <c r="O776" i="20"/>
  <c r="V774" i="20"/>
  <c r="U774" i="20"/>
  <c r="T774" i="20"/>
  <c r="S774" i="20"/>
  <c r="R774" i="20"/>
  <c r="Q774" i="20"/>
  <c r="P774" i="20"/>
  <c r="O774" i="20"/>
  <c r="V772" i="20"/>
  <c r="U772" i="20"/>
  <c r="T772" i="20"/>
  <c r="S772" i="20"/>
  <c r="R772" i="20"/>
  <c r="Q772" i="20"/>
  <c r="P772" i="20"/>
  <c r="O772" i="20"/>
  <c r="V770" i="20"/>
  <c r="U770" i="20"/>
  <c r="T770" i="20"/>
  <c r="S770" i="20"/>
  <c r="R770" i="20"/>
  <c r="Q770" i="20"/>
  <c r="P770" i="20"/>
  <c r="O770" i="20"/>
  <c r="V768" i="20"/>
  <c r="U768" i="20"/>
  <c r="T768" i="20"/>
  <c r="S768" i="20"/>
  <c r="R768" i="20"/>
  <c r="Q768" i="20"/>
  <c r="P768" i="20"/>
  <c r="O768" i="20"/>
  <c r="V766" i="20"/>
  <c r="U766" i="20"/>
  <c r="T766" i="20"/>
  <c r="S766" i="20"/>
  <c r="R766" i="20"/>
  <c r="Q766" i="20"/>
  <c r="P766" i="20"/>
  <c r="O766" i="20"/>
  <c r="V764" i="20"/>
  <c r="U764" i="20"/>
  <c r="T764" i="20"/>
  <c r="S764" i="20"/>
  <c r="R764" i="20"/>
  <c r="Q764" i="20"/>
  <c r="P764" i="20"/>
  <c r="O764" i="20"/>
  <c r="V762" i="20"/>
  <c r="U762" i="20"/>
  <c r="T762" i="20"/>
  <c r="S762" i="20"/>
  <c r="R762" i="20"/>
  <c r="Q762" i="20"/>
  <c r="P762" i="20"/>
  <c r="O762" i="20"/>
  <c r="V760" i="20"/>
  <c r="U760" i="20"/>
  <c r="T760" i="20"/>
  <c r="S760" i="20"/>
  <c r="R760" i="20"/>
  <c r="Q760" i="20"/>
  <c r="P760" i="20"/>
  <c r="O760" i="20"/>
  <c r="V758" i="20"/>
  <c r="U758" i="20"/>
  <c r="T758" i="20"/>
  <c r="S758" i="20"/>
  <c r="R758" i="20"/>
  <c r="Q758" i="20"/>
  <c r="P758" i="20"/>
  <c r="O758" i="20"/>
  <c r="V756" i="20"/>
  <c r="U756" i="20"/>
  <c r="T756" i="20"/>
  <c r="S756" i="20"/>
  <c r="R756" i="20"/>
  <c r="Q756" i="20"/>
  <c r="P756" i="20"/>
  <c r="O756" i="20"/>
  <c r="V754" i="20"/>
  <c r="U754" i="20"/>
  <c r="T754" i="20"/>
  <c r="S754" i="20"/>
  <c r="R754" i="20"/>
  <c r="Q754" i="20"/>
  <c r="P754" i="20"/>
  <c r="O754" i="20"/>
  <c r="V752" i="20"/>
  <c r="U752" i="20"/>
  <c r="T752" i="20"/>
  <c r="S752" i="20"/>
  <c r="R752" i="20"/>
  <c r="Q752" i="20"/>
  <c r="P752" i="20"/>
  <c r="O752" i="20"/>
  <c r="V750" i="20"/>
  <c r="U750" i="20"/>
  <c r="T750" i="20"/>
  <c r="S750" i="20"/>
  <c r="R750" i="20"/>
  <c r="Q750" i="20"/>
  <c r="P750" i="20"/>
  <c r="O750" i="20"/>
  <c r="V748" i="20"/>
  <c r="U748" i="20"/>
  <c r="T748" i="20"/>
  <c r="S748" i="20"/>
  <c r="R748" i="20"/>
  <c r="Q748" i="20"/>
  <c r="P748" i="20"/>
  <c r="O748" i="20"/>
  <c r="V746" i="20"/>
  <c r="U746" i="20"/>
  <c r="T746" i="20"/>
  <c r="S746" i="20"/>
  <c r="R746" i="20"/>
  <c r="Q746" i="20"/>
  <c r="P746" i="20"/>
  <c r="O746" i="20"/>
  <c r="V744" i="20"/>
  <c r="U744" i="20"/>
  <c r="T744" i="20"/>
  <c r="S744" i="20"/>
  <c r="R744" i="20"/>
  <c r="Q744" i="20"/>
  <c r="P744" i="20"/>
  <c r="O744" i="20"/>
  <c r="V742" i="20"/>
  <c r="U742" i="20"/>
  <c r="T742" i="20"/>
  <c r="S742" i="20"/>
  <c r="R742" i="20"/>
  <c r="Q742" i="20"/>
  <c r="P742" i="20"/>
  <c r="O742" i="20"/>
  <c r="V740" i="20"/>
  <c r="U740" i="20"/>
  <c r="T740" i="20"/>
  <c r="S740" i="20"/>
  <c r="R740" i="20"/>
  <c r="Q740" i="20"/>
  <c r="P740" i="20"/>
  <c r="O740" i="20"/>
  <c r="V738" i="20"/>
  <c r="U738" i="20"/>
  <c r="T738" i="20"/>
  <c r="S738" i="20"/>
  <c r="R738" i="20"/>
  <c r="Q738" i="20"/>
  <c r="P738" i="20"/>
  <c r="O738" i="20"/>
  <c r="V736" i="20"/>
  <c r="U736" i="20"/>
  <c r="T736" i="20"/>
  <c r="S736" i="20"/>
  <c r="R736" i="20"/>
  <c r="Q736" i="20"/>
  <c r="P736" i="20"/>
  <c r="O736" i="20"/>
  <c r="V734" i="20"/>
  <c r="U734" i="20"/>
  <c r="T734" i="20"/>
  <c r="S734" i="20"/>
  <c r="R734" i="20"/>
  <c r="Q734" i="20"/>
  <c r="P734" i="20"/>
  <c r="O734" i="20"/>
  <c r="V732" i="20"/>
  <c r="U732" i="20"/>
  <c r="T732" i="20"/>
  <c r="S732" i="20"/>
  <c r="R732" i="20"/>
  <c r="Q732" i="20"/>
  <c r="P732" i="20"/>
  <c r="O732" i="20"/>
  <c r="V730" i="20"/>
  <c r="U730" i="20"/>
  <c r="T730" i="20"/>
  <c r="S730" i="20"/>
  <c r="R730" i="20"/>
  <c r="Q730" i="20"/>
  <c r="P730" i="20"/>
  <c r="O730" i="20"/>
  <c r="V728" i="20"/>
  <c r="U728" i="20"/>
  <c r="T728" i="20"/>
  <c r="S728" i="20"/>
  <c r="R728" i="20"/>
  <c r="Q728" i="20"/>
  <c r="P728" i="20"/>
  <c r="O728" i="20"/>
  <c r="V726" i="20"/>
  <c r="U726" i="20"/>
  <c r="T726" i="20"/>
  <c r="S726" i="20"/>
  <c r="R726" i="20"/>
  <c r="Q726" i="20"/>
  <c r="P726" i="20"/>
  <c r="O726" i="20"/>
  <c r="V724" i="20"/>
  <c r="U724" i="20"/>
  <c r="T724" i="20"/>
  <c r="S724" i="20"/>
  <c r="R724" i="20"/>
  <c r="Q724" i="20"/>
  <c r="P724" i="20"/>
  <c r="O724" i="20"/>
  <c r="V722" i="20"/>
  <c r="U722" i="20"/>
  <c r="T722" i="20"/>
  <c r="S722" i="20"/>
  <c r="R722" i="20"/>
  <c r="Q722" i="20"/>
  <c r="P722" i="20"/>
  <c r="O722" i="20"/>
  <c r="V720" i="20"/>
  <c r="U720" i="20"/>
  <c r="T720" i="20"/>
  <c r="S720" i="20"/>
  <c r="R720" i="20"/>
  <c r="Q720" i="20"/>
  <c r="P720" i="20"/>
  <c r="O720" i="20"/>
  <c r="V718" i="20"/>
  <c r="U718" i="20"/>
  <c r="T718" i="20"/>
  <c r="S718" i="20"/>
  <c r="R718" i="20"/>
  <c r="Q718" i="20"/>
  <c r="P718" i="20"/>
  <c r="O718" i="20"/>
  <c r="V716" i="20"/>
  <c r="U716" i="20"/>
  <c r="T716" i="20"/>
  <c r="S716" i="20"/>
  <c r="R716" i="20"/>
  <c r="Q716" i="20"/>
  <c r="P716" i="20"/>
  <c r="O716" i="20"/>
  <c r="V714" i="20"/>
  <c r="U714" i="20"/>
  <c r="T714" i="20"/>
  <c r="S714" i="20"/>
  <c r="R714" i="20"/>
  <c r="Q714" i="20"/>
  <c r="P714" i="20"/>
  <c r="O714" i="20"/>
  <c r="V712" i="20"/>
  <c r="U712" i="20"/>
  <c r="T712" i="20"/>
  <c r="S712" i="20"/>
  <c r="R712" i="20"/>
  <c r="Q712" i="20"/>
  <c r="P712" i="20"/>
  <c r="O712" i="20"/>
  <c r="V710" i="20"/>
  <c r="U710" i="20"/>
  <c r="T710" i="20"/>
  <c r="S710" i="20"/>
  <c r="R710" i="20"/>
  <c r="Q710" i="20"/>
  <c r="P710" i="20"/>
  <c r="O710" i="20"/>
  <c r="V708" i="20"/>
  <c r="U708" i="20"/>
  <c r="T708" i="20"/>
  <c r="S708" i="20"/>
  <c r="R708" i="20"/>
  <c r="Q708" i="20"/>
  <c r="P708" i="20"/>
  <c r="O708" i="20"/>
  <c r="V706" i="20"/>
  <c r="U706" i="20"/>
  <c r="T706" i="20"/>
  <c r="S706" i="20"/>
  <c r="R706" i="20"/>
  <c r="Q706" i="20"/>
  <c r="P706" i="20"/>
  <c r="O706" i="20"/>
  <c r="V704" i="20"/>
  <c r="U704" i="20"/>
  <c r="T704" i="20"/>
  <c r="S704" i="20"/>
  <c r="R704" i="20"/>
  <c r="Q704" i="20"/>
  <c r="P704" i="20"/>
  <c r="O704" i="20"/>
  <c r="V702" i="20"/>
  <c r="U702" i="20"/>
  <c r="T702" i="20"/>
  <c r="S702" i="20"/>
  <c r="R702" i="20"/>
  <c r="Q702" i="20"/>
  <c r="P702" i="20"/>
  <c r="O702" i="20"/>
  <c r="V700" i="20"/>
  <c r="U700" i="20"/>
  <c r="T700" i="20"/>
  <c r="S700" i="20"/>
  <c r="R700" i="20"/>
  <c r="Q700" i="20"/>
  <c r="P700" i="20"/>
  <c r="O700" i="20"/>
  <c r="V698" i="20"/>
  <c r="U698" i="20"/>
  <c r="T698" i="20"/>
  <c r="S698" i="20"/>
  <c r="R698" i="20"/>
  <c r="Q698" i="20"/>
  <c r="P698" i="20"/>
  <c r="O698" i="20"/>
  <c r="V696" i="20"/>
  <c r="U696" i="20"/>
  <c r="T696" i="20"/>
  <c r="S696" i="20"/>
  <c r="R696" i="20"/>
  <c r="Q696" i="20"/>
  <c r="P696" i="20"/>
  <c r="O696" i="20"/>
  <c r="V694" i="20"/>
  <c r="U694" i="20"/>
  <c r="T694" i="20"/>
  <c r="S694" i="20"/>
  <c r="R694" i="20"/>
  <c r="Q694" i="20"/>
  <c r="P694" i="20"/>
  <c r="O694" i="20"/>
  <c r="V692" i="20"/>
  <c r="U692" i="20"/>
  <c r="T692" i="20"/>
  <c r="S692" i="20"/>
  <c r="R692" i="20"/>
  <c r="Q692" i="20"/>
  <c r="P692" i="20"/>
  <c r="O692" i="20"/>
  <c r="V690" i="20"/>
  <c r="U690" i="20"/>
  <c r="T690" i="20"/>
  <c r="S690" i="20"/>
  <c r="R690" i="20"/>
  <c r="Q690" i="20"/>
  <c r="P690" i="20"/>
  <c r="O690" i="20"/>
  <c r="V688" i="20"/>
  <c r="U688" i="20"/>
  <c r="T688" i="20"/>
  <c r="S688" i="20"/>
  <c r="R688" i="20"/>
  <c r="Q688" i="20"/>
  <c r="P688" i="20"/>
  <c r="O688" i="20"/>
  <c r="V686" i="20"/>
  <c r="U686" i="20"/>
  <c r="T686" i="20"/>
  <c r="S686" i="20"/>
  <c r="R686" i="20"/>
  <c r="Q686" i="20"/>
  <c r="P686" i="20"/>
  <c r="O686" i="20"/>
  <c r="V684" i="20"/>
  <c r="U684" i="20"/>
  <c r="T684" i="20"/>
  <c r="S684" i="20"/>
  <c r="R684" i="20"/>
  <c r="Q684" i="20"/>
  <c r="P684" i="20"/>
  <c r="O684" i="20"/>
  <c r="V682" i="20"/>
  <c r="U682" i="20"/>
  <c r="T682" i="20"/>
  <c r="S682" i="20"/>
  <c r="R682" i="20"/>
  <c r="Q682" i="20"/>
  <c r="P682" i="20"/>
  <c r="O682" i="20"/>
  <c r="V680" i="20"/>
  <c r="U680" i="20"/>
  <c r="T680" i="20"/>
  <c r="S680" i="20"/>
  <c r="R680" i="20"/>
  <c r="Q680" i="20"/>
  <c r="P680" i="20"/>
  <c r="O680" i="20"/>
  <c r="V678" i="20"/>
  <c r="U678" i="20"/>
  <c r="T678" i="20"/>
  <c r="S678" i="20"/>
  <c r="R678" i="20"/>
  <c r="Q678" i="20"/>
  <c r="P678" i="20"/>
  <c r="O678" i="20"/>
  <c r="V676" i="20"/>
  <c r="U676" i="20"/>
  <c r="T676" i="20"/>
  <c r="S676" i="20"/>
  <c r="R676" i="20"/>
  <c r="Q676" i="20"/>
  <c r="P676" i="20"/>
  <c r="O676" i="20"/>
  <c r="V674" i="20"/>
  <c r="U674" i="20"/>
  <c r="T674" i="20"/>
  <c r="S674" i="20"/>
  <c r="R674" i="20"/>
  <c r="Q674" i="20"/>
  <c r="P674" i="20"/>
  <c r="O674" i="20"/>
  <c r="V672" i="20"/>
  <c r="U672" i="20"/>
  <c r="T672" i="20"/>
  <c r="S672" i="20"/>
  <c r="R672" i="20"/>
  <c r="Q672" i="20"/>
  <c r="P672" i="20"/>
  <c r="O672" i="20"/>
  <c r="V670" i="20"/>
  <c r="U670" i="20"/>
  <c r="T670" i="20"/>
  <c r="S670" i="20"/>
  <c r="R670" i="20"/>
  <c r="Q670" i="20"/>
  <c r="P670" i="20"/>
  <c r="O670" i="20"/>
  <c r="V668" i="20"/>
  <c r="U668" i="20"/>
  <c r="T668" i="20"/>
  <c r="S668" i="20"/>
  <c r="R668" i="20"/>
  <c r="Q668" i="20"/>
  <c r="P668" i="20"/>
  <c r="O668" i="20"/>
  <c r="V666" i="20"/>
  <c r="U666" i="20"/>
  <c r="T666" i="20"/>
  <c r="S666" i="20"/>
  <c r="R666" i="20"/>
  <c r="Q666" i="20"/>
  <c r="P666" i="20"/>
  <c r="O666" i="20"/>
  <c r="V664" i="20"/>
  <c r="U664" i="20"/>
  <c r="T664" i="20"/>
  <c r="S664" i="20"/>
  <c r="R664" i="20"/>
  <c r="Q664" i="20"/>
  <c r="P664" i="20"/>
  <c r="O664" i="20"/>
  <c r="V662" i="20"/>
  <c r="U662" i="20"/>
  <c r="T662" i="20"/>
  <c r="S662" i="20"/>
  <c r="R662" i="20"/>
  <c r="Q662" i="20"/>
  <c r="P662" i="20"/>
  <c r="O662" i="20"/>
  <c r="V660" i="20"/>
  <c r="U660" i="20"/>
  <c r="T660" i="20"/>
  <c r="S660" i="20"/>
  <c r="R660" i="20"/>
  <c r="Q660" i="20"/>
  <c r="P660" i="20"/>
  <c r="O660" i="20"/>
  <c r="V658" i="20"/>
  <c r="U658" i="20"/>
  <c r="T658" i="20"/>
  <c r="S658" i="20"/>
  <c r="R658" i="20"/>
  <c r="Q658" i="20"/>
  <c r="P658" i="20"/>
  <c r="O658" i="20"/>
  <c r="V656" i="20"/>
  <c r="U656" i="20"/>
  <c r="T656" i="20"/>
  <c r="S656" i="20"/>
  <c r="R656" i="20"/>
  <c r="Q656" i="20"/>
  <c r="P656" i="20"/>
  <c r="O656" i="20"/>
  <c r="V654" i="20"/>
  <c r="U654" i="20"/>
  <c r="T654" i="20"/>
  <c r="S654" i="20"/>
  <c r="R654" i="20"/>
  <c r="Q654" i="20"/>
  <c r="P654" i="20"/>
  <c r="O654" i="20"/>
  <c r="V652" i="20"/>
  <c r="U652" i="20"/>
  <c r="T652" i="20"/>
  <c r="S652" i="20"/>
  <c r="R652" i="20"/>
  <c r="Q652" i="20"/>
  <c r="P652" i="20"/>
  <c r="O652" i="20"/>
  <c r="V650" i="20"/>
  <c r="U650" i="20"/>
  <c r="T650" i="20"/>
  <c r="S650" i="20"/>
  <c r="R650" i="20"/>
  <c r="Q650" i="20"/>
  <c r="P650" i="20"/>
  <c r="O650" i="20"/>
  <c r="V648" i="20"/>
  <c r="U648" i="20"/>
  <c r="T648" i="20"/>
  <c r="S648" i="20"/>
  <c r="R648" i="20"/>
  <c r="Q648" i="20"/>
  <c r="P648" i="20"/>
  <c r="O648" i="20"/>
  <c r="V646" i="20"/>
  <c r="U646" i="20"/>
  <c r="T646" i="20"/>
  <c r="S646" i="20"/>
  <c r="R646" i="20"/>
  <c r="Q646" i="20"/>
  <c r="P646" i="20"/>
  <c r="O646" i="20"/>
  <c r="V644" i="20"/>
  <c r="U644" i="20"/>
  <c r="T644" i="20"/>
  <c r="S644" i="20"/>
  <c r="R644" i="20"/>
  <c r="Q644" i="20"/>
  <c r="P644" i="20"/>
  <c r="O644" i="20"/>
  <c r="V642" i="20"/>
  <c r="U642" i="20"/>
  <c r="T642" i="20"/>
  <c r="S642" i="20"/>
  <c r="R642" i="20"/>
  <c r="Q642" i="20"/>
  <c r="P642" i="20"/>
  <c r="O642" i="20"/>
  <c r="V640" i="20"/>
  <c r="U640" i="20"/>
  <c r="T640" i="20"/>
  <c r="S640" i="20"/>
  <c r="R640" i="20"/>
  <c r="Q640" i="20"/>
  <c r="P640" i="20"/>
  <c r="O640" i="20"/>
  <c r="V638" i="20"/>
  <c r="U638" i="20"/>
  <c r="T638" i="20"/>
  <c r="S638" i="20"/>
  <c r="R638" i="20"/>
  <c r="Q638" i="20"/>
  <c r="P638" i="20"/>
  <c r="O638" i="20"/>
  <c r="V636" i="20"/>
  <c r="U636" i="20"/>
  <c r="T636" i="20"/>
  <c r="S636" i="20"/>
  <c r="R636" i="20"/>
  <c r="Q636" i="20"/>
  <c r="P636" i="20"/>
  <c r="O636" i="20"/>
  <c r="V634" i="20"/>
  <c r="U634" i="20"/>
  <c r="T634" i="20"/>
  <c r="S634" i="20"/>
  <c r="R634" i="20"/>
  <c r="Q634" i="20"/>
  <c r="P634" i="20"/>
  <c r="O634" i="20"/>
  <c r="V632" i="20"/>
  <c r="U632" i="20"/>
  <c r="T632" i="20"/>
  <c r="S632" i="20"/>
  <c r="R632" i="20"/>
  <c r="Q632" i="20"/>
  <c r="P632" i="20"/>
  <c r="O632" i="20"/>
  <c r="V630" i="20"/>
  <c r="U630" i="20"/>
  <c r="T630" i="20"/>
  <c r="S630" i="20"/>
  <c r="R630" i="20"/>
  <c r="Q630" i="20"/>
  <c r="P630" i="20"/>
  <c r="O630" i="20"/>
  <c r="V628" i="20"/>
  <c r="U628" i="20"/>
  <c r="T628" i="20"/>
  <c r="S628" i="20"/>
  <c r="R628" i="20"/>
  <c r="Q628" i="20"/>
  <c r="P628" i="20"/>
  <c r="O628" i="20"/>
  <c r="V626" i="20"/>
  <c r="U626" i="20"/>
  <c r="T626" i="20"/>
  <c r="S626" i="20"/>
  <c r="R626" i="20"/>
  <c r="Q626" i="20"/>
  <c r="P626" i="20"/>
  <c r="O626" i="20"/>
  <c r="V624" i="20"/>
  <c r="U624" i="20"/>
  <c r="T624" i="20"/>
  <c r="S624" i="20"/>
  <c r="R624" i="20"/>
  <c r="Q624" i="20"/>
  <c r="P624" i="20"/>
  <c r="O624" i="20"/>
  <c r="V622" i="20"/>
  <c r="U622" i="20"/>
  <c r="T622" i="20"/>
  <c r="S622" i="20"/>
  <c r="R622" i="20"/>
  <c r="Q622" i="20"/>
  <c r="P622" i="20"/>
  <c r="O622" i="20"/>
  <c r="V620" i="20"/>
  <c r="U620" i="20"/>
  <c r="T620" i="20"/>
  <c r="S620" i="20"/>
  <c r="R620" i="20"/>
  <c r="Q620" i="20"/>
  <c r="P620" i="20"/>
  <c r="O620" i="20"/>
  <c r="V618" i="20"/>
  <c r="U618" i="20"/>
  <c r="T618" i="20"/>
  <c r="S618" i="20"/>
  <c r="R618" i="20"/>
  <c r="Q618" i="20"/>
  <c r="P618" i="20"/>
  <c r="O618" i="20"/>
  <c r="V616" i="20"/>
  <c r="U616" i="20"/>
  <c r="T616" i="20"/>
  <c r="S616" i="20"/>
  <c r="R616" i="20"/>
  <c r="Q616" i="20"/>
  <c r="P616" i="20"/>
  <c r="O616" i="20"/>
  <c r="V614" i="20"/>
  <c r="U614" i="20"/>
  <c r="T614" i="20"/>
  <c r="S614" i="20"/>
  <c r="R614" i="20"/>
  <c r="Q614" i="20"/>
  <c r="P614" i="20"/>
  <c r="O614" i="20"/>
  <c r="V612" i="20"/>
  <c r="U612" i="20"/>
  <c r="T612" i="20"/>
  <c r="S612" i="20"/>
  <c r="R612" i="20"/>
  <c r="Q612" i="20"/>
  <c r="P612" i="20"/>
  <c r="O612" i="20"/>
  <c r="V610" i="20"/>
  <c r="U610" i="20"/>
  <c r="T610" i="20"/>
  <c r="S610" i="20"/>
  <c r="R610" i="20"/>
  <c r="Q610" i="20"/>
  <c r="P610" i="20"/>
  <c r="O610" i="20"/>
  <c r="V608" i="20"/>
  <c r="U608" i="20"/>
  <c r="T608" i="20"/>
  <c r="S608" i="20"/>
  <c r="R608" i="20"/>
  <c r="Q608" i="20"/>
  <c r="P608" i="20"/>
  <c r="O608" i="20"/>
  <c r="V606" i="20"/>
  <c r="U606" i="20"/>
  <c r="T606" i="20"/>
  <c r="S606" i="20"/>
  <c r="R606" i="20"/>
  <c r="Q606" i="20"/>
  <c r="P606" i="20"/>
  <c r="O606" i="20"/>
  <c r="V604" i="20"/>
  <c r="U604" i="20"/>
  <c r="T604" i="20"/>
  <c r="S604" i="20"/>
  <c r="R604" i="20"/>
  <c r="Q604" i="20"/>
  <c r="P604" i="20"/>
  <c r="O604" i="20"/>
  <c r="V602" i="20"/>
  <c r="U602" i="20"/>
  <c r="T602" i="20"/>
  <c r="S602" i="20"/>
  <c r="R602" i="20"/>
  <c r="Q602" i="20"/>
  <c r="P602" i="20"/>
  <c r="O602" i="20"/>
  <c r="V600" i="20"/>
  <c r="U600" i="20"/>
  <c r="T600" i="20"/>
  <c r="S600" i="20"/>
  <c r="R600" i="20"/>
  <c r="Q600" i="20"/>
  <c r="P600" i="20"/>
  <c r="O600" i="20"/>
  <c r="V598" i="20"/>
  <c r="U598" i="20"/>
  <c r="T598" i="20"/>
  <c r="S598" i="20"/>
  <c r="R598" i="20"/>
  <c r="Q598" i="20"/>
  <c r="P598" i="20"/>
  <c r="O598" i="20"/>
  <c r="V596" i="20"/>
  <c r="U596" i="20"/>
  <c r="T596" i="20"/>
  <c r="S596" i="20"/>
  <c r="R596" i="20"/>
  <c r="Q596" i="20"/>
  <c r="P596" i="20"/>
  <c r="O596" i="20"/>
  <c r="V594" i="20"/>
  <c r="U594" i="20"/>
  <c r="T594" i="20"/>
  <c r="S594" i="20"/>
  <c r="R594" i="20"/>
  <c r="Q594" i="20"/>
  <c r="P594" i="20"/>
  <c r="O594" i="20"/>
  <c r="V592" i="20"/>
  <c r="U592" i="20"/>
  <c r="T592" i="20"/>
  <c r="S592" i="20"/>
  <c r="R592" i="20"/>
  <c r="Q592" i="20"/>
  <c r="P592" i="20"/>
  <c r="O592" i="20"/>
  <c r="V590" i="20"/>
  <c r="U590" i="20"/>
  <c r="T590" i="20"/>
  <c r="S590" i="20"/>
  <c r="R590" i="20"/>
  <c r="Q590" i="20"/>
  <c r="P590" i="20"/>
  <c r="O590" i="20"/>
  <c r="V588" i="20"/>
  <c r="U588" i="20"/>
  <c r="T588" i="20"/>
  <c r="S588" i="20"/>
  <c r="R588" i="20"/>
  <c r="Q588" i="20"/>
  <c r="P588" i="20"/>
  <c r="O588" i="20"/>
  <c r="V586" i="20"/>
  <c r="U586" i="20"/>
  <c r="T586" i="20"/>
  <c r="S586" i="20"/>
  <c r="R586" i="20"/>
  <c r="Q586" i="20"/>
  <c r="P586" i="20"/>
  <c r="O586" i="20"/>
  <c r="V584" i="20"/>
  <c r="U584" i="20"/>
  <c r="T584" i="20"/>
  <c r="S584" i="20"/>
  <c r="R584" i="20"/>
  <c r="Q584" i="20"/>
  <c r="P584" i="20"/>
  <c r="O584" i="20"/>
  <c r="V582" i="20"/>
  <c r="U582" i="20"/>
  <c r="T582" i="20"/>
  <c r="S582" i="20"/>
  <c r="R582" i="20"/>
  <c r="Q582" i="20"/>
  <c r="P582" i="20"/>
  <c r="O582" i="20"/>
  <c r="V580" i="20"/>
  <c r="U580" i="20"/>
  <c r="T580" i="20"/>
  <c r="S580" i="20"/>
  <c r="R580" i="20"/>
  <c r="Q580" i="20"/>
  <c r="P580" i="20"/>
  <c r="O580" i="20"/>
  <c r="V578" i="20"/>
  <c r="U578" i="20"/>
  <c r="T578" i="20"/>
  <c r="S578" i="20"/>
  <c r="R578" i="20"/>
  <c r="Q578" i="20"/>
  <c r="P578" i="20"/>
  <c r="O578" i="20"/>
  <c r="V576" i="20"/>
  <c r="U576" i="20"/>
  <c r="T576" i="20"/>
  <c r="S576" i="20"/>
  <c r="R576" i="20"/>
  <c r="Q576" i="20"/>
  <c r="P576" i="20"/>
  <c r="O576" i="20"/>
  <c r="V574" i="20"/>
  <c r="U574" i="20"/>
  <c r="T574" i="20"/>
  <c r="S574" i="20"/>
  <c r="R574" i="20"/>
  <c r="Q574" i="20"/>
  <c r="P574" i="20"/>
  <c r="O574" i="20"/>
  <c r="V572" i="20"/>
  <c r="U572" i="20"/>
  <c r="T572" i="20"/>
  <c r="S572" i="20"/>
  <c r="R572" i="20"/>
  <c r="Q572" i="20"/>
  <c r="P572" i="20"/>
  <c r="O572" i="20"/>
  <c r="V570" i="20"/>
  <c r="U570" i="20"/>
  <c r="T570" i="20"/>
  <c r="S570" i="20"/>
  <c r="R570" i="20"/>
  <c r="Q570" i="20"/>
  <c r="P570" i="20"/>
  <c r="O570" i="20"/>
  <c r="V568" i="20"/>
  <c r="U568" i="20"/>
  <c r="T568" i="20"/>
  <c r="S568" i="20"/>
  <c r="R568" i="20"/>
  <c r="Q568" i="20"/>
  <c r="P568" i="20"/>
  <c r="O568" i="20"/>
  <c r="V566" i="20"/>
  <c r="U566" i="20"/>
  <c r="T566" i="20"/>
  <c r="S566" i="20"/>
  <c r="R566" i="20"/>
  <c r="Q566" i="20"/>
  <c r="P566" i="20"/>
  <c r="O566" i="20"/>
  <c r="V564" i="20"/>
  <c r="U564" i="20"/>
  <c r="T564" i="20"/>
  <c r="S564" i="20"/>
  <c r="R564" i="20"/>
  <c r="Q564" i="20"/>
  <c r="P564" i="20"/>
  <c r="O564" i="20"/>
  <c r="V562" i="20"/>
  <c r="U562" i="20"/>
  <c r="T562" i="20"/>
  <c r="S562" i="20"/>
  <c r="R562" i="20"/>
  <c r="Q562" i="20"/>
  <c r="P562" i="20"/>
  <c r="O562" i="20"/>
  <c r="V560" i="20"/>
  <c r="U560" i="20"/>
  <c r="T560" i="20"/>
  <c r="S560" i="20"/>
  <c r="R560" i="20"/>
  <c r="Q560" i="20"/>
  <c r="P560" i="20"/>
  <c r="O560" i="20"/>
  <c r="V558" i="20"/>
  <c r="U558" i="20"/>
  <c r="T558" i="20"/>
  <c r="S558" i="20"/>
  <c r="R558" i="20"/>
  <c r="Q558" i="20"/>
  <c r="P558" i="20"/>
  <c r="O558" i="20"/>
  <c r="V556" i="20"/>
  <c r="U556" i="20"/>
  <c r="T556" i="20"/>
  <c r="S556" i="20"/>
  <c r="R556" i="20"/>
  <c r="Q556" i="20"/>
  <c r="P556" i="20"/>
  <c r="O556" i="20"/>
  <c r="V554" i="20"/>
  <c r="U554" i="20"/>
  <c r="T554" i="20"/>
  <c r="S554" i="20"/>
  <c r="R554" i="20"/>
  <c r="Q554" i="20"/>
  <c r="P554" i="20"/>
  <c r="O554" i="20"/>
  <c r="V552" i="20"/>
  <c r="U552" i="20"/>
  <c r="T552" i="20"/>
  <c r="S552" i="20"/>
  <c r="R552" i="20"/>
  <c r="Q552" i="20"/>
  <c r="P552" i="20"/>
  <c r="O552" i="20"/>
  <c r="V550" i="20"/>
  <c r="U550" i="20"/>
  <c r="T550" i="20"/>
  <c r="S550" i="20"/>
  <c r="R550" i="20"/>
  <c r="Q550" i="20"/>
  <c r="P550" i="20"/>
  <c r="O550" i="20"/>
  <c r="V548" i="20"/>
  <c r="U548" i="20"/>
  <c r="T548" i="20"/>
  <c r="S548" i="20"/>
  <c r="R548" i="20"/>
  <c r="Q548" i="20"/>
  <c r="P548" i="20"/>
  <c r="O548" i="20"/>
  <c r="V546" i="20"/>
  <c r="U546" i="20"/>
  <c r="T546" i="20"/>
  <c r="S546" i="20"/>
  <c r="R546" i="20"/>
  <c r="Q546" i="20"/>
  <c r="P546" i="20"/>
  <c r="O546" i="20"/>
  <c r="V544" i="20"/>
  <c r="U544" i="20"/>
  <c r="T544" i="20"/>
  <c r="S544" i="20"/>
  <c r="R544" i="20"/>
  <c r="Q544" i="20"/>
  <c r="P544" i="20"/>
  <c r="O544" i="20"/>
  <c r="V542" i="20"/>
  <c r="U542" i="20"/>
  <c r="T542" i="20"/>
  <c r="S542" i="20"/>
  <c r="R542" i="20"/>
  <c r="Q542" i="20"/>
  <c r="P542" i="20"/>
  <c r="O542" i="20"/>
  <c r="V540" i="20"/>
  <c r="U540" i="20"/>
  <c r="T540" i="20"/>
  <c r="S540" i="20"/>
  <c r="R540" i="20"/>
  <c r="Q540" i="20"/>
  <c r="P540" i="20"/>
  <c r="O540" i="20"/>
  <c r="V538" i="20"/>
  <c r="U538" i="20"/>
  <c r="T538" i="20"/>
  <c r="S538" i="20"/>
  <c r="R538" i="20"/>
  <c r="Q538" i="20"/>
  <c r="P538" i="20"/>
  <c r="O538" i="20"/>
  <c r="V536" i="20"/>
  <c r="U536" i="20"/>
  <c r="T536" i="20"/>
  <c r="S536" i="20"/>
  <c r="R536" i="20"/>
  <c r="Q536" i="20"/>
  <c r="P536" i="20"/>
  <c r="O536" i="20"/>
  <c r="V534" i="20"/>
  <c r="U534" i="20"/>
  <c r="T534" i="20"/>
  <c r="S534" i="20"/>
  <c r="R534" i="20"/>
  <c r="Q534" i="20"/>
  <c r="P534" i="20"/>
  <c r="O534" i="20"/>
  <c r="V532" i="20"/>
  <c r="U532" i="20"/>
  <c r="T532" i="20"/>
  <c r="S532" i="20"/>
  <c r="R532" i="20"/>
  <c r="Q532" i="20"/>
  <c r="P532" i="20"/>
  <c r="O532" i="20"/>
  <c r="V530" i="20"/>
  <c r="U530" i="20"/>
  <c r="T530" i="20"/>
  <c r="S530" i="20"/>
  <c r="R530" i="20"/>
  <c r="Q530" i="20"/>
  <c r="P530" i="20"/>
  <c r="O530" i="20"/>
  <c r="V528" i="20"/>
  <c r="U528" i="20"/>
  <c r="T528" i="20"/>
  <c r="S528" i="20"/>
  <c r="R528" i="20"/>
  <c r="Q528" i="20"/>
  <c r="P528" i="20"/>
  <c r="O528" i="20"/>
  <c r="V526" i="20"/>
  <c r="U526" i="20"/>
  <c r="T526" i="20"/>
  <c r="S526" i="20"/>
  <c r="R526" i="20"/>
  <c r="Q526" i="20"/>
  <c r="P526" i="20"/>
  <c r="O526" i="20"/>
  <c r="V524" i="20"/>
  <c r="U524" i="20"/>
  <c r="T524" i="20"/>
  <c r="S524" i="20"/>
  <c r="R524" i="20"/>
  <c r="Q524" i="20"/>
  <c r="P524" i="20"/>
  <c r="O524" i="20"/>
  <c r="V522" i="20"/>
  <c r="U522" i="20"/>
  <c r="T522" i="20"/>
  <c r="S522" i="20"/>
  <c r="R522" i="20"/>
  <c r="Q522" i="20"/>
  <c r="P522" i="20"/>
  <c r="O522" i="20"/>
  <c r="V520" i="20"/>
  <c r="U520" i="20"/>
  <c r="T520" i="20"/>
  <c r="S520" i="20"/>
  <c r="R520" i="20"/>
  <c r="Q520" i="20"/>
  <c r="P520" i="20"/>
  <c r="O520" i="20"/>
  <c r="V518" i="20"/>
  <c r="U518" i="20"/>
  <c r="T518" i="20"/>
  <c r="S518" i="20"/>
  <c r="R518" i="20"/>
  <c r="Q518" i="20"/>
  <c r="P518" i="20"/>
  <c r="O518" i="20"/>
  <c r="V516" i="20"/>
  <c r="U516" i="20"/>
  <c r="T516" i="20"/>
  <c r="S516" i="20"/>
  <c r="R516" i="20"/>
  <c r="Q516" i="20"/>
  <c r="P516" i="20"/>
  <c r="O516" i="20"/>
  <c r="V514" i="20"/>
  <c r="U514" i="20"/>
  <c r="T514" i="20"/>
  <c r="S514" i="20"/>
  <c r="R514" i="20"/>
  <c r="Q514" i="20"/>
  <c r="P514" i="20"/>
  <c r="O514" i="20"/>
  <c r="V512" i="20"/>
  <c r="U512" i="20"/>
  <c r="T512" i="20"/>
  <c r="S512" i="20"/>
  <c r="R512" i="20"/>
  <c r="Q512" i="20"/>
  <c r="P512" i="20"/>
  <c r="O512" i="20"/>
  <c r="V510" i="20"/>
  <c r="U510" i="20"/>
  <c r="T510" i="20"/>
  <c r="S510" i="20"/>
  <c r="R510" i="20"/>
  <c r="Q510" i="20"/>
  <c r="P510" i="20"/>
  <c r="O510" i="20"/>
  <c r="V508" i="20"/>
  <c r="U508" i="20"/>
  <c r="T508" i="20"/>
  <c r="S508" i="20"/>
  <c r="R508" i="20"/>
  <c r="Q508" i="20"/>
  <c r="P508" i="20"/>
  <c r="O508" i="20"/>
  <c r="V506" i="20"/>
  <c r="U506" i="20"/>
  <c r="T506" i="20"/>
  <c r="S506" i="20"/>
  <c r="R506" i="20"/>
  <c r="Q506" i="20"/>
  <c r="P506" i="20"/>
  <c r="O506" i="20"/>
  <c r="V504" i="20"/>
  <c r="U504" i="20"/>
  <c r="T504" i="20"/>
  <c r="S504" i="20"/>
  <c r="R504" i="20"/>
  <c r="Q504" i="20"/>
  <c r="P504" i="20"/>
  <c r="O504" i="20"/>
  <c r="V502" i="20"/>
  <c r="U502" i="20"/>
  <c r="T502" i="20"/>
  <c r="S502" i="20"/>
  <c r="R502" i="20"/>
  <c r="Q502" i="20"/>
  <c r="P502" i="20"/>
  <c r="O502" i="20"/>
  <c r="V500" i="20"/>
  <c r="U500" i="20"/>
  <c r="T500" i="20"/>
  <c r="S500" i="20"/>
  <c r="R500" i="20"/>
  <c r="Q500" i="20"/>
  <c r="P500" i="20"/>
  <c r="O500" i="20"/>
  <c r="V498" i="20"/>
  <c r="U498" i="20"/>
  <c r="T498" i="20"/>
  <c r="S498" i="20"/>
  <c r="R498" i="20"/>
  <c r="Q498" i="20"/>
  <c r="P498" i="20"/>
  <c r="O498" i="20"/>
  <c r="V496" i="20"/>
  <c r="U496" i="20"/>
  <c r="T496" i="20"/>
  <c r="S496" i="20"/>
  <c r="R496" i="20"/>
  <c r="Q496" i="20"/>
  <c r="P496" i="20"/>
  <c r="O496" i="20"/>
  <c r="V494" i="20"/>
  <c r="U494" i="20"/>
  <c r="T494" i="20"/>
  <c r="S494" i="20"/>
  <c r="R494" i="20"/>
  <c r="Q494" i="20"/>
  <c r="P494" i="20"/>
  <c r="O494" i="20"/>
  <c r="V492" i="20"/>
  <c r="U492" i="20"/>
  <c r="T492" i="20"/>
  <c r="S492" i="20"/>
  <c r="R492" i="20"/>
  <c r="Q492" i="20"/>
  <c r="P492" i="20"/>
  <c r="O492" i="20"/>
  <c r="V490" i="20"/>
  <c r="U490" i="20"/>
  <c r="T490" i="20"/>
  <c r="S490" i="20"/>
  <c r="R490" i="20"/>
  <c r="Q490" i="20"/>
  <c r="P490" i="20"/>
  <c r="O490" i="20"/>
  <c r="V488" i="20"/>
  <c r="U488" i="20"/>
  <c r="T488" i="20"/>
  <c r="S488" i="20"/>
  <c r="R488" i="20"/>
  <c r="Q488" i="20"/>
  <c r="P488" i="20"/>
  <c r="O488" i="20"/>
  <c r="V486" i="20"/>
  <c r="U486" i="20"/>
  <c r="T486" i="20"/>
  <c r="S486" i="20"/>
  <c r="R486" i="20"/>
  <c r="Q486" i="20"/>
  <c r="P486" i="20"/>
  <c r="O486" i="20"/>
  <c r="V484" i="20"/>
  <c r="U484" i="20"/>
  <c r="T484" i="20"/>
  <c r="S484" i="20"/>
  <c r="R484" i="20"/>
  <c r="Q484" i="20"/>
  <c r="P484" i="20"/>
  <c r="O484" i="20"/>
  <c r="V482" i="20"/>
  <c r="U482" i="20"/>
  <c r="T482" i="20"/>
  <c r="S482" i="20"/>
  <c r="R482" i="20"/>
  <c r="Q482" i="20"/>
  <c r="P482" i="20"/>
  <c r="O482" i="20"/>
  <c r="V480" i="20"/>
  <c r="U480" i="20"/>
  <c r="T480" i="20"/>
  <c r="S480" i="20"/>
  <c r="R480" i="20"/>
  <c r="Q480" i="20"/>
  <c r="P480" i="20"/>
  <c r="O480" i="20"/>
  <c r="V478" i="20"/>
  <c r="U478" i="20"/>
  <c r="T478" i="20"/>
  <c r="S478" i="20"/>
  <c r="R478" i="20"/>
  <c r="Q478" i="20"/>
  <c r="P478" i="20"/>
  <c r="O478" i="20"/>
  <c r="V476" i="20"/>
  <c r="U476" i="20"/>
  <c r="T476" i="20"/>
  <c r="S476" i="20"/>
  <c r="R476" i="20"/>
  <c r="Q476" i="20"/>
  <c r="P476" i="20"/>
  <c r="O476" i="20"/>
  <c r="V474" i="20"/>
  <c r="U474" i="20"/>
  <c r="T474" i="20"/>
  <c r="S474" i="20"/>
  <c r="R474" i="20"/>
  <c r="Q474" i="20"/>
  <c r="P474" i="20"/>
  <c r="O474" i="20"/>
  <c r="V472" i="20"/>
  <c r="U472" i="20"/>
  <c r="T472" i="20"/>
  <c r="S472" i="20"/>
  <c r="R472" i="20"/>
  <c r="Q472" i="20"/>
  <c r="P472" i="20"/>
  <c r="O472" i="20"/>
  <c r="V470" i="20"/>
  <c r="U470" i="20"/>
  <c r="T470" i="20"/>
  <c r="S470" i="20"/>
  <c r="R470" i="20"/>
  <c r="Q470" i="20"/>
  <c r="P470" i="20"/>
  <c r="O470" i="20"/>
  <c r="V468" i="20"/>
  <c r="U468" i="20"/>
  <c r="T468" i="20"/>
  <c r="S468" i="20"/>
  <c r="R468" i="20"/>
  <c r="Q468" i="20"/>
  <c r="P468" i="20"/>
  <c r="O468" i="20"/>
  <c r="V466" i="20"/>
  <c r="U466" i="20"/>
  <c r="T466" i="20"/>
  <c r="S466" i="20"/>
  <c r="R466" i="20"/>
  <c r="Q466" i="20"/>
  <c r="P466" i="20"/>
  <c r="O466" i="20"/>
  <c r="V464" i="20"/>
  <c r="U464" i="20"/>
  <c r="T464" i="20"/>
  <c r="S464" i="20"/>
  <c r="R464" i="20"/>
  <c r="Q464" i="20"/>
  <c r="P464" i="20"/>
  <c r="O464" i="20"/>
  <c r="V462" i="20"/>
  <c r="U462" i="20"/>
  <c r="T462" i="20"/>
  <c r="S462" i="20"/>
  <c r="R462" i="20"/>
  <c r="Q462" i="20"/>
  <c r="P462" i="20"/>
  <c r="O462" i="20"/>
  <c r="V460" i="20"/>
  <c r="U460" i="20"/>
  <c r="T460" i="20"/>
  <c r="S460" i="20"/>
  <c r="R460" i="20"/>
  <c r="Q460" i="20"/>
  <c r="P460" i="20"/>
  <c r="O460" i="20"/>
  <c r="V458" i="20"/>
  <c r="U458" i="20"/>
  <c r="T458" i="20"/>
  <c r="S458" i="20"/>
  <c r="R458" i="20"/>
  <c r="Q458" i="20"/>
  <c r="P458" i="20"/>
  <c r="O458" i="20"/>
  <c r="V456" i="20"/>
  <c r="U456" i="20"/>
  <c r="T456" i="20"/>
  <c r="S456" i="20"/>
  <c r="R456" i="20"/>
  <c r="Q456" i="20"/>
  <c r="P456" i="20"/>
  <c r="O456" i="20"/>
  <c r="V454" i="20"/>
  <c r="U454" i="20"/>
  <c r="T454" i="20"/>
  <c r="S454" i="20"/>
  <c r="R454" i="20"/>
  <c r="Q454" i="20"/>
  <c r="P454" i="20"/>
  <c r="O454" i="20"/>
  <c r="V452" i="20"/>
  <c r="U452" i="20"/>
  <c r="T452" i="20"/>
  <c r="S452" i="20"/>
  <c r="R452" i="20"/>
  <c r="Q452" i="20"/>
  <c r="P452" i="20"/>
  <c r="O452" i="20"/>
  <c r="V450" i="20"/>
  <c r="U450" i="20"/>
  <c r="T450" i="20"/>
  <c r="S450" i="20"/>
  <c r="R450" i="20"/>
  <c r="Q450" i="20"/>
  <c r="P450" i="20"/>
  <c r="O450" i="20"/>
  <c r="V448" i="20"/>
  <c r="U448" i="20"/>
  <c r="T448" i="20"/>
  <c r="S448" i="20"/>
  <c r="R448" i="20"/>
  <c r="Q448" i="20"/>
  <c r="P448" i="20"/>
  <c r="O448" i="20"/>
  <c r="V446" i="20"/>
  <c r="U446" i="20"/>
  <c r="T446" i="20"/>
  <c r="S446" i="20"/>
  <c r="R446" i="20"/>
  <c r="Q446" i="20"/>
  <c r="P446" i="20"/>
  <c r="O446" i="20"/>
  <c r="V444" i="20"/>
  <c r="U444" i="20"/>
  <c r="T444" i="20"/>
  <c r="S444" i="20"/>
  <c r="R444" i="20"/>
  <c r="Q444" i="20"/>
  <c r="P444" i="20"/>
  <c r="O444" i="20"/>
  <c r="V442" i="20"/>
  <c r="U442" i="20"/>
  <c r="T442" i="20"/>
  <c r="S442" i="20"/>
  <c r="R442" i="20"/>
  <c r="Q442" i="20"/>
  <c r="P442" i="20"/>
  <c r="O442" i="20"/>
  <c r="V440" i="20"/>
  <c r="U440" i="20"/>
  <c r="T440" i="20"/>
  <c r="S440" i="20"/>
  <c r="R440" i="20"/>
  <c r="Q440" i="20"/>
  <c r="P440" i="20"/>
  <c r="O440" i="20"/>
  <c r="V438" i="20"/>
  <c r="U438" i="20"/>
  <c r="T438" i="20"/>
  <c r="S438" i="20"/>
  <c r="R438" i="20"/>
  <c r="Q438" i="20"/>
  <c r="P438" i="20"/>
  <c r="O438" i="20"/>
  <c r="V436" i="20"/>
  <c r="U436" i="20"/>
  <c r="T436" i="20"/>
  <c r="S436" i="20"/>
  <c r="R436" i="20"/>
  <c r="Q436" i="20"/>
  <c r="P436" i="20"/>
  <c r="O436" i="20"/>
  <c r="V434" i="20"/>
  <c r="U434" i="20"/>
  <c r="T434" i="20"/>
  <c r="S434" i="20"/>
  <c r="R434" i="20"/>
  <c r="Q434" i="20"/>
  <c r="P434" i="20"/>
  <c r="O434" i="20"/>
  <c r="V432" i="20"/>
  <c r="U432" i="20"/>
  <c r="T432" i="20"/>
  <c r="S432" i="20"/>
  <c r="R432" i="20"/>
  <c r="Q432" i="20"/>
  <c r="P432" i="20"/>
  <c r="O432" i="20"/>
  <c r="V430" i="20"/>
  <c r="U430" i="20"/>
  <c r="T430" i="20"/>
  <c r="S430" i="20"/>
  <c r="R430" i="20"/>
  <c r="Q430" i="20"/>
  <c r="P430" i="20"/>
  <c r="O430" i="20"/>
  <c r="V428" i="20"/>
  <c r="U428" i="20"/>
  <c r="T428" i="20"/>
  <c r="S428" i="20"/>
  <c r="R428" i="20"/>
  <c r="Q428" i="20"/>
  <c r="P428" i="20"/>
  <c r="O428" i="20"/>
  <c r="V426" i="20"/>
  <c r="U426" i="20"/>
  <c r="T426" i="20"/>
  <c r="S426" i="20"/>
  <c r="R426" i="20"/>
  <c r="Q426" i="20"/>
  <c r="P426" i="20"/>
  <c r="O426" i="20"/>
  <c r="V424" i="20"/>
  <c r="U424" i="20"/>
  <c r="T424" i="20"/>
  <c r="S424" i="20"/>
  <c r="R424" i="20"/>
  <c r="Q424" i="20"/>
  <c r="P424" i="20"/>
  <c r="O424" i="20"/>
  <c r="V422" i="20"/>
  <c r="U422" i="20"/>
  <c r="T422" i="20"/>
  <c r="S422" i="20"/>
  <c r="R422" i="20"/>
  <c r="Q422" i="20"/>
  <c r="P422" i="20"/>
  <c r="O422" i="20"/>
  <c r="V420" i="20"/>
  <c r="U420" i="20"/>
  <c r="T420" i="20"/>
  <c r="S420" i="20"/>
  <c r="R420" i="20"/>
  <c r="Q420" i="20"/>
  <c r="P420" i="20"/>
  <c r="O420" i="20"/>
  <c r="V418" i="20"/>
  <c r="U418" i="20"/>
  <c r="T418" i="20"/>
  <c r="S418" i="20"/>
  <c r="R418" i="20"/>
  <c r="Q418" i="20"/>
  <c r="P418" i="20"/>
  <c r="O418" i="20"/>
  <c r="V416" i="20"/>
  <c r="U416" i="20"/>
  <c r="T416" i="20"/>
  <c r="S416" i="20"/>
  <c r="R416" i="20"/>
  <c r="Q416" i="20"/>
  <c r="P416" i="20"/>
  <c r="O416" i="20"/>
  <c r="V414" i="20"/>
  <c r="U414" i="20"/>
  <c r="T414" i="20"/>
  <c r="S414" i="20"/>
  <c r="R414" i="20"/>
  <c r="Q414" i="20"/>
  <c r="P414" i="20"/>
  <c r="O414" i="20"/>
  <c r="V412" i="20"/>
  <c r="U412" i="20"/>
  <c r="T412" i="20"/>
  <c r="S412" i="20"/>
  <c r="R412" i="20"/>
  <c r="Q412" i="20"/>
  <c r="P412" i="20"/>
  <c r="O412" i="20"/>
  <c r="V410" i="20"/>
  <c r="U410" i="20"/>
  <c r="T410" i="20"/>
  <c r="S410" i="20"/>
  <c r="R410" i="20"/>
  <c r="Q410" i="20"/>
  <c r="P410" i="20"/>
  <c r="O410" i="20"/>
  <c r="V408" i="20"/>
  <c r="U408" i="20"/>
  <c r="T408" i="20"/>
  <c r="S408" i="20"/>
  <c r="R408" i="20"/>
  <c r="Q408" i="20"/>
  <c r="P408" i="20"/>
  <c r="O408" i="20"/>
  <c r="V406" i="20"/>
  <c r="U406" i="20"/>
  <c r="T406" i="20"/>
  <c r="S406" i="20"/>
  <c r="R406" i="20"/>
  <c r="Q406" i="20"/>
  <c r="P406" i="20"/>
  <c r="O406" i="20"/>
  <c r="V404" i="20"/>
  <c r="U404" i="20"/>
  <c r="T404" i="20"/>
  <c r="S404" i="20"/>
  <c r="R404" i="20"/>
  <c r="Q404" i="20"/>
  <c r="P404" i="20"/>
  <c r="O404" i="20"/>
  <c r="V402" i="20"/>
  <c r="U402" i="20"/>
  <c r="T402" i="20"/>
  <c r="S402" i="20"/>
  <c r="R402" i="20"/>
  <c r="Q402" i="20"/>
  <c r="P402" i="20"/>
  <c r="O402" i="20"/>
  <c r="V400" i="20"/>
  <c r="U400" i="20"/>
  <c r="T400" i="20"/>
  <c r="S400" i="20"/>
  <c r="R400" i="20"/>
  <c r="Q400" i="20"/>
  <c r="P400" i="20"/>
  <c r="O400" i="20"/>
  <c r="V398" i="20"/>
  <c r="U398" i="20"/>
  <c r="T398" i="20"/>
  <c r="S398" i="20"/>
  <c r="R398" i="20"/>
  <c r="Q398" i="20"/>
  <c r="P398" i="20"/>
  <c r="O398" i="20"/>
  <c r="V396" i="20"/>
  <c r="U396" i="20"/>
  <c r="T396" i="20"/>
  <c r="S396" i="20"/>
  <c r="R396" i="20"/>
  <c r="Q396" i="20"/>
  <c r="P396" i="20"/>
  <c r="O396" i="20"/>
  <c r="V394" i="20"/>
  <c r="U394" i="20"/>
  <c r="T394" i="20"/>
  <c r="S394" i="20"/>
  <c r="R394" i="20"/>
  <c r="Q394" i="20"/>
  <c r="P394" i="20"/>
  <c r="O394" i="20"/>
  <c r="V392" i="20"/>
  <c r="U392" i="20"/>
  <c r="T392" i="20"/>
  <c r="S392" i="20"/>
  <c r="R392" i="20"/>
  <c r="Q392" i="20"/>
  <c r="P392" i="20"/>
  <c r="O392" i="20"/>
  <c r="V390" i="20"/>
  <c r="U390" i="20"/>
  <c r="T390" i="20"/>
  <c r="S390" i="20"/>
  <c r="R390" i="20"/>
  <c r="Q390" i="20"/>
  <c r="P390" i="20"/>
  <c r="O390" i="20"/>
  <c r="V388" i="20"/>
  <c r="U388" i="20"/>
  <c r="T388" i="20"/>
  <c r="S388" i="20"/>
  <c r="R388" i="20"/>
  <c r="Q388" i="20"/>
  <c r="P388" i="20"/>
  <c r="O388" i="20"/>
  <c r="V386" i="20"/>
  <c r="U386" i="20"/>
  <c r="T386" i="20"/>
  <c r="S386" i="20"/>
  <c r="R386" i="20"/>
  <c r="Q386" i="20"/>
  <c r="P386" i="20"/>
  <c r="O386" i="20"/>
  <c r="V384" i="20"/>
  <c r="U384" i="20"/>
  <c r="T384" i="20"/>
  <c r="S384" i="20"/>
  <c r="R384" i="20"/>
  <c r="Q384" i="20"/>
  <c r="P384" i="20"/>
  <c r="O384" i="20"/>
  <c r="V382" i="20"/>
  <c r="U382" i="20"/>
  <c r="T382" i="20"/>
  <c r="S382" i="20"/>
  <c r="R382" i="20"/>
  <c r="Q382" i="20"/>
  <c r="P382" i="20"/>
  <c r="O382" i="20"/>
  <c r="V380" i="20"/>
  <c r="U380" i="20"/>
  <c r="T380" i="20"/>
  <c r="S380" i="20"/>
  <c r="R380" i="20"/>
  <c r="Q380" i="20"/>
  <c r="P380" i="20"/>
  <c r="O380" i="20"/>
  <c r="V378" i="20"/>
  <c r="U378" i="20"/>
  <c r="T378" i="20"/>
  <c r="S378" i="20"/>
  <c r="R378" i="20"/>
  <c r="Q378" i="20"/>
  <c r="P378" i="20"/>
  <c r="O378" i="20"/>
  <c r="V376" i="20"/>
  <c r="U376" i="20"/>
  <c r="T376" i="20"/>
  <c r="S376" i="20"/>
  <c r="R376" i="20"/>
  <c r="Q376" i="20"/>
  <c r="P376" i="20"/>
  <c r="O376" i="20"/>
  <c r="V374" i="20"/>
  <c r="U374" i="20"/>
  <c r="T374" i="20"/>
  <c r="S374" i="20"/>
  <c r="R374" i="20"/>
  <c r="Q374" i="20"/>
  <c r="P374" i="20"/>
  <c r="O374" i="20"/>
  <c r="V372" i="20"/>
  <c r="U372" i="20"/>
  <c r="T372" i="20"/>
  <c r="S372" i="20"/>
  <c r="R372" i="20"/>
  <c r="Q372" i="20"/>
  <c r="P372" i="20"/>
  <c r="O372" i="20"/>
  <c r="V370" i="20"/>
  <c r="U370" i="20"/>
  <c r="T370" i="20"/>
  <c r="S370" i="20"/>
  <c r="R370" i="20"/>
  <c r="Q370" i="20"/>
  <c r="P370" i="20"/>
  <c r="O370" i="20"/>
  <c r="V368" i="20"/>
  <c r="U368" i="20"/>
  <c r="T368" i="20"/>
  <c r="S368" i="20"/>
  <c r="R368" i="20"/>
  <c r="Q368" i="20"/>
  <c r="P368" i="20"/>
  <c r="O368" i="20"/>
  <c r="V366" i="20"/>
  <c r="U366" i="20"/>
  <c r="T366" i="20"/>
  <c r="S366" i="20"/>
  <c r="R366" i="20"/>
  <c r="Q366" i="20"/>
  <c r="P366" i="20"/>
  <c r="O366" i="20"/>
  <c r="V364" i="20"/>
  <c r="U364" i="20"/>
  <c r="T364" i="20"/>
  <c r="S364" i="20"/>
  <c r="R364" i="20"/>
  <c r="Q364" i="20"/>
  <c r="P364" i="20"/>
  <c r="O364" i="20"/>
  <c r="V362" i="20"/>
  <c r="U362" i="20"/>
  <c r="T362" i="20"/>
  <c r="S362" i="20"/>
  <c r="R362" i="20"/>
  <c r="Q362" i="20"/>
  <c r="P362" i="20"/>
  <c r="O362" i="20"/>
  <c r="V360" i="20"/>
  <c r="U360" i="20"/>
  <c r="T360" i="20"/>
  <c r="S360" i="20"/>
  <c r="R360" i="20"/>
  <c r="Q360" i="20"/>
  <c r="P360" i="20"/>
  <c r="O360" i="20"/>
  <c r="V358" i="20"/>
  <c r="U358" i="20"/>
  <c r="T358" i="20"/>
  <c r="S358" i="20"/>
  <c r="R358" i="20"/>
  <c r="Q358" i="20"/>
  <c r="P358" i="20"/>
  <c r="O358" i="20"/>
  <c r="V356" i="20"/>
  <c r="U356" i="20"/>
  <c r="T356" i="20"/>
  <c r="S356" i="20"/>
  <c r="R356" i="20"/>
  <c r="Q356" i="20"/>
  <c r="P356" i="20"/>
  <c r="O356" i="20"/>
  <c r="V354" i="20"/>
  <c r="U354" i="20"/>
  <c r="T354" i="20"/>
  <c r="S354" i="20"/>
  <c r="R354" i="20"/>
  <c r="Q354" i="20"/>
  <c r="P354" i="20"/>
  <c r="O354" i="20"/>
  <c r="V352" i="20"/>
  <c r="U352" i="20"/>
  <c r="T352" i="20"/>
  <c r="S352" i="20"/>
  <c r="R352" i="20"/>
  <c r="Q352" i="20"/>
  <c r="P352" i="20"/>
  <c r="O352" i="20"/>
  <c r="V350" i="20"/>
  <c r="U350" i="20"/>
  <c r="T350" i="20"/>
  <c r="S350" i="20"/>
  <c r="R350" i="20"/>
  <c r="Q350" i="20"/>
  <c r="P350" i="20"/>
  <c r="O350" i="20"/>
  <c r="V348" i="20"/>
  <c r="U348" i="20"/>
  <c r="T348" i="20"/>
  <c r="S348" i="20"/>
  <c r="R348" i="20"/>
  <c r="Q348" i="20"/>
  <c r="P348" i="20"/>
  <c r="O348" i="20"/>
  <c r="V346" i="20"/>
  <c r="U346" i="20"/>
  <c r="T346" i="20"/>
  <c r="S346" i="20"/>
  <c r="R346" i="20"/>
  <c r="Q346" i="20"/>
  <c r="P346" i="20"/>
  <c r="O346" i="20"/>
  <c r="V344" i="20"/>
  <c r="U344" i="20"/>
  <c r="T344" i="20"/>
  <c r="S344" i="20"/>
  <c r="R344" i="20"/>
  <c r="Q344" i="20"/>
  <c r="P344" i="20"/>
  <c r="O344" i="20"/>
  <c r="V342" i="20"/>
  <c r="U342" i="20"/>
  <c r="T342" i="20"/>
  <c r="S342" i="20"/>
  <c r="R342" i="20"/>
  <c r="Q342" i="20"/>
  <c r="P342" i="20"/>
  <c r="O342" i="20"/>
  <c r="V340" i="20"/>
  <c r="U340" i="20"/>
  <c r="T340" i="20"/>
  <c r="S340" i="20"/>
  <c r="R340" i="20"/>
  <c r="Q340" i="20"/>
  <c r="P340" i="20"/>
  <c r="O340" i="20"/>
  <c r="V338" i="20"/>
  <c r="U338" i="20"/>
  <c r="T338" i="20"/>
  <c r="S338" i="20"/>
  <c r="R338" i="20"/>
  <c r="Q338" i="20"/>
  <c r="P338" i="20"/>
  <c r="O338" i="20"/>
  <c r="V336" i="20"/>
  <c r="U336" i="20"/>
  <c r="T336" i="20"/>
  <c r="S336" i="20"/>
  <c r="R336" i="20"/>
  <c r="Q336" i="20"/>
  <c r="P336" i="20"/>
  <c r="O336" i="20"/>
  <c r="V334" i="20"/>
  <c r="U334" i="20"/>
  <c r="T334" i="20"/>
  <c r="S334" i="20"/>
  <c r="R334" i="20"/>
  <c r="Q334" i="20"/>
  <c r="P334" i="20"/>
  <c r="O334" i="20"/>
  <c r="V332" i="20"/>
  <c r="U332" i="20"/>
  <c r="T332" i="20"/>
  <c r="S332" i="20"/>
  <c r="R332" i="20"/>
  <c r="Q332" i="20"/>
  <c r="P332" i="20"/>
  <c r="O332" i="20"/>
  <c r="V330" i="20"/>
  <c r="U330" i="20"/>
  <c r="T330" i="20"/>
  <c r="S330" i="20"/>
  <c r="R330" i="20"/>
  <c r="Q330" i="20"/>
  <c r="P330" i="20"/>
  <c r="O330" i="20"/>
  <c r="V328" i="20"/>
  <c r="U328" i="20"/>
  <c r="T328" i="20"/>
  <c r="S328" i="20"/>
  <c r="R328" i="20"/>
  <c r="Q328" i="20"/>
  <c r="P328" i="20"/>
  <c r="O328" i="20"/>
  <c r="V326" i="20"/>
  <c r="U326" i="20"/>
  <c r="T326" i="20"/>
  <c r="S326" i="20"/>
  <c r="R326" i="20"/>
  <c r="Q326" i="20"/>
  <c r="P326" i="20"/>
  <c r="O326" i="20"/>
  <c r="V324" i="20"/>
  <c r="U324" i="20"/>
  <c r="T324" i="20"/>
  <c r="S324" i="20"/>
  <c r="R324" i="20"/>
  <c r="Q324" i="20"/>
  <c r="P324" i="20"/>
  <c r="O324" i="20"/>
  <c r="V322" i="20"/>
  <c r="U322" i="20"/>
  <c r="T322" i="20"/>
  <c r="S322" i="20"/>
  <c r="R322" i="20"/>
  <c r="Q322" i="20"/>
  <c r="P322" i="20"/>
  <c r="O322" i="20"/>
  <c r="V320" i="20"/>
  <c r="U320" i="20"/>
  <c r="T320" i="20"/>
  <c r="S320" i="20"/>
  <c r="R320" i="20"/>
  <c r="Q320" i="20"/>
  <c r="P320" i="20"/>
  <c r="O320" i="20"/>
  <c r="V318" i="20"/>
  <c r="U318" i="20"/>
  <c r="T318" i="20"/>
  <c r="S318" i="20"/>
  <c r="R318" i="20"/>
  <c r="Q318" i="20"/>
  <c r="P318" i="20"/>
  <c r="O318" i="20"/>
  <c r="V316" i="20"/>
  <c r="U316" i="20"/>
  <c r="T316" i="20"/>
  <c r="S316" i="20"/>
  <c r="R316" i="20"/>
  <c r="Q316" i="20"/>
  <c r="P316" i="20"/>
  <c r="O316" i="20"/>
  <c r="V314" i="20"/>
  <c r="U314" i="20"/>
  <c r="T314" i="20"/>
  <c r="S314" i="20"/>
  <c r="R314" i="20"/>
  <c r="Q314" i="20"/>
  <c r="P314" i="20"/>
  <c r="O314" i="20"/>
  <c r="V312" i="20"/>
  <c r="U312" i="20"/>
  <c r="T312" i="20"/>
  <c r="S312" i="20"/>
  <c r="R312" i="20"/>
  <c r="Q312" i="20"/>
  <c r="P312" i="20"/>
  <c r="O312" i="20"/>
  <c r="V310" i="20"/>
  <c r="U310" i="20"/>
  <c r="T310" i="20"/>
  <c r="S310" i="20"/>
  <c r="R310" i="20"/>
  <c r="Q310" i="20"/>
  <c r="P310" i="20"/>
  <c r="O310" i="20"/>
  <c r="V308" i="20"/>
  <c r="U308" i="20"/>
  <c r="T308" i="20"/>
  <c r="S308" i="20"/>
  <c r="R308" i="20"/>
  <c r="Q308" i="20"/>
  <c r="P308" i="20"/>
  <c r="O308" i="20"/>
  <c r="V306" i="20"/>
  <c r="U306" i="20"/>
  <c r="T306" i="20"/>
  <c r="S306" i="20"/>
  <c r="R306" i="20"/>
  <c r="Q306" i="20"/>
  <c r="P306" i="20"/>
  <c r="O306" i="20"/>
  <c r="V304" i="20"/>
  <c r="U304" i="20"/>
  <c r="T304" i="20"/>
  <c r="S304" i="20"/>
  <c r="R304" i="20"/>
  <c r="Q304" i="20"/>
  <c r="P304" i="20"/>
  <c r="O304" i="20"/>
  <c r="V302" i="20"/>
  <c r="U302" i="20"/>
  <c r="T302" i="20"/>
  <c r="S302" i="20"/>
  <c r="R302" i="20"/>
  <c r="Q302" i="20"/>
  <c r="P302" i="20"/>
  <c r="O302" i="20"/>
  <c r="V300" i="20"/>
  <c r="U300" i="20"/>
  <c r="T300" i="20"/>
  <c r="S300" i="20"/>
  <c r="R300" i="20"/>
  <c r="Q300" i="20"/>
  <c r="P300" i="20"/>
  <c r="O300" i="20"/>
  <c r="V298" i="20"/>
  <c r="U298" i="20"/>
  <c r="T298" i="20"/>
  <c r="S298" i="20"/>
  <c r="R298" i="20"/>
  <c r="Q298" i="20"/>
  <c r="P298" i="20"/>
  <c r="O298" i="20"/>
  <c r="V296" i="20"/>
  <c r="U296" i="20"/>
  <c r="T296" i="20"/>
  <c r="S296" i="20"/>
  <c r="R296" i="20"/>
  <c r="Q296" i="20"/>
  <c r="P296" i="20"/>
  <c r="O296" i="20"/>
  <c r="V294" i="20"/>
  <c r="U294" i="20"/>
  <c r="T294" i="20"/>
  <c r="S294" i="20"/>
  <c r="R294" i="20"/>
  <c r="Q294" i="20"/>
  <c r="P294" i="20"/>
  <c r="O294" i="20"/>
  <c r="V292" i="20"/>
  <c r="U292" i="20"/>
  <c r="T292" i="20"/>
  <c r="S292" i="20"/>
  <c r="R292" i="20"/>
  <c r="Q292" i="20"/>
  <c r="P292" i="20"/>
  <c r="O292" i="20"/>
  <c r="V290" i="20"/>
  <c r="U290" i="20"/>
  <c r="T290" i="20"/>
  <c r="S290" i="20"/>
  <c r="R290" i="20"/>
  <c r="Q290" i="20"/>
  <c r="P290" i="20"/>
  <c r="O290" i="20"/>
  <c r="V288" i="20"/>
  <c r="U288" i="20"/>
  <c r="T288" i="20"/>
  <c r="S288" i="20"/>
  <c r="R288" i="20"/>
  <c r="Q288" i="20"/>
  <c r="P288" i="20"/>
  <c r="O288" i="20"/>
  <c r="V286" i="20"/>
  <c r="U286" i="20"/>
  <c r="T286" i="20"/>
  <c r="S286" i="20"/>
  <c r="R286" i="20"/>
  <c r="Q286" i="20"/>
  <c r="P286" i="20"/>
  <c r="O286" i="20"/>
  <c r="V284" i="20"/>
  <c r="U284" i="20"/>
  <c r="T284" i="20"/>
  <c r="S284" i="20"/>
  <c r="R284" i="20"/>
  <c r="Q284" i="20"/>
  <c r="P284" i="20"/>
  <c r="O284" i="20"/>
  <c r="V282" i="20"/>
  <c r="U282" i="20"/>
  <c r="T282" i="20"/>
  <c r="S282" i="20"/>
  <c r="R282" i="20"/>
  <c r="Q282" i="20"/>
  <c r="P282" i="20"/>
  <c r="O282" i="20"/>
  <c r="V280" i="20"/>
  <c r="U280" i="20"/>
  <c r="T280" i="20"/>
  <c r="S280" i="20"/>
  <c r="R280" i="20"/>
  <c r="Q280" i="20"/>
  <c r="P280" i="20"/>
  <c r="O280" i="20"/>
  <c r="V278" i="20"/>
  <c r="U278" i="20"/>
  <c r="T278" i="20"/>
  <c r="S278" i="20"/>
  <c r="R278" i="20"/>
  <c r="Q278" i="20"/>
  <c r="P278" i="20"/>
  <c r="O278" i="20"/>
  <c r="V276" i="20"/>
  <c r="U276" i="20"/>
  <c r="T276" i="20"/>
  <c r="S276" i="20"/>
  <c r="R276" i="20"/>
  <c r="Q276" i="20"/>
  <c r="P276" i="20"/>
  <c r="O276" i="20"/>
  <c r="V274" i="20"/>
  <c r="U274" i="20"/>
  <c r="T274" i="20"/>
  <c r="S274" i="20"/>
  <c r="R274" i="20"/>
  <c r="Q274" i="20"/>
  <c r="P274" i="20"/>
  <c r="O274" i="20"/>
  <c r="V272" i="20"/>
  <c r="U272" i="20"/>
  <c r="T272" i="20"/>
  <c r="S272" i="20"/>
  <c r="R272" i="20"/>
  <c r="Q272" i="20"/>
  <c r="P272" i="20"/>
  <c r="O272" i="20"/>
  <c r="V270" i="20"/>
  <c r="U270" i="20"/>
  <c r="T270" i="20"/>
  <c r="S270" i="20"/>
  <c r="R270" i="20"/>
  <c r="Q270" i="20"/>
  <c r="P270" i="20"/>
  <c r="O270" i="20"/>
  <c r="V268" i="20"/>
  <c r="U268" i="20"/>
  <c r="T268" i="20"/>
  <c r="S268" i="20"/>
  <c r="R268" i="20"/>
  <c r="Q268" i="20"/>
  <c r="P268" i="20"/>
  <c r="O268" i="20"/>
  <c r="V266" i="20"/>
  <c r="U266" i="20"/>
  <c r="T266" i="20"/>
  <c r="S266" i="20"/>
  <c r="R266" i="20"/>
  <c r="Q266" i="20"/>
  <c r="P266" i="20"/>
  <c r="O266" i="20"/>
  <c r="V264" i="20"/>
  <c r="U264" i="20"/>
  <c r="T264" i="20"/>
  <c r="S264" i="20"/>
  <c r="R264" i="20"/>
  <c r="Q264" i="20"/>
  <c r="P264" i="20"/>
  <c r="O264" i="20"/>
  <c r="V262" i="20"/>
  <c r="U262" i="20"/>
  <c r="T262" i="20"/>
  <c r="S262" i="20"/>
  <c r="R262" i="20"/>
  <c r="Q262" i="20"/>
  <c r="P262" i="20"/>
  <c r="O262" i="20"/>
  <c r="V260" i="20"/>
  <c r="U260" i="20"/>
  <c r="T260" i="20"/>
  <c r="S260" i="20"/>
  <c r="R260" i="20"/>
  <c r="Q260" i="20"/>
  <c r="P260" i="20"/>
  <c r="O260" i="20"/>
  <c r="V258" i="20"/>
  <c r="U258" i="20"/>
  <c r="T258" i="20"/>
  <c r="S258" i="20"/>
  <c r="R258" i="20"/>
  <c r="Q258" i="20"/>
  <c r="P258" i="20"/>
  <c r="O258" i="20"/>
  <c r="V256" i="20"/>
  <c r="U256" i="20"/>
  <c r="T256" i="20"/>
  <c r="S256" i="20"/>
  <c r="R256" i="20"/>
  <c r="Q256" i="20"/>
  <c r="P256" i="20"/>
  <c r="O256" i="20"/>
  <c r="V254" i="20"/>
  <c r="U254" i="20"/>
  <c r="T254" i="20"/>
  <c r="S254" i="20"/>
  <c r="R254" i="20"/>
  <c r="Q254" i="20"/>
  <c r="P254" i="20"/>
  <c r="O254" i="20"/>
  <c r="V252" i="20"/>
  <c r="U252" i="20"/>
  <c r="T252" i="20"/>
  <c r="S252" i="20"/>
  <c r="R252" i="20"/>
  <c r="Q252" i="20"/>
  <c r="P252" i="20"/>
  <c r="O252" i="20"/>
  <c r="V250" i="20"/>
  <c r="U250" i="20"/>
  <c r="T250" i="20"/>
  <c r="S250" i="20"/>
  <c r="R250" i="20"/>
  <c r="Q250" i="20"/>
  <c r="P250" i="20"/>
  <c r="O250" i="20"/>
  <c r="V248" i="20"/>
  <c r="U248" i="20"/>
  <c r="T248" i="20"/>
  <c r="S248" i="20"/>
  <c r="R248" i="20"/>
  <c r="Q248" i="20"/>
  <c r="P248" i="20"/>
  <c r="O248" i="20"/>
  <c r="V246" i="20"/>
  <c r="U246" i="20"/>
  <c r="T246" i="20"/>
  <c r="S246" i="20"/>
  <c r="R246" i="20"/>
  <c r="Q246" i="20"/>
  <c r="P246" i="20"/>
  <c r="O246" i="20"/>
  <c r="V244" i="20"/>
  <c r="U244" i="20"/>
  <c r="T244" i="20"/>
  <c r="S244" i="20"/>
  <c r="R244" i="20"/>
  <c r="Q244" i="20"/>
  <c r="P244" i="20"/>
  <c r="O244" i="20"/>
  <c r="V242" i="20"/>
  <c r="U242" i="20"/>
  <c r="T242" i="20"/>
  <c r="S242" i="20"/>
  <c r="R242" i="20"/>
  <c r="Q242" i="20"/>
  <c r="P242" i="20"/>
  <c r="O242" i="20"/>
  <c r="V240" i="20"/>
  <c r="U240" i="20"/>
  <c r="T240" i="20"/>
  <c r="S240" i="20"/>
  <c r="R240" i="20"/>
  <c r="Q240" i="20"/>
  <c r="P240" i="20"/>
  <c r="O240" i="20"/>
  <c r="V238" i="20"/>
  <c r="U238" i="20"/>
  <c r="T238" i="20"/>
  <c r="S238" i="20"/>
  <c r="R238" i="20"/>
  <c r="Q238" i="20"/>
  <c r="P238" i="20"/>
  <c r="O238" i="20"/>
  <c r="V236" i="20"/>
  <c r="U236" i="20"/>
  <c r="T236" i="20"/>
  <c r="S236" i="20"/>
  <c r="R236" i="20"/>
  <c r="Q236" i="20"/>
  <c r="P236" i="20"/>
  <c r="O236" i="20"/>
  <c r="V234" i="20"/>
  <c r="U234" i="20"/>
  <c r="T234" i="20"/>
  <c r="S234" i="20"/>
  <c r="R234" i="20"/>
  <c r="Q234" i="20"/>
  <c r="P234" i="20"/>
  <c r="O234" i="20"/>
  <c r="V232" i="20"/>
  <c r="U232" i="20"/>
  <c r="T232" i="20"/>
  <c r="S232" i="20"/>
  <c r="R232" i="20"/>
  <c r="Q232" i="20"/>
  <c r="P232" i="20"/>
  <c r="O232" i="20"/>
  <c r="V230" i="20"/>
  <c r="U230" i="20"/>
  <c r="T230" i="20"/>
  <c r="S230" i="20"/>
  <c r="R230" i="20"/>
  <c r="Q230" i="20"/>
  <c r="P230" i="20"/>
  <c r="O230" i="20"/>
  <c r="V228" i="20"/>
  <c r="U228" i="20"/>
  <c r="T228" i="20"/>
  <c r="S228" i="20"/>
  <c r="R228" i="20"/>
  <c r="Q228" i="20"/>
  <c r="P228" i="20"/>
  <c r="O228" i="20"/>
  <c r="V226" i="20"/>
  <c r="U226" i="20"/>
  <c r="T226" i="20"/>
  <c r="S226" i="20"/>
  <c r="R226" i="20"/>
  <c r="Q226" i="20"/>
  <c r="P226" i="20"/>
  <c r="O226" i="20"/>
  <c r="V224" i="20"/>
  <c r="U224" i="20"/>
  <c r="T224" i="20"/>
  <c r="S224" i="20"/>
  <c r="R224" i="20"/>
  <c r="Q224" i="20"/>
  <c r="P224" i="20"/>
  <c r="O224" i="20"/>
  <c r="V222" i="20"/>
  <c r="U222" i="20"/>
  <c r="T222" i="20"/>
  <c r="S222" i="20"/>
  <c r="R222" i="20"/>
  <c r="Q222" i="20"/>
  <c r="P222" i="20"/>
  <c r="O222" i="20"/>
  <c r="V220" i="20"/>
  <c r="U220" i="20"/>
  <c r="T220" i="20"/>
  <c r="S220" i="20"/>
  <c r="R220" i="20"/>
  <c r="Q220" i="20"/>
  <c r="P220" i="20"/>
  <c r="O220" i="20"/>
  <c r="V218" i="20"/>
  <c r="U218" i="20"/>
  <c r="T218" i="20"/>
  <c r="S218" i="20"/>
  <c r="R218" i="20"/>
  <c r="Q218" i="20"/>
  <c r="P218" i="20"/>
  <c r="O218" i="20"/>
  <c r="V216" i="20"/>
  <c r="U216" i="20"/>
  <c r="T216" i="20"/>
  <c r="S216" i="20"/>
  <c r="R216" i="20"/>
  <c r="Q216" i="20"/>
  <c r="P216" i="20"/>
  <c r="O216" i="20"/>
  <c r="V214" i="20"/>
  <c r="U214" i="20"/>
  <c r="T214" i="20"/>
  <c r="S214" i="20"/>
  <c r="R214" i="20"/>
  <c r="Q214" i="20"/>
  <c r="P214" i="20"/>
  <c r="O214" i="20"/>
  <c r="V212" i="20"/>
  <c r="U212" i="20"/>
  <c r="T212" i="20"/>
  <c r="S212" i="20"/>
  <c r="R212" i="20"/>
  <c r="Q212" i="20"/>
  <c r="P212" i="20"/>
  <c r="O212" i="20"/>
  <c r="V210" i="20"/>
  <c r="U210" i="20"/>
  <c r="T210" i="20"/>
  <c r="S210" i="20"/>
  <c r="R210" i="20"/>
  <c r="Q210" i="20"/>
  <c r="P210" i="20"/>
  <c r="O210" i="20"/>
  <c r="V208" i="20"/>
  <c r="U208" i="20"/>
  <c r="T208" i="20"/>
  <c r="S208" i="20"/>
  <c r="R208" i="20"/>
  <c r="Q208" i="20"/>
  <c r="P208" i="20"/>
  <c r="O208" i="20"/>
  <c r="V206" i="20"/>
  <c r="U206" i="20"/>
  <c r="T206" i="20"/>
  <c r="S206" i="20"/>
  <c r="R206" i="20"/>
  <c r="Q206" i="20"/>
  <c r="P206" i="20"/>
  <c r="O206" i="20"/>
  <c r="V204" i="20"/>
  <c r="U204" i="20"/>
  <c r="T204" i="20"/>
  <c r="S204" i="20"/>
  <c r="R204" i="20"/>
  <c r="Q204" i="20"/>
  <c r="P204" i="20"/>
  <c r="O204" i="20"/>
  <c r="V202" i="20"/>
  <c r="U202" i="20"/>
  <c r="T202" i="20"/>
  <c r="S202" i="20"/>
  <c r="R202" i="20"/>
  <c r="Q202" i="20"/>
  <c r="P202" i="20"/>
  <c r="O202" i="20"/>
  <c r="V200" i="20"/>
  <c r="U200" i="20"/>
  <c r="T200" i="20"/>
  <c r="S200" i="20"/>
  <c r="R200" i="20"/>
  <c r="Q200" i="20"/>
  <c r="P200" i="20"/>
  <c r="O200" i="20"/>
  <c r="V198" i="20"/>
  <c r="U198" i="20"/>
  <c r="T198" i="20"/>
  <c r="S198" i="20"/>
  <c r="R198" i="20"/>
  <c r="Q198" i="20"/>
  <c r="P198" i="20"/>
  <c r="O198" i="20"/>
  <c r="V196" i="20"/>
  <c r="U196" i="20"/>
  <c r="T196" i="20"/>
  <c r="S196" i="20"/>
  <c r="R196" i="20"/>
  <c r="Q196" i="20"/>
  <c r="P196" i="20"/>
  <c r="O196" i="20"/>
  <c r="V194" i="20"/>
  <c r="U194" i="20"/>
  <c r="T194" i="20"/>
  <c r="S194" i="20"/>
  <c r="R194" i="20"/>
  <c r="Q194" i="20"/>
  <c r="P194" i="20"/>
  <c r="O194" i="20"/>
  <c r="V192" i="20"/>
  <c r="U192" i="20"/>
  <c r="T192" i="20"/>
  <c r="S192" i="20"/>
  <c r="R192" i="20"/>
  <c r="Q192" i="20"/>
  <c r="P192" i="20"/>
  <c r="O192" i="20"/>
  <c r="V190" i="20"/>
  <c r="U190" i="20"/>
  <c r="T190" i="20"/>
  <c r="S190" i="20"/>
  <c r="R190" i="20"/>
  <c r="Q190" i="20"/>
  <c r="P190" i="20"/>
  <c r="O190" i="20"/>
  <c r="V188" i="20"/>
  <c r="U188" i="20"/>
  <c r="T188" i="20"/>
  <c r="S188" i="20"/>
  <c r="R188" i="20"/>
  <c r="Q188" i="20"/>
  <c r="P188" i="20"/>
  <c r="O188" i="20"/>
  <c r="V186" i="20"/>
  <c r="U186" i="20"/>
  <c r="T186" i="20"/>
  <c r="S186" i="20"/>
  <c r="R186" i="20"/>
  <c r="Q186" i="20"/>
  <c r="P186" i="20"/>
  <c r="O186" i="20"/>
  <c r="V184" i="20"/>
  <c r="U184" i="20"/>
  <c r="T184" i="20"/>
  <c r="S184" i="20"/>
  <c r="R184" i="20"/>
  <c r="Q184" i="20"/>
  <c r="P184" i="20"/>
  <c r="O184" i="20"/>
  <c r="V182" i="20"/>
  <c r="U182" i="20"/>
  <c r="T182" i="20"/>
  <c r="S182" i="20"/>
  <c r="R182" i="20"/>
  <c r="Q182" i="20"/>
  <c r="P182" i="20"/>
  <c r="O182" i="20"/>
  <c r="V180" i="20"/>
  <c r="U180" i="20"/>
  <c r="T180" i="20"/>
  <c r="S180" i="20"/>
  <c r="R180" i="20"/>
  <c r="Q180" i="20"/>
  <c r="P180" i="20"/>
  <c r="O180" i="20"/>
  <c r="V178" i="20"/>
  <c r="U178" i="20"/>
  <c r="T178" i="20"/>
  <c r="S178" i="20"/>
  <c r="R178" i="20"/>
  <c r="Q178" i="20"/>
  <c r="P178" i="20"/>
  <c r="O178" i="20"/>
  <c r="V176" i="20"/>
  <c r="U176" i="20"/>
  <c r="T176" i="20"/>
  <c r="S176" i="20"/>
  <c r="R176" i="20"/>
  <c r="Q176" i="20"/>
  <c r="P176" i="20"/>
  <c r="O176" i="20"/>
  <c r="V174" i="20"/>
  <c r="U174" i="20"/>
  <c r="T174" i="20"/>
  <c r="S174" i="20"/>
  <c r="R174" i="20"/>
  <c r="Q174" i="20"/>
  <c r="P174" i="20"/>
  <c r="O174" i="20"/>
  <c r="V172" i="20"/>
  <c r="U172" i="20"/>
  <c r="T172" i="20"/>
  <c r="S172" i="20"/>
  <c r="R172" i="20"/>
  <c r="Q172" i="20"/>
  <c r="P172" i="20"/>
  <c r="O172" i="20"/>
  <c r="V170" i="20"/>
  <c r="U170" i="20"/>
  <c r="T170" i="20"/>
  <c r="S170" i="20"/>
  <c r="R170" i="20"/>
  <c r="Q170" i="20"/>
  <c r="P170" i="20"/>
  <c r="O170" i="20"/>
  <c r="V168" i="20"/>
  <c r="U168" i="20"/>
  <c r="T168" i="20"/>
  <c r="S168" i="20"/>
  <c r="R168" i="20"/>
  <c r="Q168" i="20"/>
  <c r="P168" i="20"/>
  <c r="O168" i="20"/>
  <c r="V166" i="20"/>
  <c r="U166" i="20"/>
  <c r="T166" i="20"/>
  <c r="S166" i="20"/>
  <c r="R166" i="20"/>
  <c r="Q166" i="20"/>
  <c r="P166" i="20"/>
  <c r="O166" i="20"/>
  <c r="V164" i="20"/>
  <c r="U164" i="20"/>
  <c r="T164" i="20"/>
  <c r="S164" i="20"/>
  <c r="R164" i="20"/>
  <c r="Q164" i="20"/>
  <c r="P164" i="20"/>
  <c r="O164" i="20"/>
  <c r="V162" i="20"/>
  <c r="U162" i="20"/>
  <c r="T162" i="20"/>
  <c r="S162" i="20"/>
  <c r="R162" i="20"/>
  <c r="Q162" i="20"/>
  <c r="P162" i="20"/>
  <c r="O162" i="20"/>
  <c r="V160" i="20"/>
  <c r="U160" i="20"/>
  <c r="T160" i="20"/>
  <c r="S160" i="20"/>
  <c r="R160" i="20"/>
  <c r="Q160" i="20"/>
  <c r="P160" i="20"/>
  <c r="O160" i="20"/>
  <c r="V158" i="20"/>
  <c r="U158" i="20"/>
  <c r="T158" i="20"/>
  <c r="S158" i="20"/>
  <c r="R158" i="20"/>
  <c r="Q158" i="20"/>
  <c r="P158" i="20"/>
  <c r="O158" i="20"/>
  <c r="V156" i="20"/>
  <c r="U156" i="20"/>
  <c r="T156" i="20"/>
  <c r="S156" i="20"/>
  <c r="R156" i="20"/>
  <c r="Q156" i="20"/>
  <c r="P156" i="20"/>
  <c r="O156" i="20"/>
  <c r="V154" i="20"/>
  <c r="U154" i="20"/>
  <c r="T154" i="20"/>
  <c r="S154" i="20"/>
  <c r="R154" i="20"/>
  <c r="Q154" i="20"/>
  <c r="P154" i="20"/>
  <c r="O154" i="20"/>
  <c r="V152" i="20"/>
  <c r="U152" i="20"/>
  <c r="T152" i="20"/>
  <c r="S152" i="20"/>
  <c r="R152" i="20"/>
  <c r="Q152" i="20"/>
  <c r="P152" i="20"/>
  <c r="O152" i="20"/>
  <c r="V150" i="20"/>
  <c r="U150" i="20"/>
  <c r="T150" i="20"/>
  <c r="S150" i="20"/>
  <c r="R150" i="20"/>
  <c r="Q150" i="20"/>
  <c r="P150" i="20"/>
  <c r="O150" i="20"/>
  <c r="V148" i="20"/>
  <c r="U148" i="20"/>
  <c r="T148" i="20"/>
  <c r="S148" i="20"/>
  <c r="R148" i="20"/>
  <c r="Q148" i="20"/>
  <c r="P148" i="20"/>
  <c r="O148" i="20"/>
  <c r="V146" i="20"/>
  <c r="U146" i="20"/>
  <c r="T146" i="20"/>
  <c r="S146" i="20"/>
  <c r="R146" i="20"/>
  <c r="Q146" i="20"/>
  <c r="P146" i="20"/>
  <c r="O146" i="20"/>
  <c r="V144" i="20"/>
  <c r="U144" i="20"/>
  <c r="T144" i="20"/>
  <c r="S144" i="20"/>
  <c r="R144" i="20"/>
  <c r="Q144" i="20"/>
  <c r="P144" i="20"/>
  <c r="O144" i="20"/>
  <c r="V142" i="20"/>
  <c r="U142" i="20"/>
  <c r="T142" i="20"/>
  <c r="S142" i="20"/>
  <c r="R142" i="20"/>
  <c r="Q142" i="20"/>
  <c r="P142" i="20"/>
  <c r="O142" i="20"/>
  <c r="V140" i="20"/>
  <c r="U140" i="20"/>
  <c r="T140" i="20"/>
  <c r="S140" i="20"/>
  <c r="R140" i="20"/>
  <c r="Q140" i="20"/>
  <c r="P140" i="20"/>
  <c r="O140" i="20"/>
  <c r="V138" i="20"/>
  <c r="U138" i="20"/>
  <c r="T138" i="20"/>
  <c r="S138" i="20"/>
  <c r="R138" i="20"/>
  <c r="Q138" i="20"/>
  <c r="P138" i="20"/>
  <c r="O138" i="20"/>
  <c r="V136" i="20"/>
  <c r="U136" i="20"/>
  <c r="T136" i="20"/>
  <c r="S136" i="20"/>
  <c r="R136" i="20"/>
  <c r="Q136" i="20"/>
  <c r="P136" i="20"/>
  <c r="O136" i="20"/>
  <c r="V134" i="20"/>
  <c r="U134" i="20"/>
  <c r="T134" i="20"/>
  <c r="S134" i="20"/>
  <c r="R134" i="20"/>
  <c r="Q134" i="20"/>
  <c r="P134" i="20"/>
  <c r="O134" i="20"/>
  <c r="V132" i="20"/>
  <c r="U132" i="20"/>
  <c r="T132" i="20"/>
  <c r="S132" i="20"/>
  <c r="R132" i="20"/>
  <c r="Q132" i="20"/>
  <c r="P132" i="20"/>
  <c r="O132" i="20"/>
  <c r="V130" i="20"/>
  <c r="U130" i="20"/>
  <c r="T130" i="20"/>
  <c r="S130" i="20"/>
  <c r="R130" i="20"/>
  <c r="Q130" i="20"/>
  <c r="P130" i="20"/>
  <c r="O130" i="20"/>
  <c r="V128" i="20"/>
  <c r="U128" i="20"/>
  <c r="T128" i="20"/>
  <c r="S128" i="20"/>
  <c r="R128" i="20"/>
  <c r="Q128" i="20"/>
  <c r="P128" i="20"/>
  <c r="O128" i="20"/>
  <c r="V126" i="20"/>
  <c r="U126" i="20"/>
  <c r="T126" i="20"/>
  <c r="S126" i="20"/>
  <c r="R126" i="20"/>
  <c r="Q126" i="20"/>
  <c r="P126" i="20"/>
  <c r="O126" i="20"/>
  <c r="V124" i="20"/>
  <c r="U124" i="20"/>
  <c r="T124" i="20"/>
  <c r="S124" i="20"/>
  <c r="R124" i="20"/>
  <c r="Q124" i="20"/>
  <c r="P124" i="20"/>
  <c r="O124" i="20"/>
  <c r="V122" i="20"/>
  <c r="U122" i="20"/>
  <c r="T122" i="20"/>
  <c r="S122" i="20"/>
  <c r="R122" i="20"/>
  <c r="Q122" i="20"/>
  <c r="P122" i="20"/>
  <c r="O122" i="20"/>
  <c r="V120" i="20"/>
  <c r="U120" i="20"/>
  <c r="T120" i="20"/>
  <c r="S120" i="20"/>
  <c r="R120" i="20"/>
  <c r="Q120" i="20"/>
  <c r="P120" i="20"/>
  <c r="O120" i="20"/>
  <c r="V118" i="20"/>
  <c r="U118" i="20"/>
  <c r="T118" i="20"/>
  <c r="S118" i="20"/>
  <c r="R118" i="20"/>
  <c r="Q118" i="20"/>
  <c r="P118" i="20"/>
  <c r="O118" i="20"/>
  <c r="V116" i="20"/>
  <c r="U116" i="20"/>
  <c r="T116" i="20"/>
  <c r="S116" i="20"/>
  <c r="R116" i="20"/>
  <c r="Q116" i="20"/>
  <c r="P116" i="20"/>
  <c r="O116" i="20"/>
  <c r="V114" i="20"/>
  <c r="U114" i="20"/>
  <c r="T114" i="20"/>
  <c r="S114" i="20"/>
  <c r="R114" i="20"/>
  <c r="Q114" i="20"/>
  <c r="P114" i="20"/>
  <c r="O114" i="20"/>
  <c r="V112" i="20"/>
  <c r="U112" i="20"/>
  <c r="T112" i="20"/>
  <c r="S112" i="20"/>
  <c r="R112" i="20"/>
  <c r="Q112" i="20"/>
  <c r="P112" i="20"/>
  <c r="O112" i="20"/>
  <c r="V110" i="20"/>
  <c r="U110" i="20"/>
  <c r="T110" i="20"/>
  <c r="S110" i="20"/>
  <c r="R110" i="20"/>
  <c r="Q110" i="20"/>
  <c r="P110" i="20"/>
  <c r="O110" i="20"/>
  <c r="V108" i="20"/>
  <c r="U108" i="20"/>
  <c r="T108" i="20"/>
  <c r="S108" i="20"/>
  <c r="R108" i="20"/>
  <c r="Q108" i="20"/>
  <c r="P108" i="20"/>
  <c r="O108" i="20"/>
  <c r="V106" i="20"/>
  <c r="U106" i="20"/>
  <c r="T106" i="20"/>
  <c r="S106" i="20"/>
  <c r="R106" i="20"/>
  <c r="Q106" i="20"/>
  <c r="P106" i="20"/>
  <c r="O106" i="20"/>
  <c r="V104" i="20"/>
  <c r="U104" i="20"/>
  <c r="T104" i="20"/>
  <c r="S104" i="20"/>
  <c r="R104" i="20"/>
  <c r="Q104" i="20"/>
  <c r="P104" i="20"/>
  <c r="O104" i="20"/>
  <c r="V102" i="20"/>
  <c r="U102" i="20"/>
  <c r="T102" i="20"/>
  <c r="S102" i="20"/>
  <c r="R102" i="20"/>
  <c r="Q102" i="20"/>
  <c r="P102" i="20"/>
  <c r="O102" i="20"/>
  <c r="V100" i="20"/>
  <c r="U100" i="20"/>
  <c r="T100" i="20"/>
  <c r="S100" i="20"/>
  <c r="R100" i="20"/>
  <c r="Q100" i="20"/>
  <c r="P100" i="20"/>
  <c r="O100" i="20"/>
  <c r="V98" i="20"/>
  <c r="U98" i="20"/>
  <c r="T98" i="20"/>
  <c r="S98" i="20"/>
  <c r="R98" i="20"/>
  <c r="Q98" i="20"/>
  <c r="P98" i="20"/>
  <c r="O98" i="20"/>
  <c r="V96" i="20"/>
  <c r="U96" i="20"/>
  <c r="T96" i="20"/>
  <c r="S96" i="20"/>
  <c r="R96" i="20"/>
  <c r="Q96" i="20"/>
  <c r="P96" i="20"/>
  <c r="O96" i="20"/>
  <c r="V94" i="20"/>
  <c r="U94" i="20"/>
  <c r="T94" i="20"/>
  <c r="S94" i="20"/>
  <c r="R94" i="20"/>
  <c r="Q94" i="20"/>
  <c r="P94" i="20"/>
  <c r="O94" i="20"/>
  <c r="V92" i="20"/>
  <c r="U92" i="20"/>
  <c r="T92" i="20"/>
  <c r="S92" i="20"/>
  <c r="R92" i="20"/>
  <c r="Q92" i="20"/>
  <c r="P92" i="20"/>
  <c r="O92" i="20"/>
  <c r="V90" i="20"/>
  <c r="U90" i="20"/>
  <c r="T90" i="20"/>
  <c r="S90" i="20"/>
  <c r="R90" i="20"/>
  <c r="Q90" i="20"/>
  <c r="P90" i="20"/>
  <c r="O90" i="20"/>
  <c r="V88" i="20"/>
  <c r="U88" i="20"/>
  <c r="T88" i="20"/>
  <c r="S88" i="20"/>
  <c r="R88" i="20"/>
  <c r="Q88" i="20"/>
  <c r="P88" i="20"/>
  <c r="O88" i="20"/>
  <c r="V86" i="20"/>
  <c r="U86" i="20"/>
  <c r="T86" i="20"/>
  <c r="S86" i="20"/>
  <c r="R86" i="20"/>
  <c r="Q86" i="20"/>
  <c r="P86" i="20"/>
  <c r="O86" i="20"/>
  <c r="V84" i="20"/>
  <c r="U84" i="20"/>
  <c r="T84" i="20"/>
  <c r="S84" i="20"/>
  <c r="R84" i="20"/>
  <c r="Q84" i="20"/>
  <c r="P84" i="20"/>
  <c r="O84" i="20"/>
  <c r="V82" i="20"/>
  <c r="U82" i="20"/>
  <c r="T82" i="20"/>
  <c r="S82" i="20"/>
  <c r="R82" i="20"/>
  <c r="Q82" i="20"/>
  <c r="P82" i="20"/>
  <c r="O82" i="20"/>
  <c r="V80" i="20"/>
  <c r="U80" i="20"/>
  <c r="T80" i="20"/>
  <c r="S80" i="20"/>
  <c r="R80" i="20"/>
  <c r="Q80" i="20"/>
  <c r="P80" i="20"/>
  <c r="O80" i="20"/>
  <c r="V78" i="20"/>
  <c r="U78" i="20"/>
  <c r="T78" i="20"/>
  <c r="S78" i="20"/>
  <c r="R78" i="20"/>
  <c r="Q78" i="20"/>
  <c r="P78" i="20"/>
  <c r="O78" i="20"/>
  <c r="V76" i="20"/>
  <c r="U76" i="20"/>
  <c r="T76" i="20"/>
  <c r="S76" i="20"/>
  <c r="R76" i="20"/>
  <c r="Q76" i="20"/>
  <c r="P76" i="20"/>
  <c r="O76" i="20"/>
  <c r="V74" i="20"/>
  <c r="U74" i="20"/>
  <c r="T74" i="20"/>
  <c r="S74" i="20"/>
  <c r="R74" i="20"/>
  <c r="Q74" i="20"/>
  <c r="P74" i="20"/>
  <c r="O74" i="20"/>
  <c r="V72" i="20"/>
  <c r="U72" i="20"/>
  <c r="T72" i="20"/>
  <c r="S72" i="20"/>
  <c r="R72" i="20"/>
  <c r="Q72" i="20"/>
  <c r="P72" i="20"/>
  <c r="O72" i="20"/>
  <c r="V70" i="20"/>
  <c r="U70" i="20"/>
  <c r="T70" i="20"/>
  <c r="S70" i="20"/>
  <c r="R70" i="20"/>
  <c r="Q70" i="20"/>
  <c r="P70" i="20"/>
  <c r="O70" i="20"/>
  <c r="V68" i="20"/>
  <c r="U68" i="20"/>
  <c r="T68" i="20"/>
  <c r="S68" i="20"/>
  <c r="R68" i="20"/>
  <c r="Q68" i="20"/>
  <c r="P68" i="20"/>
  <c r="O68" i="20"/>
  <c r="V66" i="20"/>
  <c r="U66" i="20"/>
  <c r="T66" i="20"/>
  <c r="S66" i="20"/>
  <c r="R66" i="20"/>
  <c r="Q66" i="20"/>
  <c r="P66" i="20"/>
  <c r="O66" i="20"/>
  <c r="V64" i="20"/>
  <c r="U64" i="20"/>
  <c r="T64" i="20"/>
  <c r="S64" i="20"/>
  <c r="R64" i="20"/>
  <c r="Q64" i="20"/>
  <c r="P64" i="20"/>
  <c r="O64" i="20"/>
  <c r="V62" i="20"/>
  <c r="U62" i="20"/>
  <c r="T62" i="20"/>
  <c r="S62" i="20"/>
  <c r="R62" i="20"/>
  <c r="Q62" i="20"/>
  <c r="P62" i="20"/>
  <c r="O62" i="20"/>
  <c r="V60" i="20"/>
  <c r="U60" i="20"/>
  <c r="T60" i="20"/>
  <c r="S60" i="20"/>
  <c r="R60" i="20"/>
  <c r="Q60" i="20"/>
  <c r="P60" i="20"/>
  <c r="O60" i="20"/>
  <c r="V58" i="20"/>
  <c r="U58" i="20"/>
  <c r="T58" i="20"/>
  <c r="S58" i="20"/>
  <c r="R58" i="20"/>
  <c r="Q58" i="20"/>
  <c r="P58" i="20"/>
  <c r="O58" i="20"/>
  <c r="V56" i="20"/>
  <c r="U56" i="20"/>
  <c r="T56" i="20"/>
  <c r="S56" i="20"/>
  <c r="R56" i="20"/>
  <c r="Q56" i="20"/>
  <c r="P56" i="20"/>
  <c r="O56" i="20"/>
  <c r="V54" i="20"/>
  <c r="U54" i="20"/>
  <c r="T54" i="20"/>
  <c r="S54" i="20"/>
  <c r="R54" i="20"/>
  <c r="Q54" i="20"/>
  <c r="P54" i="20"/>
  <c r="O54" i="20"/>
  <c r="V52" i="20"/>
  <c r="U52" i="20"/>
  <c r="T52" i="20"/>
  <c r="S52" i="20"/>
  <c r="R52" i="20"/>
  <c r="Q52" i="20"/>
  <c r="P52" i="20"/>
  <c r="O52" i="20"/>
  <c r="V50" i="20"/>
  <c r="U50" i="20"/>
  <c r="T50" i="20"/>
  <c r="S50" i="20"/>
  <c r="R50" i="20"/>
  <c r="Q50" i="20"/>
  <c r="P50" i="20"/>
  <c r="O50" i="20"/>
  <c r="V48" i="20"/>
  <c r="U48" i="20"/>
  <c r="T48" i="20"/>
  <c r="S48" i="20"/>
  <c r="R48" i="20"/>
  <c r="Q48" i="20"/>
  <c r="P48" i="20"/>
  <c r="O48" i="20"/>
  <c r="V46" i="20"/>
  <c r="U46" i="20"/>
  <c r="T46" i="20"/>
  <c r="S46" i="20"/>
  <c r="R46" i="20"/>
  <c r="Q46" i="20"/>
  <c r="P46" i="20"/>
  <c r="O46" i="20"/>
  <c r="V44" i="20"/>
  <c r="U44" i="20"/>
  <c r="T44" i="20"/>
  <c r="S44" i="20"/>
  <c r="R44" i="20"/>
  <c r="Q44" i="20"/>
  <c r="P44" i="20"/>
  <c r="O44" i="20"/>
  <c r="V42" i="20"/>
  <c r="U42" i="20"/>
  <c r="T42" i="20"/>
  <c r="S42" i="20"/>
  <c r="R42" i="20"/>
  <c r="Q42" i="20"/>
  <c r="P42" i="20"/>
  <c r="O42" i="20"/>
  <c r="V40" i="20"/>
  <c r="U40" i="20"/>
  <c r="T40" i="20"/>
  <c r="S40" i="20"/>
  <c r="R40" i="20"/>
  <c r="Q40" i="20"/>
  <c r="P40" i="20"/>
  <c r="O40" i="20"/>
  <c r="V38" i="20"/>
  <c r="U38" i="20"/>
  <c r="T38" i="20"/>
  <c r="S38" i="20"/>
  <c r="R38" i="20"/>
  <c r="Q38" i="20"/>
  <c r="P38" i="20"/>
  <c r="O38" i="20"/>
  <c r="V36" i="20"/>
  <c r="U36" i="20"/>
  <c r="T36" i="20"/>
  <c r="S36" i="20"/>
  <c r="R36" i="20"/>
  <c r="Q36" i="20"/>
  <c r="P36" i="20"/>
  <c r="O36" i="20"/>
  <c r="V34" i="20"/>
  <c r="U34" i="20"/>
  <c r="T34" i="20"/>
  <c r="S34" i="20"/>
  <c r="R34" i="20"/>
  <c r="Q34" i="20"/>
  <c r="P34" i="20"/>
  <c r="O34" i="20"/>
  <c r="V32" i="20"/>
  <c r="U32" i="20"/>
  <c r="T32" i="20"/>
  <c r="S32" i="20"/>
  <c r="R32" i="20"/>
  <c r="Q32" i="20"/>
  <c r="P32" i="20"/>
  <c r="O32" i="20"/>
  <c r="V30" i="20"/>
  <c r="U30" i="20"/>
  <c r="T30" i="20"/>
  <c r="S30" i="20"/>
  <c r="R30" i="20"/>
  <c r="Q30" i="20"/>
  <c r="P30" i="20"/>
  <c r="O30" i="20"/>
  <c r="V28" i="20"/>
  <c r="U28" i="20"/>
  <c r="T28" i="20"/>
  <c r="S28" i="20"/>
  <c r="R28" i="20"/>
  <c r="Q28" i="20"/>
  <c r="P28" i="20"/>
  <c r="O28" i="20"/>
  <c r="V26" i="20"/>
  <c r="U26" i="20"/>
  <c r="T26" i="20"/>
  <c r="S26" i="20"/>
  <c r="R26" i="20"/>
  <c r="Q26" i="20"/>
  <c r="P26" i="20"/>
  <c r="O26" i="20"/>
  <c r="V24" i="20"/>
  <c r="U24" i="20"/>
  <c r="T24" i="20"/>
  <c r="S24" i="20"/>
  <c r="R24" i="20"/>
  <c r="Q24" i="20"/>
  <c r="P24" i="20"/>
  <c r="O24" i="20"/>
  <c r="V22" i="20"/>
  <c r="U22" i="20"/>
  <c r="T22" i="20"/>
  <c r="S22" i="20"/>
  <c r="R22" i="20"/>
  <c r="Q22" i="20"/>
  <c r="P22" i="20"/>
  <c r="O22" i="20"/>
  <c r="V20" i="20"/>
  <c r="U20" i="20"/>
  <c r="T20" i="20"/>
  <c r="S20" i="20"/>
  <c r="R20" i="20"/>
  <c r="Q20" i="20"/>
  <c r="P20" i="20"/>
  <c r="O20" i="20"/>
  <c r="V18" i="20"/>
  <c r="U18" i="20"/>
  <c r="T18" i="20"/>
  <c r="S18" i="20"/>
  <c r="R18" i="20"/>
  <c r="Q18" i="20"/>
  <c r="P18" i="20"/>
  <c r="O18" i="20"/>
  <c r="V16" i="20"/>
  <c r="U16" i="20"/>
  <c r="T16" i="20"/>
  <c r="S16" i="20"/>
  <c r="R16" i="20"/>
  <c r="Q16" i="20"/>
  <c r="P16" i="20"/>
  <c r="O16" i="20"/>
  <c r="V14" i="20"/>
  <c r="U14" i="20"/>
  <c r="T14" i="20"/>
  <c r="S14" i="20"/>
  <c r="R14" i="20"/>
  <c r="Q14" i="20"/>
  <c r="P14" i="20"/>
  <c r="O14" i="20"/>
  <c r="V12" i="20"/>
  <c r="U12" i="20"/>
  <c r="T12" i="20"/>
  <c r="S12" i="20"/>
  <c r="R12" i="20"/>
  <c r="Q12" i="20"/>
  <c r="P12" i="20"/>
  <c r="O12" i="20"/>
  <c r="V10" i="20"/>
  <c r="U10" i="20"/>
  <c r="T10" i="20"/>
  <c r="S10" i="20"/>
  <c r="R10" i="20"/>
  <c r="Q10" i="20"/>
  <c r="P10" i="20"/>
  <c r="O10" i="20"/>
  <c r="V8" i="20"/>
  <c r="U8" i="20"/>
  <c r="T8" i="20"/>
  <c r="S8" i="20"/>
  <c r="R8" i="20"/>
  <c r="Q8" i="20"/>
  <c r="P8" i="20"/>
  <c r="O8" i="20"/>
  <c r="V6" i="20"/>
  <c r="U6" i="20"/>
  <c r="T6" i="20"/>
  <c r="S6" i="20"/>
  <c r="R6" i="20"/>
  <c r="Q6" i="20"/>
  <c r="P6" i="20"/>
  <c r="O6" i="20"/>
  <c r="V4" i="20"/>
  <c r="U4" i="20"/>
  <c r="T4" i="20"/>
  <c r="S4" i="20"/>
  <c r="R4" i="20"/>
  <c r="Q4" i="20"/>
  <c r="P4" i="20"/>
  <c r="O4" i="20"/>
  <c r="V2" i="20"/>
  <c r="U2" i="20"/>
  <c r="T2" i="20"/>
  <c r="S2" i="20"/>
  <c r="R2" i="20"/>
  <c r="Q2" i="20"/>
  <c r="P2" i="20"/>
  <c r="O2" i="20"/>
  <c r="V2" i="3"/>
  <c r="V4" i="3"/>
  <c r="V6" i="3"/>
  <c r="V8" i="3"/>
  <c r="V10" i="3"/>
  <c r="V12" i="3"/>
  <c r="V14" i="3"/>
  <c r="V16" i="3"/>
  <c r="V18" i="3"/>
  <c r="V20" i="3"/>
  <c r="V22" i="3"/>
  <c r="V24" i="3"/>
  <c r="V26" i="3"/>
  <c r="V28" i="3"/>
  <c r="V30" i="3"/>
  <c r="V32" i="3"/>
  <c r="V34" i="3"/>
  <c r="V36" i="3"/>
  <c r="V38" i="3"/>
  <c r="V40" i="3"/>
  <c r="V42" i="3"/>
  <c r="V44" i="3"/>
  <c r="V46" i="3"/>
  <c r="V48" i="3"/>
  <c r="V50" i="3"/>
  <c r="V52" i="3"/>
  <c r="V54" i="3"/>
  <c r="V56" i="3"/>
  <c r="V58" i="3"/>
  <c r="V60" i="3"/>
  <c r="V62" i="3"/>
  <c r="V64" i="3"/>
  <c r="V66" i="3"/>
  <c r="V68" i="3"/>
  <c r="V70" i="3"/>
  <c r="V72" i="3"/>
  <c r="V74" i="3"/>
  <c r="V76" i="3"/>
  <c r="V78" i="3"/>
  <c r="V80" i="3"/>
  <c r="V82" i="3"/>
  <c r="V84" i="3"/>
  <c r="V86" i="3"/>
  <c r="V88" i="3"/>
  <c r="V90" i="3"/>
  <c r="V92" i="3"/>
  <c r="V94" i="3"/>
  <c r="V96" i="3"/>
  <c r="V98" i="3"/>
  <c r="V100" i="3"/>
  <c r="V102" i="3"/>
  <c r="V104" i="3"/>
  <c r="V106" i="3"/>
  <c r="V108" i="3"/>
  <c r="V110" i="3"/>
  <c r="V112" i="3"/>
  <c r="V114" i="3"/>
  <c r="V116" i="3"/>
  <c r="V118" i="3"/>
  <c r="V120" i="3"/>
  <c r="V122" i="3"/>
  <c r="V124" i="3"/>
  <c r="V126" i="3"/>
  <c r="V128" i="3"/>
  <c r="V130" i="3"/>
  <c r="V132" i="3"/>
  <c r="V134" i="3"/>
  <c r="V136" i="3"/>
  <c r="V138" i="3"/>
  <c r="V140" i="3"/>
  <c r="V142" i="3"/>
  <c r="V144" i="3"/>
  <c r="V146" i="3"/>
  <c r="V148" i="3"/>
  <c r="V150" i="3"/>
  <c r="V152" i="3"/>
  <c r="V154" i="3"/>
  <c r="V156" i="3"/>
  <c r="V158" i="3"/>
  <c r="V160" i="3"/>
  <c r="V162" i="3"/>
  <c r="V164" i="3"/>
  <c r="V166" i="3"/>
  <c r="V168" i="3"/>
  <c r="V170" i="3"/>
  <c r="V172" i="3"/>
  <c r="V174" i="3"/>
  <c r="V176" i="3"/>
  <c r="V178" i="3"/>
  <c r="V180" i="3"/>
  <c r="V182" i="3"/>
  <c r="V184" i="3"/>
  <c r="V186" i="3"/>
  <c r="V188" i="3"/>
  <c r="V190" i="3"/>
  <c r="V192" i="3"/>
  <c r="V194" i="3"/>
  <c r="V196" i="3"/>
  <c r="V198" i="3"/>
  <c r="V200" i="3"/>
  <c r="V202" i="3"/>
  <c r="V204" i="3"/>
  <c r="V206" i="3"/>
  <c r="V208" i="3"/>
  <c r="V210" i="3"/>
  <c r="V212" i="3"/>
  <c r="V214" i="3"/>
  <c r="V216" i="3"/>
  <c r="V218" i="3"/>
  <c r="V220" i="3"/>
  <c r="V222" i="3"/>
  <c r="V224" i="3"/>
  <c r="V226" i="3"/>
  <c r="V228" i="3"/>
  <c r="V230" i="3"/>
  <c r="V232" i="3"/>
  <c r="V234" i="3"/>
  <c r="V236" i="3"/>
  <c r="V238" i="3"/>
  <c r="V240" i="3"/>
  <c r="V242" i="3"/>
  <c r="V244" i="3"/>
  <c r="V246" i="3"/>
  <c r="V248" i="3"/>
  <c r="V250" i="3"/>
  <c r="V252" i="3"/>
  <c r="V254" i="3"/>
  <c r="V256" i="3"/>
  <c r="V258" i="3"/>
  <c r="V260" i="3"/>
  <c r="V262" i="3"/>
  <c r="V264" i="3"/>
  <c r="V266" i="3"/>
  <c r="V268" i="3"/>
  <c r="V270" i="3"/>
  <c r="V272" i="3"/>
  <c r="V274" i="3"/>
  <c r="V276" i="3"/>
  <c r="V278" i="3"/>
  <c r="V280" i="3"/>
  <c r="V282" i="3"/>
  <c r="V284" i="3"/>
  <c r="V286" i="3"/>
  <c r="V288" i="3"/>
  <c r="V290" i="3"/>
  <c r="V292" i="3"/>
  <c r="V294" i="3"/>
  <c r="V296" i="3"/>
  <c r="V298" i="3"/>
  <c r="V300" i="3"/>
  <c r="V302" i="3"/>
  <c r="V304" i="3"/>
  <c r="V306" i="3"/>
  <c r="V308" i="3"/>
  <c r="V310" i="3"/>
  <c r="V312" i="3"/>
  <c r="V314" i="3"/>
  <c r="V316" i="3"/>
  <c r="V318" i="3"/>
  <c r="V320" i="3"/>
  <c r="V322" i="3"/>
  <c r="V324" i="3"/>
  <c r="V326" i="3"/>
  <c r="V328" i="3"/>
  <c r="V330" i="3"/>
  <c r="V332" i="3"/>
  <c r="V334" i="3"/>
  <c r="V336" i="3"/>
  <c r="V338" i="3"/>
  <c r="V340" i="3"/>
  <c r="V342" i="3"/>
  <c r="V344" i="3"/>
  <c r="V346" i="3"/>
  <c r="V348" i="3"/>
  <c r="V350" i="3"/>
  <c r="V352" i="3"/>
  <c r="V354" i="3"/>
  <c r="V356" i="3"/>
  <c r="V358" i="3"/>
  <c r="V360" i="3"/>
  <c r="V362" i="3"/>
  <c r="V364" i="3"/>
  <c r="V366" i="3"/>
  <c r="V368" i="3"/>
  <c r="V370" i="3"/>
  <c r="V372" i="3"/>
  <c r="V374" i="3"/>
  <c r="V376" i="3"/>
  <c r="V378" i="3"/>
  <c r="V380" i="3"/>
  <c r="V382" i="3"/>
  <c r="V384" i="3"/>
  <c r="V386" i="3"/>
  <c r="V388" i="3"/>
  <c r="V390" i="3"/>
  <c r="V392" i="3"/>
  <c r="V394" i="3"/>
  <c r="V396" i="3"/>
  <c r="V398" i="3"/>
  <c r="V400" i="3"/>
  <c r="V402" i="3"/>
  <c r="V404" i="3"/>
  <c r="V406" i="3"/>
  <c r="V408" i="3"/>
  <c r="V410" i="3"/>
  <c r="V412" i="3"/>
  <c r="V414" i="3"/>
  <c r="V416" i="3"/>
  <c r="V418" i="3"/>
  <c r="V420" i="3"/>
  <c r="V422" i="3"/>
  <c r="V424" i="3"/>
  <c r="V426" i="3"/>
  <c r="V428" i="3"/>
  <c r="V430" i="3"/>
  <c r="V432" i="3"/>
  <c r="V434" i="3"/>
  <c r="V436" i="3"/>
  <c r="V438" i="3"/>
  <c r="V440" i="3"/>
  <c r="V442" i="3"/>
  <c r="V444" i="3"/>
  <c r="V446" i="3"/>
  <c r="V448" i="3"/>
  <c r="V450" i="3"/>
  <c r="V452" i="3"/>
  <c r="V454" i="3"/>
  <c r="V456" i="3"/>
  <c r="V458" i="3"/>
  <c r="V460" i="3"/>
  <c r="V462" i="3"/>
  <c r="V464" i="3"/>
  <c r="V466" i="3"/>
  <c r="V468" i="3"/>
  <c r="V470" i="3"/>
  <c r="V472" i="3"/>
  <c r="V474" i="3"/>
  <c r="V476" i="3"/>
  <c r="V478" i="3"/>
  <c r="V480" i="3"/>
  <c r="V482" i="3"/>
  <c r="V484" i="3"/>
  <c r="V486" i="3"/>
  <c r="V488" i="3"/>
  <c r="V490" i="3"/>
  <c r="V492" i="3"/>
  <c r="V494" i="3"/>
  <c r="V496" i="3"/>
  <c r="V498" i="3"/>
  <c r="V500" i="3"/>
  <c r="V502" i="3"/>
  <c r="V504" i="3"/>
  <c r="V506" i="3"/>
  <c r="V508" i="3"/>
  <c r="V510" i="3"/>
  <c r="V512" i="3"/>
  <c r="V514" i="3"/>
  <c r="V516" i="3"/>
  <c r="V518" i="3"/>
  <c r="V520" i="3"/>
  <c r="V522" i="3"/>
  <c r="V524" i="3"/>
  <c r="V526" i="3"/>
  <c r="V528" i="3"/>
  <c r="V530" i="3"/>
  <c r="V532" i="3"/>
  <c r="V534" i="3"/>
  <c r="V536" i="3"/>
  <c r="V538" i="3"/>
  <c r="V540" i="3"/>
  <c r="V542" i="3"/>
  <c r="V544" i="3"/>
  <c r="V546" i="3"/>
  <c r="V548" i="3"/>
  <c r="V550" i="3"/>
  <c r="V552" i="3"/>
  <c r="V554" i="3"/>
  <c r="V556" i="3"/>
  <c r="V558" i="3"/>
  <c r="V560" i="3"/>
  <c r="V562" i="3"/>
  <c r="V564" i="3"/>
  <c r="V566" i="3"/>
  <c r="V568" i="3"/>
  <c r="V570" i="3"/>
  <c r="V572" i="3"/>
  <c r="V574" i="3"/>
  <c r="V576" i="3"/>
  <c r="V578" i="3"/>
  <c r="V580" i="3"/>
  <c r="V582" i="3"/>
  <c r="V584" i="3"/>
  <c r="V586" i="3"/>
  <c r="V588" i="3"/>
  <c r="V590" i="3"/>
  <c r="V592" i="3"/>
  <c r="V594" i="3"/>
  <c r="V596" i="3"/>
  <c r="V598" i="3"/>
  <c r="V600" i="3"/>
  <c r="V602" i="3"/>
  <c r="V604" i="3"/>
  <c r="V606" i="3"/>
  <c r="V608" i="3"/>
  <c r="V610" i="3"/>
  <c r="V612" i="3"/>
  <c r="V614" i="3"/>
  <c r="V616" i="3"/>
  <c r="V618" i="3"/>
  <c r="V620" i="3"/>
  <c r="V622" i="3"/>
  <c r="V624" i="3"/>
  <c r="V626" i="3"/>
  <c r="V628" i="3"/>
  <c r="V630" i="3"/>
  <c r="V632" i="3"/>
  <c r="V634" i="3"/>
  <c r="V636" i="3"/>
  <c r="V638" i="3"/>
  <c r="V640" i="3"/>
  <c r="V642" i="3"/>
  <c r="V644" i="3"/>
  <c r="V646" i="3"/>
  <c r="V648" i="3"/>
  <c r="V650" i="3"/>
  <c r="V652" i="3"/>
  <c r="V654" i="3"/>
  <c r="V656" i="3"/>
  <c r="V658" i="3"/>
  <c r="V660" i="3"/>
  <c r="V662" i="3"/>
  <c r="V664" i="3"/>
  <c r="V666" i="3"/>
  <c r="V668" i="3"/>
  <c r="V670" i="3"/>
  <c r="V672" i="3"/>
  <c r="V674" i="3"/>
  <c r="V676" i="3"/>
  <c r="V678" i="3"/>
  <c r="V680" i="3"/>
  <c r="V682" i="3"/>
  <c r="V684" i="3"/>
  <c r="V686" i="3"/>
  <c r="V688" i="3"/>
  <c r="V690" i="3"/>
  <c r="V692" i="3"/>
  <c r="V694" i="3"/>
  <c r="V696" i="3"/>
  <c r="V698" i="3"/>
  <c r="V700" i="3"/>
  <c r="V702" i="3"/>
  <c r="V704" i="3"/>
  <c r="V706" i="3"/>
  <c r="V708" i="3"/>
  <c r="V710" i="3"/>
  <c r="V712" i="3"/>
  <c r="V714" i="3"/>
  <c r="V716" i="3"/>
  <c r="V718" i="3"/>
  <c r="V720" i="3"/>
  <c r="V722" i="3"/>
  <c r="V724" i="3"/>
  <c r="V726" i="3"/>
  <c r="V728" i="3"/>
  <c r="V730" i="3"/>
  <c r="V732" i="3"/>
  <c r="V734" i="3"/>
  <c r="V736" i="3"/>
  <c r="V738" i="3"/>
  <c r="V740" i="3"/>
  <c r="V742" i="3"/>
  <c r="V744" i="3"/>
  <c r="V746" i="3"/>
  <c r="V748" i="3"/>
  <c r="V750" i="3"/>
  <c r="V752" i="3"/>
  <c r="V754" i="3"/>
  <c r="V756" i="3"/>
  <c r="V758" i="3"/>
  <c r="V760" i="3"/>
  <c r="V762" i="3"/>
  <c r="V764" i="3"/>
  <c r="V766" i="3"/>
  <c r="V768" i="3"/>
  <c r="V770" i="3"/>
  <c r="V772" i="3"/>
  <c r="V774" i="3"/>
  <c r="V776" i="3"/>
  <c r="V778" i="3"/>
  <c r="V780" i="3"/>
  <c r="V782" i="3"/>
  <c r="V784" i="3"/>
  <c r="V786" i="3"/>
  <c r="V788" i="3"/>
  <c r="V790" i="3"/>
  <c r="V792" i="3"/>
  <c r="V794" i="3"/>
  <c r="V796" i="3"/>
  <c r="V798" i="3"/>
  <c r="V800" i="3"/>
  <c r="V802" i="3"/>
  <c r="V804" i="3"/>
  <c r="V806" i="3"/>
  <c r="V808" i="3"/>
  <c r="V810" i="3"/>
  <c r="V812" i="3"/>
  <c r="V814" i="3"/>
  <c r="V816" i="3"/>
  <c r="V818" i="3"/>
  <c r="V820" i="3"/>
  <c r="V822" i="3"/>
  <c r="V824" i="3"/>
  <c r="V826" i="3"/>
  <c r="V828" i="3"/>
  <c r="V830" i="3"/>
  <c r="V832" i="3"/>
  <c r="V834" i="3"/>
  <c r="V836" i="3"/>
  <c r="V838" i="3"/>
  <c r="V840" i="3"/>
  <c r="V842" i="3"/>
  <c r="V844" i="3"/>
  <c r="V846" i="3"/>
  <c r="V848" i="3"/>
  <c r="V850" i="3"/>
  <c r="V852" i="3"/>
  <c r="V854" i="3"/>
  <c r="V856" i="3"/>
  <c r="V858" i="3"/>
  <c r="V860" i="3"/>
  <c r="V862" i="3"/>
  <c r="V864" i="3"/>
  <c r="V866" i="3"/>
  <c r="V868" i="3"/>
  <c r="V870" i="3"/>
  <c r="V872" i="3"/>
  <c r="V874" i="3"/>
  <c r="V876" i="3"/>
  <c r="V878" i="3"/>
  <c r="V880" i="3"/>
  <c r="V882" i="3"/>
  <c r="V884" i="3"/>
  <c r="V886" i="3"/>
  <c r="V888" i="3"/>
  <c r="V890" i="3"/>
  <c r="V892" i="3"/>
  <c r="V894" i="3"/>
  <c r="V896" i="3"/>
  <c r="V898" i="3"/>
  <c r="V900" i="3"/>
  <c r="V902" i="3"/>
  <c r="V904" i="3"/>
  <c r="V906" i="3"/>
  <c r="V908" i="3"/>
  <c r="V910" i="3"/>
  <c r="V912" i="3"/>
  <c r="V914" i="3"/>
  <c r="V916" i="3"/>
  <c r="V918" i="3"/>
  <c r="V920" i="3"/>
  <c r="V922" i="3"/>
  <c r="V924" i="3"/>
  <c r="V926" i="3"/>
  <c r="V928" i="3"/>
  <c r="V930" i="3"/>
  <c r="V932" i="3"/>
  <c r="V934" i="3"/>
  <c r="V936" i="3"/>
  <c r="V938" i="3"/>
  <c r="V940" i="3"/>
  <c r="V942" i="3"/>
  <c r="V944" i="3"/>
  <c r="V946" i="3"/>
  <c r="V948" i="3"/>
  <c r="V950" i="3"/>
  <c r="V952" i="3"/>
  <c r="U2" i="3"/>
  <c r="U4" i="3"/>
  <c r="U6" i="3"/>
  <c r="U8" i="3"/>
  <c r="U10" i="3"/>
  <c r="U12" i="3"/>
  <c r="U14" i="3"/>
  <c r="U16" i="3"/>
  <c r="U18" i="3"/>
  <c r="U20" i="3"/>
  <c r="U22" i="3"/>
  <c r="U24" i="3"/>
  <c r="U26" i="3"/>
  <c r="U28" i="3"/>
  <c r="U30" i="3"/>
  <c r="U32" i="3"/>
  <c r="U34" i="3"/>
  <c r="U36" i="3"/>
  <c r="U38" i="3"/>
  <c r="U40" i="3"/>
  <c r="U42" i="3"/>
  <c r="U44" i="3"/>
  <c r="U46" i="3"/>
  <c r="U48" i="3"/>
  <c r="U50" i="3"/>
  <c r="U52" i="3"/>
  <c r="U54" i="3"/>
  <c r="U56" i="3"/>
  <c r="U58" i="3"/>
  <c r="U60" i="3"/>
  <c r="U62" i="3"/>
  <c r="U64" i="3"/>
  <c r="U66" i="3"/>
  <c r="U68" i="3"/>
  <c r="U70" i="3"/>
  <c r="U72" i="3"/>
  <c r="U74" i="3"/>
  <c r="U76" i="3"/>
  <c r="U78" i="3"/>
  <c r="U80" i="3"/>
  <c r="U82" i="3"/>
  <c r="U84" i="3"/>
  <c r="U86" i="3"/>
  <c r="U88" i="3"/>
  <c r="U90" i="3"/>
  <c r="U92" i="3"/>
  <c r="U94" i="3"/>
  <c r="U96" i="3"/>
  <c r="U98" i="3"/>
  <c r="U100" i="3"/>
  <c r="U102" i="3"/>
  <c r="U104" i="3"/>
  <c r="U106" i="3"/>
  <c r="U108" i="3"/>
  <c r="U110" i="3"/>
  <c r="U112" i="3"/>
  <c r="U114" i="3"/>
  <c r="U116" i="3"/>
  <c r="U118" i="3"/>
  <c r="U120" i="3"/>
  <c r="U122" i="3"/>
  <c r="U124" i="3"/>
  <c r="U126" i="3"/>
  <c r="U128" i="3"/>
  <c r="U130" i="3"/>
  <c r="U132" i="3"/>
  <c r="U134" i="3"/>
  <c r="U136" i="3"/>
  <c r="U138" i="3"/>
  <c r="U140" i="3"/>
  <c r="U142" i="3"/>
  <c r="U144" i="3"/>
  <c r="U146" i="3"/>
  <c r="U148" i="3"/>
  <c r="U150" i="3"/>
  <c r="U152" i="3"/>
  <c r="U154" i="3"/>
  <c r="U156" i="3"/>
  <c r="U158" i="3"/>
  <c r="U160" i="3"/>
  <c r="U162" i="3"/>
  <c r="U164" i="3"/>
  <c r="U166" i="3"/>
  <c r="U168" i="3"/>
  <c r="U170" i="3"/>
  <c r="U172" i="3"/>
  <c r="U174" i="3"/>
  <c r="U176" i="3"/>
  <c r="U178" i="3"/>
  <c r="U180" i="3"/>
  <c r="U182" i="3"/>
  <c r="U184" i="3"/>
  <c r="U186" i="3"/>
  <c r="U188" i="3"/>
  <c r="U190" i="3"/>
  <c r="U192" i="3"/>
  <c r="U194" i="3"/>
  <c r="U196" i="3"/>
  <c r="U198" i="3"/>
  <c r="U200" i="3"/>
  <c r="U202" i="3"/>
  <c r="U204" i="3"/>
  <c r="U206" i="3"/>
  <c r="U208" i="3"/>
  <c r="U210" i="3"/>
  <c r="U212" i="3"/>
  <c r="U214" i="3"/>
  <c r="U216" i="3"/>
  <c r="U218" i="3"/>
  <c r="U220" i="3"/>
  <c r="U222" i="3"/>
  <c r="U224" i="3"/>
  <c r="U226" i="3"/>
  <c r="U228" i="3"/>
  <c r="U230" i="3"/>
  <c r="U232" i="3"/>
  <c r="U234" i="3"/>
  <c r="U236" i="3"/>
  <c r="U238" i="3"/>
  <c r="U240" i="3"/>
  <c r="U242" i="3"/>
  <c r="U244" i="3"/>
  <c r="U246" i="3"/>
  <c r="U248" i="3"/>
  <c r="U250" i="3"/>
  <c r="U252" i="3"/>
  <c r="U254" i="3"/>
  <c r="U256" i="3"/>
  <c r="U258" i="3"/>
  <c r="U260" i="3"/>
  <c r="U262" i="3"/>
  <c r="U264" i="3"/>
  <c r="U266" i="3"/>
  <c r="U268" i="3"/>
  <c r="U270" i="3"/>
  <c r="U272" i="3"/>
  <c r="U274" i="3"/>
  <c r="U276" i="3"/>
  <c r="U278" i="3"/>
  <c r="U280" i="3"/>
  <c r="U282" i="3"/>
  <c r="U284" i="3"/>
  <c r="U286" i="3"/>
  <c r="U288" i="3"/>
  <c r="U290" i="3"/>
  <c r="U292" i="3"/>
  <c r="U294" i="3"/>
  <c r="U296" i="3"/>
  <c r="U298" i="3"/>
  <c r="U300" i="3"/>
  <c r="U302" i="3"/>
  <c r="U304" i="3"/>
  <c r="U306" i="3"/>
  <c r="U308" i="3"/>
  <c r="U310" i="3"/>
  <c r="U312" i="3"/>
  <c r="U314" i="3"/>
  <c r="U316" i="3"/>
  <c r="U318" i="3"/>
  <c r="U320" i="3"/>
  <c r="U322" i="3"/>
  <c r="U324" i="3"/>
  <c r="U326" i="3"/>
  <c r="U328" i="3"/>
  <c r="U330" i="3"/>
  <c r="U332" i="3"/>
  <c r="U334" i="3"/>
  <c r="U336" i="3"/>
  <c r="U338" i="3"/>
  <c r="U340" i="3"/>
  <c r="U342" i="3"/>
  <c r="U344" i="3"/>
  <c r="U346" i="3"/>
  <c r="U348" i="3"/>
  <c r="U350" i="3"/>
  <c r="U352" i="3"/>
  <c r="U354" i="3"/>
  <c r="U356" i="3"/>
  <c r="U358" i="3"/>
  <c r="U360" i="3"/>
  <c r="U362" i="3"/>
  <c r="U364" i="3"/>
  <c r="U366" i="3"/>
  <c r="U368" i="3"/>
  <c r="U370" i="3"/>
  <c r="U372" i="3"/>
  <c r="U374" i="3"/>
  <c r="U376" i="3"/>
  <c r="U378" i="3"/>
  <c r="U380" i="3"/>
  <c r="U382" i="3"/>
  <c r="U384" i="3"/>
  <c r="U386" i="3"/>
  <c r="U388" i="3"/>
  <c r="U390" i="3"/>
  <c r="U392" i="3"/>
  <c r="U394" i="3"/>
  <c r="U396" i="3"/>
  <c r="U398" i="3"/>
  <c r="U400" i="3"/>
  <c r="U402" i="3"/>
  <c r="U404" i="3"/>
  <c r="U406" i="3"/>
  <c r="U408" i="3"/>
  <c r="U410" i="3"/>
  <c r="U412" i="3"/>
  <c r="U414" i="3"/>
  <c r="U416" i="3"/>
  <c r="U418" i="3"/>
  <c r="U420" i="3"/>
  <c r="U422" i="3"/>
  <c r="U424" i="3"/>
  <c r="U426" i="3"/>
  <c r="U428" i="3"/>
  <c r="U430" i="3"/>
  <c r="U432" i="3"/>
  <c r="U434" i="3"/>
  <c r="U436" i="3"/>
  <c r="U438" i="3"/>
  <c r="U440" i="3"/>
  <c r="U442" i="3"/>
  <c r="U444" i="3"/>
  <c r="U446" i="3"/>
  <c r="U448" i="3"/>
  <c r="U450" i="3"/>
  <c r="U452" i="3"/>
  <c r="U454" i="3"/>
  <c r="U456" i="3"/>
  <c r="U458" i="3"/>
  <c r="U460" i="3"/>
  <c r="U462" i="3"/>
  <c r="U464" i="3"/>
  <c r="U466" i="3"/>
  <c r="U468" i="3"/>
  <c r="U470" i="3"/>
  <c r="U472" i="3"/>
  <c r="U474" i="3"/>
  <c r="U476" i="3"/>
  <c r="U478" i="3"/>
  <c r="U480" i="3"/>
  <c r="U482" i="3"/>
  <c r="U484" i="3"/>
  <c r="U486" i="3"/>
  <c r="U488" i="3"/>
  <c r="U490" i="3"/>
  <c r="U492" i="3"/>
  <c r="U494" i="3"/>
  <c r="U496" i="3"/>
  <c r="U498" i="3"/>
  <c r="U500" i="3"/>
  <c r="U502" i="3"/>
  <c r="U504" i="3"/>
  <c r="U506" i="3"/>
  <c r="U508" i="3"/>
  <c r="U510" i="3"/>
  <c r="U512" i="3"/>
  <c r="U514" i="3"/>
  <c r="U516" i="3"/>
  <c r="U518" i="3"/>
  <c r="U520" i="3"/>
  <c r="U522" i="3"/>
  <c r="U524" i="3"/>
  <c r="U526" i="3"/>
  <c r="U528" i="3"/>
  <c r="U530" i="3"/>
  <c r="U532" i="3"/>
  <c r="U534" i="3"/>
  <c r="U536" i="3"/>
  <c r="U538" i="3"/>
  <c r="U540" i="3"/>
  <c r="U542" i="3"/>
  <c r="U544" i="3"/>
  <c r="U546" i="3"/>
  <c r="U548" i="3"/>
  <c r="U550" i="3"/>
  <c r="U552" i="3"/>
  <c r="U554" i="3"/>
  <c r="U556" i="3"/>
  <c r="U558" i="3"/>
  <c r="U560" i="3"/>
  <c r="U562" i="3"/>
  <c r="U564" i="3"/>
  <c r="U566" i="3"/>
  <c r="U568" i="3"/>
  <c r="U570" i="3"/>
  <c r="U572" i="3"/>
  <c r="U574" i="3"/>
  <c r="U576" i="3"/>
  <c r="U578" i="3"/>
  <c r="U580" i="3"/>
  <c r="U582" i="3"/>
  <c r="U584" i="3"/>
  <c r="U586" i="3"/>
  <c r="U588" i="3"/>
  <c r="U590" i="3"/>
  <c r="U592" i="3"/>
  <c r="U594" i="3"/>
  <c r="U596" i="3"/>
  <c r="U598" i="3"/>
  <c r="U600" i="3"/>
  <c r="U602" i="3"/>
  <c r="U604" i="3"/>
  <c r="U606" i="3"/>
  <c r="U608" i="3"/>
  <c r="U610" i="3"/>
  <c r="U612" i="3"/>
  <c r="U614" i="3"/>
  <c r="U616" i="3"/>
  <c r="U618" i="3"/>
  <c r="U620" i="3"/>
  <c r="U622" i="3"/>
  <c r="U624" i="3"/>
  <c r="U626" i="3"/>
  <c r="U628" i="3"/>
  <c r="U630" i="3"/>
  <c r="U632" i="3"/>
  <c r="U634" i="3"/>
  <c r="U636" i="3"/>
  <c r="U638" i="3"/>
  <c r="U640" i="3"/>
  <c r="U642" i="3"/>
  <c r="U644" i="3"/>
  <c r="U646" i="3"/>
  <c r="U648" i="3"/>
  <c r="U650" i="3"/>
  <c r="U652" i="3"/>
  <c r="U654" i="3"/>
  <c r="U656" i="3"/>
  <c r="U658" i="3"/>
  <c r="U660" i="3"/>
  <c r="U662" i="3"/>
  <c r="U664" i="3"/>
  <c r="U666" i="3"/>
  <c r="U668" i="3"/>
  <c r="U670" i="3"/>
  <c r="U672" i="3"/>
  <c r="U674" i="3"/>
  <c r="U676" i="3"/>
  <c r="U678" i="3"/>
  <c r="U680" i="3"/>
  <c r="U682" i="3"/>
  <c r="U684" i="3"/>
  <c r="U686" i="3"/>
  <c r="U688" i="3"/>
  <c r="U690" i="3"/>
  <c r="U692" i="3"/>
  <c r="U694" i="3"/>
  <c r="U696" i="3"/>
  <c r="U698" i="3"/>
  <c r="U700" i="3"/>
  <c r="U702" i="3"/>
  <c r="U704" i="3"/>
  <c r="U706" i="3"/>
  <c r="U708" i="3"/>
  <c r="U710" i="3"/>
  <c r="U712" i="3"/>
  <c r="U714" i="3"/>
  <c r="U716" i="3"/>
  <c r="U718" i="3"/>
  <c r="U720" i="3"/>
  <c r="U722" i="3"/>
  <c r="U724" i="3"/>
  <c r="U726" i="3"/>
  <c r="U728" i="3"/>
  <c r="U730" i="3"/>
  <c r="U732" i="3"/>
  <c r="U734" i="3"/>
  <c r="U736" i="3"/>
  <c r="U738" i="3"/>
  <c r="U740" i="3"/>
  <c r="U742" i="3"/>
  <c r="U744" i="3"/>
  <c r="U746" i="3"/>
  <c r="U748" i="3"/>
  <c r="U750" i="3"/>
  <c r="U752" i="3"/>
  <c r="U754" i="3"/>
  <c r="U756" i="3"/>
  <c r="U758" i="3"/>
  <c r="U760" i="3"/>
  <c r="U762" i="3"/>
  <c r="U764" i="3"/>
  <c r="U766" i="3"/>
  <c r="U768" i="3"/>
  <c r="U770" i="3"/>
  <c r="U772" i="3"/>
  <c r="U774" i="3"/>
  <c r="U776" i="3"/>
  <c r="U778" i="3"/>
  <c r="U780" i="3"/>
  <c r="U782" i="3"/>
  <c r="U784" i="3"/>
  <c r="U786" i="3"/>
  <c r="U788" i="3"/>
  <c r="U790" i="3"/>
  <c r="U792" i="3"/>
  <c r="U794" i="3"/>
  <c r="U796" i="3"/>
  <c r="U798" i="3"/>
  <c r="U800" i="3"/>
  <c r="U802" i="3"/>
  <c r="U804" i="3"/>
  <c r="U806" i="3"/>
  <c r="U808" i="3"/>
  <c r="U810" i="3"/>
  <c r="U812" i="3"/>
  <c r="U814" i="3"/>
  <c r="U816" i="3"/>
  <c r="U818" i="3"/>
  <c r="U820" i="3"/>
  <c r="U822" i="3"/>
  <c r="U824" i="3"/>
  <c r="U826" i="3"/>
  <c r="U828" i="3"/>
  <c r="U830" i="3"/>
  <c r="U832" i="3"/>
  <c r="U834" i="3"/>
  <c r="U836" i="3"/>
  <c r="U838" i="3"/>
  <c r="U840" i="3"/>
  <c r="U842" i="3"/>
  <c r="U844" i="3"/>
  <c r="U846" i="3"/>
  <c r="U848" i="3"/>
  <c r="U850" i="3"/>
  <c r="U852" i="3"/>
  <c r="U854" i="3"/>
  <c r="U856" i="3"/>
  <c r="U858" i="3"/>
  <c r="U860" i="3"/>
  <c r="U862" i="3"/>
  <c r="U864" i="3"/>
  <c r="U866" i="3"/>
  <c r="U868" i="3"/>
  <c r="U870" i="3"/>
  <c r="U872" i="3"/>
  <c r="U874" i="3"/>
  <c r="U876" i="3"/>
  <c r="U878" i="3"/>
  <c r="U880" i="3"/>
  <c r="U882" i="3"/>
  <c r="U884" i="3"/>
  <c r="U886" i="3"/>
  <c r="U888" i="3"/>
  <c r="U890" i="3"/>
  <c r="U892" i="3"/>
  <c r="U894" i="3"/>
  <c r="U896" i="3"/>
  <c r="U898" i="3"/>
  <c r="U900" i="3"/>
  <c r="U902" i="3"/>
  <c r="U904" i="3"/>
  <c r="U906" i="3"/>
  <c r="U908" i="3"/>
  <c r="U910" i="3"/>
  <c r="U912" i="3"/>
  <c r="U914" i="3"/>
  <c r="U916" i="3"/>
  <c r="U918" i="3"/>
  <c r="U920" i="3"/>
  <c r="U922" i="3"/>
  <c r="U924" i="3"/>
  <c r="U926" i="3"/>
  <c r="U928" i="3"/>
  <c r="U930" i="3"/>
  <c r="U932" i="3"/>
  <c r="U934" i="3"/>
  <c r="U936" i="3"/>
  <c r="U938" i="3"/>
  <c r="U940" i="3"/>
  <c r="U942" i="3"/>
  <c r="U944" i="3"/>
  <c r="U946" i="3"/>
  <c r="U948" i="3"/>
  <c r="U950" i="3"/>
  <c r="U952" i="3"/>
  <c r="T2" i="3"/>
  <c r="T4" i="3"/>
  <c r="T6" i="3"/>
  <c r="T8" i="3"/>
  <c r="T10" i="3"/>
  <c r="T12" i="3"/>
  <c r="T14" i="3"/>
  <c r="T16" i="3"/>
  <c r="T18" i="3"/>
  <c r="T20" i="3"/>
  <c r="T22" i="3"/>
  <c r="T24" i="3"/>
  <c r="T26" i="3"/>
  <c r="T28" i="3"/>
  <c r="T30" i="3"/>
  <c r="T32" i="3"/>
  <c r="T34" i="3"/>
  <c r="T36" i="3"/>
  <c r="T38" i="3"/>
  <c r="T40" i="3"/>
  <c r="T42" i="3"/>
  <c r="T44" i="3"/>
  <c r="T46" i="3"/>
  <c r="T48" i="3"/>
  <c r="T50" i="3"/>
  <c r="T52" i="3"/>
  <c r="T54" i="3"/>
  <c r="T56" i="3"/>
  <c r="T58" i="3"/>
  <c r="T60" i="3"/>
  <c r="T62" i="3"/>
  <c r="T64" i="3"/>
  <c r="T66" i="3"/>
  <c r="T68" i="3"/>
  <c r="T70" i="3"/>
  <c r="T72" i="3"/>
  <c r="T74" i="3"/>
  <c r="T76" i="3"/>
  <c r="T78" i="3"/>
  <c r="T80" i="3"/>
  <c r="T82" i="3"/>
  <c r="T84" i="3"/>
  <c r="T86" i="3"/>
  <c r="T88" i="3"/>
  <c r="T90" i="3"/>
  <c r="T92" i="3"/>
  <c r="T94" i="3"/>
  <c r="T96" i="3"/>
  <c r="T98" i="3"/>
  <c r="T100" i="3"/>
  <c r="T102" i="3"/>
  <c r="T104" i="3"/>
  <c r="T106" i="3"/>
  <c r="T108" i="3"/>
  <c r="T110" i="3"/>
  <c r="T112" i="3"/>
  <c r="T114" i="3"/>
  <c r="T116" i="3"/>
  <c r="T118" i="3"/>
  <c r="T120" i="3"/>
  <c r="T122" i="3"/>
  <c r="T124" i="3"/>
  <c r="T126" i="3"/>
  <c r="T128" i="3"/>
  <c r="T130" i="3"/>
  <c r="T132" i="3"/>
  <c r="T134" i="3"/>
  <c r="T136" i="3"/>
  <c r="T138" i="3"/>
  <c r="T140" i="3"/>
  <c r="T142" i="3"/>
  <c r="T144" i="3"/>
  <c r="T146" i="3"/>
  <c r="T148" i="3"/>
  <c r="T150" i="3"/>
  <c r="T152" i="3"/>
  <c r="T154" i="3"/>
  <c r="T156" i="3"/>
  <c r="T158" i="3"/>
  <c r="T160" i="3"/>
  <c r="T162" i="3"/>
  <c r="T164" i="3"/>
  <c r="T166" i="3"/>
  <c r="T168" i="3"/>
  <c r="T170" i="3"/>
  <c r="T172" i="3"/>
  <c r="T174" i="3"/>
  <c r="T176" i="3"/>
  <c r="T178" i="3"/>
  <c r="T180" i="3"/>
  <c r="T182" i="3"/>
  <c r="T184" i="3"/>
  <c r="T186" i="3"/>
  <c r="T188" i="3"/>
  <c r="T190" i="3"/>
  <c r="T192" i="3"/>
  <c r="T194" i="3"/>
  <c r="T196" i="3"/>
  <c r="T198" i="3"/>
  <c r="T200" i="3"/>
  <c r="T202" i="3"/>
  <c r="T204" i="3"/>
  <c r="T206" i="3"/>
  <c r="T208" i="3"/>
  <c r="T210" i="3"/>
  <c r="T212" i="3"/>
  <c r="T214" i="3"/>
  <c r="T216" i="3"/>
  <c r="T218" i="3"/>
  <c r="T220" i="3"/>
  <c r="T222" i="3"/>
  <c r="T224" i="3"/>
  <c r="T226" i="3"/>
  <c r="T228" i="3"/>
  <c r="T230" i="3"/>
  <c r="T232" i="3"/>
  <c r="T234" i="3"/>
  <c r="T236" i="3"/>
  <c r="T238" i="3"/>
  <c r="T240" i="3"/>
  <c r="T242" i="3"/>
  <c r="T244" i="3"/>
  <c r="T246" i="3"/>
  <c r="T248" i="3"/>
  <c r="T250" i="3"/>
  <c r="T252" i="3"/>
  <c r="T254" i="3"/>
  <c r="T256" i="3"/>
  <c r="T258" i="3"/>
  <c r="T260" i="3"/>
  <c r="T262" i="3"/>
  <c r="T264" i="3"/>
  <c r="T266" i="3"/>
  <c r="T268" i="3"/>
  <c r="T270" i="3"/>
  <c r="T272" i="3"/>
  <c r="T274" i="3"/>
  <c r="T276" i="3"/>
  <c r="T278" i="3"/>
  <c r="T280" i="3"/>
  <c r="T282" i="3"/>
  <c r="T284" i="3"/>
  <c r="T286" i="3"/>
  <c r="T288" i="3"/>
  <c r="T290" i="3"/>
  <c r="T292" i="3"/>
  <c r="T294" i="3"/>
  <c r="T296" i="3"/>
  <c r="T298" i="3"/>
  <c r="T300" i="3"/>
  <c r="T302" i="3"/>
  <c r="T304" i="3"/>
  <c r="T306" i="3"/>
  <c r="T308" i="3"/>
  <c r="T310" i="3"/>
  <c r="T312" i="3"/>
  <c r="T314" i="3"/>
  <c r="T316" i="3"/>
  <c r="T318" i="3"/>
  <c r="T320" i="3"/>
  <c r="T322" i="3"/>
  <c r="T324" i="3"/>
  <c r="T326" i="3"/>
  <c r="T328" i="3"/>
  <c r="T330" i="3"/>
  <c r="T332" i="3"/>
  <c r="T334" i="3"/>
  <c r="T336" i="3"/>
  <c r="T338" i="3"/>
  <c r="T340" i="3"/>
  <c r="T342" i="3"/>
  <c r="T344" i="3"/>
  <c r="T346" i="3"/>
  <c r="T348" i="3"/>
  <c r="T350" i="3"/>
  <c r="T352" i="3"/>
  <c r="T354" i="3"/>
  <c r="T356" i="3"/>
  <c r="T358" i="3"/>
  <c r="T360" i="3"/>
  <c r="T362" i="3"/>
  <c r="T364" i="3"/>
  <c r="T366" i="3"/>
  <c r="T368" i="3"/>
  <c r="T370" i="3"/>
  <c r="T372" i="3"/>
  <c r="T374" i="3"/>
  <c r="T376" i="3"/>
  <c r="T378" i="3"/>
  <c r="T380" i="3"/>
  <c r="T382" i="3"/>
  <c r="T384" i="3"/>
  <c r="T386" i="3"/>
  <c r="T388" i="3"/>
  <c r="T390" i="3"/>
  <c r="T392" i="3"/>
  <c r="T394" i="3"/>
  <c r="T396" i="3"/>
  <c r="T398" i="3"/>
  <c r="T400" i="3"/>
  <c r="T402" i="3"/>
  <c r="T404" i="3"/>
  <c r="T406" i="3"/>
  <c r="T408" i="3"/>
  <c r="T410" i="3"/>
  <c r="T412" i="3"/>
  <c r="T414" i="3"/>
  <c r="T416" i="3"/>
  <c r="T418" i="3"/>
  <c r="T420" i="3"/>
  <c r="T422" i="3"/>
  <c r="T424" i="3"/>
  <c r="T426" i="3"/>
  <c r="T428" i="3"/>
  <c r="T430" i="3"/>
  <c r="T432" i="3"/>
  <c r="T434" i="3"/>
  <c r="T436" i="3"/>
  <c r="T438" i="3"/>
  <c r="T440" i="3"/>
  <c r="T442" i="3"/>
  <c r="T444" i="3"/>
  <c r="T446" i="3"/>
  <c r="T448" i="3"/>
  <c r="T450" i="3"/>
  <c r="T452" i="3"/>
  <c r="T454" i="3"/>
  <c r="T456" i="3"/>
  <c r="T458" i="3"/>
  <c r="T460" i="3"/>
  <c r="T462" i="3"/>
  <c r="T464" i="3"/>
  <c r="T466" i="3"/>
  <c r="T468" i="3"/>
  <c r="T470" i="3"/>
  <c r="T472" i="3"/>
  <c r="T474" i="3"/>
  <c r="T476" i="3"/>
  <c r="T478" i="3"/>
  <c r="T480" i="3"/>
  <c r="T482" i="3"/>
  <c r="T484" i="3"/>
  <c r="T486" i="3"/>
  <c r="T488" i="3"/>
  <c r="T490" i="3"/>
  <c r="T492" i="3"/>
  <c r="T494" i="3"/>
  <c r="T496" i="3"/>
  <c r="T498" i="3"/>
  <c r="T500" i="3"/>
  <c r="T502" i="3"/>
  <c r="T504" i="3"/>
  <c r="T506" i="3"/>
  <c r="T508" i="3"/>
  <c r="T510" i="3"/>
  <c r="T512" i="3"/>
  <c r="T514" i="3"/>
  <c r="T516" i="3"/>
  <c r="T518" i="3"/>
  <c r="T520" i="3"/>
  <c r="T522" i="3"/>
  <c r="T524" i="3"/>
  <c r="T526" i="3"/>
  <c r="T528" i="3"/>
  <c r="T530" i="3"/>
  <c r="T532" i="3"/>
  <c r="T534" i="3"/>
  <c r="T536" i="3"/>
  <c r="T538" i="3"/>
  <c r="T540" i="3"/>
  <c r="T542" i="3"/>
  <c r="T544" i="3"/>
  <c r="T546" i="3"/>
  <c r="T548" i="3"/>
  <c r="T550" i="3"/>
  <c r="T552" i="3"/>
  <c r="T554" i="3"/>
  <c r="T556" i="3"/>
  <c r="T558" i="3"/>
  <c r="T560" i="3"/>
  <c r="T562" i="3"/>
  <c r="T564" i="3"/>
  <c r="T566" i="3"/>
  <c r="T568" i="3"/>
  <c r="T570" i="3"/>
  <c r="T572" i="3"/>
  <c r="T574" i="3"/>
  <c r="T576" i="3"/>
  <c r="T578" i="3"/>
  <c r="T580" i="3"/>
  <c r="T582" i="3"/>
  <c r="T584" i="3"/>
  <c r="T586" i="3"/>
  <c r="T588" i="3"/>
  <c r="T590" i="3"/>
  <c r="T592" i="3"/>
  <c r="T594" i="3"/>
  <c r="T596" i="3"/>
  <c r="T598" i="3"/>
  <c r="T600" i="3"/>
  <c r="T602" i="3"/>
  <c r="T604" i="3"/>
  <c r="T606" i="3"/>
  <c r="T608" i="3"/>
  <c r="T610" i="3"/>
  <c r="T612" i="3"/>
  <c r="T614" i="3"/>
  <c r="T616" i="3"/>
  <c r="T618" i="3"/>
  <c r="T620" i="3"/>
  <c r="T622" i="3"/>
  <c r="T624" i="3"/>
  <c r="T626" i="3"/>
  <c r="T628" i="3"/>
  <c r="T630" i="3"/>
  <c r="T632" i="3"/>
  <c r="T634" i="3"/>
  <c r="T636" i="3"/>
  <c r="T638" i="3"/>
  <c r="T640" i="3"/>
  <c r="T642" i="3"/>
  <c r="T644" i="3"/>
  <c r="T646" i="3"/>
  <c r="T648" i="3"/>
  <c r="T650" i="3"/>
  <c r="T652" i="3"/>
  <c r="T654" i="3"/>
  <c r="T656" i="3"/>
  <c r="T658" i="3"/>
  <c r="T660" i="3"/>
  <c r="T662" i="3"/>
  <c r="T664" i="3"/>
  <c r="T666" i="3"/>
  <c r="T668" i="3"/>
  <c r="T670" i="3"/>
  <c r="T672" i="3"/>
  <c r="T674" i="3"/>
  <c r="T676" i="3"/>
  <c r="T678" i="3"/>
  <c r="T680" i="3"/>
  <c r="T682" i="3"/>
  <c r="T684" i="3"/>
  <c r="T686" i="3"/>
  <c r="T688" i="3"/>
  <c r="T690" i="3"/>
  <c r="T692" i="3"/>
  <c r="T694" i="3"/>
  <c r="T696" i="3"/>
  <c r="T698" i="3"/>
  <c r="T700" i="3"/>
  <c r="T702" i="3"/>
  <c r="T704" i="3"/>
  <c r="T706" i="3"/>
  <c r="T708" i="3"/>
  <c r="T710" i="3"/>
  <c r="T712" i="3"/>
  <c r="T714" i="3"/>
  <c r="T716" i="3"/>
  <c r="T718" i="3"/>
  <c r="T720" i="3"/>
  <c r="T722" i="3"/>
  <c r="T724" i="3"/>
  <c r="T726" i="3"/>
  <c r="T728" i="3"/>
  <c r="T730" i="3"/>
  <c r="T732" i="3"/>
  <c r="T734" i="3"/>
  <c r="T736" i="3"/>
  <c r="T738" i="3"/>
  <c r="T740" i="3"/>
  <c r="T742" i="3"/>
  <c r="T744" i="3"/>
  <c r="T746" i="3"/>
  <c r="T748" i="3"/>
  <c r="T750" i="3"/>
  <c r="T752" i="3"/>
  <c r="T754" i="3"/>
  <c r="T756" i="3"/>
  <c r="T758" i="3"/>
  <c r="T760" i="3"/>
  <c r="T762" i="3"/>
  <c r="T764" i="3"/>
  <c r="T766" i="3"/>
  <c r="T768" i="3"/>
  <c r="T770" i="3"/>
  <c r="T772" i="3"/>
  <c r="T774" i="3"/>
  <c r="T776" i="3"/>
  <c r="T778" i="3"/>
  <c r="T780" i="3"/>
  <c r="T782" i="3"/>
  <c r="T784" i="3"/>
  <c r="T786" i="3"/>
  <c r="T788" i="3"/>
  <c r="T790" i="3"/>
  <c r="T792" i="3"/>
  <c r="T794" i="3"/>
  <c r="T796" i="3"/>
  <c r="T798" i="3"/>
  <c r="T800" i="3"/>
  <c r="T802" i="3"/>
  <c r="T804" i="3"/>
  <c r="T806" i="3"/>
  <c r="T808" i="3"/>
  <c r="T810" i="3"/>
  <c r="T812" i="3"/>
  <c r="T814" i="3"/>
  <c r="T816" i="3"/>
  <c r="T818" i="3"/>
  <c r="T820" i="3"/>
  <c r="T822" i="3"/>
  <c r="T824" i="3"/>
  <c r="T826" i="3"/>
  <c r="T828" i="3"/>
  <c r="T830" i="3"/>
  <c r="T832" i="3"/>
  <c r="T834" i="3"/>
  <c r="T836" i="3"/>
  <c r="T838" i="3"/>
  <c r="T840" i="3"/>
  <c r="T842" i="3"/>
  <c r="T844" i="3"/>
  <c r="T846" i="3"/>
  <c r="T848" i="3"/>
  <c r="T850" i="3"/>
  <c r="T852" i="3"/>
  <c r="T854" i="3"/>
  <c r="T856" i="3"/>
  <c r="T858" i="3"/>
  <c r="T860" i="3"/>
  <c r="T862" i="3"/>
  <c r="T864" i="3"/>
  <c r="T866" i="3"/>
  <c r="T868" i="3"/>
  <c r="T870" i="3"/>
  <c r="T872" i="3"/>
  <c r="T874" i="3"/>
  <c r="T876" i="3"/>
  <c r="T878" i="3"/>
  <c r="T880" i="3"/>
  <c r="T882" i="3"/>
  <c r="T884" i="3"/>
  <c r="T886" i="3"/>
  <c r="T888" i="3"/>
  <c r="T890" i="3"/>
  <c r="T892" i="3"/>
  <c r="T894" i="3"/>
  <c r="T896" i="3"/>
  <c r="T898" i="3"/>
  <c r="T900" i="3"/>
  <c r="T902" i="3"/>
  <c r="T904" i="3"/>
  <c r="T906" i="3"/>
  <c r="T908" i="3"/>
  <c r="T910" i="3"/>
  <c r="T912" i="3"/>
  <c r="T914" i="3"/>
  <c r="T916" i="3"/>
  <c r="T918" i="3"/>
  <c r="T920" i="3"/>
  <c r="T922" i="3"/>
  <c r="T924" i="3"/>
  <c r="T926" i="3"/>
  <c r="T928" i="3"/>
  <c r="T930" i="3"/>
  <c r="T932" i="3"/>
  <c r="T934" i="3"/>
  <c r="T936" i="3"/>
  <c r="T938" i="3"/>
  <c r="T940" i="3"/>
  <c r="T942" i="3"/>
  <c r="T944" i="3"/>
  <c r="T946" i="3"/>
  <c r="T948" i="3"/>
  <c r="T950" i="3"/>
  <c r="T952" i="3"/>
  <c r="S2" i="3"/>
  <c r="S4" i="3"/>
  <c r="S6" i="3"/>
  <c r="S8" i="3"/>
  <c r="S10" i="3"/>
  <c r="S12" i="3"/>
  <c r="S14" i="3"/>
  <c r="S16" i="3"/>
  <c r="S18" i="3"/>
  <c r="S20" i="3"/>
  <c r="S22" i="3"/>
  <c r="S24" i="3"/>
  <c r="S26" i="3"/>
  <c r="S28" i="3"/>
  <c r="S30" i="3"/>
  <c r="S32" i="3"/>
  <c r="S34" i="3"/>
  <c r="S36" i="3"/>
  <c r="S38" i="3"/>
  <c r="S40" i="3"/>
  <c r="S42" i="3"/>
  <c r="S44" i="3"/>
  <c r="S46" i="3"/>
  <c r="S48" i="3"/>
  <c r="S50" i="3"/>
  <c r="S52" i="3"/>
  <c r="S54" i="3"/>
  <c r="S56" i="3"/>
  <c r="S58" i="3"/>
  <c r="S60" i="3"/>
  <c r="S62" i="3"/>
  <c r="S64" i="3"/>
  <c r="S66" i="3"/>
  <c r="S68" i="3"/>
  <c r="S70" i="3"/>
  <c r="S72" i="3"/>
  <c r="S74" i="3"/>
  <c r="S76" i="3"/>
  <c r="S78" i="3"/>
  <c r="S80" i="3"/>
  <c r="S82" i="3"/>
  <c r="S84" i="3"/>
  <c r="S86" i="3"/>
  <c r="S88" i="3"/>
  <c r="S90" i="3"/>
  <c r="S92" i="3"/>
  <c r="S94" i="3"/>
  <c r="S96" i="3"/>
  <c r="S98" i="3"/>
  <c r="S100" i="3"/>
  <c r="S102" i="3"/>
  <c r="S104" i="3"/>
  <c r="S106" i="3"/>
  <c r="S108" i="3"/>
  <c r="S110" i="3"/>
  <c r="S112" i="3"/>
  <c r="S114" i="3"/>
  <c r="S116" i="3"/>
  <c r="S118" i="3"/>
  <c r="S120" i="3"/>
  <c r="S122" i="3"/>
  <c r="S124" i="3"/>
  <c r="S126" i="3"/>
  <c r="S128" i="3"/>
  <c r="S130" i="3"/>
  <c r="S132" i="3"/>
  <c r="S134" i="3"/>
  <c r="S136" i="3"/>
  <c r="S138" i="3"/>
  <c r="S140" i="3"/>
  <c r="S142" i="3"/>
  <c r="S144" i="3"/>
  <c r="S146" i="3"/>
  <c r="S148" i="3"/>
  <c r="S150" i="3"/>
  <c r="S152" i="3"/>
  <c r="S154" i="3"/>
  <c r="S156" i="3"/>
  <c r="S158" i="3"/>
  <c r="S160" i="3"/>
  <c r="S162" i="3"/>
  <c r="S164" i="3"/>
  <c r="S166" i="3"/>
  <c r="S168" i="3"/>
  <c r="S170" i="3"/>
  <c r="S172" i="3"/>
  <c r="S174" i="3"/>
  <c r="S176" i="3"/>
  <c r="S178" i="3"/>
  <c r="S180" i="3"/>
  <c r="S182" i="3"/>
  <c r="S184" i="3"/>
  <c r="S186" i="3"/>
  <c r="S188" i="3"/>
  <c r="S190" i="3"/>
  <c r="S192" i="3"/>
  <c r="S194" i="3"/>
  <c r="S196" i="3"/>
  <c r="S198" i="3"/>
  <c r="S200" i="3"/>
  <c r="S202" i="3"/>
  <c r="S204" i="3"/>
  <c r="S206" i="3"/>
  <c r="S208" i="3"/>
  <c r="S210" i="3"/>
  <c r="S212" i="3"/>
  <c r="S214" i="3"/>
  <c r="S216" i="3"/>
  <c r="S218" i="3"/>
  <c r="S220" i="3"/>
  <c r="S222" i="3"/>
  <c r="S224" i="3"/>
  <c r="S226" i="3"/>
  <c r="S228" i="3"/>
  <c r="S230" i="3"/>
  <c r="S232" i="3"/>
  <c r="S234" i="3"/>
  <c r="S236" i="3"/>
  <c r="S238" i="3"/>
  <c r="S240" i="3"/>
  <c r="S242" i="3"/>
  <c r="S244" i="3"/>
  <c r="S246" i="3"/>
  <c r="S248" i="3"/>
  <c r="S250" i="3"/>
  <c r="S252" i="3"/>
  <c r="S254" i="3"/>
  <c r="S256" i="3"/>
  <c r="S258" i="3"/>
  <c r="S260" i="3"/>
  <c r="S262" i="3"/>
  <c r="S264" i="3"/>
  <c r="S266" i="3"/>
  <c r="S268" i="3"/>
  <c r="S270" i="3"/>
  <c r="S272" i="3"/>
  <c r="S274" i="3"/>
  <c r="S276" i="3"/>
  <c r="S278" i="3"/>
  <c r="S280" i="3"/>
  <c r="S282" i="3"/>
  <c r="S284" i="3"/>
  <c r="S286" i="3"/>
  <c r="S288" i="3"/>
  <c r="S290" i="3"/>
  <c r="S292" i="3"/>
  <c r="S294" i="3"/>
  <c r="S296" i="3"/>
  <c r="S298" i="3"/>
  <c r="S300" i="3"/>
  <c r="S302" i="3"/>
  <c r="S304" i="3"/>
  <c r="S306" i="3"/>
  <c r="S308" i="3"/>
  <c r="S310" i="3"/>
  <c r="S312" i="3"/>
  <c r="S314" i="3"/>
  <c r="S316" i="3"/>
  <c r="S318" i="3"/>
  <c r="S320" i="3"/>
  <c r="S322" i="3"/>
  <c r="S324" i="3"/>
  <c r="S326" i="3"/>
  <c r="S328" i="3"/>
  <c r="S330" i="3"/>
  <c r="S332" i="3"/>
  <c r="S334" i="3"/>
  <c r="S336" i="3"/>
  <c r="S338" i="3"/>
  <c r="S340" i="3"/>
  <c r="S342" i="3"/>
  <c r="S344" i="3"/>
  <c r="S346" i="3"/>
  <c r="S348" i="3"/>
  <c r="S350" i="3"/>
  <c r="S352" i="3"/>
  <c r="S354" i="3"/>
  <c r="S356" i="3"/>
  <c r="S358" i="3"/>
  <c r="S360" i="3"/>
  <c r="S362" i="3"/>
  <c r="S364" i="3"/>
  <c r="S366" i="3"/>
  <c r="S368" i="3"/>
  <c r="S370" i="3"/>
  <c r="S372" i="3"/>
  <c r="S374" i="3"/>
  <c r="S376" i="3"/>
  <c r="S378" i="3"/>
  <c r="S380" i="3"/>
  <c r="S382" i="3"/>
  <c r="S384" i="3"/>
  <c r="S386" i="3"/>
  <c r="S388" i="3"/>
  <c r="S390" i="3"/>
  <c r="S392" i="3"/>
  <c r="S394" i="3"/>
  <c r="S396" i="3"/>
  <c r="S398" i="3"/>
  <c r="S400" i="3"/>
  <c r="S402" i="3"/>
  <c r="S404" i="3"/>
  <c r="S406" i="3"/>
  <c r="S408" i="3"/>
  <c r="S410" i="3"/>
  <c r="S412" i="3"/>
  <c r="S414" i="3"/>
  <c r="S416" i="3"/>
  <c r="S418" i="3"/>
  <c r="S420" i="3"/>
  <c r="S422" i="3"/>
  <c r="S424" i="3"/>
  <c r="S426" i="3"/>
  <c r="S428" i="3"/>
  <c r="S430" i="3"/>
  <c r="S432" i="3"/>
  <c r="S434" i="3"/>
  <c r="S436" i="3"/>
  <c r="S438" i="3"/>
  <c r="S440" i="3"/>
  <c r="S442" i="3"/>
  <c r="S444" i="3"/>
  <c r="S446" i="3"/>
  <c r="S448" i="3"/>
  <c r="S450" i="3"/>
  <c r="S452" i="3"/>
  <c r="S454" i="3"/>
  <c r="S456" i="3"/>
  <c r="S458" i="3"/>
  <c r="S460" i="3"/>
  <c r="S462" i="3"/>
  <c r="S464" i="3"/>
  <c r="S466" i="3"/>
  <c r="S468" i="3"/>
  <c r="S470" i="3"/>
  <c r="S472" i="3"/>
  <c r="S474" i="3"/>
  <c r="S476" i="3"/>
  <c r="S478" i="3"/>
  <c r="S480" i="3"/>
  <c r="S482" i="3"/>
  <c r="S484" i="3"/>
  <c r="S486" i="3"/>
  <c r="S488" i="3"/>
  <c r="S490" i="3"/>
  <c r="S492" i="3"/>
  <c r="S494" i="3"/>
  <c r="S496" i="3"/>
  <c r="S498" i="3"/>
  <c r="S500" i="3"/>
  <c r="S502" i="3"/>
  <c r="S504" i="3"/>
  <c r="S506" i="3"/>
  <c r="S508" i="3"/>
  <c r="S510" i="3"/>
  <c r="S512" i="3"/>
  <c r="S514" i="3"/>
  <c r="S516" i="3"/>
  <c r="S518" i="3"/>
  <c r="S520" i="3"/>
  <c r="S522" i="3"/>
  <c r="S524" i="3"/>
  <c r="S526" i="3"/>
  <c r="S528" i="3"/>
  <c r="S530" i="3"/>
  <c r="S532" i="3"/>
  <c r="S534" i="3"/>
  <c r="S536" i="3"/>
  <c r="S538" i="3"/>
  <c r="S540" i="3"/>
  <c r="S542" i="3"/>
  <c r="S544" i="3"/>
  <c r="S546" i="3"/>
  <c r="S548" i="3"/>
  <c r="S550" i="3"/>
  <c r="S552" i="3"/>
  <c r="S554" i="3"/>
  <c r="S556" i="3"/>
  <c r="S558" i="3"/>
  <c r="S560" i="3"/>
  <c r="S562" i="3"/>
  <c r="S564" i="3"/>
  <c r="S566" i="3"/>
  <c r="S568" i="3"/>
  <c r="S570" i="3"/>
  <c r="S572" i="3"/>
  <c r="S574" i="3"/>
  <c r="S576" i="3"/>
  <c r="S578" i="3"/>
  <c r="S580" i="3"/>
  <c r="S582" i="3"/>
  <c r="S584" i="3"/>
  <c r="S586" i="3"/>
  <c r="S588" i="3"/>
  <c r="S590" i="3"/>
  <c r="S592" i="3"/>
  <c r="S594" i="3"/>
  <c r="S596" i="3"/>
  <c r="S598" i="3"/>
  <c r="S600" i="3"/>
  <c r="S602" i="3"/>
  <c r="S604" i="3"/>
  <c r="S606" i="3"/>
  <c r="S608" i="3"/>
  <c r="S610" i="3"/>
  <c r="S612" i="3"/>
  <c r="S614" i="3"/>
  <c r="S616" i="3"/>
  <c r="S618" i="3"/>
  <c r="S620" i="3"/>
  <c r="S622" i="3"/>
  <c r="S624" i="3"/>
  <c r="S626" i="3"/>
  <c r="S628" i="3"/>
  <c r="S630" i="3"/>
  <c r="S632" i="3"/>
  <c r="S634" i="3"/>
  <c r="S636" i="3"/>
  <c r="S638" i="3"/>
  <c r="S640" i="3"/>
  <c r="S642" i="3"/>
  <c r="S644" i="3"/>
  <c r="S646" i="3"/>
  <c r="S648" i="3"/>
  <c r="S650" i="3"/>
  <c r="S652" i="3"/>
  <c r="S654" i="3"/>
  <c r="S656" i="3"/>
  <c r="S658" i="3"/>
  <c r="S660" i="3"/>
  <c r="S662" i="3"/>
  <c r="S664" i="3"/>
  <c r="S666" i="3"/>
  <c r="S668" i="3"/>
  <c r="S670" i="3"/>
  <c r="S672" i="3"/>
  <c r="S674" i="3"/>
  <c r="S676" i="3"/>
  <c r="S678" i="3"/>
  <c r="S680" i="3"/>
  <c r="S682" i="3"/>
  <c r="S684" i="3"/>
  <c r="S686" i="3"/>
  <c r="S688" i="3"/>
  <c r="S690" i="3"/>
  <c r="S692" i="3"/>
  <c r="S694" i="3"/>
  <c r="S696" i="3"/>
  <c r="S698" i="3"/>
  <c r="S700" i="3"/>
  <c r="S702" i="3"/>
  <c r="S704" i="3"/>
  <c r="S706" i="3"/>
  <c r="S708" i="3"/>
  <c r="S710" i="3"/>
  <c r="S712" i="3"/>
  <c r="S714" i="3"/>
  <c r="S716" i="3"/>
  <c r="S718" i="3"/>
  <c r="S720" i="3"/>
  <c r="S722" i="3"/>
  <c r="S724" i="3"/>
  <c r="S726" i="3"/>
  <c r="S728" i="3"/>
  <c r="S730" i="3"/>
  <c r="S732" i="3"/>
  <c r="S734" i="3"/>
  <c r="S736" i="3"/>
  <c r="S738" i="3"/>
  <c r="S740" i="3"/>
  <c r="S742" i="3"/>
  <c r="S744" i="3"/>
  <c r="S746" i="3"/>
  <c r="S748" i="3"/>
  <c r="S750" i="3"/>
  <c r="S752" i="3"/>
  <c r="S754" i="3"/>
  <c r="S756" i="3"/>
  <c r="S758" i="3"/>
  <c r="S760" i="3"/>
  <c r="S762" i="3"/>
  <c r="S764" i="3"/>
  <c r="S766" i="3"/>
  <c r="S768" i="3"/>
  <c r="S770" i="3"/>
  <c r="S772" i="3"/>
  <c r="S774" i="3"/>
  <c r="S776" i="3"/>
  <c r="S778" i="3"/>
  <c r="S780" i="3"/>
  <c r="S782" i="3"/>
  <c r="S784" i="3"/>
  <c r="S786" i="3"/>
  <c r="S788" i="3"/>
  <c r="S790" i="3"/>
  <c r="S792" i="3"/>
  <c r="S794" i="3"/>
  <c r="S796" i="3"/>
  <c r="S798" i="3"/>
  <c r="S800" i="3"/>
  <c r="S802" i="3"/>
  <c r="S804" i="3"/>
  <c r="S806" i="3"/>
  <c r="S808" i="3"/>
  <c r="S810" i="3"/>
  <c r="S812" i="3"/>
  <c r="S814" i="3"/>
  <c r="S816" i="3"/>
  <c r="S818" i="3"/>
  <c r="S820" i="3"/>
  <c r="S822" i="3"/>
  <c r="S824" i="3"/>
  <c r="S826" i="3"/>
  <c r="S828" i="3"/>
  <c r="S830" i="3"/>
  <c r="S832" i="3"/>
  <c r="S834" i="3"/>
  <c r="S836" i="3"/>
  <c r="S838" i="3"/>
  <c r="S840" i="3"/>
  <c r="S842" i="3"/>
  <c r="S844" i="3"/>
  <c r="S846" i="3"/>
  <c r="S848" i="3"/>
  <c r="S850" i="3"/>
  <c r="S852" i="3"/>
  <c r="S854" i="3"/>
  <c r="S856" i="3"/>
  <c r="S858" i="3"/>
  <c r="S860" i="3"/>
  <c r="S862" i="3"/>
  <c r="S864" i="3"/>
  <c r="S866" i="3"/>
  <c r="S868" i="3"/>
  <c r="S870" i="3"/>
  <c r="S872" i="3"/>
  <c r="S874" i="3"/>
  <c r="S876" i="3"/>
  <c r="S878" i="3"/>
  <c r="S880" i="3"/>
  <c r="S882" i="3"/>
  <c r="S884" i="3"/>
  <c r="S886" i="3"/>
  <c r="S888" i="3"/>
  <c r="S890" i="3"/>
  <c r="S892" i="3"/>
  <c r="S894" i="3"/>
  <c r="S896" i="3"/>
  <c r="S898" i="3"/>
  <c r="S900" i="3"/>
  <c r="S902" i="3"/>
  <c r="S904" i="3"/>
  <c r="S906" i="3"/>
  <c r="S908" i="3"/>
  <c r="S910" i="3"/>
  <c r="S912" i="3"/>
  <c r="S914" i="3"/>
  <c r="S916" i="3"/>
  <c r="S918" i="3"/>
  <c r="S920" i="3"/>
  <c r="S922" i="3"/>
  <c r="S924" i="3"/>
  <c r="S926" i="3"/>
  <c r="S928" i="3"/>
  <c r="S930" i="3"/>
  <c r="S932" i="3"/>
  <c r="S934" i="3"/>
  <c r="S936" i="3"/>
  <c r="S938" i="3"/>
  <c r="S940" i="3"/>
  <c r="S942" i="3"/>
  <c r="S944" i="3"/>
  <c r="S946" i="3"/>
  <c r="S948" i="3"/>
  <c r="S950" i="3"/>
  <c r="S952" i="3"/>
  <c r="R2" i="3"/>
  <c r="R4" i="3"/>
  <c r="R6" i="3"/>
  <c r="R8" i="3"/>
  <c r="R10" i="3"/>
  <c r="R12" i="3"/>
  <c r="R14" i="3"/>
  <c r="R16" i="3"/>
  <c r="R18" i="3"/>
  <c r="R20" i="3"/>
  <c r="R22" i="3"/>
  <c r="R24" i="3"/>
  <c r="R26" i="3"/>
  <c r="R28" i="3"/>
  <c r="R30" i="3"/>
  <c r="R32" i="3"/>
  <c r="R34" i="3"/>
  <c r="R36" i="3"/>
  <c r="R38" i="3"/>
  <c r="R40" i="3"/>
  <c r="R42" i="3"/>
  <c r="R44" i="3"/>
  <c r="R46" i="3"/>
  <c r="R48" i="3"/>
  <c r="R50" i="3"/>
  <c r="R52" i="3"/>
  <c r="R54" i="3"/>
  <c r="R56" i="3"/>
  <c r="R58" i="3"/>
  <c r="R60" i="3"/>
  <c r="R62" i="3"/>
  <c r="R64" i="3"/>
  <c r="R66" i="3"/>
  <c r="R68" i="3"/>
  <c r="R70" i="3"/>
  <c r="R72" i="3"/>
  <c r="R74" i="3"/>
  <c r="R76" i="3"/>
  <c r="R78" i="3"/>
  <c r="R80" i="3"/>
  <c r="R82" i="3"/>
  <c r="R84" i="3"/>
  <c r="R86" i="3"/>
  <c r="R88" i="3"/>
  <c r="R90" i="3"/>
  <c r="R92" i="3"/>
  <c r="R94" i="3"/>
  <c r="R96" i="3"/>
  <c r="R98" i="3"/>
  <c r="R100" i="3"/>
  <c r="R102" i="3"/>
  <c r="R104" i="3"/>
  <c r="R106" i="3"/>
  <c r="R108" i="3"/>
  <c r="R110" i="3"/>
  <c r="R112" i="3"/>
  <c r="R114" i="3"/>
  <c r="R116" i="3"/>
  <c r="R118" i="3"/>
  <c r="R120" i="3"/>
  <c r="R122" i="3"/>
  <c r="R124" i="3"/>
  <c r="R126" i="3"/>
  <c r="R128" i="3"/>
  <c r="R130" i="3"/>
  <c r="R132" i="3"/>
  <c r="R134" i="3"/>
  <c r="R136" i="3"/>
  <c r="R138" i="3"/>
  <c r="R140" i="3"/>
  <c r="R142" i="3"/>
  <c r="R144" i="3"/>
  <c r="R146" i="3"/>
  <c r="R148" i="3"/>
  <c r="R150" i="3"/>
  <c r="R152" i="3"/>
  <c r="R154" i="3"/>
  <c r="R156" i="3"/>
  <c r="R158" i="3"/>
  <c r="R160" i="3"/>
  <c r="R162" i="3"/>
  <c r="R164" i="3"/>
  <c r="R166" i="3"/>
  <c r="R168" i="3"/>
  <c r="R170" i="3"/>
  <c r="R172" i="3"/>
  <c r="R174" i="3"/>
  <c r="R176" i="3"/>
  <c r="R178" i="3"/>
  <c r="R180" i="3"/>
  <c r="R182" i="3"/>
  <c r="R184" i="3"/>
  <c r="R186" i="3"/>
  <c r="R188" i="3"/>
  <c r="R190" i="3"/>
  <c r="R192" i="3"/>
  <c r="R194" i="3"/>
  <c r="R196" i="3"/>
  <c r="R198" i="3"/>
  <c r="R200" i="3"/>
  <c r="R202" i="3"/>
  <c r="R204" i="3"/>
  <c r="R206" i="3"/>
  <c r="R208" i="3"/>
  <c r="R210" i="3"/>
  <c r="R212" i="3"/>
  <c r="R214" i="3"/>
  <c r="R216" i="3"/>
  <c r="R218" i="3"/>
  <c r="R220" i="3"/>
  <c r="R222" i="3"/>
  <c r="R224" i="3"/>
  <c r="R226" i="3"/>
  <c r="R228" i="3"/>
  <c r="R230" i="3"/>
  <c r="R232" i="3"/>
  <c r="R234" i="3"/>
  <c r="R236" i="3"/>
  <c r="R238" i="3"/>
  <c r="R240" i="3"/>
  <c r="R242" i="3"/>
  <c r="R244" i="3"/>
  <c r="R246" i="3"/>
  <c r="R248" i="3"/>
  <c r="R250" i="3"/>
  <c r="R252" i="3"/>
  <c r="R254" i="3"/>
  <c r="R256" i="3"/>
  <c r="R258" i="3"/>
  <c r="R260" i="3"/>
  <c r="R262" i="3"/>
  <c r="R264" i="3"/>
  <c r="R266" i="3"/>
  <c r="R268" i="3"/>
  <c r="R270" i="3"/>
  <c r="R272" i="3"/>
  <c r="R274" i="3"/>
  <c r="R276" i="3"/>
  <c r="R278" i="3"/>
  <c r="R280" i="3"/>
  <c r="R282" i="3"/>
  <c r="R284" i="3"/>
  <c r="R286" i="3"/>
  <c r="R288" i="3"/>
  <c r="R290" i="3"/>
  <c r="R292" i="3"/>
  <c r="R294" i="3"/>
  <c r="R296" i="3"/>
  <c r="R298" i="3"/>
  <c r="R300" i="3"/>
  <c r="R302" i="3"/>
  <c r="R304" i="3"/>
  <c r="R306" i="3"/>
  <c r="R308" i="3"/>
  <c r="R310" i="3"/>
  <c r="R312" i="3"/>
  <c r="R314" i="3"/>
  <c r="R316" i="3"/>
  <c r="R318" i="3"/>
  <c r="R320" i="3"/>
  <c r="R322" i="3"/>
  <c r="R324" i="3"/>
  <c r="R326" i="3"/>
  <c r="R328" i="3"/>
  <c r="R330" i="3"/>
  <c r="R332" i="3"/>
  <c r="R334" i="3"/>
  <c r="R336" i="3"/>
  <c r="R338" i="3"/>
  <c r="R340" i="3"/>
  <c r="R342" i="3"/>
  <c r="R344" i="3"/>
  <c r="R346" i="3"/>
  <c r="R348" i="3"/>
  <c r="R350" i="3"/>
  <c r="R352" i="3"/>
  <c r="R354" i="3"/>
  <c r="R356" i="3"/>
  <c r="R358" i="3"/>
  <c r="R360" i="3"/>
  <c r="R362" i="3"/>
  <c r="R364" i="3"/>
  <c r="R366" i="3"/>
  <c r="R368" i="3"/>
  <c r="R370" i="3"/>
  <c r="R372" i="3"/>
  <c r="R374" i="3"/>
  <c r="R376" i="3"/>
  <c r="R378" i="3"/>
  <c r="R380" i="3"/>
  <c r="R382" i="3"/>
  <c r="R384" i="3"/>
  <c r="R386" i="3"/>
  <c r="R388" i="3"/>
  <c r="R390" i="3"/>
  <c r="R392" i="3"/>
  <c r="R394" i="3"/>
  <c r="R396" i="3"/>
  <c r="R398" i="3"/>
  <c r="R400" i="3"/>
  <c r="R402" i="3"/>
  <c r="R404" i="3"/>
  <c r="R406" i="3"/>
  <c r="R408" i="3"/>
  <c r="R410" i="3"/>
  <c r="R412" i="3"/>
  <c r="R414" i="3"/>
  <c r="R416" i="3"/>
  <c r="R418" i="3"/>
  <c r="R420" i="3"/>
  <c r="R422" i="3"/>
  <c r="R424" i="3"/>
  <c r="R426" i="3"/>
  <c r="R428" i="3"/>
  <c r="R430" i="3"/>
  <c r="R432" i="3"/>
  <c r="R434" i="3"/>
  <c r="R436" i="3"/>
  <c r="R438" i="3"/>
  <c r="R440" i="3"/>
  <c r="R442" i="3"/>
  <c r="R444" i="3"/>
  <c r="R446" i="3"/>
  <c r="R448" i="3"/>
  <c r="R450" i="3"/>
  <c r="R452" i="3"/>
  <c r="R454" i="3"/>
  <c r="R456" i="3"/>
  <c r="R458" i="3"/>
  <c r="R460" i="3"/>
  <c r="R462" i="3"/>
  <c r="R464" i="3"/>
  <c r="R466" i="3"/>
  <c r="R468" i="3"/>
  <c r="R470" i="3"/>
  <c r="R472" i="3"/>
  <c r="R474" i="3"/>
  <c r="R476" i="3"/>
  <c r="R478" i="3"/>
  <c r="R480" i="3"/>
  <c r="R482" i="3"/>
  <c r="R484" i="3"/>
  <c r="R486" i="3"/>
  <c r="R488" i="3"/>
  <c r="R490" i="3"/>
  <c r="R492" i="3"/>
  <c r="R494" i="3"/>
  <c r="R496" i="3"/>
  <c r="R498" i="3"/>
  <c r="R500" i="3"/>
  <c r="R502" i="3"/>
  <c r="R504" i="3"/>
  <c r="R506" i="3"/>
  <c r="R508" i="3"/>
  <c r="R510" i="3"/>
  <c r="R512" i="3"/>
  <c r="R514" i="3"/>
  <c r="R516" i="3"/>
  <c r="R518" i="3"/>
  <c r="R520" i="3"/>
  <c r="R522" i="3"/>
  <c r="R524" i="3"/>
  <c r="R526" i="3"/>
  <c r="R528" i="3"/>
  <c r="R530" i="3"/>
  <c r="R532" i="3"/>
  <c r="R534" i="3"/>
  <c r="R536" i="3"/>
  <c r="R538" i="3"/>
  <c r="R540" i="3"/>
  <c r="R542" i="3"/>
  <c r="R544" i="3"/>
  <c r="R546" i="3"/>
  <c r="R548" i="3"/>
  <c r="R550" i="3"/>
  <c r="R552" i="3"/>
  <c r="R554" i="3"/>
  <c r="R556" i="3"/>
  <c r="R558" i="3"/>
  <c r="R560" i="3"/>
  <c r="R562" i="3"/>
  <c r="R564" i="3"/>
  <c r="R566" i="3"/>
  <c r="R568" i="3"/>
  <c r="R570" i="3"/>
  <c r="R572" i="3"/>
  <c r="R574" i="3"/>
  <c r="R576" i="3"/>
  <c r="R578" i="3"/>
  <c r="R580" i="3"/>
  <c r="R582" i="3"/>
  <c r="R584" i="3"/>
  <c r="R586" i="3"/>
  <c r="R588" i="3"/>
  <c r="R590" i="3"/>
  <c r="R592" i="3"/>
  <c r="R594" i="3"/>
  <c r="R596" i="3"/>
  <c r="R598" i="3"/>
  <c r="R600" i="3"/>
  <c r="R602" i="3"/>
  <c r="R604" i="3"/>
  <c r="R606" i="3"/>
  <c r="R608" i="3"/>
  <c r="R610" i="3"/>
  <c r="R612" i="3"/>
  <c r="R614" i="3"/>
  <c r="R616" i="3"/>
  <c r="R618" i="3"/>
  <c r="R620" i="3"/>
  <c r="R622" i="3"/>
  <c r="R624" i="3"/>
  <c r="R626" i="3"/>
  <c r="R628" i="3"/>
  <c r="R630" i="3"/>
  <c r="R632" i="3"/>
  <c r="R634" i="3"/>
  <c r="R636" i="3"/>
  <c r="R638" i="3"/>
  <c r="R640" i="3"/>
  <c r="R642" i="3"/>
  <c r="R644" i="3"/>
  <c r="R646" i="3"/>
  <c r="R648" i="3"/>
  <c r="R650" i="3"/>
  <c r="R652" i="3"/>
  <c r="R654" i="3"/>
  <c r="R656" i="3"/>
  <c r="R658" i="3"/>
  <c r="R660" i="3"/>
  <c r="R662" i="3"/>
  <c r="R664" i="3"/>
  <c r="R666" i="3"/>
  <c r="R668" i="3"/>
  <c r="R670" i="3"/>
  <c r="R672" i="3"/>
  <c r="R674" i="3"/>
  <c r="R676" i="3"/>
  <c r="R678" i="3"/>
  <c r="R680" i="3"/>
  <c r="R682" i="3"/>
  <c r="R684" i="3"/>
  <c r="R686" i="3"/>
  <c r="R688" i="3"/>
  <c r="R690" i="3"/>
  <c r="R692" i="3"/>
  <c r="R694" i="3"/>
  <c r="R696" i="3"/>
  <c r="R698" i="3"/>
  <c r="R700" i="3"/>
  <c r="R702" i="3"/>
  <c r="R704" i="3"/>
  <c r="R706" i="3"/>
  <c r="R708" i="3"/>
  <c r="R710" i="3"/>
  <c r="R712" i="3"/>
  <c r="R714" i="3"/>
  <c r="R716" i="3"/>
  <c r="R718" i="3"/>
  <c r="R720" i="3"/>
  <c r="R722" i="3"/>
  <c r="R724" i="3"/>
  <c r="R726" i="3"/>
  <c r="R728" i="3"/>
  <c r="R730" i="3"/>
  <c r="R732" i="3"/>
  <c r="R734" i="3"/>
  <c r="R736" i="3"/>
  <c r="R738" i="3"/>
  <c r="R740" i="3"/>
  <c r="R742" i="3"/>
  <c r="R744" i="3"/>
  <c r="R746" i="3"/>
  <c r="R748" i="3"/>
  <c r="R750" i="3"/>
  <c r="R752" i="3"/>
  <c r="R754" i="3"/>
  <c r="R756" i="3"/>
  <c r="R758" i="3"/>
  <c r="R760" i="3"/>
  <c r="R762" i="3"/>
  <c r="R764" i="3"/>
  <c r="R766" i="3"/>
  <c r="R768" i="3"/>
  <c r="R770" i="3"/>
  <c r="R772" i="3"/>
  <c r="R774" i="3"/>
  <c r="R776" i="3"/>
  <c r="R778" i="3"/>
  <c r="R780" i="3"/>
  <c r="R782" i="3"/>
  <c r="R784" i="3"/>
  <c r="R786" i="3"/>
  <c r="R788" i="3"/>
  <c r="R790" i="3"/>
  <c r="R792" i="3"/>
  <c r="R794" i="3"/>
  <c r="R796" i="3"/>
  <c r="R798" i="3"/>
  <c r="R800" i="3"/>
  <c r="R802" i="3"/>
  <c r="R804" i="3"/>
  <c r="R806" i="3"/>
  <c r="R808" i="3"/>
  <c r="R810" i="3"/>
  <c r="R812" i="3"/>
  <c r="R814" i="3"/>
  <c r="R816" i="3"/>
  <c r="R818" i="3"/>
  <c r="R820" i="3"/>
  <c r="R822" i="3"/>
  <c r="R824" i="3"/>
  <c r="R826" i="3"/>
  <c r="R828" i="3"/>
  <c r="R830" i="3"/>
  <c r="R832" i="3"/>
  <c r="R834" i="3"/>
  <c r="R836" i="3"/>
  <c r="R838" i="3"/>
  <c r="R840" i="3"/>
  <c r="R842" i="3"/>
  <c r="R844" i="3"/>
  <c r="R846" i="3"/>
  <c r="R848" i="3"/>
  <c r="R850" i="3"/>
  <c r="R852" i="3"/>
  <c r="R854" i="3"/>
  <c r="R856" i="3"/>
  <c r="R858" i="3"/>
  <c r="R860" i="3"/>
  <c r="R862" i="3"/>
  <c r="R864" i="3"/>
  <c r="R866" i="3"/>
  <c r="R868" i="3"/>
  <c r="R870" i="3"/>
  <c r="R872" i="3"/>
  <c r="R874" i="3"/>
  <c r="R876" i="3"/>
  <c r="R878" i="3"/>
  <c r="R880" i="3"/>
  <c r="R882" i="3"/>
  <c r="R884" i="3"/>
  <c r="R886" i="3"/>
  <c r="R888" i="3"/>
  <c r="R890" i="3"/>
  <c r="R892" i="3"/>
  <c r="R894" i="3"/>
  <c r="R896" i="3"/>
  <c r="R898" i="3"/>
  <c r="R900" i="3"/>
  <c r="R902" i="3"/>
  <c r="R904" i="3"/>
  <c r="R906" i="3"/>
  <c r="R908" i="3"/>
  <c r="R910" i="3"/>
  <c r="R912" i="3"/>
  <c r="R914" i="3"/>
  <c r="R916" i="3"/>
  <c r="R918" i="3"/>
  <c r="R920" i="3"/>
  <c r="R922" i="3"/>
  <c r="R924" i="3"/>
  <c r="R926" i="3"/>
  <c r="R928" i="3"/>
  <c r="R930" i="3"/>
  <c r="R932" i="3"/>
  <c r="R934" i="3"/>
  <c r="R936" i="3"/>
  <c r="R938" i="3"/>
  <c r="R940" i="3"/>
  <c r="R942" i="3"/>
  <c r="R944" i="3"/>
  <c r="R946" i="3"/>
  <c r="R948" i="3"/>
  <c r="R950" i="3"/>
  <c r="R952" i="3"/>
  <c r="Q2" i="3"/>
  <c r="Q4" i="3"/>
  <c r="Q6" i="3"/>
  <c r="Q8" i="3"/>
  <c r="Q10" i="3"/>
  <c r="Q12" i="3"/>
  <c r="Q14" i="3"/>
  <c r="Q16" i="3"/>
  <c r="Q18" i="3"/>
  <c r="Q20" i="3"/>
  <c r="Q22" i="3"/>
  <c r="Q24" i="3"/>
  <c r="Q26" i="3"/>
  <c r="Q28" i="3"/>
  <c r="Q30" i="3"/>
  <c r="Q32" i="3"/>
  <c r="Q34" i="3"/>
  <c r="Q36" i="3"/>
  <c r="Q38" i="3"/>
  <c r="Q40" i="3"/>
  <c r="Q42" i="3"/>
  <c r="Q44" i="3"/>
  <c r="Q46" i="3"/>
  <c r="Q48" i="3"/>
  <c r="Q50" i="3"/>
  <c r="Q52" i="3"/>
  <c r="Q54" i="3"/>
  <c r="Q56" i="3"/>
  <c r="Q58" i="3"/>
  <c r="Q60" i="3"/>
  <c r="Q62" i="3"/>
  <c r="Q64" i="3"/>
  <c r="Q66" i="3"/>
  <c r="Q68" i="3"/>
  <c r="Q70" i="3"/>
  <c r="Q72" i="3"/>
  <c r="Q74" i="3"/>
  <c r="Q76" i="3"/>
  <c r="Q78" i="3"/>
  <c r="Q80" i="3"/>
  <c r="Q82" i="3"/>
  <c r="Q84" i="3"/>
  <c r="Q86" i="3"/>
  <c r="Q88" i="3"/>
  <c r="Q90" i="3"/>
  <c r="Q92" i="3"/>
  <c r="Q94" i="3"/>
  <c r="Q96" i="3"/>
  <c r="Q98" i="3"/>
  <c r="Q100" i="3"/>
  <c r="Q102" i="3"/>
  <c r="Q104" i="3"/>
  <c r="Q106" i="3"/>
  <c r="Q108" i="3"/>
  <c r="Q110" i="3"/>
  <c r="Q112" i="3"/>
  <c r="Q114" i="3"/>
  <c r="Q116" i="3"/>
  <c r="Q118" i="3"/>
  <c r="Q120" i="3"/>
  <c r="Q122" i="3"/>
  <c r="Q124" i="3"/>
  <c r="Q126" i="3"/>
  <c r="Q128" i="3"/>
  <c r="Q130" i="3"/>
  <c r="Q132" i="3"/>
  <c r="Q134" i="3"/>
  <c r="Q136" i="3"/>
  <c r="Q138" i="3"/>
  <c r="Q140" i="3"/>
  <c r="Q142" i="3"/>
  <c r="Q144" i="3"/>
  <c r="Q146" i="3"/>
  <c r="Q148" i="3"/>
  <c r="Q150" i="3"/>
  <c r="Q152" i="3"/>
  <c r="Q154" i="3"/>
  <c r="Q156" i="3"/>
  <c r="Q158" i="3"/>
  <c r="Q160" i="3"/>
  <c r="Q162" i="3"/>
  <c r="Q164" i="3"/>
  <c r="Q166" i="3"/>
  <c r="Q168" i="3"/>
  <c r="Q170" i="3"/>
  <c r="Q172" i="3"/>
  <c r="Q174" i="3"/>
  <c r="Q176" i="3"/>
  <c r="Q178" i="3"/>
  <c r="Q180" i="3"/>
  <c r="Q182" i="3"/>
  <c r="Q184" i="3"/>
  <c r="Q186" i="3"/>
  <c r="Q188" i="3"/>
  <c r="Q190" i="3"/>
  <c r="Q192" i="3"/>
  <c r="Q194" i="3"/>
  <c r="Q196" i="3"/>
  <c r="Q198" i="3"/>
  <c r="Q200" i="3"/>
  <c r="Q202" i="3"/>
  <c r="Q204" i="3"/>
  <c r="Q206" i="3"/>
  <c r="Q208" i="3"/>
  <c r="Q210" i="3"/>
  <c r="Q212" i="3"/>
  <c r="Q214" i="3"/>
  <c r="Q216" i="3"/>
  <c r="Q218" i="3"/>
  <c r="Q220" i="3"/>
  <c r="Q222" i="3"/>
  <c r="Q224" i="3"/>
  <c r="Q226" i="3"/>
  <c r="Q228" i="3"/>
  <c r="Q230" i="3"/>
  <c r="Q232" i="3"/>
  <c r="Q234" i="3"/>
  <c r="Q236" i="3"/>
  <c r="Q238" i="3"/>
  <c r="Q240" i="3"/>
  <c r="Q242" i="3"/>
  <c r="Q244" i="3"/>
  <c r="Q246" i="3"/>
  <c r="Q248" i="3"/>
  <c r="Q250" i="3"/>
  <c r="Q252" i="3"/>
  <c r="Q254" i="3"/>
  <c r="Q256" i="3"/>
  <c r="Q258" i="3"/>
  <c r="Q260" i="3"/>
  <c r="Q262" i="3"/>
  <c r="Q264" i="3"/>
  <c r="Q266" i="3"/>
  <c r="Q268" i="3"/>
  <c r="Q270" i="3"/>
  <c r="Q272" i="3"/>
  <c r="Q274" i="3"/>
  <c r="Q276" i="3"/>
  <c r="Q278" i="3"/>
  <c r="Q280" i="3"/>
  <c r="Q282" i="3"/>
  <c r="Q284" i="3"/>
  <c r="Q286" i="3"/>
  <c r="Q288" i="3"/>
  <c r="Q290" i="3"/>
  <c r="Q292" i="3"/>
  <c r="Q294" i="3"/>
  <c r="Q296" i="3"/>
  <c r="Q298" i="3"/>
  <c r="Q300" i="3"/>
  <c r="Q302" i="3"/>
  <c r="Q304" i="3"/>
  <c r="Q306" i="3"/>
  <c r="Q308" i="3"/>
  <c r="Q310" i="3"/>
  <c r="Q312" i="3"/>
  <c r="Q314" i="3"/>
  <c r="Q316" i="3"/>
  <c r="Q318" i="3"/>
  <c r="Q320" i="3"/>
  <c r="Q322" i="3"/>
  <c r="Q324" i="3"/>
  <c r="Q326" i="3"/>
  <c r="Q328" i="3"/>
  <c r="Q330" i="3"/>
  <c r="Q332" i="3"/>
  <c r="Q334" i="3"/>
  <c r="Q336" i="3"/>
  <c r="Q338" i="3"/>
  <c r="Q340" i="3"/>
  <c r="Q342" i="3"/>
  <c r="Q344" i="3"/>
  <c r="Q346" i="3"/>
  <c r="Q348" i="3"/>
  <c r="Q350" i="3"/>
  <c r="Q352" i="3"/>
  <c r="Q354" i="3"/>
  <c r="Q356" i="3"/>
  <c r="Q358" i="3"/>
  <c r="Q360" i="3"/>
  <c r="Q362" i="3"/>
  <c r="Q364" i="3"/>
  <c r="Q366" i="3"/>
  <c r="Q368" i="3"/>
  <c r="Q370" i="3"/>
  <c r="Q372" i="3"/>
  <c r="Q374" i="3"/>
  <c r="Q376" i="3"/>
  <c r="Q378" i="3"/>
  <c r="Q380" i="3"/>
  <c r="Q382" i="3"/>
  <c r="Q384" i="3"/>
  <c r="Q386" i="3"/>
  <c r="Q388" i="3"/>
  <c r="Q390" i="3"/>
  <c r="Q392" i="3"/>
  <c r="Q394" i="3"/>
  <c r="Q396" i="3"/>
  <c r="Q398" i="3"/>
  <c r="Q400" i="3"/>
  <c r="Q402" i="3"/>
  <c r="Q404" i="3"/>
  <c r="Q406" i="3"/>
  <c r="Q408" i="3"/>
  <c r="Q410" i="3"/>
  <c r="Q412" i="3"/>
  <c r="Q414" i="3"/>
  <c r="Q416" i="3"/>
  <c r="Q418" i="3"/>
  <c r="Q420" i="3"/>
  <c r="Q422" i="3"/>
  <c r="Q424" i="3"/>
  <c r="Q426" i="3"/>
  <c r="Q428" i="3"/>
  <c r="Q430" i="3"/>
  <c r="Q432" i="3"/>
  <c r="Q434" i="3"/>
  <c r="Q436" i="3"/>
  <c r="Q438" i="3"/>
  <c r="Q440" i="3"/>
  <c r="Q442" i="3"/>
  <c r="Q444" i="3"/>
  <c r="Q446" i="3"/>
  <c r="Q448" i="3"/>
  <c r="Q450" i="3"/>
  <c r="Q452" i="3"/>
  <c r="Q454" i="3"/>
  <c r="Q456" i="3"/>
  <c r="Q458" i="3"/>
  <c r="Q460" i="3"/>
  <c r="Q462" i="3"/>
  <c r="Q464" i="3"/>
  <c r="Q466" i="3"/>
  <c r="Q468" i="3"/>
  <c r="Q470" i="3"/>
  <c r="Q472" i="3"/>
  <c r="Q474" i="3"/>
  <c r="Q476" i="3"/>
  <c r="Q478" i="3"/>
  <c r="Q480" i="3"/>
  <c r="Q482" i="3"/>
  <c r="Q484" i="3"/>
  <c r="Q486" i="3"/>
  <c r="Q488" i="3"/>
  <c r="Q490" i="3"/>
  <c r="Q492" i="3"/>
  <c r="Q494" i="3"/>
  <c r="Q496" i="3"/>
  <c r="Q498" i="3"/>
  <c r="Q500" i="3"/>
  <c r="Q502" i="3"/>
  <c r="Q504" i="3"/>
  <c r="Q506" i="3"/>
  <c r="Q508" i="3"/>
  <c r="Q510" i="3"/>
  <c r="Q512" i="3"/>
  <c r="Q514" i="3"/>
  <c r="Q516" i="3"/>
  <c r="Q518" i="3"/>
  <c r="Q520" i="3"/>
  <c r="Q522" i="3"/>
  <c r="Q524" i="3"/>
  <c r="Q526" i="3"/>
  <c r="Q528" i="3"/>
  <c r="Q530" i="3"/>
  <c r="Q532" i="3"/>
  <c r="Q534" i="3"/>
  <c r="Q536" i="3"/>
  <c r="Q538" i="3"/>
  <c r="Q540" i="3"/>
  <c r="Q542" i="3"/>
  <c r="Q544" i="3"/>
  <c r="Q546" i="3"/>
  <c r="Q548" i="3"/>
  <c r="Q550" i="3"/>
  <c r="Q552" i="3"/>
  <c r="Q554" i="3"/>
  <c r="Q556" i="3"/>
  <c r="Q558" i="3"/>
  <c r="Q560" i="3"/>
  <c r="Q562" i="3"/>
  <c r="Q564" i="3"/>
  <c r="Q566" i="3"/>
  <c r="Q568" i="3"/>
  <c r="Q570" i="3"/>
  <c r="Q572" i="3"/>
  <c r="Q574" i="3"/>
  <c r="Q576" i="3"/>
  <c r="Q578" i="3"/>
  <c r="Q580" i="3"/>
  <c r="Q582" i="3"/>
  <c r="Q584" i="3"/>
  <c r="Q586" i="3"/>
  <c r="Q588" i="3"/>
  <c r="Q590" i="3"/>
  <c r="Q592" i="3"/>
  <c r="Q594" i="3"/>
  <c r="Q596" i="3"/>
  <c r="Q598" i="3"/>
  <c r="Q600" i="3"/>
  <c r="Q602" i="3"/>
  <c r="Q604" i="3"/>
  <c r="Q606" i="3"/>
  <c r="Q608" i="3"/>
  <c r="Q610" i="3"/>
  <c r="Q612" i="3"/>
  <c r="Q614" i="3"/>
  <c r="Q616" i="3"/>
  <c r="Q618" i="3"/>
  <c r="Q620" i="3"/>
  <c r="Q622" i="3"/>
  <c r="Q624" i="3"/>
  <c r="Q626" i="3"/>
  <c r="Q628" i="3"/>
  <c r="Q630" i="3"/>
  <c r="Q632" i="3"/>
  <c r="Q634" i="3"/>
  <c r="Q636" i="3"/>
  <c r="Q638" i="3"/>
  <c r="Q640" i="3"/>
  <c r="Q642" i="3"/>
  <c r="Q644" i="3"/>
  <c r="Q646" i="3"/>
  <c r="Q648" i="3"/>
  <c r="Q650" i="3"/>
  <c r="Q652" i="3"/>
  <c r="Q654" i="3"/>
  <c r="Q656" i="3"/>
  <c r="Q658" i="3"/>
  <c r="Q660" i="3"/>
  <c r="Q662" i="3"/>
  <c r="Q664" i="3"/>
  <c r="Q666" i="3"/>
  <c r="Q668" i="3"/>
  <c r="Q670" i="3"/>
  <c r="Q672" i="3"/>
  <c r="Q674" i="3"/>
  <c r="Q676" i="3"/>
  <c r="Q678" i="3"/>
  <c r="Q680" i="3"/>
  <c r="Q682" i="3"/>
  <c r="Q684" i="3"/>
  <c r="Q686" i="3"/>
  <c r="Q688" i="3"/>
  <c r="Q690" i="3"/>
  <c r="Q692" i="3"/>
  <c r="Q694" i="3"/>
  <c r="Q696" i="3"/>
  <c r="Q698" i="3"/>
  <c r="Q700" i="3"/>
  <c r="Q702" i="3"/>
  <c r="Q704" i="3"/>
  <c r="Q706" i="3"/>
  <c r="Q708" i="3"/>
  <c r="Q710" i="3"/>
  <c r="Q712" i="3"/>
  <c r="Q714" i="3"/>
  <c r="Q716" i="3"/>
  <c r="Q718" i="3"/>
  <c r="Q720" i="3"/>
  <c r="Q722" i="3"/>
  <c r="Q724" i="3"/>
  <c r="Q726" i="3"/>
  <c r="Q728" i="3"/>
  <c r="Q730" i="3"/>
  <c r="Q732" i="3"/>
  <c r="Q734" i="3"/>
  <c r="Q736" i="3"/>
  <c r="Q738" i="3"/>
  <c r="Q740" i="3"/>
  <c r="Q742" i="3"/>
  <c r="Q744" i="3"/>
  <c r="Q746" i="3"/>
  <c r="Q748" i="3"/>
  <c r="Q750" i="3"/>
  <c r="Q752" i="3"/>
  <c r="Q754" i="3"/>
  <c r="Q756" i="3"/>
  <c r="Q758" i="3"/>
  <c r="Q760" i="3"/>
  <c r="Q762" i="3"/>
  <c r="Q764" i="3"/>
  <c r="Q766" i="3"/>
  <c r="Q768" i="3"/>
  <c r="Q770" i="3"/>
  <c r="Q772" i="3"/>
  <c r="Q774" i="3"/>
  <c r="Q776" i="3"/>
  <c r="Q778" i="3"/>
  <c r="Q780" i="3"/>
  <c r="Q782" i="3"/>
  <c r="Q784" i="3"/>
  <c r="Q786" i="3"/>
  <c r="Q788" i="3"/>
  <c r="Q790" i="3"/>
  <c r="Q792" i="3"/>
  <c r="Q794" i="3"/>
  <c r="Q796" i="3"/>
  <c r="Q798" i="3"/>
  <c r="Q800" i="3"/>
  <c r="Q802" i="3"/>
  <c r="Q804" i="3"/>
  <c r="Q806" i="3"/>
  <c r="Q808" i="3"/>
  <c r="Q810" i="3"/>
  <c r="Q812" i="3"/>
  <c r="Q814" i="3"/>
  <c r="Q816" i="3"/>
  <c r="Q818" i="3"/>
  <c r="Q820" i="3"/>
  <c r="Q822" i="3"/>
  <c r="Q824" i="3"/>
  <c r="Q826" i="3"/>
  <c r="Q828" i="3"/>
  <c r="Q830" i="3"/>
  <c r="Q832" i="3"/>
  <c r="Q834" i="3"/>
  <c r="Q836" i="3"/>
  <c r="Q838" i="3"/>
  <c r="Q840" i="3"/>
  <c r="Q842" i="3"/>
  <c r="Q844" i="3"/>
  <c r="Q846" i="3"/>
  <c r="Q848" i="3"/>
  <c r="Q850" i="3"/>
  <c r="Q852" i="3"/>
  <c r="Q854" i="3"/>
  <c r="Q856" i="3"/>
  <c r="Q858" i="3"/>
  <c r="Q860" i="3"/>
  <c r="Q862" i="3"/>
  <c r="Q864" i="3"/>
  <c r="Q866" i="3"/>
  <c r="Q868" i="3"/>
  <c r="Q870" i="3"/>
  <c r="Q872" i="3"/>
  <c r="Q874" i="3"/>
  <c r="Q876" i="3"/>
  <c r="Q878" i="3"/>
  <c r="Q880" i="3"/>
  <c r="Q882" i="3"/>
  <c r="Q884" i="3"/>
  <c r="Q886" i="3"/>
  <c r="Q888" i="3"/>
  <c r="Q890" i="3"/>
  <c r="Q892" i="3"/>
  <c r="Q894" i="3"/>
  <c r="Q896" i="3"/>
  <c r="Q898" i="3"/>
  <c r="Q900" i="3"/>
  <c r="Q902" i="3"/>
  <c r="Q904" i="3"/>
  <c r="Q906" i="3"/>
  <c r="Q908" i="3"/>
  <c r="Q910" i="3"/>
  <c r="Q912" i="3"/>
  <c r="Q914" i="3"/>
  <c r="Q916" i="3"/>
  <c r="Q918" i="3"/>
  <c r="Q920" i="3"/>
  <c r="Q922" i="3"/>
  <c r="Q924" i="3"/>
  <c r="Q926" i="3"/>
  <c r="Q928" i="3"/>
  <c r="Q930" i="3"/>
  <c r="Q932" i="3"/>
  <c r="Q934" i="3"/>
  <c r="Q936" i="3"/>
  <c r="Q938" i="3"/>
  <c r="Q940" i="3"/>
  <c r="Q942" i="3"/>
  <c r="Q944" i="3"/>
  <c r="Q946" i="3"/>
  <c r="Q948" i="3"/>
  <c r="Q950" i="3"/>
  <c r="Q952" i="3"/>
  <c r="P2" i="3"/>
  <c r="P4" i="3"/>
  <c r="P6" i="3"/>
  <c r="P8" i="3"/>
  <c r="P10" i="3"/>
  <c r="P12" i="3"/>
  <c r="P14" i="3"/>
  <c r="P16" i="3"/>
  <c r="P18" i="3"/>
  <c r="P20" i="3"/>
  <c r="P22" i="3"/>
  <c r="P24" i="3"/>
  <c r="P26" i="3"/>
  <c r="P28" i="3"/>
  <c r="P30" i="3"/>
  <c r="P32" i="3"/>
  <c r="P34" i="3"/>
  <c r="P36" i="3"/>
  <c r="P38" i="3"/>
  <c r="P40" i="3"/>
  <c r="P42" i="3"/>
  <c r="P44" i="3"/>
  <c r="P46" i="3"/>
  <c r="P48" i="3"/>
  <c r="P50" i="3"/>
  <c r="P52" i="3"/>
  <c r="P54" i="3"/>
  <c r="P56" i="3"/>
  <c r="P58" i="3"/>
  <c r="P60" i="3"/>
  <c r="P62" i="3"/>
  <c r="P64" i="3"/>
  <c r="P66" i="3"/>
  <c r="P68" i="3"/>
  <c r="P70" i="3"/>
  <c r="P72" i="3"/>
  <c r="P74" i="3"/>
  <c r="P76" i="3"/>
  <c r="P78" i="3"/>
  <c r="P80" i="3"/>
  <c r="P82" i="3"/>
  <c r="P84" i="3"/>
  <c r="P86" i="3"/>
  <c r="P88" i="3"/>
  <c r="P90" i="3"/>
  <c r="P92" i="3"/>
  <c r="P94" i="3"/>
  <c r="P96" i="3"/>
  <c r="P98" i="3"/>
  <c r="P100" i="3"/>
  <c r="P102" i="3"/>
  <c r="P104" i="3"/>
  <c r="P106" i="3"/>
  <c r="P108" i="3"/>
  <c r="P110" i="3"/>
  <c r="P112" i="3"/>
  <c r="P114" i="3"/>
  <c r="P116" i="3"/>
  <c r="P118" i="3"/>
  <c r="P120" i="3"/>
  <c r="P122" i="3"/>
  <c r="P124" i="3"/>
  <c r="P126" i="3"/>
  <c r="P128" i="3"/>
  <c r="P130" i="3"/>
  <c r="P132" i="3"/>
  <c r="P134" i="3"/>
  <c r="P136" i="3"/>
  <c r="P138" i="3"/>
  <c r="P140" i="3"/>
  <c r="P142" i="3"/>
  <c r="P144" i="3"/>
  <c r="P146" i="3"/>
  <c r="P148" i="3"/>
  <c r="P150" i="3"/>
  <c r="P152" i="3"/>
  <c r="P154" i="3"/>
  <c r="P156" i="3"/>
  <c r="P158" i="3"/>
  <c r="P160" i="3"/>
  <c r="P162" i="3"/>
  <c r="P164" i="3"/>
  <c r="P166" i="3"/>
  <c r="P168" i="3"/>
  <c r="P170" i="3"/>
  <c r="P172" i="3"/>
  <c r="P174" i="3"/>
  <c r="P176" i="3"/>
  <c r="P178" i="3"/>
  <c r="P180" i="3"/>
  <c r="P182" i="3"/>
  <c r="P184" i="3"/>
  <c r="P186" i="3"/>
  <c r="P188" i="3"/>
  <c r="P190" i="3"/>
  <c r="P192" i="3"/>
  <c r="P194" i="3"/>
  <c r="P196" i="3"/>
  <c r="P198" i="3"/>
  <c r="P200" i="3"/>
  <c r="P202" i="3"/>
  <c r="P204" i="3"/>
  <c r="P206" i="3"/>
  <c r="P208" i="3"/>
  <c r="P210" i="3"/>
  <c r="P212" i="3"/>
  <c r="P214" i="3"/>
  <c r="P216" i="3"/>
  <c r="P218" i="3"/>
  <c r="P220" i="3"/>
  <c r="P222" i="3"/>
  <c r="P224" i="3"/>
  <c r="P226" i="3"/>
  <c r="P228" i="3"/>
  <c r="P230" i="3"/>
  <c r="P232" i="3"/>
  <c r="P234" i="3"/>
  <c r="P236" i="3"/>
  <c r="P238" i="3"/>
  <c r="P240" i="3"/>
  <c r="P242" i="3"/>
  <c r="P244" i="3"/>
  <c r="P246" i="3"/>
  <c r="P248" i="3"/>
  <c r="P250" i="3"/>
  <c r="P252" i="3"/>
  <c r="P254" i="3"/>
  <c r="P256" i="3"/>
  <c r="P258" i="3"/>
  <c r="P260" i="3"/>
  <c r="P262" i="3"/>
  <c r="P264" i="3"/>
  <c r="P266" i="3"/>
  <c r="P268" i="3"/>
  <c r="P270" i="3"/>
  <c r="P272" i="3"/>
  <c r="P274" i="3"/>
  <c r="P276" i="3"/>
  <c r="P278" i="3"/>
  <c r="P280" i="3"/>
  <c r="P282" i="3"/>
  <c r="P284" i="3"/>
  <c r="P286" i="3"/>
  <c r="P288" i="3"/>
  <c r="P290" i="3"/>
  <c r="P292" i="3"/>
  <c r="P294" i="3"/>
  <c r="P296" i="3"/>
  <c r="P298" i="3"/>
  <c r="P300" i="3"/>
  <c r="P302" i="3"/>
  <c r="P304" i="3"/>
  <c r="P306" i="3"/>
  <c r="P308" i="3"/>
  <c r="P310" i="3"/>
  <c r="P312" i="3"/>
  <c r="P314" i="3"/>
  <c r="P316" i="3"/>
  <c r="P318" i="3"/>
  <c r="P320" i="3"/>
  <c r="P322" i="3"/>
  <c r="P324" i="3"/>
  <c r="P326" i="3"/>
  <c r="P328" i="3"/>
  <c r="P330" i="3"/>
  <c r="P332" i="3"/>
  <c r="P334" i="3"/>
  <c r="P336" i="3"/>
  <c r="P338" i="3"/>
  <c r="P340" i="3"/>
  <c r="P342" i="3"/>
  <c r="P344" i="3"/>
  <c r="P346" i="3"/>
  <c r="P348" i="3"/>
  <c r="P350" i="3"/>
  <c r="P352" i="3"/>
  <c r="P354" i="3"/>
  <c r="P356" i="3"/>
  <c r="P358" i="3"/>
  <c r="P360" i="3"/>
  <c r="P362" i="3"/>
  <c r="P364" i="3"/>
  <c r="P366" i="3"/>
  <c r="P368" i="3"/>
  <c r="P370" i="3"/>
  <c r="P372" i="3"/>
  <c r="P374" i="3"/>
  <c r="P376" i="3"/>
  <c r="P378" i="3"/>
  <c r="P380" i="3"/>
  <c r="P382" i="3"/>
  <c r="P384" i="3"/>
  <c r="P386" i="3"/>
  <c r="P388" i="3"/>
  <c r="P390" i="3"/>
  <c r="P392" i="3"/>
  <c r="P394" i="3"/>
  <c r="P396" i="3"/>
  <c r="P398" i="3"/>
  <c r="P400" i="3"/>
  <c r="P402" i="3"/>
  <c r="P404" i="3"/>
  <c r="P406" i="3"/>
  <c r="P408" i="3"/>
  <c r="P410" i="3"/>
  <c r="P412" i="3"/>
  <c r="P414" i="3"/>
  <c r="P416" i="3"/>
  <c r="P418" i="3"/>
  <c r="P420" i="3"/>
  <c r="P422" i="3"/>
  <c r="P424" i="3"/>
  <c r="P426" i="3"/>
  <c r="P428" i="3"/>
  <c r="P430" i="3"/>
  <c r="P432" i="3"/>
  <c r="P434" i="3"/>
  <c r="P436" i="3"/>
  <c r="P438" i="3"/>
  <c r="P440" i="3"/>
  <c r="P442" i="3"/>
  <c r="P444" i="3"/>
  <c r="P446" i="3"/>
  <c r="P448" i="3"/>
  <c r="P450" i="3"/>
  <c r="P452" i="3"/>
  <c r="P454" i="3"/>
  <c r="P456" i="3"/>
  <c r="P458" i="3"/>
  <c r="P460" i="3"/>
  <c r="P462" i="3"/>
  <c r="P464" i="3"/>
  <c r="P466" i="3"/>
  <c r="P468" i="3"/>
  <c r="P470" i="3"/>
  <c r="P472" i="3"/>
  <c r="P474" i="3"/>
  <c r="P476" i="3"/>
  <c r="P478" i="3"/>
  <c r="P480" i="3"/>
  <c r="P482" i="3"/>
  <c r="P484" i="3"/>
  <c r="P486" i="3"/>
  <c r="P488" i="3"/>
  <c r="P490" i="3"/>
  <c r="P492" i="3"/>
  <c r="P494" i="3"/>
  <c r="P496" i="3"/>
  <c r="P498" i="3"/>
  <c r="P500" i="3"/>
  <c r="P502" i="3"/>
  <c r="P504" i="3"/>
  <c r="P506" i="3"/>
  <c r="P508" i="3"/>
  <c r="P510" i="3"/>
  <c r="P512" i="3"/>
  <c r="P514" i="3"/>
  <c r="P516" i="3"/>
  <c r="P518" i="3"/>
  <c r="P520" i="3"/>
  <c r="P522" i="3"/>
  <c r="P524" i="3"/>
  <c r="P526" i="3"/>
  <c r="P528" i="3"/>
  <c r="P530" i="3"/>
  <c r="P532" i="3"/>
  <c r="P534" i="3"/>
  <c r="P536" i="3"/>
  <c r="P538" i="3"/>
  <c r="P540" i="3"/>
  <c r="P542" i="3"/>
  <c r="P544" i="3"/>
  <c r="P546" i="3"/>
  <c r="P548" i="3"/>
  <c r="P550" i="3"/>
  <c r="P552" i="3"/>
  <c r="P554" i="3"/>
  <c r="P556" i="3"/>
  <c r="P558" i="3"/>
  <c r="P560" i="3"/>
  <c r="P562" i="3"/>
  <c r="P564" i="3"/>
  <c r="P566" i="3"/>
  <c r="P568" i="3"/>
  <c r="P570" i="3"/>
  <c r="P572" i="3"/>
  <c r="P574" i="3"/>
  <c r="P576" i="3"/>
  <c r="P578" i="3"/>
  <c r="P580" i="3"/>
  <c r="P582" i="3"/>
  <c r="P584" i="3"/>
  <c r="P586" i="3"/>
  <c r="P588" i="3"/>
  <c r="P590" i="3"/>
  <c r="P592" i="3"/>
  <c r="P594" i="3"/>
  <c r="P596" i="3"/>
  <c r="P598" i="3"/>
  <c r="P600" i="3"/>
  <c r="P602" i="3"/>
  <c r="P604" i="3"/>
  <c r="P606" i="3"/>
  <c r="P608" i="3"/>
  <c r="P610" i="3"/>
  <c r="P612" i="3"/>
  <c r="P614" i="3"/>
  <c r="P616" i="3"/>
  <c r="P618" i="3"/>
  <c r="P620" i="3"/>
  <c r="P622" i="3"/>
  <c r="P624" i="3"/>
  <c r="P626" i="3"/>
  <c r="P628" i="3"/>
  <c r="P630" i="3"/>
  <c r="P632" i="3"/>
  <c r="P634" i="3"/>
  <c r="P636" i="3"/>
  <c r="P638" i="3"/>
  <c r="P640" i="3"/>
  <c r="P642" i="3"/>
  <c r="P644" i="3"/>
  <c r="P646" i="3"/>
  <c r="P648" i="3"/>
  <c r="P650" i="3"/>
  <c r="P652" i="3"/>
  <c r="P654" i="3"/>
  <c r="P656" i="3"/>
  <c r="P658" i="3"/>
  <c r="P660" i="3"/>
  <c r="P662" i="3"/>
  <c r="P664" i="3"/>
  <c r="P666" i="3"/>
  <c r="P668" i="3"/>
  <c r="P670" i="3"/>
  <c r="P672" i="3"/>
  <c r="P674" i="3"/>
  <c r="P676" i="3"/>
  <c r="P678" i="3"/>
  <c r="P680" i="3"/>
  <c r="P682" i="3"/>
  <c r="P684" i="3"/>
  <c r="P686" i="3"/>
  <c r="P688" i="3"/>
  <c r="P690" i="3"/>
  <c r="P692" i="3"/>
  <c r="P694" i="3"/>
  <c r="P696" i="3"/>
  <c r="P698" i="3"/>
  <c r="P700" i="3"/>
  <c r="P702" i="3"/>
  <c r="P704" i="3"/>
  <c r="P706" i="3"/>
  <c r="P708" i="3"/>
  <c r="P710" i="3"/>
  <c r="P712" i="3"/>
  <c r="P714" i="3"/>
  <c r="P716" i="3"/>
  <c r="P718" i="3"/>
  <c r="P720" i="3"/>
  <c r="P722" i="3"/>
  <c r="P724" i="3"/>
  <c r="P726" i="3"/>
  <c r="P728" i="3"/>
  <c r="P730" i="3"/>
  <c r="P732" i="3"/>
  <c r="P734" i="3"/>
  <c r="P736" i="3"/>
  <c r="P738" i="3"/>
  <c r="P740" i="3"/>
  <c r="P742" i="3"/>
  <c r="P744" i="3"/>
  <c r="P746" i="3"/>
  <c r="P748" i="3"/>
  <c r="P750" i="3"/>
  <c r="P752" i="3"/>
  <c r="P754" i="3"/>
  <c r="P756" i="3"/>
  <c r="P758" i="3"/>
  <c r="P760" i="3"/>
  <c r="P762" i="3"/>
  <c r="P764" i="3"/>
  <c r="P766" i="3"/>
  <c r="P768" i="3"/>
  <c r="P770" i="3"/>
  <c r="P772" i="3"/>
  <c r="P774" i="3"/>
  <c r="P776" i="3"/>
  <c r="P778" i="3"/>
  <c r="P780" i="3"/>
  <c r="P782" i="3"/>
  <c r="P784" i="3"/>
  <c r="P786" i="3"/>
  <c r="P788" i="3"/>
  <c r="P790" i="3"/>
  <c r="P792" i="3"/>
  <c r="P794" i="3"/>
  <c r="P796" i="3"/>
  <c r="P798" i="3"/>
  <c r="P800" i="3"/>
  <c r="P802" i="3"/>
  <c r="P804" i="3"/>
  <c r="P806" i="3"/>
  <c r="P808" i="3"/>
  <c r="P810" i="3"/>
  <c r="P812" i="3"/>
  <c r="P814" i="3"/>
  <c r="P816" i="3"/>
  <c r="P818" i="3"/>
  <c r="P820" i="3"/>
  <c r="P822" i="3"/>
  <c r="P824" i="3"/>
  <c r="P826" i="3"/>
  <c r="P828" i="3"/>
  <c r="P830" i="3"/>
  <c r="P832" i="3"/>
  <c r="P834" i="3"/>
  <c r="P836" i="3"/>
  <c r="P838" i="3"/>
  <c r="P840" i="3"/>
  <c r="P842" i="3"/>
  <c r="P844" i="3"/>
  <c r="P846" i="3"/>
  <c r="P848" i="3"/>
  <c r="P850" i="3"/>
  <c r="P852" i="3"/>
  <c r="P854" i="3"/>
  <c r="P856" i="3"/>
  <c r="P858" i="3"/>
  <c r="P860" i="3"/>
  <c r="P862" i="3"/>
  <c r="P864" i="3"/>
  <c r="P866" i="3"/>
  <c r="P868" i="3"/>
  <c r="P870" i="3"/>
  <c r="P872" i="3"/>
  <c r="P874" i="3"/>
  <c r="P876" i="3"/>
  <c r="P878" i="3"/>
  <c r="P880" i="3"/>
  <c r="P882" i="3"/>
  <c r="P884" i="3"/>
  <c r="P886" i="3"/>
  <c r="P888" i="3"/>
  <c r="P890" i="3"/>
  <c r="P892" i="3"/>
  <c r="P894" i="3"/>
  <c r="P896" i="3"/>
  <c r="P898" i="3"/>
  <c r="P900" i="3"/>
  <c r="P902" i="3"/>
  <c r="P904" i="3"/>
  <c r="P906" i="3"/>
  <c r="P908" i="3"/>
  <c r="P910" i="3"/>
  <c r="P912" i="3"/>
  <c r="P914" i="3"/>
  <c r="P916" i="3"/>
  <c r="P918" i="3"/>
  <c r="P920" i="3"/>
  <c r="P922" i="3"/>
  <c r="P924" i="3"/>
  <c r="P926" i="3"/>
  <c r="P928" i="3"/>
  <c r="P930" i="3"/>
  <c r="P932" i="3"/>
  <c r="P934" i="3"/>
  <c r="P936" i="3"/>
  <c r="P938" i="3"/>
  <c r="P940" i="3"/>
  <c r="P942" i="3"/>
  <c r="P944" i="3"/>
  <c r="P946" i="3"/>
  <c r="P948" i="3"/>
  <c r="P950" i="3"/>
  <c r="P952" i="3"/>
  <c r="O2" i="3"/>
  <c r="O4" i="3"/>
  <c r="O6" i="3"/>
  <c r="O8" i="3"/>
  <c r="O10" i="3"/>
  <c r="O12" i="3"/>
  <c r="O14" i="3"/>
  <c r="O16" i="3"/>
  <c r="O18" i="3"/>
  <c r="O20" i="3"/>
  <c r="O22" i="3"/>
  <c r="O24" i="3"/>
  <c r="O26" i="3"/>
  <c r="O28" i="3"/>
  <c r="O30" i="3"/>
  <c r="O32" i="3"/>
  <c r="O34" i="3"/>
  <c r="O36" i="3"/>
  <c r="O38" i="3"/>
  <c r="O40" i="3"/>
  <c r="O42" i="3"/>
  <c r="O44" i="3"/>
  <c r="O46" i="3"/>
  <c r="O48" i="3"/>
  <c r="O50" i="3"/>
  <c r="O52" i="3"/>
  <c r="O54" i="3"/>
  <c r="O56" i="3"/>
  <c r="O58" i="3"/>
  <c r="O60" i="3"/>
  <c r="O62" i="3"/>
  <c r="O64" i="3"/>
  <c r="O66" i="3"/>
  <c r="O68" i="3"/>
  <c r="O70" i="3"/>
  <c r="O72" i="3"/>
  <c r="O74" i="3"/>
  <c r="O76" i="3"/>
  <c r="O78" i="3"/>
  <c r="O80" i="3"/>
  <c r="O82" i="3"/>
  <c r="O84" i="3"/>
  <c r="O86" i="3"/>
  <c r="O88" i="3"/>
  <c r="O90" i="3"/>
  <c r="O92" i="3"/>
  <c r="O94" i="3"/>
  <c r="O96" i="3"/>
  <c r="O98" i="3"/>
  <c r="O100" i="3"/>
  <c r="O102" i="3"/>
  <c r="O104" i="3"/>
  <c r="O106" i="3"/>
  <c r="O108" i="3"/>
  <c r="O110" i="3"/>
  <c r="O112" i="3"/>
  <c r="O114" i="3"/>
  <c r="O116" i="3"/>
  <c r="O118" i="3"/>
  <c r="O120" i="3"/>
  <c r="O122" i="3"/>
  <c r="O124" i="3"/>
  <c r="O126" i="3"/>
  <c r="O128" i="3"/>
  <c r="O130" i="3"/>
  <c r="O132" i="3"/>
  <c r="O134" i="3"/>
  <c r="O136" i="3"/>
  <c r="O138" i="3"/>
  <c r="O140" i="3"/>
  <c r="O142" i="3"/>
  <c r="O144" i="3"/>
  <c r="O146" i="3"/>
  <c r="O148" i="3"/>
  <c r="O150" i="3"/>
  <c r="O152" i="3"/>
  <c r="O154" i="3"/>
  <c r="O156" i="3"/>
  <c r="O158" i="3"/>
  <c r="O160" i="3"/>
  <c r="O162" i="3"/>
  <c r="O164" i="3"/>
  <c r="O166" i="3"/>
  <c r="O168" i="3"/>
  <c r="O170" i="3"/>
  <c r="O172" i="3"/>
  <c r="O174" i="3"/>
  <c r="O176" i="3"/>
  <c r="O178" i="3"/>
  <c r="O180" i="3"/>
  <c r="O182" i="3"/>
  <c r="O184" i="3"/>
  <c r="O186" i="3"/>
  <c r="O188" i="3"/>
  <c r="O190" i="3"/>
  <c r="O192" i="3"/>
  <c r="O194" i="3"/>
  <c r="O196" i="3"/>
  <c r="O198" i="3"/>
  <c r="O200" i="3"/>
  <c r="O202" i="3"/>
  <c r="O204" i="3"/>
  <c r="O206" i="3"/>
  <c r="O208" i="3"/>
  <c r="O210" i="3"/>
  <c r="O212" i="3"/>
  <c r="O214" i="3"/>
  <c r="O216" i="3"/>
  <c r="O218" i="3"/>
  <c r="O220" i="3"/>
  <c r="O222" i="3"/>
  <c r="O224" i="3"/>
  <c r="O226" i="3"/>
  <c r="O228" i="3"/>
  <c r="O230" i="3"/>
  <c r="O232" i="3"/>
  <c r="O234" i="3"/>
  <c r="O236" i="3"/>
  <c r="O238" i="3"/>
  <c r="O240" i="3"/>
  <c r="O242" i="3"/>
  <c r="O244" i="3"/>
  <c r="O246" i="3"/>
  <c r="O248" i="3"/>
  <c r="O250" i="3"/>
  <c r="O252" i="3"/>
  <c r="O254" i="3"/>
  <c r="O256" i="3"/>
  <c r="O258" i="3"/>
  <c r="O260" i="3"/>
  <c r="O262" i="3"/>
  <c r="O264" i="3"/>
  <c r="O266" i="3"/>
  <c r="O268" i="3"/>
  <c r="O270" i="3"/>
  <c r="O272" i="3"/>
  <c r="O274" i="3"/>
  <c r="O276" i="3"/>
  <c r="O278" i="3"/>
  <c r="O280" i="3"/>
  <c r="O282" i="3"/>
  <c r="O284" i="3"/>
  <c r="O286" i="3"/>
  <c r="O288" i="3"/>
  <c r="O290" i="3"/>
  <c r="O292" i="3"/>
  <c r="O294" i="3"/>
  <c r="O296" i="3"/>
  <c r="O298" i="3"/>
  <c r="O300" i="3"/>
  <c r="O302" i="3"/>
  <c r="O304" i="3"/>
  <c r="O306" i="3"/>
  <c r="O308" i="3"/>
  <c r="O310" i="3"/>
  <c r="O312" i="3"/>
  <c r="O314" i="3"/>
  <c r="O316" i="3"/>
  <c r="O318" i="3"/>
  <c r="O320" i="3"/>
  <c r="O322" i="3"/>
  <c r="O324" i="3"/>
  <c r="O326" i="3"/>
  <c r="O328" i="3"/>
  <c r="O330" i="3"/>
  <c r="O332" i="3"/>
  <c r="O334" i="3"/>
  <c r="O336" i="3"/>
  <c r="O338" i="3"/>
  <c r="O340" i="3"/>
  <c r="O342" i="3"/>
  <c r="O344" i="3"/>
  <c r="O346" i="3"/>
  <c r="O348" i="3"/>
  <c r="O350" i="3"/>
  <c r="O352" i="3"/>
  <c r="O354" i="3"/>
  <c r="O356" i="3"/>
  <c r="O358" i="3"/>
  <c r="O360" i="3"/>
  <c r="O362" i="3"/>
  <c r="O364" i="3"/>
  <c r="O366" i="3"/>
  <c r="O368" i="3"/>
  <c r="O370" i="3"/>
  <c r="O372" i="3"/>
  <c r="O374" i="3"/>
  <c r="O376" i="3"/>
  <c r="O378" i="3"/>
  <c r="O380" i="3"/>
  <c r="O382" i="3"/>
  <c r="O384" i="3"/>
  <c r="O386" i="3"/>
  <c r="O388" i="3"/>
  <c r="O390" i="3"/>
  <c r="O392" i="3"/>
  <c r="O394" i="3"/>
  <c r="O396" i="3"/>
  <c r="O398" i="3"/>
  <c r="O400" i="3"/>
  <c r="O402" i="3"/>
  <c r="O404" i="3"/>
  <c r="O406" i="3"/>
  <c r="O408" i="3"/>
  <c r="O410" i="3"/>
  <c r="O412" i="3"/>
  <c r="O414" i="3"/>
  <c r="O416" i="3"/>
  <c r="O418" i="3"/>
  <c r="O420" i="3"/>
  <c r="O422" i="3"/>
  <c r="O424" i="3"/>
  <c r="O426" i="3"/>
  <c r="O428" i="3"/>
  <c r="O430" i="3"/>
  <c r="O432" i="3"/>
  <c r="O434" i="3"/>
  <c r="O436" i="3"/>
  <c r="O438" i="3"/>
  <c r="O440" i="3"/>
  <c r="O442" i="3"/>
  <c r="O444" i="3"/>
  <c r="O446" i="3"/>
  <c r="O448" i="3"/>
  <c r="O450" i="3"/>
  <c r="O452" i="3"/>
  <c r="O454" i="3"/>
  <c r="O456" i="3"/>
  <c r="O458" i="3"/>
  <c r="O460" i="3"/>
  <c r="O462" i="3"/>
  <c r="O464" i="3"/>
  <c r="O466" i="3"/>
  <c r="O468" i="3"/>
  <c r="O470" i="3"/>
  <c r="O472" i="3"/>
  <c r="O474" i="3"/>
  <c r="O476" i="3"/>
  <c r="O478" i="3"/>
  <c r="O480" i="3"/>
  <c r="O482" i="3"/>
  <c r="O484" i="3"/>
  <c r="O486" i="3"/>
  <c r="O488" i="3"/>
  <c r="O490" i="3"/>
  <c r="O492" i="3"/>
  <c r="O494" i="3"/>
  <c r="O496" i="3"/>
  <c r="O498" i="3"/>
  <c r="O500" i="3"/>
  <c r="O502" i="3"/>
  <c r="O504" i="3"/>
  <c r="O506" i="3"/>
  <c r="O508" i="3"/>
  <c r="O510" i="3"/>
  <c r="O512" i="3"/>
  <c r="O514" i="3"/>
  <c r="O516" i="3"/>
  <c r="O518" i="3"/>
  <c r="O520" i="3"/>
  <c r="O522" i="3"/>
  <c r="O524" i="3"/>
  <c r="O526" i="3"/>
  <c r="O528" i="3"/>
  <c r="O530" i="3"/>
  <c r="O532" i="3"/>
  <c r="O534" i="3"/>
  <c r="O536" i="3"/>
  <c r="O538" i="3"/>
  <c r="O540" i="3"/>
  <c r="O542" i="3"/>
  <c r="O544" i="3"/>
  <c r="O546" i="3"/>
  <c r="O548" i="3"/>
  <c r="O550" i="3"/>
  <c r="O552" i="3"/>
  <c r="O554" i="3"/>
  <c r="O556" i="3"/>
  <c r="O558" i="3"/>
  <c r="O560" i="3"/>
  <c r="O562" i="3"/>
  <c r="O564" i="3"/>
  <c r="O566" i="3"/>
  <c r="O568" i="3"/>
  <c r="O570" i="3"/>
  <c r="O572" i="3"/>
  <c r="O574" i="3"/>
  <c r="O576" i="3"/>
  <c r="O578" i="3"/>
  <c r="O580" i="3"/>
  <c r="O582" i="3"/>
  <c r="O584" i="3"/>
  <c r="O586" i="3"/>
  <c r="O588" i="3"/>
  <c r="O590" i="3"/>
  <c r="O592" i="3"/>
  <c r="O594" i="3"/>
  <c r="O596" i="3"/>
  <c r="O598" i="3"/>
  <c r="O600" i="3"/>
  <c r="O602" i="3"/>
  <c r="O604" i="3"/>
  <c r="O606" i="3"/>
  <c r="O608" i="3"/>
  <c r="O610" i="3"/>
  <c r="O612" i="3"/>
  <c r="O614" i="3"/>
  <c r="O616" i="3"/>
  <c r="O618" i="3"/>
  <c r="O620" i="3"/>
  <c r="O622" i="3"/>
  <c r="O624" i="3"/>
  <c r="O626" i="3"/>
  <c r="O628" i="3"/>
  <c r="O630" i="3"/>
  <c r="O632" i="3"/>
  <c r="O634" i="3"/>
  <c r="O636" i="3"/>
  <c r="O638" i="3"/>
  <c r="O640" i="3"/>
  <c r="O642" i="3"/>
  <c r="O644" i="3"/>
  <c r="O646" i="3"/>
  <c r="O648" i="3"/>
  <c r="O650" i="3"/>
  <c r="O652" i="3"/>
  <c r="O654" i="3"/>
  <c r="O656" i="3"/>
  <c r="O658" i="3"/>
  <c r="O660" i="3"/>
  <c r="O662" i="3"/>
  <c r="O664" i="3"/>
  <c r="O666" i="3"/>
  <c r="O668" i="3"/>
  <c r="O670" i="3"/>
  <c r="O672" i="3"/>
  <c r="O674" i="3"/>
  <c r="O676" i="3"/>
  <c r="O678" i="3"/>
  <c r="O680" i="3"/>
  <c r="O682" i="3"/>
  <c r="O684" i="3"/>
  <c r="O686" i="3"/>
  <c r="O688" i="3"/>
  <c r="O690" i="3"/>
  <c r="O692" i="3"/>
  <c r="O694" i="3"/>
  <c r="O696" i="3"/>
  <c r="O698" i="3"/>
  <c r="O700" i="3"/>
  <c r="O702" i="3"/>
  <c r="O704" i="3"/>
  <c r="O706" i="3"/>
  <c r="O708" i="3"/>
  <c r="O710" i="3"/>
  <c r="O712" i="3"/>
  <c r="O714" i="3"/>
  <c r="O716" i="3"/>
  <c r="O718" i="3"/>
  <c r="O720" i="3"/>
  <c r="O722" i="3"/>
  <c r="O724" i="3"/>
  <c r="O726" i="3"/>
  <c r="O728" i="3"/>
  <c r="O730" i="3"/>
  <c r="O732" i="3"/>
  <c r="O734" i="3"/>
  <c r="O736" i="3"/>
  <c r="O738" i="3"/>
  <c r="O740" i="3"/>
  <c r="O742" i="3"/>
  <c r="O744" i="3"/>
  <c r="O746" i="3"/>
  <c r="O748" i="3"/>
  <c r="O750" i="3"/>
  <c r="O752" i="3"/>
  <c r="O754" i="3"/>
  <c r="O756" i="3"/>
  <c r="O758" i="3"/>
  <c r="O760" i="3"/>
  <c r="O762" i="3"/>
  <c r="O764" i="3"/>
  <c r="O766" i="3"/>
  <c r="O768" i="3"/>
  <c r="O770" i="3"/>
  <c r="O772" i="3"/>
  <c r="O774" i="3"/>
  <c r="O776" i="3"/>
  <c r="O778" i="3"/>
  <c r="O780" i="3"/>
  <c r="O782" i="3"/>
  <c r="O784" i="3"/>
  <c r="O786" i="3"/>
  <c r="O788" i="3"/>
  <c r="O790" i="3"/>
  <c r="O792" i="3"/>
  <c r="O794" i="3"/>
  <c r="O796" i="3"/>
  <c r="O798" i="3"/>
  <c r="O800" i="3"/>
  <c r="O802" i="3"/>
  <c r="O804" i="3"/>
  <c r="O806" i="3"/>
  <c r="O808" i="3"/>
  <c r="O810" i="3"/>
  <c r="O812" i="3"/>
  <c r="O814" i="3"/>
  <c r="O816" i="3"/>
  <c r="O818" i="3"/>
  <c r="O820" i="3"/>
  <c r="O822" i="3"/>
  <c r="O824" i="3"/>
  <c r="O826" i="3"/>
  <c r="O828" i="3"/>
  <c r="O830" i="3"/>
  <c r="O832" i="3"/>
  <c r="O834" i="3"/>
  <c r="O836" i="3"/>
  <c r="O838" i="3"/>
  <c r="O840" i="3"/>
  <c r="O842" i="3"/>
  <c r="O844" i="3"/>
  <c r="O846" i="3"/>
  <c r="O848" i="3"/>
  <c r="O850" i="3"/>
  <c r="O852" i="3"/>
  <c r="O854" i="3"/>
  <c r="O856" i="3"/>
  <c r="O858" i="3"/>
  <c r="O860" i="3"/>
  <c r="O862" i="3"/>
  <c r="O864" i="3"/>
  <c r="O866" i="3"/>
  <c r="O868" i="3"/>
  <c r="O870" i="3"/>
  <c r="O872" i="3"/>
  <c r="O874" i="3"/>
  <c r="O876" i="3"/>
  <c r="O878" i="3"/>
  <c r="O880" i="3"/>
  <c r="O882" i="3"/>
  <c r="O884" i="3"/>
  <c r="O886" i="3"/>
  <c r="O888" i="3"/>
  <c r="O890" i="3"/>
  <c r="O892" i="3"/>
  <c r="O894" i="3"/>
  <c r="O896" i="3"/>
  <c r="O898" i="3"/>
  <c r="O900" i="3"/>
  <c r="O902" i="3"/>
  <c r="O904" i="3"/>
  <c r="O906" i="3"/>
  <c r="O908" i="3"/>
  <c r="O910" i="3"/>
  <c r="O912" i="3"/>
  <c r="O914" i="3"/>
  <c r="O916" i="3"/>
  <c r="O918" i="3"/>
  <c r="O920" i="3"/>
  <c r="O922" i="3"/>
  <c r="O924" i="3"/>
  <c r="O926" i="3"/>
  <c r="O928" i="3"/>
  <c r="O930" i="3"/>
  <c r="O932" i="3"/>
  <c r="O934" i="3"/>
  <c r="O936" i="3"/>
  <c r="O938" i="3"/>
  <c r="O940" i="3"/>
  <c r="O942" i="3"/>
  <c r="O944" i="3"/>
  <c r="O946" i="3"/>
  <c r="O948" i="3"/>
  <c r="O950" i="3"/>
  <c r="O952" i="3"/>
  <c r="U3" i="25"/>
  <c r="U4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59" i="25"/>
  <c r="U60" i="25"/>
  <c r="U61" i="25"/>
  <c r="U62" i="25"/>
  <c r="U63" i="25"/>
  <c r="U64" i="25"/>
  <c r="U65" i="25"/>
  <c r="U66" i="25"/>
  <c r="U67" i="25"/>
  <c r="U68" i="25"/>
  <c r="U69" i="25"/>
  <c r="U70" i="25"/>
  <c r="U71" i="25"/>
  <c r="U72" i="25"/>
  <c r="U73" i="25"/>
  <c r="U74" i="25"/>
  <c r="U75" i="25"/>
  <c r="U76" i="25"/>
  <c r="U77" i="25"/>
  <c r="U78" i="25"/>
  <c r="U79" i="25"/>
  <c r="U80" i="25"/>
  <c r="U81" i="25"/>
  <c r="U82" i="25"/>
  <c r="U83" i="25"/>
  <c r="U84" i="25"/>
  <c r="U85" i="25"/>
  <c r="U86" i="25"/>
  <c r="U87" i="25"/>
  <c r="U88" i="25"/>
  <c r="U89" i="25"/>
  <c r="U90" i="25"/>
  <c r="U91" i="25"/>
  <c r="U92" i="25"/>
  <c r="U93" i="25"/>
  <c r="U94" i="25"/>
  <c r="U95" i="25"/>
  <c r="U96" i="25"/>
  <c r="U97" i="25"/>
  <c r="U98" i="25"/>
  <c r="U99" i="25"/>
  <c r="U100" i="25"/>
  <c r="U101" i="25"/>
  <c r="U102" i="25"/>
  <c r="U103" i="25"/>
  <c r="U104" i="25"/>
  <c r="U105" i="25"/>
  <c r="U106" i="25"/>
  <c r="U107" i="25"/>
  <c r="U108" i="25"/>
  <c r="U109" i="25"/>
  <c r="U110" i="25"/>
  <c r="U111" i="25"/>
  <c r="U112" i="25"/>
  <c r="U113" i="25"/>
  <c r="U114" i="25"/>
  <c r="U115" i="25"/>
  <c r="U116" i="25"/>
  <c r="U117" i="25"/>
  <c r="U118" i="25"/>
  <c r="U119" i="25"/>
  <c r="U120" i="25"/>
  <c r="U121" i="25"/>
  <c r="U122" i="25"/>
  <c r="U123" i="25"/>
  <c r="U124" i="25"/>
  <c r="U125" i="25"/>
  <c r="U126" i="25"/>
  <c r="U127" i="25"/>
  <c r="U128" i="25"/>
  <c r="U129" i="25"/>
  <c r="U130" i="25"/>
  <c r="U131" i="25"/>
  <c r="U132" i="25"/>
  <c r="U133" i="25"/>
  <c r="U134" i="25"/>
  <c r="U135" i="25"/>
  <c r="U136" i="25"/>
  <c r="U137" i="25"/>
  <c r="U138" i="25"/>
  <c r="U139" i="25"/>
  <c r="U140" i="25"/>
  <c r="U141" i="25"/>
  <c r="U142" i="25"/>
  <c r="U143" i="25"/>
  <c r="U144" i="25"/>
  <c r="U145" i="25"/>
  <c r="U146" i="25"/>
  <c r="U147" i="25"/>
  <c r="U148" i="25"/>
  <c r="U149" i="25"/>
  <c r="U150" i="25"/>
  <c r="U151" i="25"/>
  <c r="U152" i="25"/>
  <c r="U153" i="25"/>
  <c r="U154" i="25"/>
  <c r="U155" i="25"/>
  <c r="U156" i="25"/>
  <c r="U157" i="25"/>
  <c r="U158" i="25"/>
  <c r="U159" i="25"/>
  <c r="U160" i="25"/>
  <c r="U161" i="25"/>
  <c r="U162" i="25"/>
  <c r="U163" i="25"/>
  <c r="U164" i="25"/>
  <c r="U165" i="25"/>
  <c r="U166" i="25"/>
  <c r="U167" i="25"/>
  <c r="U168" i="25"/>
  <c r="U169" i="25"/>
  <c r="U170" i="25"/>
  <c r="U171" i="25"/>
  <c r="U172" i="25"/>
  <c r="U173" i="25"/>
  <c r="U174" i="25"/>
  <c r="U175" i="25"/>
  <c r="U176" i="25"/>
  <c r="U177" i="25"/>
  <c r="U178" i="25"/>
  <c r="U179" i="25"/>
  <c r="U180" i="25"/>
  <c r="U181" i="25"/>
  <c r="U182" i="25"/>
  <c r="U183" i="25"/>
  <c r="U184" i="25"/>
  <c r="U185" i="25"/>
  <c r="U186" i="25"/>
  <c r="U187" i="25"/>
  <c r="U188" i="25"/>
  <c r="U189" i="25"/>
  <c r="U190" i="25"/>
  <c r="U191" i="25"/>
  <c r="U192" i="25"/>
  <c r="U193" i="25"/>
  <c r="U194" i="25"/>
  <c r="U195" i="25"/>
  <c r="U196" i="25"/>
  <c r="U197" i="25"/>
  <c r="U198" i="25"/>
  <c r="U199" i="25"/>
  <c r="U200" i="25"/>
  <c r="U201" i="25"/>
  <c r="U202" i="25"/>
  <c r="U203" i="25"/>
  <c r="U204" i="25"/>
  <c r="U205" i="25"/>
  <c r="U206" i="25"/>
  <c r="U207" i="25"/>
  <c r="U208" i="25"/>
  <c r="U209" i="25"/>
  <c r="U210" i="25"/>
  <c r="U211" i="25"/>
  <c r="U212" i="25"/>
  <c r="U213" i="25"/>
  <c r="U214" i="25"/>
  <c r="U215" i="25"/>
  <c r="U216" i="25"/>
  <c r="U217" i="25"/>
  <c r="U218" i="25"/>
  <c r="U219" i="25"/>
  <c r="U2" i="25"/>
  <c r="T3" i="25"/>
  <c r="T4" i="25"/>
  <c r="T5" i="25"/>
  <c r="T6" i="25"/>
  <c r="T7" i="25"/>
  <c r="T8" i="25"/>
  <c r="T9" i="25"/>
  <c r="T10" i="25"/>
  <c r="T11" i="25"/>
  <c r="T12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T36" i="25"/>
  <c r="T37" i="25"/>
  <c r="T38" i="25"/>
  <c r="T39" i="25"/>
  <c r="T40" i="25"/>
  <c r="T41" i="25"/>
  <c r="T42" i="25"/>
  <c r="T43" i="25"/>
  <c r="T44" i="25"/>
  <c r="T45" i="25"/>
  <c r="T46" i="25"/>
  <c r="T47" i="25"/>
  <c r="T48" i="25"/>
  <c r="T49" i="25"/>
  <c r="T50" i="25"/>
  <c r="T51" i="25"/>
  <c r="T52" i="25"/>
  <c r="T53" i="25"/>
  <c r="T54" i="25"/>
  <c r="T55" i="25"/>
  <c r="T56" i="25"/>
  <c r="T57" i="25"/>
  <c r="T58" i="25"/>
  <c r="T59" i="25"/>
  <c r="T60" i="25"/>
  <c r="T61" i="25"/>
  <c r="T62" i="25"/>
  <c r="T63" i="25"/>
  <c r="T64" i="25"/>
  <c r="T65" i="25"/>
  <c r="T66" i="25"/>
  <c r="T67" i="25"/>
  <c r="T68" i="25"/>
  <c r="T69" i="25"/>
  <c r="T70" i="25"/>
  <c r="T71" i="25"/>
  <c r="T72" i="25"/>
  <c r="T73" i="25"/>
  <c r="T74" i="25"/>
  <c r="T75" i="25"/>
  <c r="T76" i="25"/>
  <c r="T77" i="25"/>
  <c r="T78" i="25"/>
  <c r="T79" i="25"/>
  <c r="T80" i="25"/>
  <c r="T81" i="25"/>
  <c r="T82" i="25"/>
  <c r="T83" i="25"/>
  <c r="T84" i="25"/>
  <c r="T85" i="25"/>
  <c r="T86" i="25"/>
  <c r="T87" i="25"/>
  <c r="T88" i="25"/>
  <c r="T89" i="25"/>
  <c r="T90" i="25"/>
  <c r="T91" i="25"/>
  <c r="T92" i="25"/>
  <c r="T93" i="25"/>
  <c r="T94" i="25"/>
  <c r="T95" i="25"/>
  <c r="T96" i="25"/>
  <c r="T97" i="25"/>
  <c r="T98" i="25"/>
  <c r="T99" i="25"/>
  <c r="T100" i="25"/>
  <c r="T101" i="25"/>
  <c r="T102" i="25"/>
  <c r="T103" i="25"/>
  <c r="T104" i="25"/>
  <c r="T105" i="25"/>
  <c r="T106" i="25"/>
  <c r="T107" i="25"/>
  <c r="T108" i="25"/>
  <c r="T109" i="25"/>
  <c r="T110" i="25"/>
  <c r="T111" i="25"/>
  <c r="T112" i="25"/>
  <c r="T113" i="25"/>
  <c r="T114" i="25"/>
  <c r="T115" i="25"/>
  <c r="T116" i="25"/>
  <c r="T117" i="25"/>
  <c r="T118" i="25"/>
  <c r="T119" i="25"/>
  <c r="T120" i="25"/>
  <c r="T121" i="25"/>
  <c r="T122" i="25"/>
  <c r="T123" i="25"/>
  <c r="T124" i="25"/>
  <c r="T125" i="25"/>
  <c r="T126" i="25"/>
  <c r="T127" i="25"/>
  <c r="T128" i="25"/>
  <c r="T129" i="25"/>
  <c r="T130" i="25"/>
  <c r="T131" i="25"/>
  <c r="T132" i="25"/>
  <c r="T133" i="25"/>
  <c r="T134" i="25"/>
  <c r="T135" i="25"/>
  <c r="T136" i="25"/>
  <c r="T137" i="25"/>
  <c r="T138" i="25"/>
  <c r="T139" i="25"/>
  <c r="T140" i="25"/>
  <c r="T141" i="25"/>
  <c r="T142" i="25"/>
  <c r="T143" i="25"/>
  <c r="T144" i="25"/>
  <c r="T145" i="25"/>
  <c r="T146" i="25"/>
  <c r="T147" i="25"/>
  <c r="T148" i="25"/>
  <c r="T149" i="25"/>
  <c r="T150" i="25"/>
  <c r="T151" i="25"/>
  <c r="T152" i="25"/>
  <c r="T153" i="25"/>
  <c r="T154" i="25"/>
  <c r="T155" i="25"/>
  <c r="T156" i="25"/>
  <c r="T157" i="25"/>
  <c r="T158" i="25"/>
  <c r="T159" i="25"/>
  <c r="T160" i="25"/>
  <c r="T161" i="25"/>
  <c r="T162" i="25"/>
  <c r="T163" i="25"/>
  <c r="T164" i="25"/>
  <c r="T165" i="25"/>
  <c r="T166" i="25"/>
  <c r="T167" i="25"/>
  <c r="T168" i="25"/>
  <c r="T169" i="25"/>
  <c r="T170" i="25"/>
  <c r="T171" i="25"/>
  <c r="T172" i="25"/>
  <c r="T173" i="25"/>
  <c r="T174" i="25"/>
  <c r="T175" i="25"/>
  <c r="T176" i="25"/>
  <c r="T177" i="25"/>
  <c r="T178" i="25"/>
  <c r="T179" i="25"/>
  <c r="T180" i="25"/>
  <c r="T181" i="25"/>
  <c r="T182" i="25"/>
  <c r="T183" i="25"/>
  <c r="T184" i="25"/>
  <c r="T185" i="25"/>
  <c r="T186" i="25"/>
  <c r="T187" i="25"/>
  <c r="T188" i="25"/>
  <c r="T189" i="25"/>
  <c r="T190" i="25"/>
  <c r="T191" i="25"/>
  <c r="T192" i="25"/>
  <c r="T193" i="25"/>
  <c r="T194" i="25"/>
  <c r="T195" i="25"/>
  <c r="T196" i="25"/>
  <c r="T197" i="25"/>
  <c r="T198" i="25"/>
  <c r="T199" i="25"/>
  <c r="T200" i="25"/>
  <c r="T201" i="25"/>
  <c r="T202" i="25"/>
  <c r="T203" i="25"/>
  <c r="T204" i="25"/>
  <c r="T205" i="25"/>
  <c r="T206" i="25"/>
  <c r="T207" i="25"/>
  <c r="T208" i="25"/>
  <c r="T209" i="25"/>
  <c r="T210" i="25"/>
  <c r="T211" i="25"/>
  <c r="T212" i="25"/>
  <c r="T213" i="25"/>
  <c r="T214" i="25"/>
  <c r="T215" i="25"/>
  <c r="T216" i="25"/>
  <c r="T217" i="25"/>
  <c r="T218" i="25"/>
  <c r="T219" i="25"/>
  <c r="T2" i="25"/>
  <c r="S3" i="25"/>
  <c r="S4" i="25"/>
  <c r="S5" i="25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43" i="25"/>
  <c r="S44" i="25"/>
  <c r="S45" i="25"/>
  <c r="S46" i="25"/>
  <c r="S47" i="25"/>
  <c r="S48" i="25"/>
  <c r="S49" i="25"/>
  <c r="S50" i="25"/>
  <c r="S51" i="25"/>
  <c r="S52" i="25"/>
  <c r="S53" i="25"/>
  <c r="S54" i="25"/>
  <c r="S55" i="25"/>
  <c r="S56" i="25"/>
  <c r="S57" i="25"/>
  <c r="S58" i="25"/>
  <c r="S59" i="25"/>
  <c r="S60" i="25"/>
  <c r="S61" i="25"/>
  <c r="S62" i="25"/>
  <c r="S63" i="25"/>
  <c r="S64" i="25"/>
  <c r="S65" i="25"/>
  <c r="S66" i="25"/>
  <c r="S67" i="25"/>
  <c r="S68" i="25"/>
  <c r="S69" i="25"/>
  <c r="S70" i="25"/>
  <c r="S71" i="25"/>
  <c r="S72" i="25"/>
  <c r="S73" i="25"/>
  <c r="S74" i="25"/>
  <c r="S75" i="25"/>
  <c r="S76" i="25"/>
  <c r="S77" i="25"/>
  <c r="S78" i="25"/>
  <c r="S79" i="25"/>
  <c r="S80" i="25"/>
  <c r="S81" i="25"/>
  <c r="S82" i="25"/>
  <c r="S83" i="25"/>
  <c r="S84" i="25"/>
  <c r="S85" i="25"/>
  <c r="S86" i="25"/>
  <c r="S87" i="25"/>
  <c r="S88" i="25"/>
  <c r="S89" i="25"/>
  <c r="S90" i="25"/>
  <c r="S91" i="25"/>
  <c r="S92" i="25"/>
  <c r="S93" i="25"/>
  <c r="S94" i="25"/>
  <c r="S95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S109" i="25"/>
  <c r="S110" i="25"/>
  <c r="S111" i="25"/>
  <c r="S112" i="25"/>
  <c r="S113" i="25"/>
  <c r="S114" i="25"/>
  <c r="S115" i="25"/>
  <c r="S116" i="25"/>
  <c r="S117" i="25"/>
  <c r="S118" i="25"/>
  <c r="S119" i="25"/>
  <c r="S120" i="25"/>
  <c r="S121" i="25"/>
  <c r="S122" i="25"/>
  <c r="S123" i="25"/>
  <c r="S124" i="25"/>
  <c r="S125" i="25"/>
  <c r="S126" i="25"/>
  <c r="S127" i="25"/>
  <c r="S128" i="25"/>
  <c r="S129" i="25"/>
  <c r="S130" i="25"/>
  <c r="S131" i="25"/>
  <c r="S132" i="25"/>
  <c r="S133" i="25"/>
  <c r="S134" i="25"/>
  <c r="S135" i="25"/>
  <c r="S136" i="25"/>
  <c r="S137" i="25"/>
  <c r="S138" i="25"/>
  <c r="S139" i="25"/>
  <c r="S140" i="25"/>
  <c r="S141" i="25"/>
  <c r="S142" i="25"/>
  <c r="S143" i="25"/>
  <c r="S144" i="25"/>
  <c r="S145" i="25"/>
  <c r="S146" i="25"/>
  <c r="S147" i="25"/>
  <c r="S148" i="25"/>
  <c r="S149" i="25"/>
  <c r="S150" i="25"/>
  <c r="S151" i="25"/>
  <c r="S152" i="25"/>
  <c r="S153" i="25"/>
  <c r="S154" i="25"/>
  <c r="S155" i="25"/>
  <c r="S156" i="25"/>
  <c r="S157" i="25"/>
  <c r="S158" i="25"/>
  <c r="S159" i="25"/>
  <c r="S160" i="25"/>
  <c r="S161" i="25"/>
  <c r="S162" i="25"/>
  <c r="S163" i="25"/>
  <c r="S164" i="25"/>
  <c r="S165" i="25"/>
  <c r="S166" i="25"/>
  <c r="S167" i="25"/>
  <c r="S168" i="25"/>
  <c r="S169" i="25"/>
  <c r="S170" i="25"/>
  <c r="S171" i="25"/>
  <c r="S172" i="25"/>
  <c r="S173" i="25"/>
  <c r="S174" i="25"/>
  <c r="S175" i="25"/>
  <c r="S176" i="25"/>
  <c r="S177" i="25"/>
  <c r="S178" i="25"/>
  <c r="S179" i="25"/>
  <c r="S180" i="25"/>
  <c r="S181" i="25"/>
  <c r="S182" i="25"/>
  <c r="S183" i="25"/>
  <c r="S184" i="25"/>
  <c r="S185" i="25"/>
  <c r="S186" i="25"/>
  <c r="S187" i="25"/>
  <c r="S188" i="25"/>
  <c r="S189" i="25"/>
  <c r="S190" i="25"/>
  <c r="S191" i="25"/>
  <c r="S192" i="25"/>
  <c r="S193" i="25"/>
  <c r="S194" i="25"/>
  <c r="S195" i="25"/>
  <c r="S196" i="25"/>
  <c r="S197" i="25"/>
  <c r="S198" i="25"/>
  <c r="S199" i="25"/>
  <c r="S200" i="25"/>
  <c r="S201" i="25"/>
  <c r="S202" i="25"/>
  <c r="S203" i="25"/>
  <c r="S204" i="25"/>
  <c r="S205" i="25"/>
  <c r="S206" i="25"/>
  <c r="S207" i="25"/>
  <c r="S208" i="25"/>
  <c r="S209" i="25"/>
  <c r="S210" i="25"/>
  <c r="S211" i="25"/>
  <c r="S212" i="25"/>
  <c r="S213" i="25"/>
  <c r="S214" i="25"/>
  <c r="S215" i="25"/>
  <c r="S216" i="25"/>
  <c r="S217" i="25"/>
  <c r="S218" i="25"/>
  <c r="S219" i="25"/>
  <c r="S2" i="25"/>
  <c r="R3" i="25"/>
  <c r="R4" i="25"/>
  <c r="R5" i="25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29" i="25"/>
  <c r="R30" i="25"/>
  <c r="R31" i="25"/>
  <c r="R32" i="25"/>
  <c r="R33" i="25"/>
  <c r="R34" i="25"/>
  <c r="R35" i="25"/>
  <c r="R36" i="25"/>
  <c r="R37" i="25"/>
  <c r="R38" i="25"/>
  <c r="R39" i="25"/>
  <c r="R40" i="25"/>
  <c r="R41" i="25"/>
  <c r="R42" i="25"/>
  <c r="R43" i="25"/>
  <c r="R44" i="25"/>
  <c r="R45" i="25"/>
  <c r="R46" i="25"/>
  <c r="R47" i="25"/>
  <c r="R48" i="25"/>
  <c r="R49" i="25"/>
  <c r="R50" i="25"/>
  <c r="R51" i="25"/>
  <c r="R52" i="25"/>
  <c r="R53" i="25"/>
  <c r="R54" i="25"/>
  <c r="R55" i="25"/>
  <c r="R56" i="25"/>
  <c r="R57" i="25"/>
  <c r="R58" i="25"/>
  <c r="R59" i="25"/>
  <c r="R60" i="25"/>
  <c r="R61" i="25"/>
  <c r="R62" i="25"/>
  <c r="R63" i="25"/>
  <c r="R64" i="25"/>
  <c r="R65" i="25"/>
  <c r="R66" i="25"/>
  <c r="R67" i="25"/>
  <c r="R68" i="25"/>
  <c r="R69" i="25"/>
  <c r="R70" i="25"/>
  <c r="R71" i="25"/>
  <c r="R72" i="25"/>
  <c r="R73" i="25"/>
  <c r="R74" i="25"/>
  <c r="R75" i="25"/>
  <c r="R76" i="25"/>
  <c r="R77" i="25"/>
  <c r="R78" i="25"/>
  <c r="R79" i="25"/>
  <c r="R80" i="25"/>
  <c r="R81" i="25"/>
  <c r="R82" i="25"/>
  <c r="R83" i="25"/>
  <c r="R84" i="25"/>
  <c r="R85" i="25"/>
  <c r="R86" i="25"/>
  <c r="R87" i="25"/>
  <c r="R88" i="25"/>
  <c r="R89" i="25"/>
  <c r="R90" i="25"/>
  <c r="R91" i="25"/>
  <c r="R92" i="25"/>
  <c r="R93" i="25"/>
  <c r="R94" i="25"/>
  <c r="R95" i="25"/>
  <c r="R96" i="25"/>
  <c r="R97" i="25"/>
  <c r="R98" i="25"/>
  <c r="R99" i="25"/>
  <c r="R100" i="25"/>
  <c r="R101" i="25"/>
  <c r="R102" i="25"/>
  <c r="R103" i="25"/>
  <c r="R104" i="25"/>
  <c r="R105" i="25"/>
  <c r="R106" i="25"/>
  <c r="R107" i="25"/>
  <c r="R108" i="25"/>
  <c r="R109" i="25"/>
  <c r="R110" i="25"/>
  <c r="R111" i="25"/>
  <c r="R112" i="25"/>
  <c r="R113" i="25"/>
  <c r="R114" i="25"/>
  <c r="R115" i="25"/>
  <c r="R116" i="25"/>
  <c r="R117" i="25"/>
  <c r="R118" i="25"/>
  <c r="R119" i="25"/>
  <c r="R120" i="25"/>
  <c r="R121" i="25"/>
  <c r="R122" i="25"/>
  <c r="R123" i="25"/>
  <c r="R124" i="25"/>
  <c r="R125" i="25"/>
  <c r="R126" i="25"/>
  <c r="R127" i="25"/>
  <c r="R128" i="25"/>
  <c r="R129" i="25"/>
  <c r="R130" i="25"/>
  <c r="R131" i="25"/>
  <c r="R132" i="25"/>
  <c r="R133" i="25"/>
  <c r="R134" i="25"/>
  <c r="R135" i="25"/>
  <c r="R136" i="25"/>
  <c r="R137" i="25"/>
  <c r="R138" i="25"/>
  <c r="R139" i="25"/>
  <c r="R140" i="25"/>
  <c r="R141" i="25"/>
  <c r="R142" i="25"/>
  <c r="R143" i="25"/>
  <c r="R144" i="25"/>
  <c r="R145" i="25"/>
  <c r="R146" i="25"/>
  <c r="R147" i="25"/>
  <c r="R148" i="25"/>
  <c r="R149" i="25"/>
  <c r="R150" i="25"/>
  <c r="R151" i="25"/>
  <c r="R152" i="25"/>
  <c r="R153" i="25"/>
  <c r="R154" i="25"/>
  <c r="R155" i="25"/>
  <c r="R156" i="25"/>
  <c r="R157" i="25"/>
  <c r="R158" i="25"/>
  <c r="R159" i="25"/>
  <c r="R160" i="25"/>
  <c r="R161" i="25"/>
  <c r="R162" i="25"/>
  <c r="R163" i="25"/>
  <c r="R164" i="25"/>
  <c r="R165" i="25"/>
  <c r="R166" i="25"/>
  <c r="R167" i="25"/>
  <c r="R168" i="25"/>
  <c r="R169" i="25"/>
  <c r="R170" i="25"/>
  <c r="R171" i="25"/>
  <c r="R172" i="25"/>
  <c r="R173" i="25"/>
  <c r="R174" i="25"/>
  <c r="R175" i="25"/>
  <c r="R176" i="25"/>
  <c r="R177" i="25"/>
  <c r="R178" i="25"/>
  <c r="R179" i="25"/>
  <c r="R180" i="25"/>
  <c r="R181" i="25"/>
  <c r="R182" i="25"/>
  <c r="R183" i="25"/>
  <c r="R184" i="25"/>
  <c r="R185" i="25"/>
  <c r="R186" i="25"/>
  <c r="R187" i="25"/>
  <c r="R188" i="25"/>
  <c r="R189" i="25"/>
  <c r="R190" i="25"/>
  <c r="R191" i="25"/>
  <c r="R192" i="25"/>
  <c r="R193" i="25"/>
  <c r="R194" i="25"/>
  <c r="R195" i="25"/>
  <c r="R196" i="25"/>
  <c r="R197" i="25"/>
  <c r="R198" i="25"/>
  <c r="R199" i="25"/>
  <c r="R200" i="25"/>
  <c r="R201" i="25"/>
  <c r="R202" i="25"/>
  <c r="R203" i="25"/>
  <c r="R204" i="25"/>
  <c r="R205" i="25"/>
  <c r="R206" i="25"/>
  <c r="R207" i="25"/>
  <c r="R208" i="25"/>
  <c r="R209" i="25"/>
  <c r="R210" i="25"/>
  <c r="R211" i="25"/>
  <c r="R212" i="25"/>
  <c r="R213" i="25"/>
  <c r="R214" i="25"/>
  <c r="R215" i="25"/>
  <c r="R216" i="25"/>
  <c r="R217" i="25"/>
  <c r="R218" i="25"/>
  <c r="R219" i="25"/>
  <c r="R2" i="25"/>
  <c r="Q3" i="25"/>
  <c r="Q4" i="25"/>
  <c r="Q5" i="25"/>
  <c r="Q6" i="25"/>
  <c r="Q7" i="25"/>
  <c r="Q8" i="25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Q28" i="25"/>
  <c r="Q29" i="25"/>
  <c r="Q30" i="25"/>
  <c r="Q31" i="25"/>
  <c r="Q32" i="25"/>
  <c r="Q33" i="25"/>
  <c r="Q34" i="25"/>
  <c r="Q35" i="25"/>
  <c r="Q36" i="25"/>
  <c r="Q37" i="25"/>
  <c r="Q38" i="25"/>
  <c r="Q39" i="25"/>
  <c r="Q40" i="25"/>
  <c r="Q41" i="25"/>
  <c r="Q42" i="25"/>
  <c r="Q43" i="25"/>
  <c r="Q44" i="25"/>
  <c r="Q45" i="25"/>
  <c r="Q46" i="25"/>
  <c r="Q47" i="25"/>
  <c r="Q48" i="25"/>
  <c r="Q49" i="25"/>
  <c r="Q50" i="25"/>
  <c r="Q51" i="25"/>
  <c r="Q52" i="25"/>
  <c r="Q53" i="25"/>
  <c r="Q54" i="25"/>
  <c r="Q55" i="25"/>
  <c r="Q56" i="25"/>
  <c r="Q57" i="25"/>
  <c r="Q58" i="25"/>
  <c r="Q59" i="25"/>
  <c r="Q60" i="25"/>
  <c r="Q61" i="25"/>
  <c r="Q62" i="25"/>
  <c r="Q63" i="25"/>
  <c r="Q64" i="25"/>
  <c r="Q65" i="25"/>
  <c r="Q66" i="25"/>
  <c r="Q67" i="25"/>
  <c r="Q68" i="25"/>
  <c r="Q69" i="25"/>
  <c r="Q70" i="25"/>
  <c r="Q71" i="25"/>
  <c r="Q72" i="25"/>
  <c r="Q73" i="25"/>
  <c r="Q74" i="25"/>
  <c r="Q75" i="25"/>
  <c r="Q76" i="25"/>
  <c r="Q77" i="25"/>
  <c r="Q78" i="25"/>
  <c r="Q79" i="25"/>
  <c r="Q80" i="25"/>
  <c r="Q81" i="25"/>
  <c r="Q82" i="25"/>
  <c r="Q83" i="25"/>
  <c r="Q84" i="25"/>
  <c r="Q85" i="25"/>
  <c r="Q86" i="25"/>
  <c r="Q87" i="25"/>
  <c r="Q88" i="25"/>
  <c r="Q89" i="25"/>
  <c r="Q90" i="25"/>
  <c r="Q91" i="25"/>
  <c r="Q92" i="25"/>
  <c r="Q93" i="25"/>
  <c r="Q94" i="25"/>
  <c r="Q95" i="25"/>
  <c r="Q96" i="25"/>
  <c r="Q97" i="25"/>
  <c r="Q98" i="25"/>
  <c r="Q99" i="25"/>
  <c r="Q100" i="25"/>
  <c r="Q101" i="25"/>
  <c r="Q102" i="25"/>
  <c r="Q103" i="25"/>
  <c r="Q104" i="25"/>
  <c r="Q105" i="25"/>
  <c r="Q106" i="25"/>
  <c r="Q107" i="25"/>
  <c r="Q108" i="25"/>
  <c r="Q109" i="25"/>
  <c r="Q110" i="25"/>
  <c r="Q111" i="25"/>
  <c r="Q112" i="25"/>
  <c r="Q113" i="25"/>
  <c r="Q114" i="25"/>
  <c r="Q115" i="25"/>
  <c r="Q116" i="25"/>
  <c r="Q117" i="25"/>
  <c r="Q118" i="25"/>
  <c r="Q119" i="25"/>
  <c r="Q120" i="25"/>
  <c r="Q121" i="25"/>
  <c r="Q122" i="25"/>
  <c r="Q123" i="25"/>
  <c r="Q124" i="25"/>
  <c r="Q125" i="25"/>
  <c r="Q126" i="25"/>
  <c r="Q127" i="25"/>
  <c r="Q128" i="25"/>
  <c r="Q129" i="25"/>
  <c r="Q130" i="25"/>
  <c r="Q131" i="25"/>
  <c r="Q132" i="25"/>
  <c r="Q133" i="25"/>
  <c r="Q134" i="25"/>
  <c r="Q135" i="25"/>
  <c r="Q136" i="25"/>
  <c r="Q137" i="25"/>
  <c r="Q138" i="25"/>
  <c r="Q139" i="25"/>
  <c r="Q140" i="25"/>
  <c r="Q141" i="25"/>
  <c r="Q142" i="25"/>
  <c r="Q143" i="25"/>
  <c r="Q144" i="25"/>
  <c r="Q145" i="25"/>
  <c r="Q146" i="25"/>
  <c r="Q147" i="25"/>
  <c r="Q148" i="25"/>
  <c r="Q149" i="25"/>
  <c r="Q150" i="25"/>
  <c r="Q151" i="25"/>
  <c r="Q152" i="25"/>
  <c r="Q153" i="25"/>
  <c r="Q154" i="25"/>
  <c r="Q155" i="25"/>
  <c r="Q156" i="25"/>
  <c r="Q157" i="25"/>
  <c r="Q158" i="25"/>
  <c r="Q159" i="25"/>
  <c r="Q160" i="25"/>
  <c r="Q161" i="25"/>
  <c r="Q162" i="25"/>
  <c r="Q163" i="25"/>
  <c r="Q164" i="25"/>
  <c r="Q165" i="25"/>
  <c r="Q166" i="25"/>
  <c r="Q167" i="25"/>
  <c r="Q168" i="25"/>
  <c r="Q169" i="25"/>
  <c r="Q170" i="25"/>
  <c r="Q171" i="25"/>
  <c r="Q172" i="25"/>
  <c r="Q173" i="25"/>
  <c r="Q174" i="25"/>
  <c r="Q175" i="25"/>
  <c r="Q176" i="25"/>
  <c r="Q177" i="25"/>
  <c r="Q178" i="25"/>
  <c r="Q179" i="25"/>
  <c r="Q180" i="25"/>
  <c r="Q181" i="25"/>
  <c r="Q182" i="25"/>
  <c r="Q183" i="25"/>
  <c r="Q184" i="25"/>
  <c r="Q185" i="25"/>
  <c r="Q186" i="25"/>
  <c r="Q187" i="25"/>
  <c r="Q188" i="25"/>
  <c r="Q189" i="25"/>
  <c r="Q190" i="25"/>
  <c r="Q191" i="25"/>
  <c r="Q192" i="25"/>
  <c r="Q193" i="25"/>
  <c r="Q194" i="25"/>
  <c r="Q195" i="25"/>
  <c r="Q196" i="25"/>
  <c r="Q197" i="25"/>
  <c r="Q198" i="25"/>
  <c r="Q199" i="25"/>
  <c r="Q200" i="25"/>
  <c r="Q201" i="25"/>
  <c r="Q202" i="25"/>
  <c r="Q203" i="25"/>
  <c r="Q204" i="25"/>
  <c r="Q205" i="25"/>
  <c r="Q206" i="25"/>
  <c r="Q207" i="25"/>
  <c r="Q208" i="25"/>
  <c r="Q209" i="25"/>
  <c r="Q210" i="25"/>
  <c r="Q211" i="25"/>
  <c r="Q212" i="25"/>
  <c r="Q213" i="25"/>
  <c r="Q214" i="25"/>
  <c r="Q215" i="25"/>
  <c r="Q216" i="25"/>
  <c r="Q217" i="25"/>
  <c r="Q218" i="25"/>
  <c r="Q219" i="25"/>
  <c r="Q2" i="25"/>
  <c r="P3" i="25"/>
  <c r="P4" i="25"/>
  <c r="P5" i="25"/>
  <c r="P6" i="25"/>
  <c r="P7" i="25"/>
  <c r="P8" i="25"/>
  <c r="P9" i="25"/>
  <c r="P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P28" i="25"/>
  <c r="P29" i="25"/>
  <c r="P30" i="25"/>
  <c r="P31" i="25"/>
  <c r="P32" i="25"/>
  <c r="P33" i="25"/>
  <c r="P34" i="25"/>
  <c r="P35" i="25"/>
  <c r="P36" i="25"/>
  <c r="P37" i="25"/>
  <c r="P38" i="25"/>
  <c r="P39" i="25"/>
  <c r="P40" i="25"/>
  <c r="P41" i="25"/>
  <c r="P42" i="25"/>
  <c r="P43" i="25"/>
  <c r="P44" i="25"/>
  <c r="P45" i="25"/>
  <c r="P46" i="25"/>
  <c r="P47" i="25"/>
  <c r="P48" i="25"/>
  <c r="P49" i="25"/>
  <c r="P50" i="25"/>
  <c r="P51" i="25"/>
  <c r="P52" i="25"/>
  <c r="P53" i="25"/>
  <c r="P54" i="25"/>
  <c r="P55" i="25"/>
  <c r="P56" i="25"/>
  <c r="P57" i="25"/>
  <c r="P58" i="25"/>
  <c r="P59" i="25"/>
  <c r="P60" i="25"/>
  <c r="P61" i="25"/>
  <c r="P62" i="25"/>
  <c r="P63" i="25"/>
  <c r="P64" i="25"/>
  <c r="P65" i="25"/>
  <c r="P66" i="25"/>
  <c r="P67" i="25"/>
  <c r="P68" i="25"/>
  <c r="P69" i="25"/>
  <c r="P70" i="25"/>
  <c r="P71" i="25"/>
  <c r="P72" i="25"/>
  <c r="P73" i="25"/>
  <c r="P74" i="25"/>
  <c r="P75" i="25"/>
  <c r="P76" i="25"/>
  <c r="P77" i="25"/>
  <c r="P78" i="25"/>
  <c r="P79" i="25"/>
  <c r="P80" i="25"/>
  <c r="P81" i="25"/>
  <c r="P82" i="25"/>
  <c r="P83" i="25"/>
  <c r="P84" i="25"/>
  <c r="P85" i="25"/>
  <c r="P86" i="25"/>
  <c r="P87" i="25"/>
  <c r="P88" i="25"/>
  <c r="P89" i="25"/>
  <c r="P90" i="25"/>
  <c r="P91" i="25"/>
  <c r="P92" i="25"/>
  <c r="P93" i="25"/>
  <c r="P94" i="25"/>
  <c r="P95" i="25"/>
  <c r="P96" i="25"/>
  <c r="P97" i="25"/>
  <c r="P98" i="25"/>
  <c r="P99" i="25"/>
  <c r="P100" i="25"/>
  <c r="P101" i="25"/>
  <c r="P102" i="25"/>
  <c r="P103" i="25"/>
  <c r="P104" i="25"/>
  <c r="P105" i="25"/>
  <c r="P106" i="25"/>
  <c r="P107" i="25"/>
  <c r="P108" i="25"/>
  <c r="P109" i="25"/>
  <c r="P110" i="25"/>
  <c r="P111" i="25"/>
  <c r="P112" i="25"/>
  <c r="P113" i="25"/>
  <c r="P114" i="25"/>
  <c r="P115" i="25"/>
  <c r="P116" i="25"/>
  <c r="P117" i="25"/>
  <c r="P118" i="25"/>
  <c r="P119" i="25"/>
  <c r="P120" i="25"/>
  <c r="P121" i="25"/>
  <c r="P122" i="25"/>
  <c r="P123" i="25"/>
  <c r="P124" i="25"/>
  <c r="P125" i="25"/>
  <c r="P126" i="25"/>
  <c r="P127" i="25"/>
  <c r="P128" i="25"/>
  <c r="P129" i="25"/>
  <c r="P130" i="25"/>
  <c r="P131" i="25"/>
  <c r="P132" i="25"/>
  <c r="P133" i="25"/>
  <c r="P134" i="25"/>
  <c r="P135" i="25"/>
  <c r="P136" i="25"/>
  <c r="P137" i="25"/>
  <c r="P138" i="25"/>
  <c r="P139" i="25"/>
  <c r="P140" i="25"/>
  <c r="P141" i="25"/>
  <c r="P142" i="25"/>
  <c r="P143" i="25"/>
  <c r="P144" i="25"/>
  <c r="P145" i="25"/>
  <c r="P146" i="25"/>
  <c r="P147" i="25"/>
  <c r="P148" i="25"/>
  <c r="P149" i="25"/>
  <c r="P150" i="25"/>
  <c r="P151" i="25"/>
  <c r="P152" i="25"/>
  <c r="P153" i="25"/>
  <c r="P154" i="25"/>
  <c r="P155" i="25"/>
  <c r="P156" i="25"/>
  <c r="P157" i="25"/>
  <c r="P158" i="25"/>
  <c r="P159" i="25"/>
  <c r="P160" i="25"/>
  <c r="P161" i="25"/>
  <c r="P162" i="25"/>
  <c r="P163" i="25"/>
  <c r="P164" i="25"/>
  <c r="P165" i="25"/>
  <c r="P166" i="25"/>
  <c r="P167" i="25"/>
  <c r="P168" i="25"/>
  <c r="P169" i="25"/>
  <c r="P170" i="25"/>
  <c r="P171" i="25"/>
  <c r="P172" i="25"/>
  <c r="P173" i="25"/>
  <c r="P174" i="25"/>
  <c r="P175" i="25"/>
  <c r="P176" i="25"/>
  <c r="P177" i="25"/>
  <c r="P178" i="25"/>
  <c r="P179" i="25"/>
  <c r="P180" i="25"/>
  <c r="P181" i="25"/>
  <c r="P182" i="25"/>
  <c r="P183" i="25"/>
  <c r="P184" i="25"/>
  <c r="P185" i="25"/>
  <c r="P186" i="25"/>
  <c r="P187" i="25"/>
  <c r="P188" i="25"/>
  <c r="P189" i="25"/>
  <c r="P190" i="25"/>
  <c r="P191" i="25"/>
  <c r="P192" i="25"/>
  <c r="P193" i="25"/>
  <c r="P194" i="25"/>
  <c r="P195" i="25"/>
  <c r="P196" i="25"/>
  <c r="P197" i="25"/>
  <c r="P198" i="25"/>
  <c r="P199" i="25"/>
  <c r="P200" i="25"/>
  <c r="P201" i="25"/>
  <c r="P202" i="25"/>
  <c r="P203" i="25"/>
  <c r="P204" i="25"/>
  <c r="P205" i="25"/>
  <c r="P206" i="25"/>
  <c r="P207" i="25"/>
  <c r="P208" i="25"/>
  <c r="P209" i="25"/>
  <c r="P210" i="25"/>
  <c r="P211" i="25"/>
  <c r="P212" i="25"/>
  <c r="P213" i="25"/>
  <c r="P214" i="25"/>
  <c r="P215" i="25"/>
  <c r="P216" i="25"/>
  <c r="P217" i="25"/>
  <c r="P218" i="25"/>
  <c r="P219" i="25"/>
  <c r="P2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122" i="25"/>
  <c r="O123" i="25"/>
  <c r="O124" i="25"/>
  <c r="O125" i="25"/>
  <c r="O126" i="25"/>
  <c r="O127" i="25"/>
  <c r="O128" i="25"/>
  <c r="O129" i="25"/>
  <c r="O130" i="25"/>
  <c r="O131" i="25"/>
  <c r="O132" i="25"/>
  <c r="O133" i="25"/>
  <c r="O134" i="25"/>
  <c r="O135" i="25"/>
  <c r="O136" i="25"/>
  <c r="O137" i="25"/>
  <c r="O138" i="25"/>
  <c r="O139" i="25"/>
  <c r="O140" i="25"/>
  <c r="O141" i="25"/>
  <c r="O142" i="25"/>
  <c r="O143" i="25"/>
  <c r="O144" i="25"/>
  <c r="O145" i="25"/>
  <c r="O146" i="25"/>
  <c r="O147" i="25"/>
  <c r="O148" i="25"/>
  <c r="O149" i="25"/>
  <c r="O150" i="25"/>
  <c r="O151" i="25"/>
  <c r="O152" i="25"/>
  <c r="O153" i="25"/>
  <c r="O154" i="25"/>
  <c r="O155" i="25"/>
  <c r="O156" i="25"/>
  <c r="O157" i="25"/>
  <c r="O158" i="25"/>
  <c r="O159" i="25"/>
  <c r="O160" i="25"/>
  <c r="O161" i="25"/>
  <c r="O162" i="25"/>
  <c r="O163" i="25"/>
  <c r="O164" i="25"/>
  <c r="O165" i="25"/>
  <c r="O166" i="25"/>
  <c r="O167" i="25"/>
  <c r="O168" i="25"/>
  <c r="O169" i="25"/>
  <c r="O170" i="25"/>
  <c r="O171" i="25"/>
  <c r="O172" i="25"/>
  <c r="O173" i="25"/>
  <c r="O174" i="25"/>
  <c r="O175" i="25"/>
  <c r="O176" i="25"/>
  <c r="O177" i="25"/>
  <c r="O178" i="25"/>
  <c r="O179" i="25"/>
  <c r="O180" i="25"/>
  <c r="O181" i="25"/>
  <c r="O182" i="25"/>
  <c r="O183" i="25"/>
  <c r="O184" i="25"/>
  <c r="O185" i="25"/>
  <c r="O186" i="25"/>
  <c r="O187" i="25"/>
  <c r="O188" i="25"/>
  <c r="O189" i="25"/>
  <c r="O190" i="25"/>
  <c r="O191" i="25"/>
  <c r="O192" i="25"/>
  <c r="O193" i="25"/>
  <c r="O194" i="25"/>
  <c r="O195" i="25"/>
  <c r="O196" i="25"/>
  <c r="O197" i="25"/>
  <c r="O198" i="25"/>
  <c r="O199" i="25"/>
  <c r="O200" i="25"/>
  <c r="O201" i="25"/>
  <c r="O202" i="25"/>
  <c r="O203" i="25"/>
  <c r="O204" i="25"/>
  <c r="O205" i="25"/>
  <c r="O206" i="25"/>
  <c r="O207" i="25"/>
  <c r="O208" i="25"/>
  <c r="O209" i="25"/>
  <c r="O210" i="25"/>
  <c r="O211" i="25"/>
  <c r="O212" i="25"/>
  <c r="O213" i="25"/>
  <c r="O214" i="25"/>
  <c r="O215" i="25"/>
  <c r="O216" i="25"/>
  <c r="O217" i="25"/>
  <c r="O218" i="25"/>
  <c r="O219" i="25"/>
  <c r="O2" i="25"/>
  <c r="N3" i="25"/>
  <c r="N4" i="25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" i="25"/>
  <c r="C11" i="27"/>
  <c r="C12" i="27"/>
  <c r="C10" i="27"/>
  <c r="C9" i="27"/>
  <c r="C8" i="27"/>
  <c r="C7" i="27"/>
  <c r="C6" i="27"/>
  <c r="B6" i="27"/>
  <c r="B12" i="27"/>
  <c r="O11" i="28"/>
  <c r="N11" i="28"/>
  <c r="M11" i="28"/>
  <c r="L11" i="28"/>
  <c r="K11" i="28"/>
  <c r="P11" i="28"/>
  <c r="B11" i="27" l="1"/>
  <c r="B10" i="27"/>
  <c r="B9" i="27"/>
  <c r="B8" i="27"/>
  <c r="B7" i="27"/>
  <c r="C22" i="31"/>
  <c r="D15" i="31" l="1"/>
  <c r="D14" i="31" l="1"/>
  <c r="D13" i="31"/>
  <c r="D12" i="31"/>
  <c r="D11" i="31"/>
  <c r="D10" i="31"/>
  <c r="D9" i="31"/>
  <c r="D8" i="31"/>
  <c r="D7" i="31"/>
  <c r="D6" i="31"/>
  <c r="C13" i="31" l="1"/>
  <c r="C15" i="31" l="1"/>
  <c r="P9" i="28"/>
  <c r="O9" i="28"/>
  <c r="N9" i="28"/>
  <c r="M9" i="28"/>
  <c r="L9" i="28"/>
  <c r="K9" i="28"/>
  <c r="O8" i="28"/>
  <c r="N6" i="28"/>
  <c r="K4" i="28"/>
  <c r="C14" i="31"/>
  <c r="C11" i="31"/>
  <c r="C12" i="31"/>
  <c r="C9" i="31"/>
  <c r="C10" i="31"/>
  <c r="C7" i="31"/>
  <c r="C8" i="31"/>
  <c r="C6" i="31"/>
  <c r="P7" i="28"/>
  <c r="M5" i="28"/>
  <c r="P3" i="28"/>
  <c r="N4" i="28"/>
  <c r="P5" i="28"/>
  <c r="L6" i="28"/>
  <c r="P6" i="28"/>
  <c r="N7" i="28"/>
  <c r="M7" i="28"/>
  <c r="P8" i="28"/>
  <c r="N3" i="28"/>
  <c r="O4" i="28"/>
  <c r="M3" i="28"/>
  <c r="O5" i="28"/>
  <c r="K3" i="28"/>
  <c r="N5" i="28"/>
  <c r="O7" i="28"/>
  <c r="K7" i="28"/>
  <c r="K6" i="28"/>
  <c r="K5" i="28"/>
  <c r="K8" i="28"/>
  <c r="P4" i="28"/>
  <c r="L7" i="28"/>
  <c r="O6" i="28"/>
  <c r="N8" i="28"/>
  <c r="M4" i="28"/>
  <c r="M8" i="28"/>
  <c r="M6" i="28"/>
  <c r="O3" i="28"/>
  <c r="L5" i="28"/>
  <c r="L4" i="28"/>
  <c r="L8" i="28"/>
  <c r="L3" i="28"/>
</calcChain>
</file>

<file path=xl/sharedStrings.xml><?xml version="1.0" encoding="utf-8"?>
<sst xmlns="http://schemas.openxmlformats.org/spreadsheetml/2006/main" count="57925" uniqueCount="5482">
  <si>
    <t>Job Number</t>
  </si>
  <si>
    <t>Account Number</t>
  </si>
  <si>
    <t>Project Description</t>
  </si>
  <si>
    <t>ST</t>
  </si>
  <si>
    <t>Receive Date</t>
  </si>
  <si>
    <t>Due Date</t>
  </si>
  <si>
    <t>HC Date</t>
  </si>
  <si>
    <t>TAT</t>
  </si>
  <si>
    <t># Spl</t>
  </si>
  <si>
    <t>Days Late</t>
  </si>
  <si>
    <t>CS</t>
  </si>
  <si>
    <t>STAT</t>
  </si>
  <si>
    <t>DEPT</t>
  </si>
  <si>
    <t>Comments/ETA</t>
  </si>
  <si>
    <t>GCVOA</t>
  </si>
  <si>
    <t>GCSEMI</t>
  </si>
  <si>
    <t>ORGPREP</t>
  </si>
  <si>
    <t>MSSEMI</t>
  </si>
  <si>
    <t>MSVOA</t>
  </si>
  <si>
    <t>METALS</t>
  </si>
  <si>
    <t>GENCHEM</t>
  </si>
  <si>
    <t>HG</t>
  </si>
  <si>
    <t>DA71539</t>
  </si>
  <si>
    <t>CTYCODEN</t>
  </si>
  <si>
    <t>Colorado Convention Center Discharge</t>
  </si>
  <si>
    <t>CO</t>
  </si>
  <si>
    <t>FK</t>
  </si>
  <si>
    <t>NEED</t>
  </si>
  <si>
    <t>MA</t>
  </si>
  <si>
    <t>LAB Data: UMS,ZNMS</t>
  </si>
  <si>
    <t>DA71600</t>
  </si>
  <si>
    <t>ROFECOC</t>
  </si>
  <si>
    <t>McClure River Ranch</t>
  </si>
  <si>
    <t>7*</t>
  </si>
  <si>
    <t>LAB Data: ASMS,BAMS,BEMS,CDMS,CRMS,FEMS,MNMS,NAMS,NIMS,SBMS,SEMS,TLMS</t>
  </si>
  <si>
    <t>DA71345X</t>
  </si>
  <si>
    <t>CTYCOSAL</t>
  </si>
  <si>
    <t>Salida Effluent</t>
  </si>
  <si>
    <t>PP</t>
  </si>
  <si>
    <t>SUB</t>
  </si>
  <si>
    <t>MS</t>
  </si>
  <si>
    <t>LAB Data: ABD70654NONPNB</t>
  </si>
  <si>
    <t>DA71801</t>
  </si>
  <si>
    <t>NEWFCOD</t>
  </si>
  <si>
    <t>Eagle Mine, Minturn,CO</t>
  </si>
  <si>
    <t>LAB Data: FEMS</t>
  </si>
  <si>
    <t>DA71819</t>
  </si>
  <si>
    <t>EPICOCO</t>
  </si>
  <si>
    <t>Welby Gardens</t>
  </si>
  <si>
    <t>GC</t>
  </si>
  <si>
    <t>LAB Data: H8151SL2</t>
  </si>
  <si>
    <t>DA71820</t>
  </si>
  <si>
    <t>ACWCOC</t>
  </si>
  <si>
    <t>Chambers Res.</t>
  </si>
  <si>
    <t>LAB Data: FE,MN</t>
  </si>
  <si>
    <t>DA71823</t>
  </si>
  <si>
    <t>ANADACOD</t>
  </si>
  <si>
    <t>GWA_PW_Camenisch_33_4HZ</t>
  </si>
  <si>
    <t>GN</t>
  </si>
  <si>
    <t>LAB Data: CABAL</t>
  </si>
  <si>
    <t>DA71827</t>
  </si>
  <si>
    <t>SMITHCOW</t>
  </si>
  <si>
    <t>BCPOS Argo Mine Water</t>
  </si>
  <si>
    <t>LAB Data: CUMS,MNMS,PBMS,ZNMS</t>
  </si>
  <si>
    <t>DA71762</t>
  </si>
  <si>
    <t>GWA_PW_Paragon_24C_31HZ</t>
  </si>
  <si>
    <t>DA71867</t>
  </si>
  <si>
    <t>HEMMCOE</t>
  </si>
  <si>
    <t>Compliance Sampling</t>
  </si>
  <si>
    <t>SC</t>
  </si>
  <si>
    <t>LAB Data: AG,AS,BA,CD,CR,PB,SE,TOX</t>
  </si>
  <si>
    <t>DA71908</t>
  </si>
  <si>
    <t>DA71863</t>
  </si>
  <si>
    <t>Kerr-McGee:GWA_Fern_Pad</t>
  </si>
  <si>
    <t>5*</t>
  </si>
  <si>
    <t>DA71865</t>
  </si>
  <si>
    <t>DA71905</t>
  </si>
  <si>
    <t>DA71930</t>
  </si>
  <si>
    <t>GWA_Bargen_Water_Well</t>
  </si>
  <si>
    <t>DA72075</t>
  </si>
  <si>
    <t>MWRDCOD</t>
  </si>
  <si>
    <t>Hite - Bio</t>
  </si>
  <si>
    <t>LAB Data: AB8270STD</t>
  </si>
  <si>
    <t>DA72062</t>
  </si>
  <si>
    <t>NVFIWAR</t>
  </si>
  <si>
    <t>Well Bldg. Parameters, Project #2202261007</t>
  </si>
  <si>
    <t>TX</t>
  </si>
  <si>
    <t>KB</t>
  </si>
  <si>
    <t>LAB Data: AB625SL,B525ATRAZINE</t>
  </si>
  <si>
    <t>DA71985</t>
  </si>
  <si>
    <t>Kerr-McGee: GWA_Lerma_Water_Well</t>
  </si>
  <si>
    <t>DA71987</t>
  </si>
  <si>
    <t>Kerr-McGee:GWA_PW_William_Mayer_3_22A</t>
  </si>
  <si>
    <t>SCH</t>
  </si>
  <si>
    <t>LAB Data: CABAL,NAMS</t>
  </si>
  <si>
    <t>DA72119</t>
  </si>
  <si>
    <t>GEEMCOGV</t>
  </si>
  <si>
    <t>Peloton Dewatering</t>
  </si>
  <si>
    <t>DA72133</t>
  </si>
  <si>
    <t>LTENCODE</t>
  </si>
  <si>
    <t>Cardinal Mill Mine</t>
  </si>
  <si>
    <t>LAB Data: AB625PPL,FE</t>
  </si>
  <si>
    <t>DA72015</t>
  </si>
  <si>
    <t>DA72017</t>
  </si>
  <si>
    <t>DA72151</t>
  </si>
  <si>
    <t>ERAECOP</t>
  </si>
  <si>
    <t>SCCSS Wildhorse</t>
  </si>
  <si>
    <t>LAB Data: SEMS</t>
  </si>
  <si>
    <t>DA72169</t>
  </si>
  <si>
    <t>CSWICOP</t>
  </si>
  <si>
    <t>SW 5/6/2025</t>
  </si>
  <si>
    <t>REDO</t>
  </si>
  <si>
    <t>LAB Data: ZN</t>
  </si>
  <si>
    <t>DA72188</t>
  </si>
  <si>
    <t>CHMDCOCS</t>
  </si>
  <si>
    <t>PFRO METP Sampling</t>
  </si>
  <si>
    <t>LAB Data: FEMS,NAMS,SRMS</t>
  </si>
  <si>
    <t>DA72066</t>
  </si>
  <si>
    <t>GWA_Hudson_Compressor_Water_Well</t>
  </si>
  <si>
    <t>DA72253</t>
  </si>
  <si>
    <t>HGIBCOP</t>
  </si>
  <si>
    <t>MCV COG318007</t>
  </si>
  <si>
    <t>LAB Data: AB625TTO</t>
  </si>
  <si>
    <t>DA72245</t>
  </si>
  <si>
    <t>CTYCORAN</t>
  </si>
  <si>
    <t>Wastewater Plant</t>
  </si>
  <si>
    <t>LAB Data: TNIT</t>
  </si>
  <si>
    <t>DA72088</t>
  </si>
  <si>
    <t>Hawk's Nest Ranch</t>
  </si>
  <si>
    <t>LAB Data: CA,MG</t>
  </si>
  <si>
    <t>DA72089</t>
  </si>
  <si>
    <t>Beaver Spring</t>
  </si>
  <si>
    <t>LAB Data: CA</t>
  </si>
  <si>
    <t>DA72146</t>
  </si>
  <si>
    <t>LAB Data: CABAL,IRBAC,SFBAC,SO4RBAC</t>
  </si>
  <si>
    <t>DA72148</t>
  </si>
  <si>
    <t>GWA_PW_Kerr_McGee_19_3</t>
  </si>
  <si>
    <t>LAB Data: CABAL,SCON</t>
  </si>
  <si>
    <t>DA72309</t>
  </si>
  <si>
    <t>PRAOCOL</t>
  </si>
  <si>
    <t>West Farm Pit</t>
  </si>
  <si>
    <t>LAB Data: MNMS</t>
  </si>
  <si>
    <t>DA72360</t>
  </si>
  <si>
    <t>Prestige Braman</t>
  </si>
  <si>
    <t>DA72384</t>
  </si>
  <si>
    <t>DSENCOL</t>
  </si>
  <si>
    <t>Boulder HOA - 1301 Canyon</t>
  </si>
  <si>
    <t>LAB Data: B625BIS2E,MNMS</t>
  </si>
  <si>
    <t>DA72199</t>
  </si>
  <si>
    <t>FUEOCOC</t>
  </si>
  <si>
    <t>FEO_Ray_Ranch_N_Central</t>
  </si>
  <si>
    <t>LAB Data: CABAL,IRBAC,SFBAC,SO4RBAC,TPO4</t>
  </si>
  <si>
    <t>DA72373</t>
  </si>
  <si>
    <t>LAB Data: TPO4</t>
  </si>
  <si>
    <t>DA72255</t>
  </si>
  <si>
    <t>Kerr-McGee: GWA_Lizzy_8_36HZ</t>
  </si>
  <si>
    <t>DA72257</t>
  </si>
  <si>
    <t>DA72542</t>
  </si>
  <si>
    <t>EARSNDB</t>
  </si>
  <si>
    <t>Hess EN-Heinle-156-94-2536H.Spill</t>
  </si>
  <si>
    <t>ND</t>
  </si>
  <si>
    <t>LAB Data: V8015GRO</t>
  </si>
  <si>
    <t>DA72315</t>
  </si>
  <si>
    <t>Kerr-McGee:GWA_Zazueta_Water_Well</t>
  </si>
  <si>
    <t>DA72317</t>
  </si>
  <si>
    <t>DA72457</t>
  </si>
  <si>
    <t>Parc Mosiac</t>
  </si>
  <si>
    <t>LAB Data: H2S</t>
  </si>
  <si>
    <t>DA72498</t>
  </si>
  <si>
    <t>LAB Data: TRC</t>
  </si>
  <si>
    <t>DA72539</t>
  </si>
  <si>
    <t>MCOORCOG</t>
  </si>
  <si>
    <t>A &amp; B Water</t>
  </si>
  <si>
    <t>LAB Data: CA,CU,FE,K,MG,MN,NA</t>
  </si>
  <si>
    <t>DA72571</t>
  </si>
  <si>
    <t>CLNHCODT</t>
  </si>
  <si>
    <t>Quarterly Ground Water Monitoring - F039</t>
  </si>
  <si>
    <t>LAB Data: AG,AS,BA,BE,CD,CR,H2S,H8151FL,NI,PB,S,SB,SE,SREAC,TL,V,V8260SL</t>
  </si>
  <si>
    <t>DA72479</t>
  </si>
  <si>
    <t>APEXPCOL</t>
  </si>
  <si>
    <t>DII1</t>
  </si>
  <si>
    <t>NC</t>
  </si>
  <si>
    <t>DA72480</t>
  </si>
  <si>
    <t>DII4</t>
  </si>
  <si>
    <t>DA72481</t>
  </si>
  <si>
    <t>FWA4</t>
  </si>
  <si>
    <t>DA72491</t>
  </si>
  <si>
    <t>RFD3</t>
  </si>
  <si>
    <t>LAB Data: COD</t>
  </si>
  <si>
    <t>DA72551</t>
  </si>
  <si>
    <t>EQ Trend</t>
  </si>
  <si>
    <t>LAB Data: ASMS,CHLIC300,CRMS,FEMS</t>
  </si>
  <si>
    <t>DA72607</t>
  </si>
  <si>
    <t>AQUICODN</t>
  </si>
  <si>
    <t>Cintas 66</t>
  </si>
  <si>
    <t>LAB Data: OG1664</t>
  </si>
  <si>
    <t>DA72621</t>
  </si>
  <si>
    <t>ERORCODN</t>
  </si>
  <si>
    <t>Northland</t>
  </si>
  <si>
    <t>LAB Data: VGC+UNPR,VRSK175DGMEE</t>
  </si>
  <si>
    <t>DA72639</t>
  </si>
  <si>
    <t>Hg &amp; CN</t>
  </si>
  <si>
    <t>LAB Data: CN</t>
  </si>
  <si>
    <t>DA72648</t>
  </si>
  <si>
    <t>Hess 3 Fuel Gas Line off 62nd and118th.</t>
  </si>
  <si>
    <t>LAB Data: B8270PAH</t>
  </si>
  <si>
    <t>DA72157</t>
  </si>
  <si>
    <t>ERTCOWR</t>
  </si>
  <si>
    <t>Common Spirit</t>
  </si>
  <si>
    <t>LAB Data: EAG,EAS,EBA,ECD,ECR,EHG,EPB,ESE</t>
  </si>
  <si>
    <t>DA72636</t>
  </si>
  <si>
    <t>DA72665</t>
  </si>
  <si>
    <t>DA72668</t>
  </si>
  <si>
    <t>CHEVRCOG</t>
  </si>
  <si>
    <t>TASMCOA: Moser 7-27</t>
  </si>
  <si>
    <t>LAB Data: XCRA7199</t>
  </si>
  <si>
    <t>DA71927X</t>
  </si>
  <si>
    <t>ENSONDB</t>
  </si>
  <si>
    <t>Random Testing</t>
  </si>
  <si>
    <t>LAB Data: RA-226,RA-228</t>
  </si>
  <si>
    <t>DA72467</t>
  </si>
  <si>
    <t>Quarterly Ground Water Monitoring - VII-3</t>
  </si>
  <si>
    <t>6*</t>
  </si>
  <si>
    <t>LAB Data: AG,AS,BA,CD,CN,CR,FE,MN,NA,NI,PB,SE,U,ZN</t>
  </si>
  <si>
    <t>DA72468</t>
  </si>
  <si>
    <t>DA72476</t>
  </si>
  <si>
    <t>BRMPCOB</t>
  </si>
  <si>
    <t>Brush Meat Processors</t>
  </si>
  <si>
    <t>LAB Data: TKN</t>
  </si>
  <si>
    <t>DA72495</t>
  </si>
  <si>
    <t>XIMPCOCS</t>
  </si>
  <si>
    <t>XimPak, Colorado Springs, CO</t>
  </si>
  <si>
    <t>LAB Data: AG,CD,CN,CR,CU,NI,PB,ZN</t>
  </si>
  <si>
    <t>DA72507</t>
  </si>
  <si>
    <t>Kerr-McGee: GWA_Carney_Water_Well</t>
  </si>
  <si>
    <t>MB</t>
  </si>
  <si>
    <t>LAB Data: CABAL,IRBAC,SFBAC,SO4RBAC,V8015GRO</t>
  </si>
  <si>
    <t>DA72508</t>
  </si>
  <si>
    <t>DA72509</t>
  </si>
  <si>
    <t>DA72510</t>
  </si>
  <si>
    <t>FRITCOFM</t>
  </si>
  <si>
    <t>Scott Federal Pit</t>
  </si>
  <si>
    <t>LAB Data: CA,FE,NA</t>
  </si>
  <si>
    <t>DA72511</t>
  </si>
  <si>
    <t>Fehringer Produce</t>
  </si>
  <si>
    <t>DA72512</t>
  </si>
  <si>
    <t>DA72517</t>
  </si>
  <si>
    <t>TASMCOA</t>
  </si>
  <si>
    <t>Peetz Field West</t>
  </si>
  <si>
    <t>AQR</t>
  </si>
  <si>
    <t>LAB Data: IRBAC,NAMS,TPO4</t>
  </si>
  <si>
    <t>DA72686</t>
  </si>
  <si>
    <t>KILUTSLC</t>
  </si>
  <si>
    <t>Vagneur Gravel Pit Soil &amp; Water Testing</t>
  </si>
  <si>
    <t>LAB Data: AGMS,ASMS,BAMS,CDMS,CRMS,HG,PBMS,SEMS</t>
  </si>
  <si>
    <t>DA72692</t>
  </si>
  <si>
    <t>Liberty Well DMR</t>
  </si>
  <si>
    <t>LAB Data: ASMS,CDMS,PBMS,SEMS,ZNMS</t>
  </si>
  <si>
    <t>DA72707</t>
  </si>
  <si>
    <t>TASMCOA: Rotharmel 11-32H Pad</t>
  </si>
  <si>
    <t>DA72708</t>
  </si>
  <si>
    <t>TASMCOA: Rotharmel 11-32H Flowline</t>
  </si>
  <si>
    <t>DA72710</t>
  </si>
  <si>
    <t>TASMCOA: Hardman 2</t>
  </si>
  <si>
    <t>LAB Data: HWS-B,XCRA7199</t>
  </si>
  <si>
    <t>DA72711</t>
  </si>
  <si>
    <t>TASMCOA: UNI-UPR C25-04</t>
  </si>
  <si>
    <t>DA72712</t>
  </si>
  <si>
    <t>TASMCOA: Fiscus FED- T9N-R58W-S4LO1</t>
  </si>
  <si>
    <t>DA72715</t>
  </si>
  <si>
    <t>TASMCOA: HSR Vetter 12-36 Flowline- VWRWE-A5122-AES</t>
  </si>
  <si>
    <t>LAB Data: HWS-B</t>
  </si>
  <si>
    <t>DA72718</t>
  </si>
  <si>
    <t>Hess BW Compressor Station</t>
  </si>
  <si>
    <t>LAB Data: CHLIC9056,V8015GRO</t>
  </si>
  <si>
    <t>DA70893R</t>
  </si>
  <si>
    <t>Roaring Fork Club</t>
  </si>
  <si>
    <t>DA71539R</t>
  </si>
  <si>
    <t>DA71600R</t>
  </si>
  <si>
    <t>DA72530</t>
  </si>
  <si>
    <t>LAB Data: AG,AS,BA,CD,CR,FE,MN,NA,NI,PB,SE,U,ZN</t>
  </si>
  <si>
    <t>DA72546</t>
  </si>
  <si>
    <t>COORCOG</t>
  </si>
  <si>
    <t>Nitride Solvent Room Clean-Out</t>
  </si>
  <si>
    <t>LAB Data: FPM</t>
  </si>
  <si>
    <t>DA72550</t>
  </si>
  <si>
    <t>SLWSCOC</t>
  </si>
  <si>
    <t>PWSID CO0254724</t>
  </si>
  <si>
    <t>LAB Data: CA,CAHRD,CORLI,FILTERGN,H2S,HRDCALC,LC547GLYPH,MG,TPO4,TURB</t>
  </si>
  <si>
    <t>DA72685</t>
  </si>
  <si>
    <t>CEMXXOL</t>
  </si>
  <si>
    <t>Outfall 006 Monthly Compliance Sampling CO0048771</t>
  </si>
  <si>
    <t>DA72685X</t>
  </si>
  <si>
    <t>DA72687</t>
  </si>
  <si>
    <t>DA72688</t>
  </si>
  <si>
    <t>DA72700</t>
  </si>
  <si>
    <t>Unknown Drums- 31225</t>
  </si>
  <si>
    <t>LAB Data: AG,AS,BA,CD,CR,HG,PB,SE</t>
  </si>
  <si>
    <t>DA72713</t>
  </si>
  <si>
    <t>ORD4</t>
  </si>
  <si>
    <t>DA72714</t>
  </si>
  <si>
    <t>IGQ2</t>
  </si>
  <si>
    <t>DA72721</t>
  </si>
  <si>
    <t>Empire Ivan and Albert Christenson/Flowline</t>
  </si>
  <si>
    <t>LAB Data: BROIC9056,CHLIC9056,SO4IC9056,V8015GRO</t>
  </si>
  <si>
    <t>DA72726</t>
  </si>
  <si>
    <t>DA72737</t>
  </si>
  <si>
    <t>TASMCOA: Heinze USX AB 29-09D Tank Battery</t>
  </si>
  <si>
    <t>DA72738</t>
  </si>
  <si>
    <t>TASMCOA: Heinze 44-29 Flowline</t>
  </si>
  <si>
    <t>DA72739</t>
  </si>
  <si>
    <t>TASMCOA: Chenoweth 21-02</t>
  </si>
  <si>
    <t>DA72742</t>
  </si>
  <si>
    <t>TASMCOA: Cecil 21-12 Flowline</t>
  </si>
  <si>
    <t>DA72751</t>
  </si>
  <si>
    <t>DA72569</t>
  </si>
  <si>
    <t>LAB Data: AG,AS,BA,CD,CR,FE,H8151FL,HG,MN,NA,NI,NO32,PB,S,SE,SO4IC300,U,V8260SL,ZN</t>
  </si>
  <si>
    <t>DA72570</t>
  </si>
  <si>
    <t>LAB Data: AG,AS,BA,CD,CR,FE,HG,MN,NA,NI,PB,S,SE,U,ZN</t>
  </si>
  <si>
    <t>DA72575</t>
  </si>
  <si>
    <t>DA72582</t>
  </si>
  <si>
    <t>EPCONCOS</t>
  </si>
  <si>
    <t>Bear Ranch</t>
  </si>
  <si>
    <t>LAB Data: AMN,TPO4</t>
  </si>
  <si>
    <t>DA72583</t>
  </si>
  <si>
    <t>Redstone WSD</t>
  </si>
  <si>
    <t>DA72603</t>
  </si>
  <si>
    <t>LAB Data: AG,AS,BA,CD,CR,FE,MN,NA,NI,PB,S,SE,U,ZN</t>
  </si>
  <si>
    <t>DA72749</t>
  </si>
  <si>
    <t>Bobcat 1-25H</t>
  </si>
  <si>
    <t>LAB Data: SCON</t>
  </si>
  <si>
    <t>DA72752</t>
  </si>
  <si>
    <t>LAB Data: AGMS,ASMS,CRMS,FE,NIMS,SEMS,TPO4</t>
  </si>
  <si>
    <t>DA72754</t>
  </si>
  <si>
    <t>TASMCOA: Dabco 2 Wellhead</t>
  </si>
  <si>
    <t>LAB Data: CHLIC300</t>
  </si>
  <si>
    <t>DA72755</t>
  </si>
  <si>
    <t>TASMCOA: Kummer LE 23-668</t>
  </si>
  <si>
    <t>LAB Data: PH-SATPASTE</t>
  </si>
  <si>
    <t>DA72758</t>
  </si>
  <si>
    <t>CIVITCOW</t>
  </si>
  <si>
    <t>TASMCOA: State Peterson 1-20 AFE.250007</t>
  </si>
  <si>
    <t>TMP</t>
  </si>
  <si>
    <t>DA72770</t>
  </si>
  <si>
    <t>LAB Data: CUMS,H2S,PBMS</t>
  </si>
  <si>
    <t>DA72772</t>
  </si>
  <si>
    <t>TASMCOA: Ocoma 64N65W 25SWSE</t>
  </si>
  <si>
    <t>DA72773</t>
  </si>
  <si>
    <t>TASMCOA: Harper-Kona</t>
  </si>
  <si>
    <t>DA72775</t>
  </si>
  <si>
    <t>TASMCOA: Grant Arens 22/4 Riser</t>
  </si>
  <si>
    <t>LAB Data: PBMS</t>
  </si>
  <si>
    <t>DA72776</t>
  </si>
  <si>
    <t>TASMCOA: Arens 1 Tank Battery</t>
  </si>
  <si>
    <t>LAB Data: CDMS</t>
  </si>
  <si>
    <t>DA72779</t>
  </si>
  <si>
    <t>WHPRCOG</t>
  </si>
  <si>
    <t>Waunita Hot Springs Ranch</t>
  </si>
  <si>
    <t>DA72805</t>
  </si>
  <si>
    <t>LAB Data: CDMS,CHLIC300,CUMS,NO2IC300,NO3OIC300,PBMS,SCON,SO4IC300,ZNMS</t>
  </si>
  <si>
    <t>DA72812</t>
  </si>
  <si>
    <t>AGITCOC</t>
  </si>
  <si>
    <t>Agilent Boulder WW</t>
  </si>
  <si>
    <t>LAB Data: COD,TKN,TPO4</t>
  </si>
  <si>
    <t>DA72813</t>
  </si>
  <si>
    <t>Titan</t>
  </si>
  <si>
    <t>DA72816</t>
  </si>
  <si>
    <t>LAB Data: FEMS,MNMS,SEMS,TPO4,TRC</t>
  </si>
  <si>
    <t>DA72817</t>
  </si>
  <si>
    <t>SWB 201 Fillmore - Weekly and Monthly Effluent</t>
  </si>
  <si>
    <t>LAB Data: ASMS,TPO4</t>
  </si>
  <si>
    <t>DA72819</t>
  </si>
  <si>
    <t>Phaze Concrete - St. Louis Landing COG081184</t>
  </si>
  <si>
    <t>LAB Data: ASMS,FEMS,MNMS,SEMS,UMS</t>
  </si>
  <si>
    <t>DA72822</t>
  </si>
  <si>
    <t>TASMCOA: Lesser J 33-07A</t>
  </si>
  <si>
    <t>LAB Data: BAMS,CHLIC300,SO4IC300</t>
  </si>
  <si>
    <t>DA72824</t>
  </si>
  <si>
    <t>Hite</t>
  </si>
  <si>
    <t>LAB Data: LC549DIQ</t>
  </si>
  <si>
    <t>DA72825</t>
  </si>
  <si>
    <t>DA72828</t>
  </si>
  <si>
    <t>TASMCOA: HSR Hoffman 03-24</t>
  </si>
  <si>
    <t>LAB Data: SAR,SARCA,SARMG,SARNA,V8260GRO,V8260T915</t>
  </si>
  <si>
    <t>DA72829</t>
  </si>
  <si>
    <t>TASMCOA: Rupert G25-4,5</t>
  </si>
  <si>
    <t>LAB Data: SO4IC300</t>
  </si>
  <si>
    <t>DA72832</t>
  </si>
  <si>
    <t>TASMCOA: Christianson 01 Tank Battery</t>
  </si>
  <si>
    <t>LAB Data: AGMS,ASMS,BAMS,CDMS,CUMS,NIMS,PBMS,SEMS,V8260GRO,V8260T915,ZNMS</t>
  </si>
  <si>
    <t>DA72833</t>
  </si>
  <si>
    <t>TASMCOA: Wells Ranch AE 20 Production Facility</t>
  </si>
  <si>
    <t>LAB Data: AGMS,ASMS,BAMS,CDMS,CUMS,NIMS,PBMS,SAR,SARCA,SARMG,SARNA,SEMS,ZNMS</t>
  </si>
  <si>
    <t>DA72834</t>
  </si>
  <si>
    <t>TASMCOA: Watkins 12-02</t>
  </si>
  <si>
    <t>LAB Data: ASMS</t>
  </si>
  <si>
    <t>DA71232R</t>
  </si>
  <si>
    <t>LAB Data: CUMS</t>
  </si>
  <si>
    <t>DA72048XA</t>
  </si>
  <si>
    <t>SCSMCOC</t>
  </si>
  <si>
    <t>PWSID C00154715 Sleepy Bear MHP</t>
  </si>
  <si>
    <t>LAB Data: GR-A</t>
  </si>
  <si>
    <t>DA72638</t>
  </si>
  <si>
    <t>DA72653</t>
  </si>
  <si>
    <t>SGSNANCW</t>
  </si>
  <si>
    <t>Ballast Water Monitoring</t>
  </si>
  <si>
    <t>LA</t>
  </si>
  <si>
    <t>DA72666</t>
  </si>
  <si>
    <t>PROWSCOP</t>
  </si>
  <si>
    <t>PWSID CO0103040 East Valley Metro District</t>
  </si>
  <si>
    <t>LAB Data: LC533REG6</t>
  </si>
  <si>
    <t>DA72674</t>
  </si>
  <si>
    <t>CTYCOTHO</t>
  </si>
  <si>
    <t>Metals</t>
  </si>
  <si>
    <t>LAB Data: AGMS,ASMS,BEMS,CDMS,CRMS,CUMS,FEMS,LI,MNMS,NAMS,NIMS,SBMS,SEMS,TLMS,ZNMS</t>
  </si>
  <si>
    <t>DA72675</t>
  </si>
  <si>
    <t>DA72676</t>
  </si>
  <si>
    <t>DA72677</t>
  </si>
  <si>
    <t>DA72814</t>
  </si>
  <si>
    <t>LAB Data: AGMS,ASMS,CAMS,CDMS,CHLIC300,CRMS,CUMS,FEMS,HG,HRDCALC,KMS,MGMS,MNMS,MOMS,NAMS,NIMS,PBMS,SEMS,UMS,ZNMS</t>
  </si>
  <si>
    <t>DA72836</t>
  </si>
  <si>
    <t>NTP</t>
  </si>
  <si>
    <t>DA72839</t>
  </si>
  <si>
    <t>MTSNDW</t>
  </si>
  <si>
    <t>JMAC Site</t>
  </si>
  <si>
    <t>DA72846</t>
  </si>
  <si>
    <t>TASMCOA: Dopper RG 26-6, Arens G 26-19</t>
  </si>
  <si>
    <t>LAB Data: V8260T915</t>
  </si>
  <si>
    <t>DA72848</t>
  </si>
  <si>
    <t>BRAECOL</t>
  </si>
  <si>
    <t>MP-05</t>
  </si>
  <si>
    <t>DA72849</t>
  </si>
  <si>
    <t>DP-01</t>
  </si>
  <si>
    <t>DA72851</t>
  </si>
  <si>
    <t>LAB Data: B8270LVIPAH915L,CHLIC300,SO4IC300,V8260T915</t>
  </si>
  <si>
    <t>DA72852</t>
  </si>
  <si>
    <t>LAB Data: ASMS,SAR,SARCA,SARMG,SARNA,V8260GRO,V8260T915</t>
  </si>
  <si>
    <t>DA72853</t>
  </si>
  <si>
    <t>CLIMAX: Henderson Mill &amp; Mine 375</t>
  </si>
  <si>
    <t>LAB Data: A6252CHLPN,AGMS,AMS+PN,ASMS,BAMS,BEMS,CDMS,CORR,CRMS,CUMS,HG,MOMS,NIMS,PBMS,SBMS,TLMS,UMS</t>
  </si>
  <si>
    <t>DA72861</t>
  </si>
  <si>
    <t>TASMCOA: Goetzel 32C-30-M Flowline</t>
  </si>
  <si>
    <t>LAB Data: SAR,SARCA,SARMG,SARNA</t>
  </si>
  <si>
    <t>DA72862</t>
  </si>
  <si>
    <t>TASMCOA: Wells Ranch AA26-67-1HN</t>
  </si>
  <si>
    <t>DA72689</t>
  </si>
  <si>
    <t>LAB Data: ASMS,MNMS,PH,SCON,SEMS,UMS</t>
  </si>
  <si>
    <t>DA72690</t>
  </si>
  <si>
    <t>USMTCOD</t>
  </si>
  <si>
    <t>Wastewater</t>
  </si>
  <si>
    <t>LAB Data: CU,EAG,EAS,EBA,ECD,ECR,EHG,EPB,ESE,FPM,IGN,MN,NI,PB,PH,SOL104</t>
  </si>
  <si>
    <t>DA72691</t>
  </si>
  <si>
    <t>DA72694</t>
  </si>
  <si>
    <t>Old Castle Infrastructure</t>
  </si>
  <si>
    <t>DA72696</t>
  </si>
  <si>
    <t>WRTCOWR</t>
  </si>
  <si>
    <t>Oswego 7</t>
  </si>
  <si>
    <t>LAB Data: BAMS,FEMS</t>
  </si>
  <si>
    <t>DA72703</t>
  </si>
  <si>
    <t>Kerr-McGee: GWA_Tula_12_9HZ</t>
  </si>
  <si>
    <t>LAB Data: BAMS,BMS,CABAL,CAMS,FEMS,IRBAC,KMS,MGMS,MNMS,NAMS,PH,SCON,SEMS,SFBAC,SO4RBAC,SRMS,V8015GRO</t>
  </si>
  <si>
    <t>DA72704</t>
  </si>
  <si>
    <t>DA72706</t>
  </si>
  <si>
    <t>FLWSCOF</t>
  </si>
  <si>
    <t>INF/EFF</t>
  </si>
  <si>
    <t>LAB Data: AMN</t>
  </si>
  <si>
    <t>DA72870</t>
  </si>
  <si>
    <t>TASMCOA: SH FARMS C17-5 Flowline</t>
  </si>
  <si>
    <t>DA72881</t>
  </si>
  <si>
    <t>Hess TMU G-135 Tank Battery</t>
  </si>
  <si>
    <t>LAB Data: B8270PAH,CHLIC300,V8015GRO</t>
  </si>
  <si>
    <t>DA72882</t>
  </si>
  <si>
    <t>DA72883</t>
  </si>
  <si>
    <t>TASMCOA: Latham 2-42 FAC</t>
  </si>
  <si>
    <t>LAB Data: AGMS,ASMS,BAMS,CDMS,CUMS,HWS-B,NIMS,PBMS,SAR,SARCA,SARMG,SARNA,SEMS,V8260GRO,V8260T915,ZNMS</t>
  </si>
  <si>
    <t>DA72887</t>
  </si>
  <si>
    <t>TASMCOA: Brown PC E2-31D</t>
  </si>
  <si>
    <t>LAB Data: ASMS,BAMS,BLV8270SL,CDMS,CHLIC300,NIMS,SEMS,SO4IC300</t>
  </si>
  <si>
    <t>DA72889</t>
  </si>
  <si>
    <t>DA72890</t>
  </si>
  <si>
    <t>TASMCOA: Curtis G 6-07 Flowline</t>
  </si>
  <si>
    <t>LAB Data: AGMS,ASMS,BAMS,CDMS,CUMS,NIMS,PBMS,SAR,SARCA,SARMG,SARNA,SEMS,V8260GRO,V8260T915,ZNMS</t>
  </si>
  <si>
    <t>DA72891</t>
  </si>
  <si>
    <t>LAB Data: AGMS,ASMS,BAMS,CDMS,CUMS,NIMS,PBMS,SAR,SARCA,SARMG,SARNA,SEMS,V8260GRO,V8260T915,XCRA7199,ZNMS</t>
  </si>
  <si>
    <t>DA72892</t>
  </si>
  <si>
    <t>TASMCOA: Schimdt G30-30D</t>
  </si>
  <si>
    <t>LAB Data: AGMS,ASMS,BAMS,CDMS,CUMS,HWS-B,NIMS,PBMS,SAR,SARCA,SARMG,SARNA,SEMS,ZNMS</t>
  </si>
  <si>
    <t>DA72897</t>
  </si>
  <si>
    <t>DA72719</t>
  </si>
  <si>
    <t>LAB Data: BOD,TKN</t>
  </si>
  <si>
    <t>DA72723</t>
  </si>
  <si>
    <t>STCOFCOS</t>
  </si>
  <si>
    <t>Effluent</t>
  </si>
  <si>
    <t>DA72724</t>
  </si>
  <si>
    <t>AMPPCOG</t>
  </si>
  <si>
    <t>LAB Data: BOD</t>
  </si>
  <si>
    <t>DA72732</t>
  </si>
  <si>
    <t>Media Plant</t>
  </si>
  <si>
    <t>LAB Data: AGMS,ASMS,CDMS,CRMS,CUMS,HG,MOMS,NIMS,PBMS,SEMS,TPO4,UMS,ZNMS</t>
  </si>
  <si>
    <t>DA72733</t>
  </si>
  <si>
    <t>Ash Meadows</t>
  </si>
  <si>
    <t>DA72769</t>
  </si>
  <si>
    <t>DA72823</t>
  </si>
  <si>
    <t>EDKSCOCR</t>
  </si>
  <si>
    <t>Dublin Boulevard Improvements</t>
  </si>
  <si>
    <t>LAB Data: AMN,NO3OIC300,SEMS,TPO4</t>
  </si>
  <si>
    <t>DA72866</t>
  </si>
  <si>
    <t>Monroe 16A</t>
  </si>
  <si>
    <t>LAB Data: FEMS,MNMS</t>
  </si>
  <si>
    <t>DA72928</t>
  </si>
  <si>
    <t>Hess Satelytics 5841</t>
  </si>
  <si>
    <t>DA72745</t>
  </si>
  <si>
    <t>Starwood Mtn. Ranch</t>
  </si>
  <si>
    <t>LAB Data: AMN,TKN,TPO4</t>
  </si>
  <si>
    <t>DA72893</t>
  </si>
  <si>
    <t>LAB Data: CHLIC9056,SCON</t>
  </si>
  <si>
    <t>DA72894</t>
  </si>
  <si>
    <t>Winnipeg-BLOU9 Tinhorn</t>
  </si>
  <si>
    <t>DA72895</t>
  </si>
  <si>
    <t>Hess Goliath West 3 Lateral Produced Water Release</t>
  </si>
  <si>
    <t>LAB Data: BROIC300,CHLIC300,SAR,SARCA,SARMG,SARNA,SCON,SO4IC300</t>
  </si>
  <si>
    <t>DA72898</t>
  </si>
  <si>
    <t>TASMCOA: Kettler-  65N66W-18SWNW TB</t>
  </si>
  <si>
    <t>DA72899</t>
  </si>
  <si>
    <t>TASMCOA: Kettler 1-18 WH/FL</t>
  </si>
  <si>
    <t>DA72906</t>
  </si>
  <si>
    <t>TASMCOA: J&amp;L Farms 14,24-29</t>
  </si>
  <si>
    <t>LAB Data: CHLIC300,SO4IC300</t>
  </si>
  <si>
    <t>DA72907</t>
  </si>
  <si>
    <t>TASMCOA: Long C20-21D</t>
  </si>
  <si>
    <t>DA72908</t>
  </si>
  <si>
    <t>TASMCOA: Dabney G64NG5W 25NENW</t>
  </si>
  <si>
    <t>LAB Data: CHLIC300,SO4IC300,V8260T915</t>
  </si>
  <si>
    <t>DA72909</t>
  </si>
  <si>
    <t>DA72910</t>
  </si>
  <si>
    <t>TASMCOA: State Peterson 13,14,23,24-16 Tank Battery</t>
  </si>
  <si>
    <t>LAB Data: AGMS,ASMS,BAMS,BLV8015DROORO36,CDMS,CUMS,HWS-B,NIMS,PBMS,SAR,SARCA,SARMG,SARNA,SEMS,V8260GRO,V8260T915,XCRA7199,ZNMS</t>
  </si>
  <si>
    <t>DA72911</t>
  </si>
  <si>
    <t>TASMCOA: Munds 13-29, Dickerson 14-29A BCDJ27902</t>
  </si>
  <si>
    <t>DA72912</t>
  </si>
  <si>
    <t>TASMCOA: Duncan D20-12, 20-13</t>
  </si>
  <si>
    <t>LAB Data: AGMS,ASMS,BAMS,CDMS,CUMS,HWS-B,NIMS,PBMS,SAR,SARCA,SARMG,SARNA,SEMS,XCRA7199,ZNMS</t>
  </si>
  <si>
    <t>DA72913</t>
  </si>
  <si>
    <t>TASMCOA: Castor Federal LD-13-78HN Tank Battery</t>
  </si>
  <si>
    <t>LAB Data: AGMS,ASMS,BAMS,BLV8270PAH915L,CDMS,CUMS,HWS-B,NIMS,PBMS,SAR,SARCA,SARMG,SARNA,SEMS,V8260GRO,V8260T915,XCRA7199,ZNMS</t>
  </si>
  <si>
    <t>DA72914</t>
  </si>
  <si>
    <t>TASMCOA: Ursula 2 Tank Battery</t>
  </si>
  <si>
    <t>DA72915</t>
  </si>
  <si>
    <t>TASMCOA: Scott-67N64W 325ENE</t>
  </si>
  <si>
    <t>DA72926</t>
  </si>
  <si>
    <t>MAMMCOW</t>
  </si>
  <si>
    <t>Rich Sand &amp; Gravel</t>
  </si>
  <si>
    <t>DA72929</t>
  </si>
  <si>
    <t>TETCAS</t>
  </si>
  <si>
    <t>Crafton-Redlands Project</t>
  </si>
  <si>
    <t>LAB Data: PERCHLT</t>
  </si>
  <si>
    <t>DA72930</t>
  </si>
  <si>
    <t>Boulter Topsoil</t>
  </si>
  <si>
    <t>LAB Data: AGMS,ASMS,BAMS,CDMS,CUMS,NIMS,PBMS,SAR,SARCA,SARMG,SARNA,SCON,SEMS,V8260GRO,V8260T915,XCRA7199,ZNMS</t>
  </si>
  <si>
    <t>DA72931</t>
  </si>
  <si>
    <t>PROCESS CONTROL-HG</t>
  </si>
  <si>
    <t>LAB Data: HG</t>
  </si>
  <si>
    <t>DA72936</t>
  </si>
  <si>
    <t>TASMCOA: Great Western Joan 31-17</t>
  </si>
  <si>
    <t>DA72937</t>
  </si>
  <si>
    <t>DA72938</t>
  </si>
  <si>
    <t>TASMCOA: State Peterson 13-16 Flowline</t>
  </si>
  <si>
    <t>DA72939</t>
  </si>
  <si>
    <t>TASMCOA: LDS White D19-15</t>
  </si>
  <si>
    <t>DA72940</t>
  </si>
  <si>
    <t>DA72941</t>
  </si>
  <si>
    <t>TASMCOA: Strohaver F33-23</t>
  </si>
  <si>
    <t>LAB Data: BLV8270SL,CHLIC300,SO4IC300,V8260T915</t>
  </si>
  <si>
    <t>DA72942</t>
  </si>
  <si>
    <t>TASMCOA: Loustalet B15-15X Wellhead</t>
  </si>
  <si>
    <t>LAB Data: ASMS,BAMS,CHLIC300,PBMS,SEMS,SO4IC300,V8260T915</t>
  </si>
  <si>
    <t>DA72944</t>
  </si>
  <si>
    <t>TASMCOA: Knaus 28-8</t>
  </si>
  <si>
    <t>DA72945</t>
  </si>
  <si>
    <t>TASMCOA: Country I29-04 FAC</t>
  </si>
  <si>
    <t>LAB Data: BAMS,CDMS,CHLIC300,SO4IC300</t>
  </si>
  <si>
    <t>DA72946</t>
  </si>
  <si>
    <t>DA72947</t>
  </si>
  <si>
    <t>TASMCOA: Johnson RC29-02 Tank Battery</t>
  </si>
  <si>
    <t>DA72948</t>
  </si>
  <si>
    <t>DA72950</t>
  </si>
  <si>
    <t>Frick C #17-79HN</t>
  </si>
  <si>
    <t>1*</t>
  </si>
  <si>
    <t>LAB Data: AGMS,ASMS,BAMS,CDMS,CUMS,HWS-B,NIMS,PBMS,PH-SATPASTE,SAR,SARCA,SARMG,SARNA,SCON,SEMS,ZNMS</t>
  </si>
  <si>
    <t>DA72951</t>
  </si>
  <si>
    <t>TASMCOA: Faulkner USX AB 19-13P</t>
  </si>
  <si>
    <t>DA72952</t>
  </si>
  <si>
    <t>LB16115</t>
  </si>
  <si>
    <t>ALLA</t>
  </si>
  <si>
    <t>DOWLAP: Coop MNA Plaquemine Aquifer</t>
  </si>
  <si>
    <t>LAB Data: V524SL</t>
  </si>
  <si>
    <t>LB16175</t>
  </si>
  <si>
    <t>EARSNDB: Continental Incident #4967</t>
  </si>
  <si>
    <t>3*</t>
  </si>
  <si>
    <t>LAB Data: AMN,SAR,SARCA,SARMG,SARNA</t>
  </si>
  <si>
    <t>DA72760</t>
  </si>
  <si>
    <t>REDCOW</t>
  </si>
  <si>
    <t>Little Gem MHP CO0160250</t>
  </si>
  <si>
    <t>DA72762</t>
  </si>
  <si>
    <t>PCWDCOCC</t>
  </si>
  <si>
    <t>PWSID  CO0122600 Park Center Water District</t>
  </si>
  <si>
    <t>LAB Data: MG,MGHRD</t>
  </si>
  <si>
    <t>DA72767</t>
  </si>
  <si>
    <t>TAYFCOCS</t>
  </si>
  <si>
    <t>BOD/TSS Sampling</t>
  </si>
  <si>
    <t>LAB Data: COMPQ</t>
  </si>
  <si>
    <t>DA72771</t>
  </si>
  <si>
    <t>WWTP:Monthly Metals</t>
  </si>
  <si>
    <t>LAB Data: AGMS,ASMS,CDMS,CRMS,CUMS,HG,MNMS,MOMS,NIMS,PBMS,SEMS,ZNMS</t>
  </si>
  <si>
    <t>DA72780</t>
  </si>
  <si>
    <t>EVRZCOP</t>
  </si>
  <si>
    <t>Oil &amp; Grease</t>
  </si>
  <si>
    <t>DA72933</t>
  </si>
  <si>
    <t>DA72934</t>
  </si>
  <si>
    <t>Southwest Link Transmission Line</t>
  </si>
  <si>
    <t>DA72960</t>
  </si>
  <si>
    <t>DA72967</t>
  </si>
  <si>
    <t>SWB 201 Fillmore - Weekly Effluent</t>
  </si>
  <si>
    <t>LAB Data: ASMS,V826011DCE,VMS+TCE</t>
  </si>
  <si>
    <t>DA72969</t>
  </si>
  <si>
    <t>DA72970</t>
  </si>
  <si>
    <t>TASMCOA: Anderson 13,23-34,34B Tank Battery</t>
  </si>
  <si>
    <t>LAB Data: AGMS,ASMS,BAMS,CDMS,CUMS,HWS-B,NIMS,PBMS,SAR,SARCA,SARMG,SARNA,SEMS,V8260GRO,V8260T915,XCRA7199,ZNMS</t>
  </si>
  <si>
    <t>DA72971</t>
  </si>
  <si>
    <t>TASMCOA:Bernhardt Amoco 11-19 Facility</t>
  </si>
  <si>
    <t>DA72972</t>
  </si>
  <si>
    <t>TASMCOA:Clark Yard</t>
  </si>
  <si>
    <t>LAB Data: V8015GRO,V8260BTX</t>
  </si>
  <si>
    <t>DA72973</t>
  </si>
  <si>
    <t>TASMCOA:Booth 11,12,21,22,31U,31AU</t>
  </si>
  <si>
    <t>DA72975</t>
  </si>
  <si>
    <t>DA72976</t>
  </si>
  <si>
    <t>TASMCOA: Smith Reeves 27-1</t>
  </si>
  <si>
    <t>DA72977</t>
  </si>
  <si>
    <t>DA72978</t>
  </si>
  <si>
    <t>Frick PC C 17-65</t>
  </si>
  <si>
    <t>DA72980</t>
  </si>
  <si>
    <t>TASMCOA:State Peterson 14-16 Flowline</t>
  </si>
  <si>
    <t>DA72981</t>
  </si>
  <si>
    <t>DA72982</t>
  </si>
  <si>
    <t>TASMCOA:HSR Doughery 1-20</t>
  </si>
  <si>
    <t>DA72983</t>
  </si>
  <si>
    <t>DA72984</t>
  </si>
  <si>
    <t>TASMCOA: Timbro Federal LD08-62HN Facility</t>
  </si>
  <si>
    <t>LAB Data: AGMS,ASMS,BAMS,BLV8270PAH915L,CDMS,CUMS,HWS-B,NIMS,PBMS,PH-SATPASTE,SAR,SARCA,SARMG,SARNA,SCON,SEMS,V8260GRO,V8260T915,XCRA7199,ZNMS</t>
  </si>
  <si>
    <t>DA72985</t>
  </si>
  <si>
    <t>TASMCOA: Easton 12-315</t>
  </si>
  <si>
    <t>DA72987</t>
  </si>
  <si>
    <t>Park and Jet Soil</t>
  </si>
  <si>
    <t>DA72783</t>
  </si>
  <si>
    <t>MTNCCCOS</t>
  </si>
  <si>
    <t>PWSID# CO0226838 Mountain Coal- West Elk</t>
  </si>
  <si>
    <t>LAB Data: LC549DIQ,NO3OIC300</t>
  </si>
  <si>
    <t>DA72788</t>
  </si>
  <si>
    <t>TWNCOGYP</t>
  </si>
  <si>
    <t>Monthly</t>
  </si>
  <si>
    <t>LAB Data: ASMS,HG</t>
  </si>
  <si>
    <t>DA72789</t>
  </si>
  <si>
    <t>LAB Data: FEMS,MGMS,MNMS,NAMS,SI,SILCALC,SRMS</t>
  </si>
  <si>
    <t>DA72790</t>
  </si>
  <si>
    <t>TWNCOMTV</t>
  </si>
  <si>
    <t>PWSID CO0157400 Town of Mountain Village</t>
  </si>
  <si>
    <t>LAB Data: LC531CARPEST,LC549DIQ,NO3OIC300</t>
  </si>
  <si>
    <t>DA72793</t>
  </si>
  <si>
    <t>DA72794</t>
  </si>
  <si>
    <t>CORNCOM</t>
  </si>
  <si>
    <t>PWSID CO0252459</t>
  </si>
  <si>
    <t>LAB Data: NO3OIC300</t>
  </si>
  <si>
    <t>DA72795</t>
  </si>
  <si>
    <t>TWNCOCAR</t>
  </si>
  <si>
    <t>WWTP - Town of Carbondale, CO</t>
  </si>
  <si>
    <t>LAB Data: PHC1664</t>
  </si>
  <si>
    <t>DA72800</t>
  </si>
  <si>
    <t>TLWSCOGL</t>
  </si>
  <si>
    <t>REG 85</t>
  </si>
  <si>
    <t>LAB Data: AMN,NO2IC300,NO32IC300,NO3OIC300,TINN,TKN,TNIT,TPO4</t>
  </si>
  <si>
    <t>DA72801</t>
  </si>
  <si>
    <t>TWNCOEAG</t>
  </si>
  <si>
    <t>Town of Eagle Wastewater Monthly</t>
  </si>
  <si>
    <t>LAB Data: AGMS,ALMS,ASMS,CDMS,CHLIC300,CR3,CRMS,CUMS,FEMS,MOMS,NIMS,PBMS,SO4IC300,UMS,ZNMS</t>
  </si>
  <si>
    <t>DA72802</t>
  </si>
  <si>
    <t>Town of Eagle Quarterly</t>
  </si>
  <si>
    <t>LAB Data: AGMS,ASMS,CDMS,CR3,CRMS,CUMS,FEMS,MNMS,NIMS,PBMS,SEMS,ZNMS</t>
  </si>
  <si>
    <t>DA72803</t>
  </si>
  <si>
    <t>Town of Eagle Reg 85 Quarterly</t>
  </si>
  <si>
    <t>DA72804</t>
  </si>
  <si>
    <t>LAB Data: HGLL1631</t>
  </si>
  <si>
    <t>DA72808</t>
  </si>
  <si>
    <t>Kerr-McGee:GWA_PW_Backstrom_18_9</t>
  </si>
  <si>
    <t>LAB Data: BAMS,BMS,BROIC300,CABAL,CAMS,CHLIC300,FEMS,FIC300,KMS,MGMS,MNMS,NAMS,NO2IC300,NO32IC300,NO3OIC300,PH,SCON,SEMS,SO4IC300,SRMS,V8015GRO</t>
  </si>
  <si>
    <t>DA72809</t>
  </si>
  <si>
    <t>DA72810</t>
  </si>
  <si>
    <t>Kerr-McGee: GWA_OHotto_Water_Well</t>
  </si>
  <si>
    <t>LAB Data: BAMS,BMS,BROIC300,CABAL,CAMS,CHLIC300,FEMS,FIC300,IRBAC,KMS,MGMS,MNMS,NAMS,NO2IC300,NO32IC300,NO3OIC300,PH,SCON,SEMS,SFBAC,SO4IC300,SO4RBAC,SRMS,V8015GRO</t>
  </si>
  <si>
    <t>DA72811</t>
  </si>
  <si>
    <t>DA72815</t>
  </si>
  <si>
    <t>Klondike ISD</t>
  </si>
  <si>
    <t>LAB Data: UMS</t>
  </si>
  <si>
    <t>DA72818</t>
  </si>
  <si>
    <t>LAB Data: AGMS,ASMS,CDMS,CR3,CRMS,CUMS,NIMS,PBMS,SEMS,UMS,ZNMS</t>
  </si>
  <si>
    <t>DA72831</t>
  </si>
  <si>
    <t>QUWCCOG</t>
  </si>
  <si>
    <t>Adams County Domestic Well Sampling (#258253)</t>
  </si>
  <si>
    <t>LAB Data: AB8270STD,AGMS,ASMS,BAMS,BEMS,BMS,CAMS,CDMS,COMS,CRMS,CUMS,FEMS,HG,KMS,MGMS,MNMS,MOMS,NAMS,NIMS,PBMS,SBMS,SEMS,SNMS,SO4IC300,TLMS,UMS,V8260STD,VMS,ZNMS</t>
  </si>
  <si>
    <t>DA72835</t>
  </si>
  <si>
    <t>SW 6/3/2025</t>
  </si>
  <si>
    <t>LAB Data: AL,FE,ZN</t>
  </si>
  <si>
    <t>DA72965</t>
  </si>
  <si>
    <t>DA73000</t>
  </si>
  <si>
    <t>EBICMAB</t>
  </si>
  <si>
    <t>88789 Bayfield</t>
  </si>
  <si>
    <t>LAB Data: BLV8015DRO,V8015GRO,V8260STD</t>
  </si>
  <si>
    <t>DA73001</t>
  </si>
  <si>
    <t>Bobcat 1-25H Pipeline Release</t>
  </si>
  <si>
    <t>LAB Data: CHLIC300,SCON</t>
  </si>
  <si>
    <t>DA73002</t>
  </si>
  <si>
    <t>TWNCOFRA</t>
  </si>
  <si>
    <t>PWSID# CO0125288 Town of Fraser</t>
  </si>
  <si>
    <t>LAB Data: CUMS,NO3OIC300,PBMS</t>
  </si>
  <si>
    <t>DA73007</t>
  </si>
  <si>
    <t>TASMCOA:Lona C20-17 Flowline</t>
  </si>
  <si>
    <t>LAB Data: AGMS,ASMS,BAMS,CDMS,CUMS,HWS-B,NIMS,PBMS,PH-SATPASTE,SAR,SARCA,SARMG,SARNA,SCON,SEMS,XCRA7199,ZNMS</t>
  </si>
  <si>
    <t>DA73008</t>
  </si>
  <si>
    <t>LAB Data: BLV8270SL</t>
  </si>
  <si>
    <t>DA73010</t>
  </si>
  <si>
    <t>GEICCOL</t>
  </si>
  <si>
    <t>Chatfield Reallocation Monitoring</t>
  </si>
  <si>
    <t>LAB Data: DOC,FILTERGN,TKN,TOC</t>
  </si>
  <si>
    <t>DA73011</t>
  </si>
  <si>
    <t>TASMCOA:HSR Frico 13-15</t>
  </si>
  <si>
    <t>LAB Data: AGMS,ASMS,BAMS,BLV8015DROORO36,BLV8270PAH915L,CDMS,CUMS,HWS-B,NIMS,PBMS,PH-SATPASTE,SAR,SARCA,SARMG,SARNA,SCON,SEMS,V8260GRO,V8260T915,XCRA7199,ZNMS</t>
  </si>
  <si>
    <t>DA73012</t>
  </si>
  <si>
    <t>TASMCOA:Frico 20-15</t>
  </si>
  <si>
    <t>DA73013</t>
  </si>
  <si>
    <t>TASMCOA:HSR Frico 12-15</t>
  </si>
  <si>
    <t>DA73014</t>
  </si>
  <si>
    <t>TASMCOA: Lofland 44-22 Tank Battery</t>
  </si>
  <si>
    <t>DA73016</t>
  </si>
  <si>
    <t>TASMCOA: Moser H34-23 Flowline</t>
  </si>
  <si>
    <t>DA73017</t>
  </si>
  <si>
    <t>TASMCOA:Schafer 1 Tank Battery</t>
  </si>
  <si>
    <t>DA73018</t>
  </si>
  <si>
    <t>TASMCOA:Lucci St B01-69HNL</t>
  </si>
  <si>
    <t>DA73019</t>
  </si>
  <si>
    <t>DA73020</t>
  </si>
  <si>
    <t>TASMCOA:Barrell 41-4 location 489413</t>
  </si>
  <si>
    <t>DA73021</t>
  </si>
  <si>
    <t>DA73022</t>
  </si>
  <si>
    <t>TASMCOA: Trimar Farms 29Q-321 Flowline</t>
  </si>
  <si>
    <t>DA73023</t>
  </si>
  <si>
    <t>DA73024</t>
  </si>
  <si>
    <t>DA73028</t>
  </si>
  <si>
    <t>SPRCOSS</t>
  </si>
  <si>
    <t>Sidney Peak Ranch</t>
  </si>
  <si>
    <t>LAB Data: CUMS,PBMS</t>
  </si>
  <si>
    <t>DA73045</t>
  </si>
  <si>
    <t>SGSFCAH</t>
  </si>
  <si>
    <t>LIRA.25.001</t>
  </si>
  <si>
    <t>CA</t>
  </si>
  <si>
    <t>JE12503</t>
  </si>
  <si>
    <t>ALNJ</t>
  </si>
  <si>
    <t>SGSMNCWA: Ballast Water Testing</t>
  </si>
  <si>
    <t>NA</t>
  </si>
  <si>
    <t>LAB Data: CHLORATE,CHLORITE</t>
  </si>
  <si>
    <t>DA72138R</t>
  </si>
  <si>
    <t>SESNDW</t>
  </si>
  <si>
    <t>13 Mile FST</t>
  </si>
  <si>
    <t>LAB Data: PH</t>
  </si>
  <si>
    <t>DA72139R</t>
  </si>
  <si>
    <t>Keene FST</t>
  </si>
  <si>
    <t>LAB Data: PHTEMP</t>
  </si>
  <si>
    <t>DA72850</t>
  </si>
  <si>
    <t>Evraz Rocky Mountain Steel</t>
  </si>
  <si>
    <t>DA72854</t>
  </si>
  <si>
    <t>Kerr-McGee: GWA_Honeyman_Water_Well</t>
  </si>
  <si>
    <t>LAB Data: BAMS,BMS,CABAL,CAMS,FEMS,IRBAC,KMS,MGMS,MNMS,NAMS,PH,SCON,SEMS,SFBAC,SO4IC300,SO4RBAC,SRMS,V8015GRO</t>
  </si>
  <si>
    <t>DA72855</t>
  </si>
  <si>
    <t>DA72856</t>
  </si>
  <si>
    <t>Kerr-McGee:GWA_PW_Nichols_29N_5HZ</t>
  </si>
  <si>
    <t>LAB Data: B,BAMS,CA,CHLIC300,FE,K,MG,MN,NA,NO2IC300,NO32IC300,SEMS,SR,V8015GRO</t>
  </si>
  <si>
    <t>DA72857</t>
  </si>
  <si>
    <t>Kerr-McGee:GWA_PW_Cook_37N_W3HZ</t>
  </si>
  <si>
    <t>DA72858</t>
  </si>
  <si>
    <t>LAB Data: BAMS,BMS,CABAL,CAMS,FEMS,KMS,MGMS,MNMS,NAMS,PH,SCON,SEMS,SO4IC300,SRMS,V8015GRO</t>
  </si>
  <si>
    <t>DA72859</t>
  </si>
  <si>
    <t>DA73030</t>
  </si>
  <si>
    <t>TASMCOA:Burmen C05-17D</t>
  </si>
  <si>
    <t>DA73031</t>
  </si>
  <si>
    <t>TASMCOA:Moser H 34-8</t>
  </si>
  <si>
    <t>DA73032</t>
  </si>
  <si>
    <t>Haliburton Worland</t>
  </si>
  <si>
    <t>LAB Data: AB8270STD,AG,AS,BA,BLV8015DROORO,CD,CR,HG,P8082PCB,PB,SE,V8015GRO,V8260STD</t>
  </si>
  <si>
    <t>DA73033</t>
  </si>
  <si>
    <t>Agilent Frederick WW</t>
  </si>
  <si>
    <t>LAB Data: AMN,SCON,TPO4</t>
  </si>
  <si>
    <t>DA73040</t>
  </si>
  <si>
    <t>LAB Data: AGMS,ASMS,BAMS,BLV8015DROORO36,BLV8270PAH915L,CDMS,CUMS,HWS-B,NIMS,PBMS,PH-SATPASTE,SAR,SARCA,SARMG,SARNA,SCON,SEMS,V8260GRO,V8260T915,ZNMS</t>
  </si>
  <si>
    <t>DA73043</t>
  </si>
  <si>
    <t>LAB Data: ASMS,CDMS,CHLIC300,PBMS,SEMS,ZNMS</t>
  </si>
  <si>
    <t>DA73051</t>
  </si>
  <si>
    <t>TASMCOA: Wilson 14-30 Flowline</t>
  </si>
  <si>
    <t>DA73052</t>
  </si>
  <si>
    <t>TASMCOA:Wilson 24-30 Flowline</t>
  </si>
  <si>
    <t>DA72579X</t>
  </si>
  <si>
    <t>PSWID CO0149710 WATERVIEW</t>
  </si>
  <si>
    <t>LAB Data: H515STD</t>
  </si>
  <si>
    <t>DA72580X</t>
  </si>
  <si>
    <t>PWSID CO0149300 GATEWAY</t>
  </si>
  <si>
    <t>DA72581X</t>
  </si>
  <si>
    <t>PSWID CO0149843 RIVERSBEND</t>
  </si>
  <si>
    <t>DA72863</t>
  </si>
  <si>
    <t>MAJMCOD</t>
  </si>
  <si>
    <t>Majestic Monthly, Denver, CO</t>
  </si>
  <si>
    <t>LAB Data: AGMS,ASMS,CDMS,CN,CRMS,CUMS,HG,MOMS,NIMS,OG1664,PBMS,PHC1664,SEMS,ZNMS</t>
  </si>
  <si>
    <t>DA72864</t>
  </si>
  <si>
    <t>DA72865</t>
  </si>
  <si>
    <t>LAB Data: AGMS,ASMS,CDMS,CR3,CRMS,CUMS,FEMS,MNMS,MOMS,NIMS,PBMS,SEMS,UMS,XCR,ZNMS</t>
  </si>
  <si>
    <t>DA72867</t>
  </si>
  <si>
    <t>City of Salida WWTP</t>
  </si>
  <si>
    <t>DA72878</t>
  </si>
  <si>
    <t>WWTP:O&amp;G &amp; Total Petroleum Hydrocarbons</t>
  </si>
  <si>
    <t>LAB Data: OG1664,PHC1664</t>
  </si>
  <si>
    <t>DA72880</t>
  </si>
  <si>
    <t>DA72888</t>
  </si>
  <si>
    <t>Sludge Haul</t>
  </si>
  <si>
    <t>LAB Data: AG,AS,BA,CD,CORR,CR,CU,EAG,EAS,EBA,ECD,ECR,EHG,EPB,ESE,HG,MN,PB,SE,ZN</t>
  </si>
  <si>
    <t>DA73039</t>
  </si>
  <si>
    <t>GWA_Burkhardt_Water_Well</t>
  </si>
  <si>
    <t>DA73041</t>
  </si>
  <si>
    <t>LAB Data: V524STD</t>
  </si>
  <si>
    <t>DA73044</t>
  </si>
  <si>
    <t>LIRA.25.003</t>
  </si>
  <si>
    <t>DA73050</t>
  </si>
  <si>
    <t>ACTCOD</t>
  </si>
  <si>
    <t>Brenntag Monitoring Wells</t>
  </si>
  <si>
    <t>LAB Data: AB8270STD,V8260SIMDIOX,V8260STD</t>
  </si>
  <si>
    <t>DA73101</t>
  </si>
  <si>
    <t>AECOMHIH</t>
  </si>
  <si>
    <t>N6274224F0139</t>
  </si>
  <si>
    <t>HI</t>
  </si>
  <si>
    <t>LAB Data: BLV8015DROORO3</t>
  </si>
  <si>
    <t>DA72550XE</t>
  </si>
  <si>
    <t>LAB Data: LC537LIST</t>
  </si>
  <si>
    <t>DA73056</t>
  </si>
  <si>
    <t>RMMC End Plant</t>
  </si>
  <si>
    <t>LAB Data: V8260STD</t>
  </si>
  <si>
    <t>DA73058</t>
  </si>
  <si>
    <t>LAB Data: TSS</t>
  </si>
  <si>
    <t>DA73059</t>
  </si>
  <si>
    <t>TASMCOA: Hanscome 11-0415 Flowline</t>
  </si>
  <si>
    <t>DA73060</t>
  </si>
  <si>
    <t>DA73061</t>
  </si>
  <si>
    <t>DA73062</t>
  </si>
  <si>
    <t>TASMCOA: Shelton PC D06-32D</t>
  </si>
  <si>
    <t>DA73063</t>
  </si>
  <si>
    <t>TASMCOA: State Peterson 33-16 Facility</t>
  </si>
  <si>
    <t>DA73064</t>
  </si>
  <si>
    <t>TASMCOA: Scott 32-14</t>
  </si>
  <si>
    <t>DA73065</t>
  </si>
  <si>
    <t>TASMCOA: HSR Charlton 08-20</t>
  </si>
  <si>
    <t>LAB Data: BAMS,CHLIC300,SO4IC300,V8260T915</t>
  </si>
  <si>
    <t>DA73066</t>
  </si>
  <si>
    <t>TASMCOA: Rohn PC L016-96 HN</t>
  </si>
  <si>
    <t>DA73067</t>
  </si>
  <si>
    <t>TASMCOA: LD 07-01</t>
  </si>
  <si>
    <t>DA73071</t>
  </si>
  <si>
    <t>DA73072</t>
  </si>
  <si>
    <t>BSF-Camp Rattlesnake</t>
  </si>
  <si>
    <t>LAB Data: AB8270STD,BLV8015DROORO,CORR,CREAC,EAG,EAS,EBA,ECD,ECR,EHG,EPB,ESE,IGN,P8082TCLPPCB,SREAC,V8260BTXGRO,V8260STD,V8260TCLP</t>
  </si>
  <si>
    <t>DA73073</t>
  </si>
  <si>
    <t>DA73075</t>
  </si>
  <si>
    <t>Cavalier Space Force Station</t>
  </si>
  <si>
    <t>DA73084</t>
  </si>
  <si>
    <t>DA73085</t>
  </si>
  <si>
    <t>TASMCOA: Veal 61S67W 65WSW</t>
  </si>
  <si>
    <t>DA73087</t>
  </si>
  <si>
    <t>TASMCOA: Anderson 67N66W 34NWNW Tank Battery</t>
  </si>
  <si>
    <t>LAB Data: %SOL,AGMS,ASMS,BAMS,BLV8015DROORO36,BLV8270PAH915L,CDMS,CUMS,HWS-B,NIMS,PBMS,PH-SATPASTE,SAR,SARCA,SARMG,SARNA,SCON,SEMS,V8260GRO,V8260T915,XCRA7199,ZNMS</t>
  </si>
  <si>
    <t>DA73088</t>
  </si>
  <si>
    <t>DA73089</t>
  </si>
  <si>
    <t>TASMCOA: Pedro State G36-24</t>
  </si>
  <si>
    <t>LAB Data: %SOL,AGMS,ASMS,BAMS,CDMS,CUMS,HWS-B,NIMS,PBMS,PH-SATPASTE,SAR,SARCA,SARMG,SARNA,SCON,SEMS,XCRA7199,ZNMS</t>
  </si>
  <si>
    <t>DA73090</t>
  </si>
  <si>
    <t>TASMCOA: Dinner 18 B-4 Wellhead</t>
  </si>
  <si>
    <t>LAB Data: CHLIC300,SO4IC300,TDS,V8260T915</t>
  </si>
  <si>
    <t>DA73091</t>
  </si>
  <si>
    <t>DA73092</t>
  </si>
  <si>
    <t>DA73095</t>
  </si>
  <si>
    <t>TASMCOA:Lilli Unit 68N58W</t>
  </si>
  <si>
    <t>DA73096</t>
  </si>
  <si>
    <t>TASMCOA: Lilli Unit 16-6</t>
  </si>
  <si>
    <t>DA73097</t>
  </si>
  <si>
    <t>DA73115</t>
  </si>
  <si>
    <t>PADCAO</t>
  </si>
  <si>
    <t>0801 Mateo Street Park Redevelopment</t>
  </si>
  <si>
    <t>LAB Data: %SOL,P8082PCB</t>
  </si>
  <si>
    <t>JE12869</t>
  </si>
  <si>
    <t>SGSMNCW: Ballast Water Testing</t>
  </si>
  <si>
    <t>LAB Data: CHLORATE,CHLORITE,H552HAA</t>
  </si>
  <si>
    <t>DA72920</t>
  </si>
  <si>
    <t>DA72924</t>
  </si>
  <si>
    <t>CTYCOSTS</t>
  </si>
  <si>
    <t>SSWWTP Effluent Pfas</t>
  </si>
  <si>
    <t>LAB Data: LCID537CO25</t>
  </si>
  <si>
    <t>DA72925</t>
  </si>
  <si>
    <t>CTYWYGNR</t>
  </si>
  <si>
    <t>Drying Beds</t>
  </si>
  <si>
    <t>WY</t>
  </si>
  <si>
    <t>DA72927</t>
  </si>
  <si>
    <t>Basalt San Dist</t>
  </si>
  <si>
    <t>LAB Data: ASMS,B8316ACRAMIDE,H2S</t>
  </si>
  <si>
    <t>DA72935</t>
  </si>
  <si>
    <t>XCELCOG</t>
  </si>
  <si>
    <t>Fort Lupton DMR</t>
  </si>
  <si>
    <t>LAB Data: EAG,EAS,EBA,ECD,ECR,EHG,EPB,ESE,IGN,PH,V8260TCLPBNZ</t>
  </si>
  <si>
    <t>DA72943</t>
  </si>
  <si>
    <t>DA73098</t>
  </si>
  <si>
    <t>VEOLCOH</t>
  </si>
  <si>
    <t>TCLP Metals</t>
  </si>
  <si>
    <t>DA73107</t>
  </si>
  <si>
    <t>LAB Data: AMN,TKN</t>
  </si>
  <si>
    <t>DA73108</t>
  </si>
  <si>
    <t>LAB Data: ASMS,B625BIS2E,CUMS,MNMS,NIMS,PBMS,TSS,ZNMS</t>
  </si>
  <si>
    <t>DA73124</t>
  </si>
  <si>
    <t>LAB Data: TPO4,TRC,TSS</t>
  </si>
  <si>
    <t>DA73125</t>
  </si>
  <si>
    <t>LAB Data: ASMS,TSS,V826011DCE,VMS+TCE</t>
  </si>
  <si>
    <t>DA73126</t>
  </si>
  <si>
    <t>DA73127</t>
  </si>
  <si>
    <t>DA73128</t>
  </si>
  <si>
    <t>TASMCOA: Veal 14-6 (1)</t>
  </si>
  <si>
    <t>DA73131</t>
  </si>
  <si>
    <t>DA73132</t>
  </si>
  <si>
    <t>TASMCOA:Furrow USX AB 15-13</t>
  </si>
  <si>
    <t>DA73133</t>
  </si>
  <si>
    <t>TASMCOA:Latham 2-42 WH</t>
  </si>
  <si>
    <t>DA73135</t>
  </si>
  <si>
    <t>LAB Data: AB625SL,ALK,BOD,CAMS,CDMS,CHLIC300,COD,CUMS,FEMS,MGMS,MNMS,MOMS,NO2IC300,NO32IC300,NO3OIC300,PBMS,SO4IC300,TDS,TOC,TSS,V624SL,ZNMS</t>
  </si>
  <si>
    <t>DA73136</t>
  </si>
  <si>
    <t>TASMCOA: Amen PCD 06-18D</t>
  </si>
  <si>
    <t>DA73137</t>
  </si>
  <si>
    <t>TASMCOA: New Cache 8-44 Flowline</t>
  </si>
  <si>
    <t>DA73138</t>
  </si>
  <si>
    <t>TASMCOA:National Hog Farm-65N63W</t>
  </si>
  <si>
    <t>DA73139</t>
  </si>
  <si>
    <t>TASMCOA:NHF 33-21</t>
  </si>
  <si>
    <t>DA73140</t>
  </si>
  <si>
    <t>TASMCOA:NHF 31-21</t>
  </si>
  <si>
    <t>DA73141</t>
  </si>
  <si>
    <t>LAB Data: BAMS,CDMS,CHLIC300,SEMS,SO4IC300,TDS,V8260T915</t>
  </si>
  <si>
    <t>DA73142</t>
  </si>
  <si>
    <t>JE12884</t>
  </si>
  <si>
    <t>LAB Data: CHLORATE,CHLORITE,V8260THM</t>
  </si>
  <si>
    <t>DA72372X</t>
  </si>
  <si>
    <t>WHMHCOSS</t>
  </si>
  <si>
    <t>PWSID# CO0154842</t>
  </si>
  <si>
    <t>DA72953X</t>
  </si>
  <si>
    <t>DA72955</t>
  </si>
  <si>
    <t>FRUSCOW</t>
  </si>
  <si>
    <t>Truck Stop</t>
  </si>
  <si>
    <t>LAB Data: PH,PHC1664</t>
  </si>
  <si>
    <t>DA72958</t>
  </si>
  <si>
    <t>EPTPCOC</t>
  </si>
  <si>
    <t>Outfall #1</t>
  </si>
  <si>
    <t>LAB Data: AGMS,CDMS,CN,CRMS,CUMS,NIMS,PBMS,ZNMS</t>
  </si>
  <si>
    <t>DA72959</t>
  </si>
  <si>
    <t>DA72963</t>
  </si>
  <si>
    <t>LAB Data: BAMS,BMS,CABAL,CAMS,FEMS,IRBAC,KMS,MGMS,MNMS,NAMS,PH,SCON,SEMS,SFBAC,SO4RBAC,SRMS,V8015GRO,V8260BTX</t>
  </si>
  <si>
    <t>DA72964</t>
  </si>
  <si>
    <t>DA72966</t>
  </si>
  <si>
    <t>CTYCOVIC</t>
  </si>
  <si>
    <t>PWSID CO0160700</t>
  </si>
  <si>
    <t>LAB Data: CN,FIC300,NO3OIC300,V524MECL</t>
  </si>
  <si>
    <t>DA72979</t>
  </si>
  <si>
    <t>ASXSDCOA</t>
  </si>
  <si>
    <t>ACSD Regulation 85</t>
  </si>
  <si>
    <t>LAB Data: AMN,NO2IC300,NO3OIC300,TKN</t>
  </si>
  <si>
    <t>DA73134</t>
  </si>
  <si>
    <t>TERRCOWR</t>
  </si>
  <si>
    <t>Oasis COuntry Club CO0151580/MHP-000657</t>
  </si>
  <si>
    <t>LAB Data: COL,ODR</t>
  </si>
  <si>
    <t>DA72988</t>
  </si>
  <si>
    <t>DA72989</t>
  </si>
  <si>
    <t>DA72990</t>
  </si>
  <si>
    <t>CLFSCOC</t>
  </si>
  <si>
    <t>Wastewater PFAS</t>
  </si>
  <si>
    <t>LAB Data: LCID1633LIST40</t>
  </si>
  <si>
    <t>DA72991</t>
  </si>
  <si>
    <t>LAB Data: LCID1633LIST40,SOL104</t>
  </si>
  <si>
    <t>DA72993</t>
  </si>
  <si>
    <t>DA72994</t>
  </si>
  <si>
    <t>CTYCOBRU</t>
  </si>
  <si>
    <t>PWSID CO0144001 City of Brush</t>
  </si>
  <si>
    <t>DA72995</t>
  </si>
  <si>
    <t>TWNCOHAY</t>
  </si>
  <si>
    <t>PWSID# C00154333, Town of Hayden</t>
  </si>
  <si>
    <t>LAB Data: AB525SOC+OPP+HEPT,LC531CARPEST,LC549DIQ,P505PDW-HEPT,P548ENDO,V504STD</t>
  </si>
  <si>
    <t>DA72996</t>
  </si>
  <si>
    <t>DA72997</t>
  </si>
  <si>
    <t>DA73003</t>
  </si>
  <si>
    <t>Kerr-McGee: GWA_Bachman_Trostel_Water_Well</t>
  </si>
  <si>
    <t>LAB Data: BAMS,BMS,BROIC300,CABAL,CAMS,CHLIC300,FEMS,FIC300,IRBAC,KMS,MGMS,MNMS,NAMS,NO2IC300,NO3OIC300,PH,PHF,SCON,SEMS,SFBAC,SO4IC300,SO4RBAC,SRMS,V8015GRO,V8260BTX</t>
  </si>
  <si>
    <t>DA73004</t>
  </si>
  <si>
    <t>DA73006X</t>
  </si>
  <si>
    <t>DIACOD</t>
  </si>
  <si>
    <t>Water Cabinet Sampling</t>
  </si>
  <si>
    <t>LAB Data: EC,TCF,TCFC</t>
  </si>
  <si>
    <t>DA73015</t>
  </si>
  <si>
    <t>LB16281</t>
  </si>
  <si>
    <t>ENLTXH: Drinking Water</t>
  </si>
  <si>
    <t>LAB Data: H552HAA,V524THM</t>
  </si>
  <si>
    <t>LB16289</t>
  </si>
  <si>
    <t>ENLTXH: Liquid</t>
  </si>
  <si>
    <t>LAB Data: CHLORITE</t>
  </si>
  <si>
    <t>DA72720X</t>
  </si>
  <si>
    <t>BEEWCOC</t>
  </si>
  <si>
    <t>PWSID CO0145030 Beehive Water Association</t>
  </si>
  <si>
    <t>DA73025</t>
  </si>
  <si>
    <t>DA73027</t>
  </si>
  <si>
    <t>DA73029</t>
  </si>
  <si>
    <t>DA73035</t>
  </si>
  <si>
    <t>LAB Data: AMN,BOD,NO2IC300,NO3OIC300,TKN,TPO4</t>
  </si>
  <si>
    <t>DA73036</t>
  </si>
  <si>
    <t>DA73037</t>
  </si>
  <si>
    <t>CO0226189 Kebler Corner</t>
  </si>
  <si>
    <t>LAB Data: AMN,CHLIC300,NO2IC300,NO32IC300,NO3OIC300,SO4IC300,TINN</t>
  </si>
  <si>
    <t>DA73038</t>
  </si>
  <si>
    <t>FD</t>
  </si>
  <si>
    <t>LAB Data: BAMS,BMS,CABAL,CAMS,DOF,EHF,FEMS,IRBAC,KMS,MGMS,MNMS,NAMS,PH,PHF,SCON,SCONF,SEMS,SFBAC,SO4RBAC,SRMS,TEMPF,TURBF,V8015GRO,V8260BTX</t>
  </si>
  <si>
    <t>DA73042</t>
  </si>
  <si>
    <t>LAB Data: CHLORATE,CHLORITE,H552HAA,V8260THM</t>
  </si>
  <si>
    <t>DA73046</t>
  </si>
  <si>
    <t>SGSAKA</t>
  </si>
  <si>
    <t>Drinking Water</t>
  </si>
  <si>
    <t>AK</t>
  </si>
  <si>
    <t>LAB Data: H552HAA</t>
  </si>
  <si>
    <t>DA73047</t>
  </si>
  <si>
    <t>DA73048</t>
  </si>
  <si>
    <t>DA73049</t>
  </si>
  <si>
    <t>DA73053</t>
  </si>
  <si>
    <t>DA73055</t>
  </si>
  <si>
    <t>CTYCOFEH</t>
  </si>
  <si>
    <t>PWSID# CO0101055, City of Federal Heights</t>
  </si>
  <si>
    <t>DA73057</t>
  </si>
  <si>
    <t>LAB Data: AMN,CHLIC300,NO2IC300,NO3OIC300,SO4IC300</t>
  </si>
  <si>
    <t>DA73068</t>
  </si>
  <si>
    <t>PWSID# CO0160175</t>
  </si>
  <si>
    <t>LB16404</t>
  </si>
  <si>
    <t>DA72472X</t>
  </si>
  <si>
    <t>Quarterly Radiologicals</t>
  </si>
  <si>
    <t>LAB Data: GR-A,GR-B,RA-226,RA-228</t>
  </si>
  <si>
    <t>DA72759X</t>
  </si>
  <si>
    <t>ROSHCOWP</t>
  </si>
  <si>
    <t>PWSID CO0160450 Rosewood Hills HOA</t>
  </si>
  <si>
    <t>DA73069</t>
  </si>
  <si>
    <t>CENECOF</t>
  </si>
  <si>
    <t>Norton</t>
  </si>
  <si>
    <t>LAB Data: PB,PBMS</t>
  </si>
  <si>
    <t>DA73070</t>
  </si>
  <si>
    <t>West Elk Mine, 5174 Highway 133, Somerset, CO</t>
  </si>
  <si>
    <t>DA73074</t>
  </si>
  <si>
    <t>PWSID CO0123167, Town of Carbondale</t>
  </si>
  <si>
    <t>LAB Data: AB525SL</t>
  </si>
  <si>
    <t>DA73076</t>
  </si>
  <si>
    <t>AVMHCOCS</t>
  </si>
  <si>
    <t>PWSID CO0160050 Alpine Village MHP</t>
  </si>
  <si>
    <t>LAB Data: AB525SOC+OPP+HEPT,LC531CARPEST,LC549DIQ,P505PDW-HEPT,P548ENDO,V504STD,V524STD</t>
  </si>
  <si>
    <t>DA73077</t>
  </si>
  <si>
    <t>DA73078</t>
  </si>
  <si>
    <t>DA73079</t>
  </si>
  <si>
    <t>SSALNVR</t>
  </si>
  <si>
    <t>Silver States Labs, Reno, NV</t>
  </si>
  <si>
    <t>NV</t>
  </si>
  <si>
    <t>LAB Data: BLV8015DROORO,V8015GRO</t>
  </si>
  <si>
    <t>DA73080</t>
  </si>
  <si>
    <t>Kerr-McGee: GWA_Taylor_Water_Well</t>
  </si>
  <si>
    <t>LAB Data: BAMS,BLV8015DRO,BMS,BROIC300,CABAL,CAMS,CHLIC300,DOF,EHF,FEMS,FIC300,IRBAC,KMS,MGMS,MNMS,NAMS,NO2IC300,NO32IC300,NO3OIC300,PH,PHF,SCON,SCONF,SEMS,SFBAC,SO4IC300,SO4RBAC,SRMS,TDS,TEMPF,TPO4,TURBF,V8015GRO,V8260BTX,VGC+UNPR,VRSK175DGMEP</t>
  </si>
  <si>
    <t>DA73081</t>
  </si>
  <si>
    <t>DA73082</t>
  </si>
  <si>
    <t>TWSDCOSS</t>
  </si>
  <si>
    <t>PWSID CO0154743 Timbers Water &amp; Sanitation District</t>
  </si>
  <si>
    <t>DA73083</t>
  </si>
  <si>
    <t>Weir TCLP</t>
  </si>
  <si>
    <t>DA73094</t>
  </si>
  <si>
    <t>LAB Data: AGMS,ASMS,BEMS,CDMS,CRMS,CUMS,FEMS,HG,LI,MNMS,NAMS,NIMS,SBMS,SEMS,TLMS,ZNMS</t>
  </si>
  <si>
    <t>DA73099</t>
  </si>
  <si>
    <t>DA73100</t>
  </si>
  <si>
    <t>DA72510X</t>
  </si>
  <si>
    <t>DA72511X</t>
  </si>
  <si>
    <t>DA72512X</t>
  </si>
  <si>
    <t>DA72531X</t>
  </si>
  <si>
    <t>DA73102</t>
  </si>
  <si>
    <t>DA73103</t>
  </si>
  <si>
    <t>CORIVCOR</t>
  </si>
  <si>
    <t>North Hangs Gravel Pit</t>
  </si>
  <si>
    <t>LAB Data: AGMS,ALMS,ASMS,BAMS,BEMS,BMS,CDMS,CHLIC300,COMS,CRMS,CUMS,FEMS,FIC300,HG,LI,MNMS,MOMS,NIMS,NO2IC300,NO32IC300,NO3OIC300,PBMS,SBMS,SEMS,SO4IC300,TDS,TLMS,UMS,VMS,ZNMS</t>
  </si>
  <si>
    <t>DA73104</t>
  </si>
  <si>
    <t>PSWID CO0123510 Mitchell Cooper</t>
  </si>
  <si>
    <t>LAB Data: NO3OIC300,V524STD</t>
  </si>
  <si>
    <t>DA73105</t>
  </si>
  <si>
    <t>PWSID CO0123566 Oak Meadows Service Co.</t>
  </si>
  <si>
    <t>LAB Data: AB525SOC+OPP+HEPT,LC531CARPEST,LC533REG6,LC549DIQ,NO3OIC300,P505PDW-HEPT,P548ENDO,V504STD,V524STD</t>
  </si>
  <si>
    <t>DA73109</t>
  </si>
  <si>
    <t>MWWDCOSS</t>
  </si>
  <si>
    <t>PWSID CO0154524 Mt Werner Water &amp; Sanitation District</t>
  </si>
  <si>
    <t>LAB Data: AB525SOC+OPP+HEPT,LC531CARPEST,LC549DIQ,NO3OIC300,P505PDW-HEPT,P548ENDO,V504STD,V524STD</t>
  </si>
  <si>
    <t>DA73110</t>
  </si>
  <si>
    <t>DA73111</t>
  </si>
  <si>
    <t>LAB Data: AMN,FE,MN,NO3OIC300,OPO4IC300,TPO4</t>
  </si>
  <si>
    <t>DA73112</t>
  </si>
  <si>
    <t>WY 5600050 Green River/Rock Springs</t>
  </si>
  <si>
    <t>LAB Data: TDS,TSS</t>
  </si>
  <si>
    <t>DA73113</t>
  </si>
  <si>
    <t>DA73114</t>
  </si>
  <si>
    <t>DA73116</t>
  </si>
  <si>
    <t>OSBBCOL</t>
  </si>
  <si>
    <t>Outfall 001 Discharge Permit Monitoring</t>
  </si>
  <si>
    <t>LAB Data: BOD,TSS</t>
  </si>
  <si>
    <t>DA73117</t>
  </si>
  <si>
    <t>Kerr-McGee:GWA_PW_Schmerge_West_4_9HZ</t>
  </si>
  <si>
    <t>LAB Data: BROIC300,CHLIC300,FIC300,NO2IC300,NO3OIC300,PHF,SCONF,SO4IC300,TEMPF,V8015GRO,V8260BTX</t>
  </si>
  <si>
    <t>DA73118</t>
  </si>
  <si>
    <t>DA73119</t>
  </si>
  <si>
    <t>Kerr-McGee: GWA_Barclay_125634_Well</t>
  </si>
  <si>
    <t>LAB Data: ALK,BAMS,BIC,BLV8015DRO,BMS,BROIC300,CABAL,CAMS,CAR,CHLIC300,DOF,EHF,FEMS,FIC300,IRBAC,KMS,MGMS,MNMS,NAMS,NO2IC300,NO32IC300,NO3OIC300,PH,PHF,SCON,SCONF,SEMS,SFBAC,SO4IC300,SO4RBAC,SRMS,TDS,TEMPF,TPO4,TURBF,V8015GRO,V8260BTX,VGC+UNPR,VRSK175DGMEP</t>
  </si>
  <si>
    <t>DA73120</t>
  </si>
  <si>
    <t>DA73121</t>
  </si>
  <si>
    <t>Kerr-McGee: GWA_Barclay_68535_Well</t>
  </si>
  <si>
    <t>DA73122</t>
  </si>
  <si>
    <t>DA73123</t>
  </si>
  <si>
    <t>LAB Data: DOF,EHF,PHF,SCONF,TEMPF,TURBF,V8015GRO,V8260BTX</t>
  </si>
  <si>
    <t>DA73129</t>
  </si>
  <si>
    <t>ELKMECOR</t>
  </si>
  <si>
    <t>PWSID CO0146592 Elk Meadows Estates</t>
  </si>
  <si>
    <t>LAB Data: LC533REG6,NO3OIC300,UMS</t>
  </si>
  <si>
    <t>DA73130</t>
  </si>
  <si>
    <t>LAB Data: AMN,TSS</t>
  </si>
  <si>
    <t>DA72550XC</t>
  </si>
  <si>
    <t>LAB Data: GR-A,GR-B,RA-226,RA-228,RADON</t>
  </si>
  <si>
    <t>DA72586X</t>
  </si>
  <si>
    <t>DA72605X</t>
  </si>
  <si>
    <t>DA72865X</t>
  </si>
  <si>
    <t>DA72572X</t>
  </si>
  <si>
    <t>ETSLCOR</t>
  </si>
  <si>
    <t>PWSID CO0123123 Asgard Subdivision</t>
  </si>
  <si>
    <t>DA72578X</t>
  </si>
  <si>
    <t>WTDSCOM</t>
  </si>
  <si>
    <t>CO0123500, Sun Meadows Estates</t>
  </si>
  <si>
    <t>LAB Data: GR-A,GR-B</t>
  </si>
  <si>
    <t>DA72690X</t>
  </si>
  <si>
    <t>DA72691X</t>
  </si>
  <si>
    <t>DA72995X</t>
  </si>
  <si>
    <t>DA72759XA</t>
  </si>
  <si>
    <t>LAB Data: GR-A,RA-226,RA-228</t>
  </si>
  <si>
    <t>DA72760X</t>
  </si>
  <si>
    <t>DA73076X</t>
  </si>
  <si>
    <t>DA73082X</t>
  </si>
  <si>
    <t>DA72790XA</t>
  </si>
  <si>
    <t>DA73105X</t>
  </si>
  <si>
    <t>DA73109X</t>
  </si>
  <si>
    <t>DA73110X</t>
  </si>
  <si>
    <t>DA72853X</t>
  </si>
  <si>
    <t>LAB Data: GR-A,GR-B,GSPEC</t>
  </si>
  <si>
    <t>DA72974X</t>
  </si>
  <si>
    <t>LAB Data: GR-A,SPO,SSGSRAD</t>
  </si>
  <si>
    <t>DA73076XA</t>
  </si>
  <si>
    <t>DA73109XA</t>
  </si>
  <si>
    <t>DA73129X</t>
  </si>
  <si>
    <t>Total Late Jobs:</t>
  </si>
  <si>
    <t>Total Open Jobs:</t>
  </si>
  <si>
    <t>Late In Lab:</t>
  </si>
  <si>
    <t>Subcontract:</t>
  </si>
  <si>
    <t>Late In RP:</t>
  </si>
  <si>
    <t>COMMB</t>
  </si>
  <si>
    <t>COMMA</t>
  </si>
  <si>
    <t>FULT1</t>
  </si>
  <si>
    <t>COMMBN</t>
  </si>
  <si>
    <t>COMMB+</t>
  </si>
  <si>
    <t>COMMBN+</t>
  </si>
  <si>
    <t>FULT2</t>
  </si>
  <si>
    <t>Account</t>
  </si>
  <si>
    <t>CS Code</t>
  </si>
  <si>
    <t>Deliv</t>
  </si>
  <si>
    <t>Incomplete Tests by SGroup</t>
  </si>
  <si>
    <t>2-MET</t>
  </si>
  <si>
    <t>1-SUB</t>
  </si>
  <si>
    <t>3-SUB</t>
  </si>
  <si>
    <t>3-MSS</t>
  </si>
  <si>
    <t>2-MET,1-MSS</t>
  </si>
  <si>
    <t>1-MSS</t>
  </si>
  <si>
    <t>1-MET</t>
  </si>
  <si>
    <t>1-MET,1-MSS</t>
  </si>
  <si>
    <t>1-GCV</t>
  </si>
  <si>
    <t>6-GEN,78-MET</t>
  </si>
  <si>
    <t>4-GEN,52-MET</t>
  </si>
  <si>
    <t>65-MET</t>
  </si>
  <si>
    <t>1-GEN</t>
  </si>
  <si>
    <t>42-MET</t>
  </si>
  <si>
    <t>9-GEN,36-MET,3-MSV,3-SUB</t>
  </si>
  <si>
    <t>1-GEN,15-MET</t>
  </si>
  <si>
    <t>6-GEN,147-MET,12-MSV,22-SUB</t>
  </si>
  <si>
    <t>5-GEN,65-MET</t>
  </si>
  <si>
    <t>2-GEN</t>
  </si>
  <si>
    <t>12-GCV</t>
  </si>
  <si>
    <t>21-SUB</t>
  </si>
  <si>
    <t>2-MET,2-SUB</t>
  </si>
  <si>
    <t>8-MET</t>
  </si>
  <si>
    <t>7-MET</t>
  </si>
  <si>
    <t>6-SUB</t>
  </si>
  <si>
    <t>10-MET,10-SUB</t>
  </si>
  <si>
    <t>4-MET,4-SUB</t>
  </si>
  <si>
    <t>1-GCV,1-GEN</t>
  </si>
  <si>
    <t>15-SUB</t>
  </si>
  <si>
    <t>6-GCV,18-GEN</t>
  </si>
  <si>
    <t>1-GEN,4-MET</t>
  </si>
  <si>
    <t>11-GEN</t>
  </si>
  <si>
    <t>6-GEN</t>
  </si>
  <si>
    <t>5-MET</t>
  </si>
  <si>
    <t>1-GEN,1-MET</t>
  </si>
  <si>
    <t>1-GEN,10-MET</t>
  </si>
  <si>
    <t>6-MET</t>
  </si>
  <si>
    <t>2-GEN,5-MET</t>
  </si>
  <si>
    <t>8-GCS</t>
  </si>
  <si>
    <t>52-MET,13-MSV</t>
  </si>
  <si>
    <t>100-MET,22-MSV</t>
  </si>
  <si>
    <t>127-MET</t>
  </si>
  <si>
    <t>4-MET</t>
  </si>
  <si>
    <t>3-GEN</t>
  </si>
  <si>
    <t>5-GEN,4-MET</t>
  </si>
  <si>
    <t>2-GEN,3-MET</t>
  </si>
  <si>
    <t>4-GCV</t>
  </si>
  <si>
    <t>3-MSV</t>
  </si>
  <si>
    <t>7-GCV</t>
  </si>
  <si>
    <t>32-GEN,30-MSS,1-MSV</t>
  </si>
  <si>
    <t>33-MET,6-MSV</t>
  </si>
  <si>
    <t>1-GEN,14-MET,2-MSS</t>
  </si>
  <si>
    <t>12-MET</t>
  </si>
  <si>
    <t>221-MET</t>
  </si>
  <si>
    <t>10-GCV,10-GEN,10-MSS</t>
  </si>
  <si>
    <t>42-GEN,21-MSS,2-MSV</t>
  </si>
  <si>
    <t>96-MET,2-MSV</t>
  </si>
  <si>
    <t>10-GEN,25-MET,5-MSS</t>
  </si>
  <si>
    <t>16-MET,2-MSV</t>
  </si>
  <si>
    <t>47-MET,2-MSV</t>
  </si>
  <si>
    <t>65-MET,10-MSV,2-SUB</t>
  </si>
  <si>
    <t>268-MET</t>
  </si>
  <si>
    <t>2-GCV</t>
  </si>
  <si>
    <t>4-GEN</t>
  </si>
  <si>
    <t>40-GEN,40-MET</t>
  </si>
  <si>
    <t>68-MET,4-MSV</t>
  </si>
  <si>
    <t>26-MET,4-MSV</t>
  </si>
  <si>
    <t>18-GEN</t>
  </si>
  <si>
    <t>364-MET,16-MSV</t>
  </si>
  <si>
    <t>12-GEN,6-MSV</t>
  </si>
  <si>
    <t>52-MET,8-MSV,4-SUB</t>
  </si>
  <si>
    <t>1-GCS,96-MET,14-MSV,7-SUB</t>
  </si>
  <si>
    <t>28-GEN,13-MSV</t>
  </si>
  <si>
    <t>56-MET,4-SUB</t>
  </si>
  <si>
    <t>284-MET,1-MSS,36-MSV,21-SUB</t>
  </si>
  <si>
    <t>36-GEN</t>
  </si>
  <si>
    <t>130-MET,20-MSV,10-SUB</t>
  </si>
  <si>
    <t>5-GEN</t>
  </si>
  <si>
    <t>5-GEN,65-MET,10-MSV,5-SUB</t>
  </si>
  <si>
    <t>130-MET,8-MSV,10-SUB</t>
  </si>
  <si>
    <t>163-MET</t>
  </si>
  <si>
    <t>28-MET,1-MSS,4-MSV,2-SUB</t>
  </si>
  <si>
    <t>70-MET,1-MSS,10-MSV,5-SUB</t>
  </si>
  <si>
    <t>14-GEN,7-MSS,7-MSV</t>
  </si>
  <si>
    <t>10-GEN,20-MET,5-MSV</t>
  </si>
  <si>
    <t>14-GEN</t>
  </si>
  <si>
    <t>4-GEN,4-MET</t>
  </si>
  <si>
    <t>42-MET,6-MSV</t>
  </si>
  <si>
    <t>8-GEN,70-MET</t>
  </si>
  <si>
    <t>154-MET,4-MSV</t>
  </si>
  <si>
    <t>112-MET</t>
  </si>
  <si>
    <t>6-GCV</t>
  </si>
  <si>
    <t>8-GEN,8-MET</t>
  </si>
  <si>
    <t>16-MET</t>
  </si>
  <si>
    <t>98-MET,8-MSV,7-SUB</t>
  </si>
  <si>
    <t>34-GEN,17-MSV</t>
  </si>
  <si>
    <t>6-GCV,6-MSV</t>
  </si>
  <si>
    <t>8-GEN,4-MSV</t>
  </si>
  <si>
    <t>42-MET,6-MSV,3-SUB</t>
  </si>
  <si>
    <t>252-MET,20-MSV,18-SUB</t>
  </si>
  <si>
    <t>140-MET,20-MSV,10-SUB</t>
  </si>
  <si>
    <t>14-MET,2-MSV,1-SUB</t>
  </si>
  <si>
    <t>308-MET,14-MSV,22-SUB</t>
  </si>
  <si>
    <t>2-GEN,1-MSV</t>
  </si>
  <si>
    <t>16-GEN,112-MET,1-MSS,16-MSV,8-SUB</t>
  </si>
  <si>
    <t>22-GEN,154-MET,1-MSS,22-MSV,11-SUB</t>
  </si>
  <si>
    <t>1-MET,2-MSV</t>
  </si>
  <si>
    <t>4-GCS,4-GCV,4-MSV</t>
  </si>
  <si>
    <t>3-GEN,16-MET</t>
  </si>
  <si>
    <t>40-GEN,280-MET,20-SUB</t>
  </si>
  <si>
    <t>17-MSS</t>
  </si>
  <si>
    <t>8-GEN</t>
  </si>
  <si>
    <t>2-GCS,4-GEN,28-MET,2-MSS,4-MSV,2-SUB</t>
  </si>
  <si>
    <t>1-GCS,2-GEN,14-MET,1-MSS,2-MSV,1-SUB</t>
  </si>
  <si>
    <t>40-GEN,20-MSV</t>
  </si>
  <si>
    <t>10-GEN,5-MSV</t>
  </si>
  <si>
    <t>14-GEN,7-MSV</t>
  </si>
  <si>
    <t>10-GCS,20-GEN,140-MET,10-MSS,20-MSV,10-SUB</t>
  </si>
  <si>
    <t>6-GCS,12-GEN,84-MET,6-MSS,12-MSV,6-SUB</t>
  </si>
  <si>
    <t>24-GEN,168-MET,12-SUB</t>
  </si>
  <si>
    <t>2-GCS,10-GEN,70-MET,2-MSS,4-MSV,5-SUB</t>
  </si>
  <si>
    <t>15-GCS,38-GEN,266-MET,15-MSS,30-MSV,19-SUB</t>
  </si>
  <si>
    <t>15-GCS,54-GEN,378-MET,15-MSS,20-MSV,27-SUB</t>
  </si>
  <si>
    <t>10-MET</t>
  </si>
  <si>
    <t>34-GEN</t>
  </si>
  <si>
    <t>30-GEN,210-MET</t>
  </si>
  <si>
    <t>56-GEN,28-MSV</t>
  </si>
  <si>
    <t>9-GCS,7-GCV,16-MET,7-MSS,7-MSV</t>
  </si>
  <si>
    <t>10-GCS,20-GEN,140-MET,10-MSS,20-MSV</t>
  </si>
  <si>
    <t>1-GEN,7-MET</t>
  </si>
  <si>
    <t>2-GCS</t>
  </si>
  <si>
    <t>2-MSV</t>
  </si>
  <si>
    <t>11-GEN,18-MET,1-MSS,1-MSV</t>
  </si>
  <si>
    <t>14-GCS,58-GEN,406-MET,14-MSS,28-MSV,29-SUB</t>
  </si>
  <si>
    <t>6-GCS,42-GEN,294-MET,6-MSS,12-MSV,21-SUB</t>
  </si>
  <si>
    <t>10-GCS,52-GEN,364-MET,10-MSS,20-MSV,26-SUB</t>
  </si>
  <si>
    <t>10-GEN,5-MET,5-MSV</t>
  </si>
  <si>
    <t>20-GEN,140-MET,10-SUB</t>
  </si>
  <si>
    <t>4-GCS,8-GEN,16-MET,2-MSS,6-MSV</t>
  </si>
  <si>
    <t>14-GEN,147-MET</t>
  </si>
  <si>
    <t>3-GCS,22-GEN,154-MET,3-MSS,6-MSV,11-SUB</t>
  </si>
  <si>
    <t>6-GCS,17-GEN,112-MET,6-MSS,12-MSV,8-SUB</t>
  </si>
  <si>
    <t>1-GCS,3-GEN,14-MET,1-MSS,2-MSV,1-SUB</t>
  </si>
  <si>
    <t>54-GEN,252-MET,18-SUB</t>
  </si>
  <si>
    <t>15-GEN,5-MSV</t>
  </si>
  <si>
    <t>5-GCS,15-GEN,70-MET,5-MSS,10-MSV,5-SUB</t>
  </si>
  <si>
    <t>8-GCS,42-GEN,196-MET,8-MSS,16-MSV,14-SUB</t>
  </si>
  <si>
    <t>12-GCS,60-GEN,280-MET,12-MSS,24-MSV,20-SUB</t>
  </si>
  <si>
    <t>1-GCS,51-GEN,238-MET,1-MSS,2-MSV,17-SUB</t>
  </si>
  <si>
    <t>8-GCS,24-GEN,116-MET,8-MSS,16-MSV,8-SUB</t>
  </si>
  <si>
    <t>6-GCS,6-GEN</t>
  </si>
  <si>
    <t>8-GCS,24-GEN,105-MET,8-MSS,16-MSV,8-SUB</t>
  </si>
  <si>
    <t>1-GEN,1-MET,2-MSV</t>
  </si>
  <si>
    <t>4-GCS,12-GEN,56-MET,4-MSS,8-MSV,4-SUB</t>
  </si>
  <si>
    <t>2-GCS,6-GEN,28-MET,2-MSS,4-MSV,2-SUB</t>
  </si>
  <si>
    <t>7-GCS,72-GEN,336-MET,7-MSS,14-MSV,24-SUB</t>
  </si>
  <si>
    <t>10-GCS,30-GEN,140-MET,10-MSS,20-MSV,10-SUB</t>
  </si>
  <si>
    <t>19-GCS,87-GEN,406-MET,19-MSS,38-MSV,29-SUB</t>
  </si>
  <si>
    <t>27-GEN,126-MET,9-SUB</t>
  </si>
  <si>
    <t>3-GCS,9-GEN,42-MET,3-MSS,6-MSV,3-SUB</t>
  </si>
  <si>
    <t>48-GEN,48-MET,16-MSV</t>
  </si>
  <si>
    <t>2-GEN,6-MET,1-MSS</t>
  </si>
  <si>
    <t>Late Jobs:</t>
  </si>
  <si>
    <t>Due Today:</t>
  </si>
  <si>
    <t>Comments (QA)</t>
  </si>
  <si>
    <t>Comments (REPGEN)</t>
  </si>
  <si>
    <t>DA67041R</t>
  </si>
  <si>
    <t>SGSNVV</t>
  </si>
  <si>
    <t>Silver States Labs, Las Vegas, NV</t>
  </si>
  <si>
    <t>DA67055</t>
  </si>
  <si>
    <t>DA67057</t>
  </si>
  <si>
    <t>DA67058</t>
  </si>
  <si>
    <t>DA67060</t>
  </si>
  <si>
    <t>DA68466</t>
  </si>
  <si>
    <t>CS Wind America</t>
  </si>
  <si>
    <t>---Released from Report Hold: KAELENR 31-OCT-24</t>
  </si>
  <si>
    <t>DA68732</t>
  </si>
  <si>
    <t>DA69972</t>
  </si>
  <si>
    <t>DA69973</t>
  </si>
  <si>
    <t>DA69974</t>
  </si>
  <si>
    <t>DA69975</t>
  </si>
  <si>
    <t>DA69976</t>
  </si>
  <si>
    <t>DA69977</t>
  </si>
  <si>
    <t>DA69978</t>
  </si>
  <si>
    <t>DA69979</t>
  </si>
  <si>
    <t>DA70216</t>
  </si>
  <si>
    <t>MEECCOH</t>
  </si>
  <si>
    <t>SW+GW</t>
  </si>
  <si>
    <t>FC22283</t>
  </si>
  <si>
    <t>ALSE</t>
  </si>
  <si>
    <t>CLNHOKW: LDR</t>
  </si>
  <si>
    <t>OK</t>
  </si>
  <si>
    <t>DA69781R</t>
  </si>
  <si>
    <t>CEGILC</t>
  </si>
  <si>
    <t>Well Water - Strang Madison</t>
  </si>
  <si>
    <t>IL</t>
  </si>
  <si>
    <t>DA71005</t>
  </si>
  <si>
    <t>DA71006</t>
  </si>
  <si>
    <t>DA71113R</t>
  </si>
  <si>
    <t>DA71005X</t>
  </si>
  <si>
    <t>---Released from Report Hold: MARIAP 18-APR-25</t>
  </si>
  <si>
    <t>JE8630X</t>
  </si>
  <si>
    <t>OXYVNJP: Quarterly Potable Water Analysis,130 and Porcupine, NJ</t>
  </si>
  <si>
    <t>NJ</t>
  </si>
  <si>
    <t>---Released from Report Hold: MARIAP 13-MAY-25</t>
  </si>
  <si>
    <t>DA71876</t>
  </si>
  <si>
    <t>Badland Truck Rollover Incident 4849ck rollover</t>
  </si>
  <si>
    <t>DONE</t>
  </si>
  <si>
    <t>CLOSED</t>
  </si>
  <si>
    <t>DA71916</t>
  </si>
  <si>
    <t>Parna Payandeh - Missing PMCHECK</t>
  </si>
  <si>
    <t>DA71891X</t>
  </si>
  <si>
    <t>NOFRCOS</t>
  </si>
  <si>
    <t>PWSID CO0247552 North Fork Guest Ranch</t>
  </si>
  <si>
    <t>DO NOT RELEASE DATA: Payment required up front</t>
  </si>
  <si>
    <t>---REPORT HOLD JEREMYD 22-APR-25: Payment required up front.</t>
  </si>
  <si>
    <t>DA71911</t>
  </si>
  <si>
    <t>ROCHCOB</t>
  </si>
  <si>
    <t>Boulder</t>
  </si>
  <si>
    <t>DA71912</t>
  </si>
  <si>
    <t>DA71509R</t>
  </si>
  <si>
    <t>COD/TSS</t>
  </si>
  <si>
    <t>DA71435X</t>
  </si>
  <si>
    <t>Quarterly Wastewater (MAC)</t>
  </si>
  <si>
    <t>DA72048</t>
  </si>
  <si>
    <t>---REPORT HOLD NICOLASR 30-APR-25: Payment required up front.</t>
  </si>
  <si>
    <t>DA72077</t>
  </si>
  <si>
    <t>DA72078</t>
  </si>
  <si>
    <t>Sater CC18-17D FAL</t>
  </si>
  <si>
    <t>No auto report generated from LIMS</t>
  </si>
  <si>
    <t>DA72079</t>
  </si>
  <si>
    <t>KC B12-15</t>
  </si>
  <si>
    <t>---Released from Report Hold: MHELM 16-MAY-25</t>
  </si>
  <si>
    <t>DA72267</t>
  </si>
  <si>
    <t>---Released from Report Hold: MARIAP 21-MAY-25</t>
  </si>
  <si>
    <t>---Released from Report Hold: MARIAP 09-MAY-25</t>
  </si>
  <si>
    <t>DA72342</t>
  </si>
  <si>
    <t>DA72343</t>
  </si>
  <si>
    <t>Hayden WWTP Reg. 85</t>
  </si>
  <si>
    <t>DA72346</t>
  </si>
  <si>
    <t>DA72355</t>
  </si>
  <si>
    <t>Job Change Order: Please dispose TKN due to out of hold. But there's still result for TKN. Please confirm</t>
  </si>
  <si>
    <t>DA72390</t>
  </si>
  <si>
    <t>DA72391</t>
  </si>
  <si>
    <t>DA72395</t>
  </si>
  <si>
    <t>Method blank final result for IRON (QC Batch ID: MP41361) is blank, please verify</t>
  </si>
  <si>
    <t>DA72418</t>
  </si>
  <si>
    <t>DA72429</t>
  </si>
  <si>
    <t>WESTFCOD</t>
  </si>
  <si>
    <t>Stormwater</t>
  </si>
  <si>
    <t>Job is re open</t>
  </si>
  <si>
    <t>DA72464</t>
  </si>
  <si>
    <t>TASMCOA: Great Western Tara 22-20 Tank Battery</t>
  </si>
  <si>
    <t>No result on MS column in MSMSD of TPH-GRO. Method: SW846 8260B, Analytical Batch V5V4386</t>
  </si>
  <si>
    <t>DA72465</t>
  </si>
  <si>
    <t>TASMCOA: Tara 22-20 Flowline</t>
  </si>
  <si>
    <t>DA72469</t>
  </si>
  <si>
    <t>TASMCOA: Bernhardt State 23-36 Flowline</t>
  </si>
  <si>
    <t>Prep method for SAR metals analysis should be USDA Handbook 60</t>
  </si>
  <si>
    <t>DA72454</t>
  </si>
  <si>
    <t>DA72455</t>
  </si>
  <si>
    <t>Parna Payandeh - Missing Pm check</t>
  </si>
  <si>
    <t>DA72526</t>
  </si>
  <si>
    <t>TASMCOA: Rotharmel 22-33</t>
  </si>
  <si>
    <t>Missing QC report on Sample 2 for Method: SW846 8260B Analytical Batch V6V2923. Please check</t>
  </si>
  <si>
    <t>DA72527</t>
  </si>
  <si>
    <t>Bernhardt State 2-36 Flowline</t>
  </si>
  <si>
    <t>MB page exists for SCON, but has no data. (Page 95) Please verify</t>
  </si>
  <si>
    <t>DA72532</t>
  </si>
  <si>
    <t>TASMCOA: Loloff B35-17, 08H4</t>
  </si>
  <si>
    <t>MB page exists for SCON, but has no data. (Page 72) Please verify</t>
  </si>
  <si>
    <t>DA72533</t>
  </si>
  <si>
    <t>TASMCOA: Booth 11,12,21,22,31U,31AU Tank Battery</t>
  </si>
  <si>
    <t>Duplicate result on SAR CALCULATION on all Samples. Please check</t>
  </si>
  <si>
    <t>DA72048X</t>
  </si>
  <si>
    <t>DA72564</t>
  </si>
  <si>
    <t>TASMCOA: Ione 44-4 AFE: 250324</t>
  </si>
  <si>
    <t>Missing MSD results for some compounds of Method 8260 for Samples -1, -2, -4 Analytical Batch V5V4397 (only GRO has result)</t>
  </si>
  <si>
    <t>Incomplete QC Summary for method 8260 -Missing BS/MS/MSD result for TPH-GRO for sample 7; Analytical Batch: V6V2927 // Missing MS/MSD result for samples -1, -2 and -4 for method 8260; Analytical Batch: V5V4397</t>
  </si>
  <si>
    <t>DA72478</t>
  </si>
  <si>
    <t>DIN6</t>
  </si>
  <si>
    <t>DA72608</t>
  </si>
  <si>
    <t>No auto report generated from LIMS.</t>
  </si>
  <si>
    <t>Duplicate data for Sodium Absorption Ratio (SAR)</t>
  </si>
  <si>
    <t>DA72592</t>
  </si>
  <si>
    <t>Parna Payandeh - Missing PM Check</t>
  </si>
  <si>
    <t>DA72593</t>
  </si>
  <si>
    <t>DA72614</t>
  </si>
  <si>
    <t>Parna Payandeh - missing pm check</t>
  </si>
  <si>
    <t>---Released from Report Hold: MARIAP 03-JUN-25</t>
  </si>
  <si>
    <t>DA72647</t>
  </si>
  <si>
    <t>5412 22nd Ave West.</t>
  </si>
  <si>
    <t>Missing QC Result for TPH-GRO. Please check</t>
  </si>
  <si>
    <t>Missing Compound for BS Method: SW846 8260B Analytical Batch V5V4396, Compound for MS/MSD Method: SW846 8260B Analytical Batch V5V4396, Compund for BS Method: SW846-8015C  Analytical Batch GLW1010, Compund for MS/MSD Method: SW846-8015C Analytical Batch GLW1010</t>
  </si>
  <si>
    <t>DA72651</t>
  </si>
  <si>
    <t>Parna Payandeh - Missing PM check</t>
  </si>
  <si>
    <t>DA72659</t>
  </si>
  <si>
    <t>DA72496</t>
  </si>
  <si>
    <t>CHAVCOT</t>
  </si>
  <si>
    <t>PWSID CO0101078</t>
  </si>
  <si>
    <t>---REPORT HOLD NICOLASR 21-MAY-25: Payment required up front.</t>
  </si>
  <si>
    <t>DA72529</t>
  </si>
  <si>
    <t>VAMACOD</t>
  </si>
  <si>
    <t>CO0160550 Valley Maintenance Corp.</t>
  </si>
  <si>
    <t>---REPORT HOLD APRILD 22-MAY-25: Payment required up front.</t>
  </si>
  <si>
    <t>DA72695</t>
  </si>
  <si>
    <t>---Released from Report Hold: MARIAP 12-JUN-25</t>
  </si>
  <si>
    <t>DA72550X</t>
  </si>
  <si>
    <t>---REPORT HOLD JEREMYD 22-MAY-25: Payment required up front.</t>
  </si>
  <si>
    <t>DA72701X</t>
  </si>
  <si>
    <t>FCIECOL</t>
  </si>
  <si>
    <t>Annual Storm Water</t>
  </si>
  <si>
    <t>---REPORT HOLD JEREMYD 29-MAY-25: Payment required up front.</t>
  </si>
  <si>
    <t>JE11840X</t>
  </si>
  <si>
    <t>DA72577</t>
  </si>
  <si>
    <t>DA72766</t>
  </si>
  <si>
    <t>CR49 &amp; CR50 Topsoil</t>
  </si>
  <si>
    <t>Missing MS/MSD results for TPH GRO, Method: SW846 8260B, Analytical Batch: V4V1837</t>
  </si>
  <si>
    <t>DA72774</t>
  </si>
  <si>
    <t>Missing MS/MSD results of TPH GRO for Samples  -1 thru -13 (Method 8260, Analytical Batch: V4V1836)</t>
  </si>
  <si>
    <t>DA72777</t>
  </si>
  <si>
    <t>TASMCOA: HSR Vetter 13-36 Flowline</t>
  </si>
  <si>
    <t>Missing MS/MSD results of TPH GRO for Samples  -1 and -3 // Missing some compounds of Sample -2 for MS/MSD only GRO has result  (Method 8260, Analytical Batch: V4V1837)</t>
  </si>
  <si>
    <t>DA72781</t>
  </si>
  <si>
    <t>TASMCOA: UPRR 21 Pan Am D1</t>
  </si>
  <si>
    <t>DA72782</t>
  </si>
  <si>
    <t>TASMCOA: Noffsinger 11, 31-33</t>
  </si>
  <si>
    <t>LB15915</t>
  </si>
  <si>
    <t>LB15981</t>
  </si>
  <si>
    <t>DA72757</t>
  </si>
  <si>
    <t>DA72787</t>
  </si>
  <si>
    <t>DA72792</t>
  </si>
  <si>
    <t>DA72827</t>
  </si>
  <si>
    <t>DA72830</t>
  </si>
  <si>
    <t>Missing MS/MSD results of TPH GRO for Samples  -4 and -5 (Method 8260, Analytical Batch: V4V1837)</t>
  </si>
  <si>
    <t>---REPORT HOLD JEREMYD 30-APR-25: Payment required up front.</t>
  </si>
  <si>
    <t>DA72844</t>
  </si>
  <si>
    <t>TASMCOA: Kreykes 13-11 Flowline</t>
  </si>
  <si>
    <t>Incomplete test in Samplenum DA72844-10A, -11A, -12A, -13A, -1A, -2A, -3A, -4A, -5A Product PASTE</t>
  </si>
  <si>
    <t>DA72845</t>
  </si>
  <si>
    <t>Incomplete test in Samplenum DA72844-1A, -2A, -3A, -4A Product PASTE</t>
  </si>
  <si>
    <t>DA72869</t>
  </si>
  <si>
    <t>DA72684</t>
  </si>
  <si>
    <t>Cooler temp is #Deleted</t>
  </si>
  <si>
    <t>DA72871</t>
  </si>
  <si>
    <t>DA72872</t>
  </si>
  <si>
    <t>DA72874</t>
  </si>
  <si>
    <t>DA72875</t>
  </si>
  <si>
    <t>DA72876</t>
  </si>
  <si>
    <t>DA72877</t>
  </si>
  <si>
    <t>Cintas 07K</t>
  </si>
  <si>
    <t>DA72886</t>
  </si>
  <si>
    <t>---Released from Report Hold: MARIAP 13-JUN-25</t>
  </si>
  <si>
    <t>DA72459X</t>
  </si>
  <si>
    <t>---REPORT HOLD NICOLASR 03-JUN-25: Payment required up front.</t>
  </si>
  <si>
    <t>---REPORT HOLD NICOLASR 10-JUN-25: Payment required up front.</t>
  </si>
  <si>
    <t>---REPORT HOLD NICOLASR 04-JUN-25: Payment required up front.</t>
  </si>
  <si>
    <t>---REPORT HOLD NICOLASR 05-JUN-25: Payment required up front.</t>
  </si>
  <si>
    <t>DA72550XA</t>
  </si>
  <si>
    <t>---REPORT HOLD NICOLASR 06-JUN-25: Payment required up front.</t>
  </si>
  <si>
    <t>DA72868</t>
  </si>
  <si>
    <t>---REPORT HOLD JEREMYD 27-MAY-25: Payment required up front.</t>
  </si>
  <si>
    <t>DA72902</t>
  </si>
  <si>
    <t>Town of Milner</t>
  </si>
  <si>
    <t>---REPORT HOLD NICOLASR 09-JUN-25: Payment required up front.</t>
  </si>
  <si>
    <t>DA72903</t>
  </si>
  <si>
    <t>Town of Phippsburg</t>
  </si>
  <si>
    <t>DA72904</t>
  </si>
  <si>
    <t>VAILRCOV</t>
  </si>
  <si>
    <t>Keystone Stormwater Basin Soil Sampling</t>
  </si>
  <si>
    <t>DA73054</t>
  </si>
  <si>
    <t>Pleasant View CO0103604/MHP-000260</t>
  </si>
  <si>
    <t>DA73086</t>
  </si>
  <si>
    <t>TERRCOCS</t>
  </si>
  <si>
    <t>Antelope Ridge CO0121117/MHP-000505</t>
  </si>
  <si>
    <t>DA73093</t>
  </si>
  <si>
    <t>Ski Town CO0126185/MHP-000185</t>
  </si>
  <si>
    <t>---REPORT HOLD NICOLASR 11-JUN-25: Payment required up front.</t>
  </si>
  <si>
    <t>DA72728</t>
  </si>
  <si>
    <t>Storage</t>
  </si>
  <si>
    <t>---REPORT HOLD TERRIM 30-MAY-25: HOLD - Extended Storage May 2025</t>
  </si>
  <si>
    <t>DA72729</t>
  </si>
  <si>
    <t>---REPORT HOLD TERRIM 30-MAY-25: HOLD - May 2025 Tier 2 Storage</t>
  </si>
  <si>
    <t>JE13293</t>
  </si>
  <si>
    <t>JE13435</t>
  </si>
  <si>
    <t>DA72863X</t>
  </si>
  <si>
    <t>---REPORT HOLD DARCYB 23-MAY-25: Payment required up front.</t>
  </si>
  <si>
    <t>Comments</t>
  </si>
  <si>
    <t>Samplenum</t>
  </si>
  <si>
    <t>PREM</t>
  </si>
  <si>
    <t>Acctnum</t>
  </si>
  <si>
    <t>Matx</t>
  </si>
  <si>
    <t>HoldDate/Time</t>
  </si>
  <si>
    <t>Collected</t>
  </si>
  <si>
    <t>Products</t>
  </si>
  <si>
    <t>Last Workgroup</t>
  </si>
  <si>
    <t>DA72542-1</t>
  </si>
  <si>
    <t>P</t>
  </si>
  <si>
    <t>SO</t>
  </si>
  <si>
    <t>V8015GRO</t>
  </si>
  <si>
    <t>no 8260; outside HT</t>
  </si>
  <si>
    <t>DA72507-1</t>
  </si>
  <si>
    <t>GW</t>
  </si>
  <si>
    <t>8260 data avail; otherwise, past HT</t>
  </si>
  <si>
    <t>DA72508-1</t>
  </si>
  <si>
    <t>WTB</t>
  </si>
  <si>
    <t>DA72509-1</t>
  </si>
  <si>
    <t>DA72718-1</t>
  </si>
  <si>
    <t>DA72721-1</t>
  </si>
  <si>
    <t>DA72721-2</t>
  </si>
  <si>
    <t>DA72721-3</t>
  </si>
  <si>
    <t>DA72721-4</t>
  </si>
  <si>
    <t>DA72721-5</t>
  </si>
  <si>
    <t>DA72721-6</t>
  </si>
  <si>
    <t>DA72839-1</t>
  </si>
  <si>
    <t>HT Tuesday; can run GRO with 8260</t>
  </si>
  <si>
    <t>DA72839-2</t>
  </si>
  <si>
    <t>DA72839-3</t>
  </si>
  <si>
    <t>DA72839-4</t>
  </si>
  <si>
    <t>DA72849-1</t>
  </si>
  <si>
    <t>HT Tuesday; 8260 data avail</t>
  </si>
  <si>
    <t>DA72849-2</t>
  </si>
  <si>
    <t>DA72849-3</t>
  </si>
  <si>
    <t>DA72849-4</t>
  </si>
  <si>
    <t>DA72849-5</t>
  </si>
  <si>
    <t>DA72849-6</t>
  </si>
  <si>
    <t>DA72849-7</t>
  </si>
  <si>
    <t>DA72848-1</t>
  </si>
  <si>
    <t>HT Wednesday; 8260 data avail</t>
  </si>
  <si>
    <t>DA72848-2</t>
  </si>
  <si>
    <t>DA72848-3</t>
  </si>
  <si>
    <t>DA72848-4</t>
  </si>
  <si>
    <t>DA72848-5</t>
  </si>
  <si>
    <t>DA72848-6</t>
  </si>
  <si>
    <t>DA72848-7</t>
  </si>
  <si>
    <t>DA72703-1</t>
  </si>
  <si>
    <t>DA72704-1</t>
  </si>
  <si>
    <t>DA72881-1</t>
  </si>
  <si>
    <t>DA72881-2</t>
  </si>
  <si>
    <t>DA72881-3</t>
  </si>
  <si>
    <t>DA72881-4</t>
  </si>
  <si>
    <t>DA72881-5</t>
  </si>
  <si>
    <t>DA72881-6</t>
  </si>
  <si>
    <t>DA72881-7</t>
  </si>
  <si>
    <t>DA72881-8</t>
  </si>
  <si>
    <t>DA72881-9</t>
  </si>
  <si>
    <t>DA72881-10</t>
  </si>
  <si>
    <t>DA72928-1</t>
  </si>
  <si>
    <t>SL</t>
  </si>
  <si>
    <t>DA72928-2</t>
  </si>
  <si>
    <t>DA72894-1</t>
  </si>
  <si>
    <t>DA72894-2</t>
  </si>
  <si>
    <t>DA72894-3</t>
  </si>
  <si>
    <t>DA72894-4</t>
  </si>
  <si>
    <t>DA72894-5</t>
  </si>
  <si>
    <t>DA72894-6</t>
  </si>
  <si>
    <t>DA72808-1</t>
  </si>
  <si>
    <t>HT Monday; 8260GRO available</t>
  </si>
  <si>
    <t>DA72809-1</t>
  </si>
  <si>
    <t>DA72810-1</t>
  </si>
  <si>
    <t>DA72811-1</t>
  </si>
  <si>
    <t>DA73000-1</t>
  </si>
  <si>
    <t>DA73000-2</t>
  </si>
  <si>
    <t>DA73000-3</t>
  </si>
  <si>
    <t>DA73000-4</t>
  </si>
  <si>
    <t>DA72854-1</t>
  </si>
  <si>
    <t>DA72855-1</t>
  </si>
  <si>
    <t>DA72856-1</t>
  </si>
  <si>
    <t>DA72857-1</t>
  </si>
  <si>
    <t>DA72858-1</t>
  </si>
  <si>
    <t>DA72859-1</t>
  </si>
  <si>
    <t>DA73032-1</t>
  </si>
  <si>
    <t>DA73032-2</t>
  </si>
  <si>
    <t>DA73032-3</t>
  </si>
  <si>
    <t>DA73032-4</t>
  </si>
  <si>
    <t>DA73032-5</t>
  </si>
  <si>
    <t>DA73032-6</t>
  </si>
  <si>
    <t>DA73032-7</t>
  </si>
  <si>
    <t>DA73039-1</t>
  </si>
  <si>
    <t>DA72963-1</t>
  </si>
  <si>
    <t>DA72964-1</t>
  </si>
  <si>
    <t>DA73003-1</t>
  </si>
  <si>
    <t>DA73004-1</t>
  </si>
  <si>
    <t>DA73038-1</t>
  </si>
  <si>
    <t>DA73079-1</t>
  </si>
  <si>
    <t>WW</t>
  </si>
  <si>
    <t>DA73080-1A</t>
  </si>
  <si>
    <t>1A</t>
  </si>
  <si>
    <t>VGC+UNPR, VRSK175DGMEP</t>
  </si>
  <si>
    <t>DA73080-1</t>
  </si>
  <si>
    <t>DA73081-1</t>
  </si>
  <si>
    <t>DA73119-1A</t>
  </si>
  <si>
    <t>DA73121-1A</t>
  </si>
  <si>
    <t>DA73117-1</t>
  </si>
  <si>
    <t>DA73118-1</t>
  </si>
  <si>
    <t>DA73119-1</t>
  </si>
  <si>
    <t>DA73120-1</t>
  </si>
  <si>
    <t>DA73121-1</t>
  </si>
  <si>
    <t>DA73122-1</t>
  </si>
  <si>
    <t>DA73123-1</t>
  </si>
  <si>
    <t>WorkDate</t>
  </si>
  <si>
    <t>DA72550-1</t>
  </si>
  <si>
    <t>DW</t>
  </si>
  <si>
    <t>LC547GLYPH</t>
  </si>
  <si>
    <t xml:space="preserve">  OP27827:DONE:06/04</t>
  </si>
  <si>
    <t>DA72824-1</t>
  </si>
  <si>
    <t>lc549diq</t>
  </si>
  <si>
    <t>DA72824-2</t>
  </si>
  <si>
    <t>DA72824-3</t>
  </si>
  <si>
    <t>DA72824-4</t>
  </si>
  <si>
    <t>DA72824-5</t>
  </si>
  <si>
    <t>DA72824-6</t>
  </si>
  <si>
    <t>DA72824-7</t>
  </si>
  <si>
    <t>DA72824-8</t>
  </si>
  <si>
    <t>DA72825-1</t>
  </si>
  <si>
    <t>DA72825-2</t>
  </si>
  <si>
    <t>DA72825-3</t>
  </si>
  <si>
    <t>DA72825-4</t>
  </si>
  <si>
    <t>DA72825-5</t>
  </si>
  <si>
    <t>DA72825-6</t>
  </si>
  <si>
    <t>DA72825-7</t>
  </si>
  <si>
    <t>DA72825-8</t>
  </si>
  <si>
    <t>DA72836-1</t>
  </si>
  <si>
    <t>DA72836-2</t>
  </si>
  <si>
    <t>DA72836-3</t>
  </si>
  <si>
    <t>DA72836-4</t>
  </si>
  <si>
    <t>DA72836-5</t>
  </si>
  <si>
    <t>DA72836-6</t>
  </si>
  <si>
    <t>DA72836-7</t>
  </si>
  <si>
    <t>DA72836-8</t>
  </si>
  <si>
    <t>DA72910-10</t>
  </si>
  <si>
    <t>BLV8015DROORO36*</t>
  </si>
  <si>
    <t xml:space="preserve">  OP27837:DONE:06/10,GC:AQR:06/16(GLW1015,GLW1018)</t>
  </si>
  <si>
    <t>DA73011-1</t>
  </si>
  <si>
    <t xml:space="preserve">  OP27861:DONE:06/13,GC:AQR:06/17(GFP2424)</t>
  </si>
  <si>
    <t>DA73011-2</t>
  </si>
  <si>
    <t>DA73012-1</t>
  </si>
  <si>
    <t>DA73013-1</t>
  </si>
  <si>
    <t>DA73019-1</t>
  </si>
  <si>
    <t>DA73019-2</t>
  </si>
  <si>
    <t>DA73019-3</t>
  </si>
  <si>
    <t>DA73019-4</t>
  </si>
  <si>
    <t>DA73019-5</t>
  </si>
  <si>
    <t>DA73019-6</t>
  </si>
  <si>
    <t>DA73019-7</t>
  </si>
  <si>
    <t>DA73019-8</t>
  </si>
  <si>
    <t>DA73019-9</t>
  </si>
  <si>
    <t>DA73019-10</t>
  </si>
  <si>
    <t>DA73020-1</t>
  </si>
  <si>
    <t>DA73020-2</t>
  </si>
  <si>
    <t>DA73020-6</t>
  </si>
  <si>
    <t xml:space="preserve">  OP27862:DONE:06/13,GC:AQR:06/17(GFP2424)</t>
  </si>
  <si>
    <t>DA73020-7</t>
  </si>
  <si>
    <t>DA73020-8</t>
  </si>
  <si>
    <t>DA73020-9</t>
  </si>
  <si>
    <t>DA73022-1</t>
  </si>
  <si>
    <t>DA73022-2</t>
  </si>
  <si>
    <t>DA73023-1</t>
  </si>
  <si>
    <t xml:space="preserve">  OP27863:DONE:06/13,GC:AQR:06/17(GFP2424)</t>
  </si>
  <si>
    <t>DA73023-2</t>
  </si>
  <si>
    <t>DA73023-3</t>
  </si>
  <si>
    <t>DA73023-4</t>
  </si>
  <si>
    <t>DA73023-5</t>
  </si>
  <si>
    <t>DA73023-6</t>
  </si>
  <si>
    <t>DA73023-7</t>
  </si>
  <si>
    <t>DA73023-8</t>
  </si>
  <si>
    <t>DA73023-9</t>
  </si>
  <si>
    <t>DA73023-10</t>
  </si>
  <si>
    <t>DA73023-11</t>
  </si>
  <si>
    <t>DA73023-12</t>
  </si>
  <si>
    <t>DA73023-13</t>
  </si>
  <si>
    <t>DA73023-14</t>
  </si>
  <si>
    <t>DA73023-15</t>
  </si>
  <si>
    <t>DA73024-1</t>
  </si>
  <si>
    <t>SLL</t>
  </si>
  <si>
    <t>DA73024-2</t>
  </si>
  <si>
    <t>DA73024-3</t>
  </si>
  <si>
    <t>DA73024-4</t>
  </si>
  <si>
    <t>DA73024-5</t>
  </si>
  <si>
    <t>DA73024-6</t>
  </si>
  <si>
    <t>DA73024-7</t>
  </si>
  <si>
    <t>DA73024-8</t>
  </si>
  <si>
    <t>DA73024-9</t>
  </si>
  <si>
    <t>DA73024-10</t>
  </si>
  <si>
    <t>DA73024-11</t>
  </si>
  <si>
    <t>DA73024-12</t>
  </si>
  <si>
    <t>DA73024-13</t>
  </si>
  <si>
    <t>DA73024-14</t>
  </si>
  <si>
    <t>DA73024-15</t>
  </si>
  <si>
    <t>DA72790-1</t>
  </si>
  <si>
    <t>lc531carpest, lc549diq</t>
  </si>
  <si>
    <t>DA72783-1</t>
  </si>
  <si>
    <t>BLV8015DRO*</t>
  </si>
  <si>
    <t>BLV8015DROORO*</t>
  </si>
  <si>
    <t xml:space="preserve">  OP27873:DONE:06/16,GC:AQR:06/16(GLW1019)</t>
  </si>
  <si>
    <t>BLV8015DROORO*, P8082PCB*</t>
  </si>
  <si>
    <t xml:space="preserve">  OP27868:DONE:06/16,OP27873:DONE:06/16,GC:AQR:06/16(GEI751,GLW1019),GC:AQR:06/17(GEI751,GLW1019)</t>
  </si>
  <si>
    <t xml:space="preserve">  OP27873:DONE:06/16,GC:AQR:06/18(GLW1019)</t>
  </si>
  <si>
    <t>DA73040-1</t>
  </si>
  <si>
    <t xml:space="preserve">  OP27873:DONE:06/16,GC:AQR:06/17(GLW1019)</t>
  </si>
  <si>
    <t>DA73040-2</t>
  </si>
  <si>
    <t>DA73040-3</t>
  </si>
  <si>
    <t>DA73040-4</t>
  </si>
  <si>
    <t>DA73040-5</t>
  </si>
  <si>
    <t>DA73040-6</t>
  </si>
  <si>
    <t>DA73040-7</t>
  </si>
  <si>
    <t>DA73040-8</t>
  </si>
  <si>
    <t>DA73040-9</t>
  </si>
  <si>
    <t>DA73040-10</t>
  </si>
  <si>
    <t>DA73051-1</t>
  </si>
  <si>
    <t>DA73051-2</t>
  </si>
  <si>
    <t>DA73052-1</t>
  </si>
  <si>
    <t>DA73052-2</t>
  </si>
  <si>
    <t xml:space="preserve">  OP27876:DONE:06/17,GC:AQR:06/18(GFP2425)</t>
  </si>
  <si>
    <t>DA73101-1</t>
  </si>
  <si>
    <t>BLV8015DROORO3</t>
  </si>
  <si>
    <t xml:space="preserve">  OP27886:DONE:06/18</t>
  </si>
  <si>
    <t>DA73101-2</t>
  </si>
  <si>
    <t>DA73059-1</t>
  </si>
  <si>
    <t>DA73059-2</t>
  </si>
  <si>
    <t>DA73059-3</t>
  </si>
  <si>
    <t>DA73059-4</t>
  </si>
  <si>
    <t>DA73059-5</t>
  </si>
  <si>
    <t>DA73059-6</t>
  </si>
  <si>
    <t>DA73059-7</t>
  </si>
  <si>
    <t>DA73059-8</t>
  </si>
  <si>
    <t>DA73059-9</t>
  </si>
  <si>
    <t>DA73059-10</t>
  </si>
  <si>
    <t xml:space="preserve">  OP27877:DONE:06/17,GC:AQR:06/18(GFP2425)</t>
  </si>
  <si>
    <t>DA73059-11</t>
  </si>
  <si>
    <t>DA73059-12</t>
  </si>
  <si>
    <t>DA73059-13</t>
  </si>
  <si>
    <t>BLV8015DROORO36</t>
  </si>
  <si>
    <t xml:space="preserve">  OP27877:DONE:06/17</t>
  </si>
  <si>
    <t>DA73059-14</t>
  </si>
  <si>
    <t>DA73060-1</t>
  </si>
  <si>
    <t>DA73060-2</t>
  </si>
  <si>
    <t>DA73060-3</t>
  </si>
  <si>
    <t>DA73060-4</t>
  </si>
  <si>
    <t>DA73060-5</t>
  </si>
  <si>
    <t>DA73060-6</t>
  </si>
  <si>
    <t>DA73061-1</t>
  </si>
  <si>
    <t>DA73061-2</t>
  </si>
  <si>
    <t>DA73061-3</t>
  </si>
  <si>
    <t>DA73061-4</t>
  </si>
  <si>
    <t>DA73061-5</t>
  </si>
  <si>
    <t>DA73061-6</t>
  </si>
  <si>
    <t>DA73061-7</t>
  </si>
  <si>
    <t>DA73061-8</t>
  </si>
  <si>
    <t>DA73061-9</t>
  </si>
  <si>
    <t>DA73061-10</t>
  </si>
  <si>
    <t>DA73062-1</t>
  </si>
  <si>
    <t>DA73062-2</t>
  </si>
  <si>
    <t>DA73062-3</t>
  </si>
  <si>
    <t>DA73062-4</t>
  </si>
  <si>
    <t>DA73062-5</t>
  </si>
  <si>
    <t>DA73062-6</t>
  </si>
  <si>
    <t>DA73062-7</t>
  </si>
  <si>
    <t>DA73062-8</t>
  </si>
  <si>
    <t>DA73062-9</t>
  </si>
  <si>
    <t>DA73062-10</t>
  </si>
  <si>
    <t xml:space="preserve">  OP27878:DONE:06/17</t>
  </si>
  <si>
    <t>DA73063-1</t>
  </si>
  <si>
    <t>DA73063-2</t>
  </si>
  <si>
    <t>DA73063-3</t>
  </si>
  <si>
    <t>DA73063-5</t>
  </si>
  <si>
    <t>DA73063-8</t>
  </si>
  <si>
    <t>DA73063-9</t>
  </si>
  <si>
    <t>DA73064-1</t>
  </si>
  <si>
    <t>DA73064-5</t>
  </si>
  <si>
    <t>DA73072-1</t>
  </si>
  <si>
    <t>BLV8015DROORO</t>
  </si>
  <si>
    <t>DA73072-2</t>
  </si>
  <si>
    <t>DA73085-1</t>
  </si>
  <si>
    <t xml:space="preserve">  OP27887:DONE:06/18</t>
  </si>
  <si>
    <t>DA73085-2</t>
  </si>
  <si>
    <t>DA73085-6</t>
  </si>
  <si>
    <t>DA73087-1</t>
  </si>
  <si>
    <t>DA73087-2</t>
  </si>
  <si>
    <t>DA73087-3</t>
  </si>
  <si>
    <t>DA73087-4</t>
  </si>
  <si>
    <t>DA73087-5</t>
  </si>
  <si>
    <t>DA73087-6</t>
  </si>
  <si>
    <t>DA73088-1</t>
  </si>
  <si>
    <t>DA73091-1</t>
  </si>
  <si>
    <t>DA73091-2</t>
  </si>
  <si>
    <t>DA73091-3</t>
  </si>
  <si>
    <t>DA73091-4</t>
  </si>
  <si>
    <t>DA73091-5</t>
  </si>
  <si>
    <t>DA73092-1</t>
  </si>
  <si>
    <t>DA73092-2</t>
  </si>
  <si>
    <t>DA73092-3</t>
  </si>
  <si>
    <t>DA73092-4</t>
  </si>
  <si>
    <t>DA73092-5</t>
  </si>
  <si>
    <t>DA73092-6</t>
  </si>
  <si>
    <t xml:space="preserve">  OP27888:DONE:06/18</t>
  </si>
  <si>
    <t>DA73092-7</t>
  </si>
  <si>
    <t>DA73092-8</t>
  </si>
  <si>
    <t>DA73095-1</t>
  </si>
  <si>
    <t>DA73095-2</t>
  </si>
  <si>
    <t>DA73095-3</t>
  </si>
  <si>
    <t>DA73095-4</t>
  </si>
  <si>
    <t>DA73095-5</t>
  </si>
  <si>
    <t>DA73095-6</t>
  </si>
  <si>
    <t>DA73095-7</t>
  </si>
  <si>
    <t>DA73095-8</t>
  </si>
  <si>
    <t>DA73095-9</t>
  </si>
  <si>
    <t>DA73095-10</t>
  </si>
  <si>
    <t>DA73095-11</t>
  </si>
  <si>
    <t>DA73095-12</t>
  </si>
  <si>
    <t>DA73096-1</t>
  </si>
  <si>
    <t>DA73097-1</t>
  </si>
  <si>
    <t>DA73097-2</t>
  </si>
  <si>
    <t>DA73097-3</t>
  </si>
  <si>
    <t>DA73097-4</t>
  </si>
  <si>
    <t>DA73097-5</t>
  </si>
  <si>
    <t xml:space="preserve">  OP27889:DONE:06/18</t>
  </si>
  <si>
    <t>DA73097-6</t>
  </si>
  <si>
    <t>DA73097-7</t>
  </si>
  <si>
    <t>DA73097-8</t>
  </si>
  <si>
    <t>JE12869-1</t>
  </si>
  <si>
    <t>SGSMNCW</t>
  </si>
  <si>
    <t>H552HAA</t>
  </si>
  <si>
    <t xml:space="preserve">  OP27858:DONE:06/13</t>
  </si>
  <si>
    <t>DA73115-1</t>
  </si>
  <si>
    <t>SOL</t>
  </si>
  <si>
    <t>P8082PCB</t>
  </si>
  <si>
    <t xml:space="preserve">  OP27885:DONE:06/18</t>
  </si>
  <si>
    <t>DA73115-2</t>
  </si>
  <si>
    <t>DA73115-3</t>
  </si>
  <si>
    <t>DA73115-4</t>
  </si>
  <si>
    <t>DA73115-5</t>
  </si>
  <si>
    <t>DA73115-6</t>
  </si>
  <si>
    <t>DA73133-1</t>
  </si>
  <si>
    <t>blv8015drooro36</t>
  </si>
  <si>
    <t>DA73133-2</t>
  </si>
  <si>
    <t>DA73133-3</t>
  </si>
  <si>
    <t>DA73133-4</t>
  </si>
  <si>
    <t>DA73133-5</t>
  </si>
  <si>
    <t>DA73133-6</t>
  </si>
  <si>
    <t>DA73133-7</t>
  </si>
  <si>
    <t>DA73133-8</t>
  </si>
  <si>
    <t>DA73133-9</t>
  </si>
  <si>
    <t>DA73133-10</t>
  </si>
  <si>
    <t>DA73127-1</t>
  </si>
  <si>
    <t>DA73127-2</t>
  </si>
  <si>
    <t>DA73127-3</t>
  </si>
  <si>
    <t>DA73127-4</t>
  </si>
  <si>
    <t>DA73128-1</t>
  </si>
  <si>
    <t>DA73131-1</t>
  </si>
  <si>
    <t>DA73131-2</t>
  </si>
  <si>
    <t>DA73132-1</t>
  </si>
  <si>
    <t>DA73132-2</t>
  </si>
  <si>
    <t>DA73132-3</t>
  </si>
  <si>
    <t>DA73132-4</t>
  </si>
  <si>
    <t>DA73132-5</t>
  </si>
  <si>
    <t>DA73132-6</t>
  </si>
  <si>
    <t>DA73132-7</t>
  </si>
  <si>
    <t>DA73136-1</t>
  </si>
  <si>
    <t>DA73136-2</t>
  </si>
  <si>
    <t>DA73136-3</t>
  </si>
  <si>
    <t>DA73136-4</t>
  </si>
  <si>
    <t>DA73136-5</t>
  </si>
  <si>
    <t>DA73136-6</t>
  </si>
  <si>
    <t>DA73136-7</t>
  </si>
  <si>
    <t>DA73136-8</t>
  </si>
  <si>
    <t>DA73136-9</t>
  </si>
  <si>
    <t>DA73136-10</t>
  </si>
  <si>
    <t>DA73136-11</t>
  </si>
  <si>
    <t>DA73136-12</t>
  </si>
  <si>
    <t>DA73136-13</t>
  </si>
  <si>
    <t>DA73136-14</t>
  </si>
  <si>
    <t>DA73136-15</t>
  </si>
  <si>
    <t>DA73136-16</t>
  </si>
  <si>
    <t>DA73136-17</t>
  </si>
  <si>
    <t>DA73136-18</t>
  </si>
  <si>
    <t>DA73136-19</t>
  </si>
  <si>
    <t>DA73138-1</t>
  </si>
  <si>
    <t>DA73138-2</t>
  </si>
  <si>
    <t>DA73139-1</t>
  </si>
  <si>
    <t>DA73139-2</t>
  </si>
  <si>
    <t>DA73139-3</t>
  </si>
  <si>
    <t>DA73139-4</t>
  </si>
  <si>
    <t>DA73139-5</t>
  </si>
  <si>
    <t>DA73140-1</t>
  </si>
  <si>
    <t>DA73140-2</t>
  </si>
  <si>
    <t>DA73140-3</t>
  </si>
  <si>
    <t>DA73142-1</t>
  </si>
  <si>
    <t>DA73142-2</t>
  </si>
  <si>
    <t>DA73142-3</t>
  </si>
  <si>
    <t>DA73142-4</t>
  </si>
  <si>
    <t>DA73142-5</t>
  </si>
  <si>
    <t>DA73142-6</t>
  </si>
  <si>
    <t>DA73142-7</t>
  </si>
  <si>
    <t>DA73142-8</t>
  </si>
  <si>
    <t>DA72995-5</t>
  </si>
  <si>
    <t>p505pdw-hept</t>
  </si>
  <si>
    <t>LB16281-1</t>
  </si>
  <si>
    <t>ENLTXH</t>
  </si>
  <si>
    <t>h552haa</t>
  </si>
  <si>
    <t>DA72995-3</t>
  </si>
  <si>
    <t>lc531carpest</t>
  </si>
  <si>
    <t>DA72994-1</t>
  </si>
  <si>
    <t>DA72995-4</t>
  </si>
  <si>
    <t>DA72995-7</t>
  </si>
  <si>
    <t>v504std</t>
  </si>
  <si>
    <t>DA73047-1</t>
  </si>
  <si>
    <t>DA73046-1</t>
  </si>
  <si>
    <t>DA73049-1</t>
  </si>
  <si>
    <t>DA73048-1</t>
  </si>
  <si>
    <t>DA73042-1</t>
  </si>
  <si>
    <t>DA73053-1</t>
  </si>
  <si>
    <t>DA73055-1</t>
  </si>
  <si>
    <t>DA73055-2</t>
  </si>
  <si>
    <t>DA73055-3</t>
  </si>
  <si>
    <t>DA73055-4</t>
  </si>
  <si>
    <t>DA73076-1</t>
  </si>
  <si>
    <t>lc531carpest, lc549diq, p505pdw-hept, v504std</t>
  </si>
  <si>
    <t>blv8015drooro</t>
  </si>
  <si>
    <t>DA73078-1</t>
  </si>
  <si>
    <t>DA73077-1</t>
  </si>
  <si>
    <t>blv8015dro</t>
  </si>
  <si>
    <t>DA73105-1</t>
  </si>
  <si>
    <t>DA73109-1</t>
  </si>
  <si>
    <t>DA73110-1</t>
  </si>
  <si>
    <t>DA73113-1</t>
  </si>
  <si>
    <t>DA73114-1</t>
  </si>
  <si>
    <t>DA73114-2</t>
  </si>
  <si>
    <t>DA73109-2</t>
  </si>
  <si>
    <t>DTB</t>
  </si>
  <si>
    <t>DA73110-2</t>
  </si>
  <si>
    <t>DA73135-2</t>
  </si>
  <si>
    <t>SW</t>
  </si>
  <si>
    <t>AB625SL</t>
  </si>
  <si>
    <t>BLV8270PAH915L</t>
  </si>
  <si>
    <t xml:space="preserve">  OP27881:SCH:06/18</t>
  </si>
  <si>
    <t xml:space="preserve">  OP27882:SCH:06/18</t>
  </si>
  <si>
    <t xml:space="preserve">  OP27883:SCH:06/18</t>
  </si>
  <si>
    <t>BLV8015DROORO36, BLV8270PAH915L</t>
  </si>
  <si>
    <t>DA73108-3</t>
  </si>
  <si>
    <t>EF</t>
  </si>
  <si>
    <t>B625BIS2E</t>
  </si>
  <si>
    <t>DA73135-1</t>
  </si>
  <si>
    <t>DA72995-1</t>
  </si>
  <si>
    <t>AB525SOC+OPP+HEPT</t>
  </si>
  <si>
    <t>P505PDW-HEPT</t>
  </si>
  <si>
    <t>V504STD</t>
  </si>
  <si>
    <t>DA72995-8</t>
  </si>
  <si>
    <t>AB525SOC+OPP+HEPT, LC531CARPEST, LC549DIQ, P505PDW-HEPT, V504STD</t>
  </si>
  <si>
    <t>BLV8015DRO</t>
  </si>
  <si>
    <t>DA73074-1</t>
  </si>
  <si>
    <t>AB525SL</t>
  </si>
  <si>
    <t>DA73074-2</t>
  </si>
  <si>
    <t>DA73074-3</t>
  </si>
  <si>
    <t>DA73076-2</t>
  </si>
  <si>
    <t>AB525SOC+OPP+HEPT, LC531CARPEST, LC549DIQ, P505PDW-HEPT, P548ENDO, V504STD</t>
  </si>
  <si>
    <t>DA73105-2</t>
  </si>
  <si>
    <t>AB525SOC+OPP+HEPT, V504STD</t>
  </si>
  <si>
    <t>DA72075-2</t>
  </si>
  <si>
    <t>AB8270STD</t>
  </si>
  <si>
    <t xml:space="preserve">  OP27676:DONE:05/13</t>
  </si>
  <si>
    <t>DA72075-2D</t>
  </si>
  <si>
    <t>2D</t>
  </si>
  <si>
    <t>SDP</t>
  </si>
  <si>
    <t>DA72075-2S</t>
  </si>
  <si>
    <t>2S</t>
  </si>
  <si>
    <t>SMS</t>
  </si>
  <si>
    <t>DA72062-2</t>
  </si>
  <si>
    <t xml:space="preserve">  OP27627:DONE:05/07</t>
  </si>
  <si>
    <t>DA72062-1A</t>
  </si>
  <si>
    <t>B525ATRAZINE</t>
  </si>
  <si>
    <t xml:space="preserve">  OP27594:DONE:05/02</t>
  </si>
  <si>
    <t>DA72133-1</t>
  </si>
  <si>
    <t>AB625PPL</t>
  </si>
  <si>
    <t>DA72253-1</t>
  </si>
  <si>
    <t>IN</t>
  </si>
  <si>
    <t>AB625TTO*</t>
  </si>
  <si>
    <t xml:space="preserve">  OP27693:DONE:05/15,MS:REDO:06/18</t>
  </si>
  <si>
    <t>REDO status?</t>
  </si>
  <si>
    <t>DA72384-3</t>
  </si>
  <si>
    <t>B625BIS2E*</t>
  </si>
  <si>
    <t>DA72648-1</t>
  </si>
  <si>
    <t>B8270PAH</t>
  </si>
  <si>
    <t xml:space="preserve">  OP27782:DONE:05/29</t>
  </si>
  <si>
    <t>DA72853-1</t>
  </si>
  <si>
    <t>A6252CHLPN*, AMS+PN</t>
  </si>
  <si>
    <t xml:space="preserve">  OP27815:DONE:06/06,MS:REDO:06/18</t>
  </si>
  <si>
    <t xml:space="preserve">  OP27834:DONE:06/10</t>
  </si>
  <si>
    <t>DA72913-5</t>
  </si>
  <si>
    <t>BLV8270PAH915L*</t>
  </si>
  <si>
    <t xml:space="preserve">  OP27845:DONE:06/12,MS:AQR:06/18(E3G2815,E7G70)</t>
  </si>
  <si>
    <t>DA72938-2</t>
  </si>
  <si>
    <t xml:space="preserve">  OP27847:DONE:06/12,MS:AQR:06/18(E3G2815,E7G68)</t>
  </si>
  <si>
    <t>DA72939-5</t>
  </si>
  <si>
    <t xml:space="preserve">  OP27847:DONE:06/12,MS:REDO:06/17</t>
  </si>
  <si>
    <t>DA72984-8</t>
  </si>
  <si>
    <t xml:space="preserve">  OP27866:DONE:06/16,MS:AQR:06/18(E3G2815,E6G690)</t>
  </si>
  <si>
    <t>DA72985-3</t>
  </si>
  <si>
    <t xml:space="preserve">  OP27866:DONE:06/16,MS:AQR:06/18(E3G2815)</t>
  </si>
  <si>
    <t xml:space="preserve">  OP27866:DONE:06/16,MS:AQR:06/18(E3G2816)</t>
  </si>
  <si>
    <t xml:space="preserve">  OP27866:DONE:06/16</t>
  </si>
  <si>
    <t xml:space="preserve">  OP27869:DONE:06/16</t>
  </si>
  <si>
    <t xml:space="preserve">  OP27869:DONE:06/16,MS:AQR:06/18(E3G2816)</t>
  </si>
  <si>
    <t xml:space="preserve">  OP27869:DONE:06/16,MS:AQR:06/18(E3G2815)</t>
  </si>
  <si>
    <t xml:space="preserve">  OP27870:DONE:06/17</t>
  </si>
  <si>
    <t xml:space="preserve">  OP27874:DONE:06/17,MS:AQR:06/19(E7G72)</t>
  </si>
  <si>
    <t>DA72831-1</t>
  </si>
  <si>
    <t xml:space="preserve">  OP27875:DONE:06/18</t>
  </si>
  <si>
    <t xml:space="preserve">  OP27884:DONE:06/18</t>
  </si>
  <si>
    <t>DA73050-2</t>
  </si>
  <si>
    <t>WFB</t>
  </si>
  <si>
    <t xml:space="preserve">  OP27879:DONE:06/17</t>
  </si>
  <si>
    <t>DA73050-3</t>
  </si>
  <si>
    <t>DA73050-4</t>
  </si>
  <si>
    <t>DA73050-5</t>
  </si>
  <si>
    <t>DA73050-6</t>
  </si>
  <si>
    <t>DA73050-7</t>
  </si>
  <si>
    <t>DA73050-8</t>
  </si>
  <si>
    <t>DA73050-9</t>
  </si>
  <si>
    <t>DA73050-10</t>
  </si>
  <si>
    <t>DA73050-11</t>
  </si>
  <si>
    <t>DA73050-12</t>
  </si>
  <si>
    <t>DA73050-13</t>
  </si>
  <si>
    <t>DA73050-14</t>
  </si>
  <si>
    <t>DA73050-15</t>
  </si>
  <si>
    <t>DA73050-16</t>
  </si>
  <si>
    <t>DA73050-17</t>
  </si>
  <si>
    <t>blv8270pah915l</t>
  </si>
  <si>
    <t>ab625sl</t>
  </si>
  <si>
    <t>b625bis2e</t>
  </si>
  <si>
    <t>ab525soc+opp+hept</t>
  </si>
  <si>
    <t>DA72995-6</t>
  </si>
  <si>
    <t>P548ENDO</t>
  </si>
  <si>
    <t xml:space="preserve">  OP27880:DONE:06/17</t>
  </si>
  <si>
    <t>ab525sl</t>
  </si>
  <si>
    <t>ab525soc+opp+hept, P548ENDO</t>
  </si>
  <si>
    <t>ab525soc+opp+hept, p548endo</t>
  </si>
  <si>
    <t>DA72828-2</t>
  </si>
  <si>
    <t>V8260GRO, V8260T915*</t>
  </si>
  <si>
    <t xml:space="preserve">  MS18384:AQR:06/18(V5V4409)</t>
  </si>
  <si>
    <t>DA72828-3</t>
  </si>
  <si>
    <t xml:space="preserve">  MS18389:AQR:06/18(V4V1845)</t>
  </si>
  <si>
    <t>DA72828-4</t>
  </si>
  <si>
    <t>DA72828-6</t>
  </si>
  <si>
    <t>V8260T915*</t>
  </si>
  <si>
    <t xml:space="preserve">  MS18349:SCH:06/11</t>
  </si>
  <si>
    <t>DA72828-7</t>
  </si>
  <si>
    <t>DA72828-8</t>
  </si>
  <si>
    <t>DA72828-12</t>
  </si>
  <si>
    <t>DA72832-6</t>
  </si>
  <si>
    <t xml:space="preserve">  MS18356:SCH:06/18</t>
  </si>
  <si>
    <t>DA72832-7</t>
  </si>
  <si>
    <t>DA72832-8</t>
  </si>
  <si>
    <t>DA72832-9</t>
  </si>
  <si>
    <t>DA72832-10</t>
  </si>
  <si>
    <t>DA72832-11</t>
  </si>
  <si>
    <t>DA72832-12</t>
  </si>
  <si>
    <t>DA72832-13</t>
  </si>
  <si>
    <t>DA72832-14</t>
  </si>
  <si>
    <t>DA72832-15</t>
  </si>
  <si>
    <t>DA72832-16</t>
  </si>
  <si>
    <t>DA72846-12</t>
  </si>
  <si>
    <t>V8260T915</t>
  </si>
  <si>
    <t>DA72846-13</t>
  </si>
  <si>
    <t>DA72846-14</t>
  </si>
  <si>
    <t>DA72851-27</t>
  </si>
  <si>
    <t>DA72852-1</t>
  </si>
  <si>
    <t>DA72852-5</t>
  </si>
  <si>
    <t>DA72852-8</t>
  </si>
  <si>
    <t xml:space="preserve">  MS18384:AQR:06/18(V5V4404,V5V4409)</t>
  </si>
  <si>
    <t>DA72882-17</t>
  </si>
  <si>
    <t xml:space="preserve">  MS18367:REDO:06/18</t>
  </si>
  <si>
    <t>DA72882-19</t>
  </si>
  <si>
    <t>DA72883-17</t>
  </si>
  <si>
    <t xml:space="preserve">  MS18380:AQR:06/18(V4V1843)</t>
  </si>
  <si>
    <t>DA72889-1</t>
  </si>
  <si>
    <t>DA72890-1</t>
  </si>
  <si>
    <t>DA72891-1</t>
  </si>
  <si>
    <t xml:space="preserve">  MS18374:AQR:06/17(V4V1842)</t>
  </si>
  <si>
    <t>DA72891-2</t>
  </si>
  <si>
    <t>DA72891-3</t>
  </si>
  <si>
    <t>DA72891-4</t>
  </si>
  <si>
    <t>DA72891-5</t>
  </si>
  <si>
    <t>LB16115-2</t>
  </si>
  <si>
    <t>L</t>
  </si>
  <si>
    <t>DOWLAP</t>
  </si>
  <si>
    <t>V524SL*</t>
  </si>
  <si>
    <t xml:space="preserve">  MS18358:SCH:06/13</t>
  </si>
  <si>
    <t>LB16115-4</t>
  </si>
  <si>
    <t>LB16115-6</t>
  </si>
  <si>
    <t>LB16115-10</t>
  </si>
  <si>
    <t>LB16115-7D</t>
  </si>
  <si>
    <t>7D</t>
  </si>
  <si>
    <t>WDP</t>
  </si>
  <si>
    <t>V524SL</t>
  </si>
  <si>
    <t>LB16115-7S</t>
  </si>
  <si>
    <t>7S</t>
  </si>
  <si>
    <t>WMS</t>
  </si>
  <si>
    <t>DA72898-1</t>
  </si>
  <si>
    <t>DA72898-2</t>
  </si>
  <si>
    <t>DA72899-1</t>
  </si>
  <si>
    <t>DA72899-2</t>
  </si>
  <si>
    <t>DA72907-1</t>
  </si>
  <si>
    <t>DA72907-2</t>
  </si>
  <si>
    <t>DA72907-3</t>
  </si>
  <si>
    <t>DA72907-4</t>
  </si>
  <si>
    <t>DA72907-5</t>
  </si>
  <si>
    <t>DA72907-6</t>
  </si>
  <si>
    <t>DA72907-7</t>
  </si>
  <si>
    <t>DA72907-8</t>
  </si>
  <si>
    <t>DA72908-1</t>
  </si>
  <si>
    <t xml:space="preserve">  MS18375:AQR:06/17(V6V2937)</t>
  </si>
  <si>
    <t>DA72908-2</t>
  </si>
  <si>
    <t>DA72908-3</t>
  </si>
  <si>
    <t>DA72908-4</t>
  </si>
  <si>
    <t>DA72908-5</t>
  </si>
  <si>
    <t>DA72908-6</t>
  </si>
  <si>
    <t>DA72909-1</t>
  </si>
  <si>
    <t>DA72909-2</t>
  </si>
  <si>
    <t>DA72909-3</t>
  </si>
  <si>
    <t>DA72909-4</t>
  </si>
  <si>
    <t>DA72910-1</t>
  </si>
  <si>
    <t>DA72910-2</t>
  </si>
  <si>
    <t>DA72910-3</t>
  </si>
  <si>
    <t>DA72910-7</t>
  </si>
  <si>
    <t>DA72910-8</t>
  </si>
  <si>
    <t>DA72910-9</t>
  </si>
  <si>
    <t>V8260GRO, V8260T915</t>
  </si>
  <si>
    <t>DA72911-1</t>
  </si>
  <si>
    <t>DA72911-2</t>
  </si>
  <si>
    <t>DA72911-3</t>
  </si>
  <si>
    <t>DA72911-4</t>
  </si>
  <si>
    <t>DA72911-5</t>
  </si>
  <si>
    <t>DA72911-6</t>
  </si>
  <si>
    <t>DA72911-7</t>
  </si>
  <si>
    <t>DA72911-8</t>
  </si>
  <si>
    <t>DA72911-9</t>
  </si>
  <si>
    <t>DA72911-10</t>
  </si>
  <si>
    <t>DA72911-11</t>
  </si>
  <si>
    <t>DA72911-12</t>
  </si>
  <si>
    <t>DA72911-13</t>
  </si>
  <si>
    <t>DA72913-1</t>
  </si>
  <si>
    <t>DA72913-2</t>
  </si>
  <si>
    <t>DA72913-3</t>
  </si>
  <si>
    <t>DA72913-4</t>
  </si>
  <si>
    <t>DA72913-6</t>
  </si>
  <si>
    <t>DA72913-7</t>
  </si>
  <si>
    <t>DA72913-8</t>
  </si>
  <si>
    <t>DA72913-9</t>
  </si>
  <si>
    <t>DA72913-10</t>
  </si>
  <si>
    <t>DA72913-11</t>
  </si>
  <si>
    <t>DA72913-12</t>
  </si>
  <si>
    <t xml:space="preserve">  MS18381:AQR:06/18(V4V1844)</t>
  </si>
  <si>
    <t>DA72913-13</t>
  </si>
  <si>
    <t>DA72913-14</t>
  </si>
  <si>
    <t>DA72913-15</t>
  </si>
  <si>
    <t>DA72913-16</t>
  </si>
  <si>
    <t>DA72913-17</t>
  </si>
  <si>
    <t>DA72913-18</t>
  </si>
  <si>
    <t>DA72915-1</t>
  </si>
  <si>
    <t>DA72915-2</t>
  </si>
  <si>
    <t>DA72915-3</t>
  </si>
  <si>
    <t>DA72915-5</t>
  </si>
  <si>
    <t>DA72915-7</t>
  </si>
  <si>
    <t>DA72915-8</t>
  </si>
  <si>
    <t>DA72915-11</t>
  </si>
  <si>
    <t>DA72915-12</t>
  </si>
  <si>
    <t>DA72915-13</t>
  </si>
  <si>
    <t>DA72915-14</t>
  </si>
  <si>
    <t>DA72930-1</t>
  </si>
  <si>
    <t>DA72930-2</t>
  </si>
  <si>
    <t>DA72930-3</t>
  </si>
  <si>
    <t>DA72930-4</t>
  </si>
  <si>
    <t>DA72930-5</t>
  </si>
  <si>
    <t>DA72936-1</t>
  </si>
  <si>
    <t>DA72936-2</t>
  </si>
  <si>
    <t>DA72936-4</t>
  </si>
  <si>
    <t>DA72936-7</t>
  </si>
  <si>
    <t>DA72938-1</t>
  </si>
  <si>
    <t>DA72939-1</t>
  </si>
  <si>
    <t>DA72939-2</t>
  </si>
  <si>
    <t>DA72939-3</t>
  </si>
  <si>
    <t>DA72939-4</t>
  </si>
  <si>
    <t>DA72948-1</t>
  </si>
  <si>
    <t>DA72948-2</t>
  </si>
  <si>
    <t>DA72948-3</t>
  </si>
  <si>
    <t>DA72951-1</t>
  </si>
  <si>
    <t>DA72951-2</t>
  </si>
  <si>
    <t>DA72967-1</t>
  </si>
  <si>
    <t>V826011DCE, VMS+TCE</t>
  </si>
  <si>
    <t>DA72970-1</t>
  </si>
  <si>
    <t>DA72970-2</t>
  </si>
  <si>
    <t>DA72970-3</t>
  </si>
  <si>
    <t>DA72970-6</t>
  </si>
  <si>
    <t>DA72975-1</t>
  </si>
  <si>
    <t>DA72975-2</t>
  </si>
  <si>
    <t>DA72975-3</t>
  </si>
  <si>
    <t>DA72976-9</t>
  </si>
  <si>
    <t>DA72976-10</t>
  </si>
  <si>
    <t>DA72976-11</t>
  </si>
  <si>
    <t>DA72976-12</t>
  </si>
  <si>
    <t>DA72976-13</t>
  </si>
  <si>
    <t>DA72976-14</t>
  </si>
  <si>
    <t>DA72976-15</t>
  </si>
  <si>
    <t>DA72976-16</t>
  </si>
  <si>
    <t>DA72976-17</t>
  </si>
  <si>
    <t>DA72976-18</t>
  </si>
  <si>
    <t>DA72977-1</t>
  </si>
  <si>
    <t>DA72977-2</t>
  </si>
  <si>
    <t>DA72977-3</t>
  </si>
  <si>
    <t>DA72977-4</t>
  </si>
  <si>
    <t>DA72977-5</t>
  </si>
  <si>
    <t>DA72977-6</t>
  </si>
  <si>
    <t>DA72977-7</t>
  </si>
  <si>
    <t>DA72977-8</t>
  </si>
  <si>
    <t>DA72977-9</t>
  </si>
  <si>
    <t>DA72977-10</t>
  </si>
  <si>
    <t>DA72980-1</t>
  </si>
  <si>
    <t>DA72982-1</t>
  </si>
  <si>
    <t>DA72982-2</t>
  </si>
  <si>
    <t>DA72982-3</t>
  </si>
  <si>
    <t>DA72982-4</t>
  </si>
  <si>
    <t>DA72982-5</t>
  </si>
  <si>
    <t>DA72982-21</t>
  </si>
  <si>
    <t>DA72982-22</t>
  </si>
  <si>
    <t>DA72984-1</t>
  </si>
  <si>
    <t>DA72984-2</t>
  </si>
  <si>
    <t>DA72984-3</t>
  </si>
  <si>
    <t>DA72984-4</t>
  </si>
  <si>
    <t>DA72984-5</t>
  </si>
  <si>
    <t>DA72984-6</t>
  </si>
  <si>
    <t>DA72984-7</t>
  </si>
  <si>
    <t>DA72985-1</t>
  </si>
  <si>
    <t>DA72985-2</t>
  </si>
  <si>
    <t>DA72985-4</t>
  </si>
  <si>
    <t>DA72985-5</t>
  </si>
  <si>
    <t>DA72985-6</t>
  </si>
  <si>
    <t>DA72985-7</t>
  </si>
  <si>
    <t>DA72985-8</t>
  </si>
  <si>
    <t>DA72985-9</t>
  </si>
  <si>
    <t>DA72985-10</t>
  </si>
  <si>
    <t>DA72985-11</t>
  </si>
  <si>
    <t>V8260STD*</t>
  </si>
  <si>
    <t xml:space="preserve">  MS18359:AQR:06/12(V7V4934)</t>
  </si>
  <si>
    <t>V8260STD</t>
  </si>
  <si>
    <t>V8260GRO</t>
  </si>
  <si>
    <t>DA73031-1</t>
  </si>
  <si>
    <t>DA73031-2</t>
  </si>
  <si>
    <t>DA73031-3</t>
  </si>
  <si>
    <t>DA73031-4</t>
  </si>
  <si>
    <t>DA73031-5</t>
  </si>
  <si>
    <t>DA73031-6</t>
  </si>
  <si>
    <t>DA73031-7</t>
  </si>
  <si>
    <t>DA73031-8</t>
  </si>
  <si>
    <t>DA73031-9</t>
  </si>
  <si>
    <t>DA73031-10</t>
  </si>
  <si>
    <t>DA73031-11</t>
  </si>
  <si>
    <t>DA73031-12</t>
  </si>
  <si>
    <t>DA73031-13</t>
  </si>
  <si>
    <t>DA73031-14</t>
  </si>
  <si>
    <t>DA73031-15</t>
  </si>
  <si>
    <t>DA73031-16</t>
  </si>
  <si>
    <t>DA73031-17</t>
  </si>
  <si>
    <t>DA73031-18</t>
  </si>
  <si>
    <t>DA73031-19</t>
  </si>
  <si>
    <t>DA73031-20</t>
  </si>
  <si>
    <t>DA73031-21</t>
  </si>
  <si>
    <t>DA73031-22</t>
  </si>
  <si>
    <t>DA73031-23</t>
  </si>
  <si>
    <t>DA73031-24</t>
  </si>
  <si>
    <t>DA73031-25</t>
  </si>
  <si>
    <t>DA73031-26</t>
  </si>
  <si>
    <t>DA73031-27</t>
  </si>
  <si>
    <t>DA73031-28</t>
  </si>
  <si>
    <t>DA73041-1</t>
  </si>
  <si>
    <t>V524STD</t>
  </si>
  <si>
    <t>DA73041-2</t>
  </si>
  <si>
    <t>V8260BTX</t>
  </si>
  <si>
    <t>DA73056-1</t>
  </si>
  <si>
    <t>DA73056-2</t>
  </si>
  <si>
    <t>DA73065-1</t>
  </si>
  <si>
    <t>DA73065-2</t>
  </si>
  <si>
    <t>DA73065-3</t>
  </si>
  <si>
    <t>DA73065-4</t>
  </si>
  <si>
    <t>DA73065-5</t>
  </si>
  <si>
    <t>V8260BTXGRO, V8260STD</t>
  </si>
  <si>
    <t>DA73090-1</t>
  </si>
  <si>
    <t>DA73090-2</t>
  </si>
  <si>
    <t>DA73090-3</t>
  </si>
  <si>
    <t>DA73090-4</t>
  </si>
  <si>
    <t>DA73090-5</t>
  </si>
  <si>
    <t>V624SL</t>
  </si>
  <si>
    <t>JE12884-1</t>
  </si>
  <si>
    <t>SGSMNCWA</t>
  </si>
  <si>
    <t>V8260THM</t>
  </si>
  <si>
    <t>DA73125-1</t>
  </si>
  <si>
    <t>DA73141-1</t>
  </si>
  <si>
    <t>DA73141-2</t>
  </si>
  <si>
    <t>DA73141-3</t>
  </si>
  <si>
    <t>DA73141-4</t>
  </si>
  <si>
    <t>DA73141-5</t>
  </si>
  <si>
    <t>DA73141-6</t>
  </si>
  <si>
    <t>DA73141-7</t>
  </si>
  <si>
    <t>DA73141-8</t>
  </si>
  <si>
    <t>DA73141-9</t>
  </si>
  <si>
    <t>DA73141-10</t>
  </si>
  <si>
    <t>DA73141-11</t>
  </si>
  <si>
    <t>DA73141-12</t>
  </si>
  <si>
    <t>DA73141-13</t>
  </si>
  <si>
    <t>DA73141-14</t>
  </si>
  <si>
    <t>DA73141-15</t>
  </si>
  <si>
    <t>DA73141-16</t>
  </si>
  <si>
    <t>DA72966-1</t>
  </si>
  <si>
    <t>V524MECL</t>
  </si>
  <si>
    <t>V524THM</t>
  </si>
  <si>
    <t>LB16281-2</t>
  </si>
  <si>
    <t>DA72988-1</t>
  </si>
  <si>
    <t>DA72997-1</t>
  </si>
  <si>
    <t>DA72997-2</t>
  </si>
  <si>
    <t>DA72996-1</t>
  </si>
  <si>
    <t>DA73055-5</t>
  </si>
  <si>
    <t>DA73104-1</t>
  </si>
  <si>
    <t>DA73104-2</t>
  </si>
  <si>
    <t>DA71539-1A</t>
  </si>
  <si>
    <t>ums, znms</t>
  </si>
  <si>
    <t>elements turned on. READY TO REPORT.</t>
  </si>
  <si>
    <t>DA71600-1</t>
  </si>
  <si>
    <t>asms, bams, bems, cdms, crms, fems, mnms, nams, nims, sbms, sems, tlms</t>
  </si>
  <si>
    <t>DA71801-6F</t>
  </si>
  <si>
    <t>6F</t>
  </si>
  <si>
    <t>GWF</t>
  </si>
  <si>
    <t>FEMS</t>
  </si>
  <si>
    <t xml:space="preserve">  MP41598:SCH:06/18,MA19228:NEED:06/18</t>
  </si>
  <si>
    <t>reprep neede asap eta 06/20/2025</t>
  </si>
  <si>
    <t>DA71801-7F</t>
  </si>
  <si>
    <t>7F</t>
  </si>
  <si>
    <t>DA71820-1F</t>
  </si>
  <si>
    <t>1F</t>
  </si>
  <si>
    <t>WWF</t>
  </si>
  <si>
    <t>fe, mn</t>
  </si>
  <si>
    <t xml:space="preserve">  MP41097:SCH:04/19</t>
  </si>
  <si>
    <t>needs to be prepped asap. eta 06/20/2025</t>
  </si>
  <si>
    <t>DA71820-2F</t>
  </si>
  <si>
    <t>2F</t>
  </si>
  <si>
    <t>DA71827-1FA</t>
  </si>
  <si>
    <t>1FA</t>
  </si>
  <si>
    <t>PDAQ</t>
  </si>
  <si>
    <t>cums, mnms, pbms, znms</t>
  </si>
  <si>
    <t>sample got filter as a D met instead of a PDMET</t>
  </si>
  <si>
    <t>DA71867-1</t>
  </si>
  <si>
    <t>OI</t>
  </si>
  <si>
    <t>AG, AS, BA, CD, CR, PB, SE</t>
  </si>
  <si>
    <t xml:space="preserve">  MP41228:DONE:05/16</t>
  </si>
  <si>
    <t>sample ran eta 06/19/2025</t>
  </si>
  <si>
    <t>DA71867-2</t>
  </si>
  <si>
    <t>LIQ</t>
  </si>
  <si>
    <t xml:space="preserve">  MP41229:DONE:05/16</t>
  </si>
  <si>
    <t>DA71987-1F</t>
  </si>
  <si>
    <t>NAMS</t>
  </si>
  <si>
    <t xml:space="preserve">  MP41510:DONE:06/12,MA19261:SCH:06/18</t>
  </si>
  <si>
    <t>in metapps eta 06182025</t>
  </si>
  <si>
    <t>DA72088-1</t>
  </si>
  <si>
    <t>CA, MG</t>
  </si>
  <si>
    <t xml:space="preserve">  MP41166:DONE:05/13</t>
  </si>
  <si>
    <t>eta 06/19/2025</t>
  </si>
  <si>
    <t>DA72089-1</t>
  </si>
  <si>
    <t>DA72119-1F</t>
  </si>
  <si>
    <t xml:space="preserve">  MP41598:SCH:06/18,MA19255:SCH:06/18</t>
  </si>
  <si>
    <t>reprep and run 06/4/2025 eta 06/05/2025</t>
  </si>
  <si>
    <t>DA72133-1A</t>
  </si>
  <si>
    <t>FE*</t>
  </si>
  <si>
    <t xml:space="preserve">  MP41181:DONE:05/07,MA19062:REDO:05/08</t>
  </si>
  <si>
    <t>rerun eta 06/19/2025</t>
  </si>
  <si>
    <t>DA72133-1F</t>
  </si>
  <si>
    <t>DA72017-1F</t>
  </si>
  <si>
    <t>in metapps eta 06/18/2025</t>
  </si>
  <si>
    <t>DA72151-2FA</t>
  </si>
  <si>
    <t>2FA</t>
  </si>
  <si>
    <t>SEMS</t>
  </si>
  <si>
    <t>DA72169-1</t>
  </si>
  <si>
    <t>ZN*</t>
  </si>
  <si>
    <t>DA72188-1</t>
  </si>
  <si>
    <t xml:space="preserve">  MP41598:SCH:06/18,MA19228:NEED:06/11</t>
  </si>
  <si>
    <t>reprep needed asap eta 06/20/2025</t>
  </si>
  <si>
    <t>DA72188-2</t>
  </si>
  <si>
    <t>DA72188-2F</t>
  </si>
  <si>
    <t>SRMS*</t>
  </si>
  <si>
    <t xml:space="preserve">  MP41230:DONE:06/03,MA:REDO:06/05</t>
  </si>
  <si>
    <t>rerun today 06/18. eta 06/19/2025</t>
  </si>
  <si>
    <t>DA72066-1F</t>
  </si>
  <si>
    <t>DA72309-1F</t>
  </si>
  <si>
    <t>MNMS</t>
  </si>
  <si>
    <t xml:space="preserve">  MP41359:REDO:06/11,MA19162:NEED:06/11</t>
  </si>
  <si>
    <t>DA72360-1FA</t>
  </si>
  <si>
    <t>DA72384-3F</t>
  </si>
  <si>
    <t>3F</t>
  </si>
  <si>
    <t>EFF</t>
  </si>
  <si>
    <t>DA72467-1F</t>
  </si>
  <si>
    <t>ag, as, ba, cd, cr, fe, mn, na, ni, pb, se, u, zn</t>
  </si>
  <si>
    <t xml:space="preserve">  MP41367:SCH:05/25</t>
  </si>
  <si>
    <t>ran 06/12 ,eta 06/19/2025 for reruns needed for NA</t>
  </si>
  <si>
    <t>DA72467-2F</t>
  </si>
  <si>
    <t>DA72467-3F</t>
  </si>
  <si>
    <t>DA72467-4F</t>
  </si>
  <si>
    <t>4F</t>
  </si>
  <si>
    <t>DA72468-1F</t>
  </si>
  <si>
    <t>DA72468-2F</t>
  </si>
  <si>
    <t>DA72468-3F</t>
  </si>
  <si>
    <t>DA72468-4F</t>
  </si>
  <si>
    <t>DA72468-5F</t>
  </si>
  <si>
    <t>5F</t>
  </si>
  <si>
    <t>DA72468-6F</t>
  </si>
  <si>
    <t>DA72530-1F</t>
  </si>
  <si>
    <t>DA72530-2F</t>
  </si>
  <si>
    <t>DA72530-3F</t>
  </si>
  <si>
    <t>DA72530-4F</t>
  </si>
  <si>
    <t>DA72530-5F</t>
  </si>
  <si>
    <t>DA72539-1</t>
  </si>
  <si>
    <t>ca, cu, fe, k, mg, mn, na</t>
  </si>
  <si>
    <t xml:space="preserve">  MP41366:SCH:05/25</t>
  </si>
  <si>
    <t>DA72539-3</t>
  </si>
  <si>
    <t>DA72539-5</t>
  </si>
  <si>
    <t>DA72539-7</t>
  </si>
  <si>
    <t>DA72539-9</t>
  </si>
  <si>
    <t>DA72539-10</t>
  </si>
  <si>
    <t>DA72570-1</t>
  </si>
  <si>
    <t>hg</t>
  </si>
  <si>
    <t xml:space="preserve">  MP41557:SCH:06/16</t>
  </si>
  <si>
    <t>DA72570-1F</t>
  </si>
  <si>
    <t>ag, as, ba, cd, cr, fe, hg, mn, na, ni, pb, se, u, zn</t>
  </si>
  <si>
    <t xml:space="preserve">  MP41367:SCH:05/25,MP41557:SCH:06/16</t>
  </si>
  <si>
    <t>DA72571-1F</t>
  </si>
  <si>
    <t>ag, as, ba, be, cd, cr, ni, pb, sb, se, tl, v</t>
  </si>
  <si>
    <t>DA72571-2F</t>
  </si>
  <si>
    <t>DA72571-3F</t>
  </si>
  <si>
    <t>DA72569-9</t>
  </si>
  <si>
    <t>DA72569-10</t>
  </si>
  <si>
    <t>DA72569-1F</t>
  </si>
  <si>
    <t xml:space="preserve">  MP41368:SCH:05/25</t>
  </si>
  <si>
    <t>DA72569-2F</t>
  </si>
  <si>
    <t>DA72569-3F</t>
  </si>
  <si>
    <t>DA72569-4F</t>
  </si>
  <si>
    <t>DA72569-5F</t>
  </si>
  <si>
    <t>DA72569-6F</t>
  </si>
  <si>
    <t>DA72569-7F</t>
  </si>
  <si>
    <t>DA72569-8F</t>
  </si>
  <si>
    <t>8F</t>
  </si>
  <si>
    <t>DA72569-9F</t>
  </si>
  <si>
    <t>9F</t>
  </si>
  <si>
    <t>ag, as, ba, cd, cr, fe, HG, mn, na, ni, pb, se, u, zn</t>
  </si>
  <si>
    <t xml:space="preserve">  MP41368:SCH:05/25,MP41557:SCH:06/16</t>
  </si>
  <si>
    <t>DA72569-10F</t>
  </si>
  <si>
    <t>10F</t>
  </si>
  <si>
    <t>DA72569-11F</t>
  </si>
  <si>
    <t>11F</t>
  </si>
  <si>
    <t>DA72551-7A</t>
  </si>
  <si>
    <t>7A</t>
  </si>
  <si>
    <t>ASMS, CRMS, FEMS</t>
  </si>
  <si>
    <t xml:space="preserve">  MP41362:DONE:06/04,MA19200:SCH:06/05</t>
  </si>
  <si>
    <t>DA72603-1F</t>
  </si>
  <si>
    <t>DA72603-2F</t>
  </si>
  <si>
    <t>DA72603-3F</t>
  </si>
  <si>
    <t>DA72603-4F</t>
  </si>
  <si>
    <t>WFBF</t>
  </si>
  <si>
    <t>DA72603-5F</t>
  </si>
  <si>
    <t>DA72636-2A</t>
  </si>
  <si>
    <t>2A</t>
  </si>
  <si>
    <t xml:space="preserve">  MP:REDO:06/10</t>
  </si>
  <si>
    <t>DA72636-2F</t>
  </si>
  <si>
    <t>DA72495-1</t>
  </si>
  <si>
    <t>ag, cd, cr, cu, ni, pb, zn</t>
  </si>
  <si>
    <t>DA72510-1</t>
  </si>
  <si>
    <t>ca, fe, na</t>
  </si>
  <si>
    <t>DA72511-1</t>
  </si>
  <si>
    <t>DA72512-1</t>
  </si>
  <si>
    <t>DA72517-1F</t>
  </si>
  <si>
    <t xml:space="preserve">  MP41510:DONE:06/12,MA19255:AQR:06/18</t>
  </si>
  <si>
    <t>DA72686-4</t>
  </si>
  <si>
    <t>agms, asms, bams, cdms, crms, hg, pbms, sems</t>
  </si>
  <si>
    <t>DA72692-1A</t>
  </si>
  <si>
    <t>asms, pbms</t>
  </si>
  <si>
    <t>DA72692-1F</t>
  </si>
  <si>
    <t>pbms</t>
  </si>
  <si>
    <t>DA72692-1FA</t>
  </si>
  <si>
    <t>cdms, pbms, sems, znms</t>
  </si>
  <si>
    <t>DA72710-1B</t>
  </si>
  <si>
    <t>1B</t>
  </si>
  <si>
    <t>HWS-B</t>
  </si>
  <si>
    <t xml:space="preserve">  MP41561:DONE:06/16,MA19259:SCH:06/18</t>
  </si>
  <si>
    <t>DA72710-2B</t>
  </si>
  <si>
    <t>2B</t>
  </si>
  <si>
    <t>DA72710-3B</t>
  </si>
  <si>
    <t>3B</t>
  </si>
  <si>
    <t>DA72710-4B</t>
  </si>
  <si>
    <t>4B</t>
  </si>
  <si>
    <t>DA72710-5B</t>
  </si>
  <si>
    <t>5B</t>
  </si>
  <si>
    <t>DA72710-6B</t>
  </si>
  <si>
    <t>6B</t>
  </si>
  <si>
    <t>DA72710-7B</t>
  </si>
  <si>
    <t>7B</t>
  </si>
  <si>
    <t>DA72710-8B</t>
  </si>
  <si>
    <t>8B</t>
  </si>
  <si>
    <t>DA72710-9B</t>
  </si>
  <si>
    <t>9B</t>
  </si>
  <si>
    <t>DA72710-10B</t>
  </si>
  <si>
    <t>10B</t>
  </si>
  <si>
    <t>DA72711-1B</t>
  </si>
  <si>
    <t>DA72711-2B</t>
  </si>
  <si>
    <t>DA72712-1B</t>
  </si>
  <si>
    <t>DA72712-3B</t>
  </si>
  <si>
    <t>DA72712-6B</t>
  </si>
  <si>
    <t>DA72712-9B</t>
  </si>
  <si>
    <t>DA72715-1B</t>
  </si>
  <si>
    <t>ca, mg</t>
  </si>
  <si>
    <t>DA72685-1F</t>
  </si>
  <si>
    <t>DA70893-1R</t>
  </si>
  <si>
    <t>DA70893</t>
  </si>
  <si>
    <t>1R</t>
  </si>
  <si>
    <t>DA71539-1AR</t>
  </si>
  <si>
    <t>1AR</t>
  </si>
  <si>
    <t>DA71600-1R</t>
  </si>
  <si>
    <t>DA72726-6B</t>
  </si>
  <si>
    <t xml:space="preserve">  MP41424:DONE:06/04,MA19197:SCH:06/05</t>
  </si>
  <si>
    <t>DA72575-1A</t>
  </si>
  <si>
    <t xml:space="preserve">  MP41598:SCH:06/18</t>
  </si>
  <si>
    <t xml:space="preserve">reprep needed asap </t>
  </si>
  <si>
    <t>DA72575-1F</t>
  </si>
  <si>
    <t>DA72752-4A</t>
  </si>
  <si>
    <t>4A</t>
  </si>
  <si>
    <t>asms, crms, nims</t>
  </si>
  <si>
    <t>DA72752-5A</t>
  </si>
  <si>
    <t>5A</t>
  </si>
  <si>
    <t>DA72752-5F</t>
  </si>
  <si>
    <t>FE</t>
  </si>
  <si>
    <t xml:space="preserve">  MP41097:SCH:06/18,MA19253:NEED:06/18</t>
  </si>
  <si>
    <t>reprep needed asap. MB high FE</t>
  </si>
  <si>
    <t>DA72752-6A</t>
  </si>
  <si>
    <t>6A</t>
  </si>
  <si>
    <t>DA72752-6F</t>
  </si>
  <si>
    <t>DA72752-4FA</t>
  </si>
  <si>
    <t>4FA</t>
  </si>
  <si>
    <t>agms, sems</t>
  </si>
  <si>
    <t>DA72752-5FA</t>
  </si>
  <si>
    <t>5FA</t>
  </si>
  <si>
    <t>DA72752-6FA</t>
  </si>
  <si>
    <t>6FA</t>
  </si>
  <si>
    <t>DA72758-6B</t>
  </si>
  <si>
    <t xml:space="preserve">  MP41561:DONE:06/16,MA19256:SCH:06/18</t>
  </si>
  <si>
    <t>DA72770-1FA</t>
  </si>
  <si>
    <t>cums, pbms</t>
  </si>
  <si>
    <t>DA72770-2FA</t>
  </si>
  <si>
    <t>DA72775-1F</t>
  </si>
  <si>
    <t>PBMS</t>
  </si>
  <si>
    <t xml:space="preserve">  MP41574:DONE:06/17</t>
  </si>
  <si>
    <t>DA72775-2F</t>
  </si>
  <si>
    <t>DA72775-3F</t>
  </si>
  <si>
    <t>DA72775-4F</t>
  </si>
  <si>
    <t>DA72775-5F</t>
  </si>
  <si>
    <t>DA72776-1F</t>
  </si>
  <si>
    <t>cdms</t>
  </si>
  <si>
    <t xml:space="preserve">  MP41496:SCH:06/09</t>
  </si>
  <si>
    <t>DA72776-2F</t>
  </si>
  <si>
    <t>DA72776-3F</t>
  </si>
  <si>
    <t>DA72776-4F</t>
  </si>
  <si>
    <t>DA72776-5F</t>
  </si>
  <si>
    <t>DA72776-6F</t>
  </si>
  <si>
    <t>DA72776-7F</t>
  </si>
  <si>
    <t>DA72776-8F</t>
  </si>
  <si>
    <t>DA72805-1FA</t>
  </si>
  <si>
    <t>cdms, cums, pbms, znms</t>
  </si>
  <si>
    <t>DA72813-2</t>
  </si>
  <si>
    <t>ag, as, ba, cd, cr, hg, pb, se</t>
  </si>
  <si>
    <t>DA72816-1A</t>
  </si>
  <si>
    <t>fems</t>
  </si>
  <si>
    <t>DA72816-1FA</t>
  </si>
  <si>
    <t>mnms, sems</t>
  </si>
  <si>
    <t>DA72817-1A</t>
  </si>
  <si>
    <t>asms</t>
  </si>
  <si>
    <t>DA72818-1A</t>
  </si>
  <si>
    <t>asms, ums</t>
  </si>
  <si>
    <t>DA72818-1FA</t>
  </si>
  <si>
    <t>agms, cdms, crms, cums, nims, pbms, sems, znms</t>
  </si>
  <si>
    <t>DA72819-1A</t>
  </si>
  <si>
    <t>asms, fems, ums</t>
  </si>
  <si>
    <t>DA72819-1F</t>
  </si>
  <si>
    <t>fems, mnms</t>
  </si>
  <si>
    <t>DA72819-1FA</t>
  </si>
  <si>
    <t>sems</t>
  </si>
  <si>
    <t>DA72822-1F</t>
  </si>
  <si>
    <t>bams</t>
  </si>
  <si>
    <t xml:space="preserve">  MP41575:SCH:06/18</t>
  </si>
  <si>
    <t>DA72822-2F</t>
  </si>
  <si>
    <t>DA72822-3F</t>
  </si>
  <si>
    <t>DA72822-4F</t>
  </si>
  <si>
    <t>DA72822-5F</t>
  </si>
  <si>
    <t>DA72828-1A</t>
  </si>
  <si>
    <t>sarca, sarmg, sarna</t>
  </si>
  <si>
    <t xml:space="preserve">  MP41551:SCH:06/13</t>
  </si>
  <si>
    <t>In Prep 06/16 ETA to MA 06/17</t>
  </si>
  <si>
    <t>DA72828-2A</t>
  </si>
  <si>
    <t>DA72828-3A</t>
  </si>
  <si>
    <t>3A</t>
  </si>
  <si>
    <t>DA72828-4A</t>
  </si>
  <si>
    <t>DA72828-5A</t>
  </si>
  <si>
    <t>DA72828-6A</t>
  </si>
  <si>
    <t>DA72828-7A</t>
  </si>
  <si>
    <t>DA72828-8A</t>
  </si>
  <si>
    <t>8A</t>
  </si>
  <si>
    <t>DA72828-9A</t>
  </si>
  <si>
    <t>9A</t>
  </si>
  <si>
    <t>DA72828-10A</t>
  </si>
  <si>
    <t>10A</t>
  </si>
  <si>
    <t>DA72828-11A</t>
  </si>
  <si>
    <t>11A</t>
  </si>
  <si>
    <t>DA72828-12A</t>
  </si>
  <si>
    <t>12A</t>
  </si>
  <si>
    <t>DA72828-13A</t>
  </si>
  <si>
    <t>13A</t>
  </si>
  <si>
    <t>DA72832-3</t>
  </si>
  <si>
    <t>CDMS</t>
  </si>
  <si>
    <t xml:space="preserve">  MP41532:DONE:06/12,MA19250:AQR:06/17</t>
  </si>
  <si>
    <t>DA72832-24</t>
  </si>
  <si>
    <t>AGMS, ASMS, BAMS, CDMS, CUMS, NIMS, PBMS, SEMS, ZNMS</t>
  </si>
  <si>
    <t xml:space="preserve">  MP41592:SCH:06/18,MA19261:SCH:06/18</t>
  </si>
  <si>
    <t>DA72832-25</t>
  </si>
  <si>
    <t>DA72832-26</t>
  </si>
  <si>
    <t>DA72832-27</t>
  </si>
  <si>
    <t>DA72832-28</t>
  </si>
  <si>
    <t>DA72832-29</t>
  </si>
  <si>
    <t>DA72832-30</t>
  </si>
  <si>
    <t>DA72832-31</t>
  </si>
  <si>
    <t>DA72832-32</t>
  </si>
  <si>
    <t>DA72832-33</t>
  </si>
  <si>
    <t>DA72832-34</t>
  </si>
  <si>
    <t>DA72833-1</t>
  </si>
  <si>
    <t>DA72833-2</t>
  </si>
  <si>
    <t>DA72833-3</t>
  </si>
  <si>
    <t>DA72833-4</t>
  </si>
  <si>
    <t>DA72833-5</t>
  </si>
  <si>
    <t>DA72833-6</t>
  </si>
  <si>
    <t>DA72833-7</t>
  </si>
  <si>
    <t>DA72833-8</t>
  </si>
  <si>
    <t>DA72833-9</t>
  </si>
  <si>
    <t>DA72833-11</t>
  </si>
  <si>
    <t xml:space="preserve">  MP41537:DONE:06/12,MA19250:AQR:06/17</t>
  </si>
  <si>
    <t>DA72833-12</t>
  </si>
  <si>
    <t>DA72833-5A</t>
  </si>
  <si>
    <t>DA72833-6A</t>
  </si>
  <si>
    <t>DA72833-7A</t>
  </si>
  <si>
    <t>DA72833-8A</t>
  </si>
  <si>
    <t>DA72833-9A</t>
  </si>
  <si>
    <t>DA72833-10A</t>
  </si>
  <si>
    <t>DA72833-11A</t>
  </si>
  <si>
    <t>DA72833-12A</t>
  </si>
  <si>
    <t xml:space="preserve">  MP41552:SCH:06/13</t>
  </si>
  <si>
    <t>DA72833-13A</t>
  </si>
  <si>
    <t>DA72833-14A</t>
  </si>
  <si>
    <t>14A</t>
  </si>
  <si>
    <t>DA72833-15A</t>
  </si>
  <si>
    <t>15A</t>
  </si>
  <si>
    <t>DA72834-2</t>
  </si>
  <si>
    <t>ASMS</t>
  </si>
  <si>
    <t xml:space="preserve">  MP41591:SCH:06/18,MA19250:NEED:06/17</t>
  </si>
  <si>
    <t>DA72834-4</t>
  </si>
  <si>
    <t>DA72834-8</t>
  </si>
  <si>
    <t>DA72834-10</t>
  </si>
  <si>
    <t>DA72674-1</t>
  </si>
  <si>
    <t>agms, asms, bems, cdms, crms, cums, fems, li, mnms, nams, nims, sbms, sems, tlms, znms</t>
  </si>
  <si>
    <t>DA72674-1F</t>
  </si>
  <si>
    <t>SWF</t>
  </si>
  <si>
    <t>DA72674-1FA</t>
  </si>
  <si>
    <t>DA72675-1</t>
  </si>
  <si>
    <t>DA72675-2</t>
  </si>
  <si>
    <t>DA72675-3</t>
  </si>
  <si>
    <t>DA72675-4</t>
  </si>
  <si>
    <t>DA72675-5</t>
  </si>
  <si>
    <t>DA72675-6</t>
  </si>
  <si>
    <t>DA72675-7</t>
  </si>
  <si>
    <t>DA72675-8</t>
  </si>
  <si>
    <t>DA72675-9</t>
  </si>
  <si>
    <t>DA72675-10</t>
  </si>
  <si>
    <t>DA72675-11</t>
  </si>
  <si>
    <t>DA72676-1</t>
  </si>
  <si>
    <t>DA72676-2</t>
  </si>
  <si>
    <t>DA72676-3</t>
  </si>
  <si>
    <t>DA72676-4</t>
  </si>
  <si>
    <t>DA72676-5</t>
  </si>
  <si>
    <t>DA72676-6</t>
  </si>
  <si>
    <t>DA72676-7</t>
  </si>
  <si>
    <t>DA72676-8</t>
  </si>
  <si>
    <t>DA72676-9</t>
  </si>
  <si>
    <t>DA72677-1</t>
  </si>
  <si>
    <t>DA72677-2</t>
  </si>
  <si>
    <t>DA72677-3</t>
  </si>
  <si>
    <t>DA72814-2</t>
  </si>
  <si>
    <t>cams, kms, mgms, moms, nams</t>
  </si>
  <si>
    <t>DA72814-3</t>
  </si>
  <si>
    <t>DA72814-4</t>
  </si>
  <si>
    <t>DA72814-5</t>
  </si>
  <si>
    <t>cams, hg, kms, mgms, moms, nams</t>
  </si>
  <si>
    <t xml:space="preserve">  MP41558:SCH:06/16</t>
  </si>
  <si>
    <t>DA72814-6</t>
  </si>
  <si>
    <t>DA72814-7</t>
  </si>
  <si>
    <t>DA72814-1F</t>
  </si>
  <si>
    <t>agms, asms, cdms, crms, cums, fems, mnms, nims, pbms, sems, ums, znms</t>
  </si>
  <si>
    <t>DA72814-2A</t>
  </si>
  <si>
    <t>asms, crms, fems</t>
  </si>
  <si>
    <t>DA72814-2F</t>
  </si>
  <si>
    <t>DA72814-3A</t>
  </si>
  <si>
    <t>DA72814-3F</t>
  </si>
  <si>
    <t>DA72814-4A</t>
  </si>
  <si>
    <t>DA72814-4F</t>
  </si>
  <si>
    <t>DA72814-5A</t>
  </si>
  <si>
    <t>DA72814-5F</t>
  </si>
  <si>
    <t>DA72814-6A</t>
  </si>
  <si>
    <t>DA72814-6F</t>
  </si>
  <si>
    <t>DA72814-7A</t>
  </si>
  <si>
    <t>DA72814-7F</t>
  </si>
  <si>
    <t xml:space="preserve">  MP41544:REDO:06/18,MA19255:NEED:06/18</t>
  </si>
  <si>
    <t>DA72852-6A</t>
  </si>
  <si>
    <t>DA72852-7A</t>
  </si>
  <si>
    <t>DA72852-8A</t>
  </si>
  <si>
    <t>DA72852-9A</t>
  </si>
  <si>
    <t>DA72852-10A</t>
  </si>
  <si>
    <t>DA72852-11A</t>
  </si>
  <si>
    <t>DA72852-12A</t>
  </si>
  <si>
    <t>DA72852-13A</t>
  </si>
  <si>
    <t>DA72853-1F</t>
  </si>
  <si>
    <t>agms, asms, bams, bems, cdms, crms, cums, hg, moms, nims, pbms, sbms, tlms, ums</t>
  </si>
  <si>
    <t>DA72861-1A</t>
  </si>
  <si>
    <t>DA72862-1A</t>
  </si>
  <si>
    <t>DA72862-2A</t>
  </si>
  <si>
    <t>DA72862-3A</t>
  </si>
  <si>
    <t>DA71232-1FAR</t>
  </si>
  <si>
    <t>DA71232</t>
  </si>
  <si>
    <t>1FAR</t>
  </si>
  <si>
    <t>cums</t>
  </si>
  <si>
    <t>DA72689-1</t>
  </si>
  <si>
    <t>DA72689-1A</t>
  </si>
  <si>
    <t>ums</t>
  </si>
  <si>
    <t>DA72689-1F</t>
  </si>
  <si>
    <t>mnms</t>
  </si>
  <si>
    <t>DA72689-1FA</t>
  </si>
  <si>
    <t>DA72694-1</t>
  </si>
  <si>
    <t>DA72696-1</t>
  </si>
  <si>
    <t>bams, fems</t>
  </si>
  <si>
    <t>DA72696-2</t>
  </si>
  <si>
    <t>DA72703-1F</t>
  </si>
  <si>
    <t>bams, bms, cams, fems, kms, mgms, mnms, nams, sems, srms</t>
  </si>
  <si>
    <t>DA72870-1</t>
  </si>
  <si>
    <t xml:space="preserve">  MP41545:REDO:06/18,MA19255:NEED:06/18</t>
  </si>
  <si>
    <t>DA72870-2</t>
  </si>
  <si>
    <t>DA72870-3</t>
  </si>
  <si>
    <t>DA72870-4</t>
  </si>
  <si>
    <t>DA72870-5</t>
  </si>
  <si>
    <t>DA72870-6</t>
  </si>
  <si>
    <t>DA72870-7</t>
  </si>
  <si>
    <t>DA72870-8</t>
  </si>
  <si>
    <t>DA72870-9</t>
  </si>
  <si>
    <t>DA72870-10</t>
  </si>
  <si>
    <t>DA72870-11</t>
  </si>
  <si>
    <t>DA72870-12</t>
  </si>
  <si>
    <t>DA72870-13</t>
  </si>
  <si>
    <t>DA72870-14</t>
  </si>
  <si>
    <t>DA72870-15</t>
  </si>
  <si>
    <t>DA72870-16</t>
  </si>
  <si>
    <t>DA72870-17</t>
  </si>
  <si>
    <t>DA72870-1A</t>
  </si>
  <si>
    <t>DA72870-2A</t>
  </si>
  <si>
    <t>DA72870-3A</t>
  </si>
  <si>
    <t>DA72870-4A</t>
  </si>
  <si>
    <t xml:space="preserve">  MP41553:SCH:06/13</t>
  </si>
  <si>
    <t>DA72870-5A</t>
  </si>
  <si>
    <t>DA72870-6A</t>
  </si>
  <si>
    <t>DA72870-7A</t>
  </si>
  <si>
    <t>DA72870-8A</t>
  </si>
  <si>
    <t>DA72870-9A</t>
  </si>
  <si>
    <t>DA72870-10A</t>
  </si>
  <si>
    <t>DA72870-11A</t>
  </si>
  <si>
    <t>DA72870-12A</t>
  </si>
  <si>
    <t>DA72870-13A</t>
  </si>
  <si>
    <t>DA72870-14A</t>
  </si>
  <si>
    <t>DA72870-15A</t>
  </si>
  <si>
    <t>DA72870-16A</t>
  </si>
  <si>
    <t>16A</t>
  </si>
  <si>
    <t>DA72870-17A</t>
  </si>
  <si>
    <t>17A</t>
  </si>
  <si>
    <t>DA72883-1</t>
  </si>
  <si>
    <t>DA72883-2</t>
  </si>
  <si>
    <t>DA72883-3</t>
  </si>
  <si>
    <t>DA72883-1A</t>
  </si>
  <si>
    <t>DA72883-2A</t>
  </si>
  <si>
    <t>DA72883-3A</t>
  </si>
  <si>
    <t>DA72883-4A</t>
  </si>
  <si>
    <t>DA72883-5A</t>
  </si>
  <si>
    <t>DA72883-5B</t>
  </si>
  <si>
    <t xml:space="preserve">  MP41513:DONE:06/10,MA19256:SCH:06/18</t>
  </si>
  <si>
    <t>DA72883-6A</t>
  </si>
  <si>
    <t>DA72883-7A</t>
  </si>
  <si>
    <t xml:space="preserve">  MP41554:SCH:06/13</t>
  </si>
  <si>
    <t>DA72883-8A</t>
  </si>
  <si>
    <t>DA72883-9A</t>
  </si>
  <si>
    <t>DA72883-10A</t>
  </si>
  <si>
    <t>DA72883-11A</t>
  </si>
  <si>
    <t>DA72883-12A</t>
  </si>
  <si>
    <t>DA72883-13A</t>
  </si>
  <si>
    <t>DA72883-14A</t>
  </si>
  <si>
    <t>DA72883-15A</t>
  </si>
  <si>
    <t>DA72883-16A</t>
  </si>
  <si>
    <t>DA72883-17A</t>
  </si>
  <si>
    <t>DA72887-1F</t>
  </si>
  <si>
    <t>ASMS, BAMS, CDMS, NIMS, SEMS</t>
  </si>
  <si>
    <t>DA72887-2F</t>
  </si>
  <si>
    <t>DA72887-3F</t>
  </si>
  <si>
    <t>DA72887-4F</t>
  </si>
  <si>
    <t>DA72887-5F</t>
  </si>
  <si>
    <t>DA72889-1A</t>
  </si>
  <si>
    <t>DA72889-2A</t>
  </si>
  <si>
    <t>DA72889-3A</t>
  </si>
  <si>
    <t>DA72889-4A</t>
  </si>
  <si>
    <t>DA72890-3</t>
  </si>
  <si>
    <t xml:space="preserve">  MP41547:DONE:06/16,MA19261:SCH:06/18</t>
  </si>
  <si>
    <t>DA72890-4</t>
  </si>
  <si>
    <t>DA72890-5</t>
  </si>
  <si>
    <t>DA72890-1A</t>
  </si>
  <si>
    <t>DA72890-2A</t>
  </si>
  <si>
    <t>DA72890-3A</t>
  </si>
  <si>
    <t>DA72890-4A</t>
  </si>
  <si>
    <t>DA72890-5A</t>
  </si>
  <si>
    <t>DA72891-1A</t>
  </si>
  <si>
    <t xml:space="preserve">  MP41586:SCH:06/17</t>
  </si>
  <si>
    <t>DA72891-2A</t>
  </si>
  <si>
    <t>DA72891-3A</t>
  </si>
  <si>
    <t>DA72891-4A</t>
  </si>
  <si>
    <t>DA72891-5A</t>
  </si>
  <si>
    <t>DA72892-1</t>
  </si>
  <si>
    <t>DA72892-2</t>
  </si>
  <si>
    <t>DA72892-3</t>
  </si>
  <si>
    <t>DA72892-4</t>
  </si>
  <si>
    <t>DA72892-5</t>
  </si>
  <si>
    <t>DA72892-6</t>
  </si>
  <si>
    <t>DA72892-7</t>
  </si>
  <si>
    <t>DA72892-8</t>
  </si>
  <si>
    <t>DA72892-9</t>
  </si>
  <si>
    <t>DA72892-10</t>
  </si>
  <si>
    <t>DA72892-11</t>
  </si>
  <si>
    <t>DA72892-12</t>
  </si>
  <si>
    <t>DA72892-13</t>
  </si>
  <si>
    <t xml:space="preserve">  MP41548:DONE:06/16,MA19261:SCH:06/18</t>
  </si>
  <si>
    <t>DA72892-14</t>
  </si>
  <si>
    <t>DA72892-15</t>
  </si>
  <si>
    <t>DA72892-16</t>
  </si>
  <si>
    <t>DA72892-17</t>
  </si>
  <si>
    <t>DA72892-18</t>
  </si>
  <si>
    <t>DA72892-19</t>
  </si>
  <si>
    <t>DA72892-1A</t>
  </si>
  <si>
    <t>DA72892-20</t>
  </si>
  <si>
    <t>DA72892-2A</t>
  </si>
  <si>
    <t>DA72892-3A</t>
  </si>
  <si>
    <t>DA72892-4A</t>
  </si>
  <si>
    <t>DA72892-5A</t>
  </si>
  <si>
    <t>DA72892-6A</t>
  </si>
  <si>
    <t>DA72892-7A</t>
  </si>
  <si>
    <t>DA72892-8A</t>
  </si>
  <si>
    <t>DA72892-9A</t>
  </si>
  <si>
    <t>DA72892-10A</t>
  </si>
  <si>
    <t>DA72892-11A</t>
  </si>
  <si>
    <t>DA72892-12A</t>
  </si>
  <si>
    <t>DA72892-13A</t>
  </si>
  <si>
    <t>DA72892-13B</t>
  </si>
  <si>
    <t>13B</t>
  </si>
  <si>
    <t xml:space="preserve">  MP41530:REDO:06/18</t>
  </si>
  <si>
    <t>DA72892-14A</t>
  </si>
  <si>
    <t>DA72892-14B</t>
  </si>
  <si>
    <t>14B</t>
  </si>
  <si>
    <t>DA72892-15A</t>
  </si>
  <si>
    <t>DA72892-15B</t>
  </si>
  <si>
    <t>15B</t>
  </si>
  <si>
    <t>DA72892-16A</t>
  </si>
  <si>
    <t xml:space="preserve">  MP41587:SCH:06/17</t>
  </si>
  <si>
    <t>DA72892-16B</t>
  </si>
  <si>
    <t>16B</t>
  </si>
  <si>
    <t>DA72892-17A</t>
  </si>
  <si>
    <t>DA72892-17B</t>
  </si>
  <si>
    <t>17B</t>
  </si>
  <si>
    <t>DA72892-18A</t>
  </si>
  <si>
    <t>18A</t>
  </si>
  <si>
    <t>DA72892-18B</t>
  </si>
  <si>
    <t>18B</t>
  </si>
  <si>
    <t>DA72892-19A</t>
  </si>
  <si>
    <t>19A</t>
  </si>
  <si>
    <t>DA72892-19B</t>
  </si>
  <si>
    <t>19B</t>
  </si>
  <si>
    <t>DA72892-20A</t>
  </si>
  <si>
    <t>20A</t>
  </si>
  <si>
    <t>DA72892-20B</t>
  </si>
  <si>
    <t>20B</t>
  </si>
  <si>
    <t>DA72732-3</t>
  </si>
  <si>
    <t>agms, asms, cdms, crms, cums, hg, moms, nims, pbms, sems, ums, znms</t>
  </si>
  <si>
    <t>DA72733-1</t>
  </si>
  <si>
    <t>DA72733-2</t>
  </si>
  <si>
    <t>DA72733-3</t>
  </si>
  <si>
    <t>DA72733-4</t>
  </si>
  <si>
    <t>DA72733-5</t>
  </si>
  <si>
    <t>DA72769-3</t>
  </si>
  <si>
    <t xml:space="preserve">  MP41591:SCH:06/18</t>
  </si>
  <si>
    <t>DA72823-1</t>
  </si>
  <si>
    <t>DA72866-1</t>
  </si>
  <si>
    <t>DA72866-2</t>
  </si>
  <si>
    <t>DA72866-3</t>
  </si>
  <si>
    <t>DA72866-4</t>
  </si>
  <si>
    <t>DA72866-5</t>
  </si>
  <si>
    <t>LB16175-1A</t>
  </si>
  <si>
    <t>LB16175-2A</t>
  </si>
  <si>
    <t>DA72895-1A</t>
  </si>
  <si>
    <t>DA72895-2A</t>
  </si>
  <si>
    <t>DA72895-3A</t>
  </si>
  <si>
    <t>DA72895-4A</t>
  </si>
  <si>
    <t>DA72895-5A</t>
  </si>
  <si>
    <t>DA72895-6A</t>
  </si>
  <si>
    <t>DA72895-7A</t>
  </si>
  <si>
    <t>DA72895-8A</t>
  </si>
  <si>
    <t>DA72895-9A</t>
  </si>
  <si>
    <t>DA72895-10A</t>
  </si>
  <si>
    <t>DA72898-3</t>
  </si>
  <si>
    <t>DA72898-4</t>
  </si>
  <si>
    <t>DA72898-5</t>
  </si>
  <si>
    <t>DA72898-1A</t>
  </si>
  <si>
    <t>DA72898-1B</t>
  </si>
  <si>
    <t>DA72898-2A</t>
  </si>
  <si>
    <t>DA72898-2B</t>
  </si>
  <si>
    <t>DA72898-3A</t>
  </si>
  <si>
    <t>DA72898-3B</t>
  </si>
  <si>
    <t>DA72898-4A</t>
  </si>
  <si>
    <t>DA72898-5A</t>
  </si>
  <si>
    <t>DA72899-1A</t>
  </si>
  <si>
    <t>DA72899-2A</t>
  </si>
  <si>
    <t xml:space="preserve">  MP41549:DONE:06/16,MA19261:SCH:06/18</t>
  </si>
  <si>
    <t>DA72907-9</t>
  </si>
  <si>
    <t>DA72907-10</t>
  </si>
  <si>
    <t>DA72907-11</t>
  </si>
  <si>
    <t>DA72907-12</t>
  </si>
  <si>
    <t>DA72907-13</t>
  </si>
  <si>
    <t>DA72907-14</t>
  </si>
  <si>
    <t>DA72907-15</t>
  </si>
  <si>
    <t>DA72907-16</t>
  </si>
  <si>
    <t>DA72907-17</t>
  </si>
  <si>
    <t>DA72907-18</t>
  </si>
  <si>
    <t>DA72907-19</t>
  </si>
  <si>
    <t>DA72907-1A</t>
  </si>
  <si>
    <t xml:space="preserve">  MP41584:SCH:06/17</t>
  </si>
  <si>
    <t>DA72907-20</t>
  </si>
  <si>
    <t>DA72907-21</t>
  </si>
  <si>
    <t>DA72907-22</t>
  </si>
  <si>
    <t>DA72907-23</t>
  </si>
  <si>
    <t>DA72907-24</t>
  </si>
  <si>
    <t>DA72907-25</t>
  </si>
  <si>
    <t>DA72907-26</t>
  </si>
  <si>
    <t xml:space="preserve">  MP41550:DONE:06/16,MA19261:SCH:06/18</t>
  </si>
  <si>
    <t>DA72907-27</t>
  </si>
  <si>
    <t>DA72907-28</t>
  </si>
  <si>
    <t>DA72907-2A</t>
  </si>
  <si>
    <t>DA72907-3A</t>
  </si>
  <si>
    <t>DA72907-4A</t>
  </si>
  <si>
    <t>DA72907-5A</t>
  </si>
  <si>
    <t>DA72907-6A</t>
  </si>
  <si>
    <t>DA72907-7A</t>
  </si>
  <si>
    <t>DA72907-8A</t>
  </si>
  <si>
    <t>DA72907-9A</t>
  </si>
  <si>
    <t>DA72907-10A</t>
  </si>
  <si>
    <t>DA72907-11A</t>
  </si>
  <si>
    <t>DA72907-12A</t>
  </si>
  <si>
    <t>DA72907-13A</t>
  </si>
  <si>
    <t>DA72907-14A</t>
  </si>
  <si>
    <t>DA72907-15A</t>
  </si>
  <si>
    <t>DA72907-16A</t>
  </si>
  <si>
    <t>DA72907-17A</t>
  </si>
  <si>
    <t>DA72907-18A</t>
  </si>
  <si>
    <t>DA72907-19A</t>
  </si>
  <si>
    <t>DA72907-20A</t>
  </si>
  <si>
    <t>DA72907-21A</t>
  </si>
  <si>
    <t>21A</t>
  </si>
  <si>
    <t>DA72907-22A</t>
  </si>
  <si>
    <t>22A</t>
  </si>
  <si>
    <t>DA72907-23A</t>
  </si>
  <si>
    <t>23A</t>
  </si>
  <si>
    <t>DA72907-24A</t>
  </si>
  <si>
    <t>24A</t>
  </si>
  <si>
    <t>DA72907-25A</t>
  </si>
  <si>
    <t>25A</t>
  </si>
  <si>
    <t>DA72907-26A</t>
  </si>
  <si>
    <t>26A</t>
  </si>
  <si>
    <t xml:space="preserve">  MP41585:SCH:06/17</t>
  </si>
  <si>
    <t>DA72907-27A</t>
  </si>
  <si>
    <t>27A</t>
  </si>
  <si>
    <t>DA72907-28A</t>
  </si>
  <si>
    <t>28A</t>
  </si>
  <si>
    <t>DA72909-1A</t>
  </si>
  <si>
    <t>DA72909-2A</t>
  </si>
  <si>
    <t>DA72909-3A</t>
  </si>
  <si>
    <t>DA72909-4A</t>
  </si>
  <si>
    <t>DA72910-1A</t>
  </si>
  <si>
    <t>DA72910-2A</t>
  </si>
  <si>
    <t>DA72910-3A</t>
  </si>
  <si>
    <t>DA72910-3B</t>
  </si>
  <si>
    <t xml:space="preserve">  MP41536:DONE:06/12,MA19260:SCH:06/18</t>
  </si>
  <si>
    <t>DA72910-7A</t>
  </si>
  <si>
    <t>DA72910-7B</t>
  </si>
  <si>
    <t>DA72910-8A</t>
  </si>
  <si>
    <t>DA72910-8B</t>
  </si>
  <si>
    <t>DA72910-9A</t>
  </si>
  <si>
    <t>DA72910-9B</t>
  </si>
  <si>
    <t>DA72910-10A</t>
  </si>
  <si>
    <t>DA72910-10B</t>
  </si>
  <si>
    <t>DA72912-1</t>
  </si>
  <si>
    <t>DA72912-2</t>
  </si>
  <si>
    <t>DA72912-3</t>
  </si>
  <si>
    <t>DA72912-4</t>
  </si>
  <si>
    <t>DA72912-1A</t>
  </si>
  <si>
    <t>DA72912-1B</t>
  </si>
  <si>
    <t>DA72912-2A</t>
  </si>
  <si>
    <t>DA72912-2B</t>
  </si>
  <si>
    <t>DA72912-3A</t>
  </si>
  <si>
    <t>DA72912-3B</t>
  </si>
  <si>
    <t>DA72912-4A</t>
  </si>
  <si>
    <t>DA72912-4B</t>
  </si>
  <si>
    <t>agms, asms, bams, cdms, cums, nims, pbms, sems, znms</t>
  </si>
  <si>
    <t xml:space="preserve">  MP41567:SCH:06/17</t>
  </si>
  <si>
    <t>DA72913-19</t>
  </si>
  <si>
    <t>DA72913-1A</t>
  </si>
  <si>
    <t>DA72913-1B</t>
  </si>
  <si>
    <t>DA72913-20</t>
  </si>
  <si>
    <t>DA72913-21</t>
  </si>
  <si>
    <t>DA72913-2A</t>
  </si>
  <si>
    <t>DA72913-2B</t>
  </si>
  <si>
    <t>DA72913-3A</t>
  </si>
  <si>
    <t xml:space="preserve">  MP41580:SCH:06/17</t>
  </si>
  <si>
    <t>DA72913-3B</t>
  </si>
  <si>
    <t>DA72913-4A</t>
  </si>
  <si>
    <t>DA72913-4B</t>
  </si>
  <si>
    <t>DA72913-5A</t>
  </si>
  <si>
    <t>DA72913-5B</t>
  </si>
  <si>
    <t>DA72913-6A</t>
  </si>
  <si>
    <t>DA72913-6B</t>
  </si>
  <si>
    <t>DA72913-7A</t>
  </si>
  <si>
    <t>DA72913-7B</t>
  </si>
  <si>
    <t>DA72913-8A</t>
  </si>
  <si>
    <t>DA72913-8B</t>
  </si>
  <si>
    <t>DA72913-9A</t>
  </si>
  <si>
    <t>DA72913-9B</t>
  </si>
  <si>
    <t>DA72913-10A</t>
  </si>
  <si>
    <t>DA72913-10B</t>
  </si>
  <si>
    <t>DA72913-11A</t>
  </si>
  <si>
    <t>DA72913-11B</t>
  </si>
  <si>
    <t>11B</t>
  </si>
  <si>
    <t>DA72913-12A</t>
  </si>
  <si>
    <t>DA72913-13A</t>
  </si>
  <si>
    <t>DA72913-14A</t>
  </si>
  <si>
    <t>DA72913-15A</t>
  </si>
  <si>
    <t>DA72913-16A</t>
  </si>
  <si>
    <t>DA72913-17A</t>
  </si>
  <si>
    <t>DA72913-18A</t>
  </si>
  <si>
    <t>DA72913-19A</t>
  </si>
  <si>
    <t>DA72913-20A</t>
  </si>
  <si>
    <t>DA72913-21A</t>
  </si>
  <si>
    <t xml:space="preserve">  MP41568:SCH:06/17</t>
  </si>
  <si>
    <t>DA72915-1A</t>
  </si>
  <si>
    <t xml:space="preserve">  MP41581:SCH:06/17</t>
  </si>
  <si>
    <t>DA72915-2A</t>
  </si>
  <si>
    <t>DA72915-3A</t>
  </si>
  <si>
    <t>DA72915-5A</t>
  </si>
  <si>
    <t>DA72915-7A</t>
  </si>
  <si>
    <t>DA72915-8A</t>
  </si>
  <si>
    <t>DA72915-11A</t>
  </si>
  <si>
    <t>DA72915-12A</t>
  </si>
  <si>
    <t>DA72915-13A</t>
  </si>
  <si>
    <t>DA72915-14A</t>
  </si>
  <si>
    <t>DA72930-1A</t>
  </si>
  <si>
    <t>DA72930-2A</t>
  </si>
  <si>
    <t>DA72930-3A</t>
  </si>
  <si>
    <t>DA72930-4A</t>
  </si>
  <si>
    <t>DA72930-5A</t>
  </si>
  <si>
    <t>DA72931-1</t>
  </si>
  <si>
    <t>DA72931-2</t>
  </si>
  <si>
    <t>DA72936-8</t>
  </si>
  <si>
    <t>DA72936-9</t>
  </si>
  <si>
    <t>DA72936-10</t>
  </si>
  <si>
    <t xml:space="preserve">  MP41569:SCH:06/17</t>
  </si>
  <si>
    <t>DA72936-11</t>
  </si>
  <si>
    <t>DA72936-12</t>
  </si>
  <si>
    <t>DA72936-13</t>
  </si>
  <si>
    <t>DA72936-1A</t>
  </si>
  <si>
    <t>DA72936-2A</t>
  </si>
  <si>
    <t>DA72936-4A</t>
  </si>
  <si>
    <t>DA72936-7A</t>
  </si>
  <si>
    <t>DA72936-8A</t>
  </si>
  <si>
    <t>DA72936-9A</t>
  </si>
  <si>
    <t>DA72936-10A</t>
  </si>
  <si>
    <t xml:space="preserve">  MP41582:SCH:06/17</t>
  </si>
  <si>
    <t>DA72936-11A</t>
  </si>
  <si>
    <t>DA72936-12A</t>
  </si>
  <si>
    <t>DA72936-13A</t>
  </si>
  <si>
    <t>DA72937-1</t>
  </si>
  <si>
    <t>DA72937-2</t>
  </si>
  <si>
    <t>DA72937-3</t>
  </si>
  <si>
    <t>DA72937-4</t>
  </si>
  <si>
    <t>DA72937-5</t>
  </si>
  <si>
    <t>DA72937-6</t>
  </si>
  <si>
    <t>DA72937-7</t>
  </si>
  <si>
    <t>DA72937-8</t>
  </si>
  <si>
    <t>DA72937-9</t>
  </si>
  <si>
    <t>DA72937-10</t>
  </si>
  <si>
    <t>DA72937-11</t>
  </si>
  <si>
    <t>DA72937-12</t>
  </si>
  <si>
    <t>DA72937-1A</t>
  </si>
  <si>
    <t>DA72937-2A</t>
  </si>
  <si>
    <t>DA72937-3A</t>
  </si>
  <si>
    <t>DA72937-4A</t>
  </si>
  <si>
    <t>DA72937-5A</t>
  </si>
  <si>
    <t>DA72937-6A</t>
  </si>
  <si>
    <t>DA72937-6B</t>
  </si>
  <si>
    <t xml:space="preserve">  MP41577:DONE:06/16,MA19259:SCH:06/18</t>
  </si>
  <si>
    <t>DA72937-7A</t>
  </si>
  <si>
    <t>DA72937-7B</t>
  </si>
  <si>
    <t>DA72937-8A</t>
  </si>
  <si>
    <t>DA72937-8B</t>
  </si>
  <si>
    <t>DA72937-9A</t>
  </si>
  <si>
    <t>DA72937-9B</t>
  </si>
  <si>
    <t>DA72937-10A</t>
  </si>
  <si>
    <t>DA72937-10B</t>
  </si>
  <si>
    <t>DA72937-11A</t>
  </si>
  <si>
    <t>DA72937-11B</t>
  </si>
  <si>
    <t>DA72937-12A</t>
  </si>
  <si>
    <t>DA72937-12B</t>
  </si>
  <si>
    <t>12B</t>
  </si>
  <si>
    <t>DA72938-1A</t>
  </si>
  <si>
    <t>DA72938-1B</t>
  </si>
  <si>
    <t>DA72938-2A</t>
  </si>
  <si>
    <t>DA72938-2B</t>
  </si>
  <si>
    <t xml:space="preserve">  MP41570:SCH:06/17</t>
  </si>
  <si>
    <t>DA72939-1A</t>
  </si>
  <si>
    <t>DA72939-1B</t>
  </si>
  <si>
    <t>DA72939-2A</t>
  </si>
  <si>
    <t>DA72939-2B</t>
  </si>
  <si>
    <t>DA72939-3A</t>
  </si>
  <si>
    <t xml:space="preserve">  MP41583:SCH:06/17</t>
  </si>
  <si>
    <t>DA72939-3B</t>
  </si>
  <si>
    <t>DA72939-4A</t>
  </si>
  <si>
    <t>DA72939-4B</t>
  </si>
  <si>
    <t>DA72939-5A</t>
  </si>
  <si>
    <t>DA72939-5B</t>
  </si>
  <si>
    <t>DA72942-1F</t>
  </si>
  <si>
    <t>asms, bams, pbms, sems</t>
  </si>
  <si>
    <t xml:space="preserve">  MP41575:SCH:06/17</t>
  </si>
  <si>
    <t>DA72942-2F</t>
  </si>
  <si>
    <t>DA72942-3F</t>
  </si>
  <si>
    <t>DA72942-4F</t>
  </si>
  <si>
    <t>DA72942-5F</t>
  </si>
  <si>
    <t>DA72945-1F</t>
  </si>
  <si>
    <t>bams, cdms</t>
  </si>
  <si>
    <t>DA72945-2F</t>
  </si>
  <si>
    <t>DA72948-1A</t>
  </si>
  <si>
    <t>DA72948-1B</t>
  </si>
  <si>
    <t>DA72948-2A</t>
  </si>
  <si>
    <t>DA72948-2B</t>
  </si>
  <si>
    <t>DA72948-3A</t>
  </si>
  <si>
    <t>DA72948-3B</t>
  </si>
  <si>
    <t>DA72950-1A</t>
  </si>
  <si>
    <t>DA72950-1B</t>
  </si>
  <si>
    <t>DA72950-1C</t>
  </si>
  <si>
    <t>1C</t>
  </si>
  <si>
    <t>DA72950-2A</t>
  </si>
  <si>
    <t>DA72950-2B</t>
  </si>
  <si>
    <t>DA72950-2C</t>
  </si>
  <si>
    <t>2C</t>
  </si>
  <si>
    <t>DA72950-3A</t>
  </si>
  <si>
    <t>DA72950-3B</t>
  </si>
  <si>
    <t>DA72950-3C</t>
  </si>
  <si>
    <t>3C</t>
  </si>
  <si>
    <t>DA72950-4A</t>
  </si>
  <si>
    <t>DA72950-4B</t>
  </si>
  <si>
    <t>DA72950-4C</t>
  </si>
  <si>
    <t>4C</t>
  </si>
  <si>
    <t>DA72950-5A</t>
  </si>
  <si>
    <t>DA72950-5B</t>
  </si>
  <si>
    <t>DA72950-5C</t>
  </si>
  <si>
    <t>5C</t>
  </si>
  <si>
    <t>DA72951-3</t>
  </si>
  <si>
    <t>DA72951-4</t>
  </si>
  <si>
    <t>DA72951-5</t>
  </si>
  <si>
    <t>DA72951-6</t>
  </si>
  <si>
    <t>DA72951-7</t>
  </si>
  <si>
    <t>DA72951-8</t>
  </si>
  <si>
    <t>DA72951-9</t>
  </si>
  <si>
    <t>DA72951-10</t>
  </si>
  <si>
    <t xml:space="preserve">  MP41594:SCH:06/18</t>
  </si>
  <si>
    <t>DA72951-11</t>
  </si>
  <si>
    <t>DA72951-1A</t>
  </si>
  <si>
    <t>DA72951-1B</t>
  </si>
  <si>
    <t>DA72951-2A</t>
  </si>
  <si>
    <t>DA72951-2B</t>
  </si>
  <si>
    <t>DA72951-3A</t>
  </si>
  <si>
    <t>DA72951-3B</t>
  </si>
  <si>
    <t>DA72951-4A</t>
  </si>
  <si>
    <t>DA72951-4B</t>
  </si>
  <si>
    <t xml:space="preserve">  MP41578:DONE:06/16,MA19259:SCH:06/18</t>
  </si>
  <si>
    <t>DA72951-5A</t>
  </si>
  <si>
    <t>DA72951-5B</t>
  </si>
  <si>
    <t>DA72951-6A</t>
  </si>
  <si>
    <t>DA72951-6B</t>
  </si>
  <si>
    <t>DA72951-7A</t>
  </si>
  <si>
    <t>DA72951-7B</t>
  </si>
  <si>
    <t>DA72951-8A</t>
  </si>
  <si>
    <t>DA72951-8B</t>
  </si>
  <si>
    <t>DA72951-9A</t>
  </si>
  <si>
    <t>DA72951-9B</t>
  </si>
  <si>
    <t>DA72951-10A</t>
  </si>
  <si>
    <t>DA72951-10B</t>
  </si>
  <si>
    <t>DA72951-11A</t>
  </si>
  <si>
    <t>DA72951-11B</t>
  </si>
  <si>
    <t>DA72952-1</t>
  </si>
  <si>
    <t>DA72952-2</t>
  </si>
  <si>
    <t>DA72952-3</t>
  </si>
  <si>
    <t>DA72952-4</t>
  </si>
  <si>
    <t>DA72952-5</t>
  </si>
  <si>
    <t>DA72952-6</t>
  </si>
  <si>
    <t>DA72952-7</t>
  </si>
  <si>
    <t>DA72952-8</t>
  </si>
  <si>
    <t>DA72952-1A</t>
  </si>
  <si>
    <t>DA72952-1B</t>
  </si>
  <si>
    <t>DA72952-2A</t>
  </si>
  <si>
    <t>DA72952-2B</t>
  </si>
  <si>
    <t>DA72952-3A</t>
  </si>
  <si>
    <t>SARCA, SARMG, SARNA</t>
  </si>
  <si>
    <t xml:space="preserve">  MP41562:DONE:06/16,MA19258:SCH:06/18</t>
  </si>
  <si>
    <t>DA72952-3B</t>
  </si>
  <si>
    <t>DA72952-4A</t>
  </si>
  <si>
    <t xml:space="preserve">  MP41563:DONE:06/16,MA19258:SCH:06/18</t>
  </si>
  <si>
    <t>DA72952-4B</t>
  </si>
  <si>
    <t>DA72952-5A</t>
  </si>
  <si>
    <t>DA72952-5B</t>
  </si>
  <si>
    <t>DA72952-6A</t>
  </si>
  <si>
    <t>DA72952-6B</t>
  </si>
  <si>
    <t>DA72952-7A</t>
  </si>
  <si>
    <t>DA72952-7B</t>
  </si>
  <si>
    <t>DA72952-8A</t>
  </si>
  <si>
    <t>DA72952-8B</t>
  </si>
  <si>
    <t>DA72762-1</t>
  </si>
  <si>
    <t>mg</t>
  </si>
  <si>
    <t>DA72762-2</t>
  </si>
  <si>
    <t>DA72771-1</t>
  </si>
  <si>
    <t>agms, asms, cdms, crms, cums, hg, mnms, moms, nims, pbms, sems, znms</t>
  </si>
  <si>
    <t>DA72933-2A</t>
  </si>
  <si>
    <t>DA72933-2F</t>
  </si>
  <si>
    <t>DA72933-2FA</t>
  </si>
  <si>
    <t>DA72934-2A</t>
  </si>
  <si>
    <t>DA72934-2F</t>
  </si>
  <si>
    <t>DA72934-2FA</t>
  </si>
  <si>
    <t>DA72960-1A</t>
  </si>
  <si>
    <t>DA72960-2A</t>
  </si>
  <si>
    <t>DA72967-1A</t>
  </si>
  <si>
    <t>DA72970-8</t>
  </si>
  <si>
    <t>DA72970-9</t>
  </si>
  <si>
    <t>DA72970-10</t>
  </si>
  <si>
    <t>DA72970-1A</t>
  </si>
  <si>
    <t>DA72970-1B</t>
  </si>
  <si>
    <t>DA72970-2A</t>
  </si>
  <si>
    <t>DA72970-2B</t>
  </si>
  <si>
    <t>DA72970-3A</t>
  </si>
  <si>
    <t>DA72970-3B</t>
  </si>
  <si>
    <t>DA72970-6A</t>
  </si>
  <si>
    <t>DA72970-6B</t>
  </si>
  <si>
    <t>DA72970-8A</t>
  </si>
  <si>
    <t>DA72970-8B</t>
  </si>
  <si>
    <t>hws-b</t>
  </si>
  <si>
    <t xml:space="preserve">  MP41579:SCH:06/17</t>
  </si>
  <si>
    <t>MP DONE 6/19 1600</t>
  </si>
  <si>
    <t>DA72970-9A</t>
  </si>
  <si>
    <t>DA72970-9B</t>
  </si>
  <si>
    <t>DA72970-10A</t>
  </si>
  <si>
    <t>DA72970-10B</t>
  </si>
  <si>
    <t>DA72975-1A</t>
  </si>
  <si>
    <t>DA72975-1B</t>
  </si>
  <si>
    <t>DA72975-2A</t>
  </si>
  <si>
    <t>DA72975-2B</t>
  </si>
  <si>
    <t>DA72975-3A</t>
  </si>
  <si>
    <t>DA72975-3B</t>
  </si>
  <si>
    <t>DA72976-1</t>
  </si>
  <si>
    <t xml:space="preserve">  MP41595:SCH:06/18</t>
  </si>
  <si>
    <t>DA72976-2</t>
  </si>
  <si>
    <t>DA72976-3</t>
  </si>
  <si>
    <t>DA72976-4</t>
  </si>
  <si>
    <t>DA72976-5</t>
  </si>
  <si>
    <t>DA72976-6</t>
  </si>
  <si>
    <t>DA72976-7</t>
  </si>
  <si>
    <t>DA72976-8</t>
  </si>
  <si>
    <t>DA72976-1A</t>
  </si>
  <si>
    <t>DA72976-1B</t>
  </si>
  <si>
    <t>DA72976-2A</t>
  </si>
  <si>
    <t>DA72976-2B</t>
  </si>
  <si>
    <t>DA72976-3A</t>
  </si>
  <si>
    <t>DA72976-3B</t>
  </si>
  <si>
    <t>DA72976-4A</t>
  </si>
  <si>
    <t>DA72976-4B</t>
  </si>
  <si>
    <t>DA72976-5A</t>
  </si>
  <si>
    <t>DA72976-5B</t>
  </si>
  <si>
    <t>DA72976-6A</t>
  </si>
  <si>
    <t>DA72976-6B</t>
  </si>
  <si>
    <t>DA72976-7A</t>
  </si>
  <si>
    <t>DA72976-7B</t>
  </si>
  <si>
    <t>DA72976-8A</t>
  </si>
  <si>
    <t>DA72976-8B</t>
  </si>
  <si>
    <t>DA72976-9A</t>
  </si>
  <si>
    <t>DA72976-9B</t>
  </si>
  <si>
    <t xml:space="preserve">  MP41588:SCH:06/17</t>
  </si>
  <si>
    <t>Cooked, In need of filtering and further steps 6/19 1600</t>
  </si>
  <si>
    <t>DA72976-10A</t>
  </si>
  <si>
    <t>DA72976-10B</t>
  </si>
  <si>
    <t>DA72976-11A</t>
  </si>
  <si>
    <t>DA72976-11B</t>
  </si>
  <si>
    <t>DA72976-12A</t>
  </si>
  <si>
    <t>DA72976-12B</t>
  </si>
  <si>
    <t>DA72976-13A</t>
  </si>
  <si>
    <t>DA72976-13B</t>
  </si>
  <si>
    <t>DA72976-14A</t>
  </si>
  <si>
    <t>DA72976-14B</t>
  </si>
  <si>
    <t>DA72976-15A</t>
  </si>
  <si>
    <t>DA72976-15B</t>
  </si>
  <si>
    <t>DA72976-16A</t>
  </si>
  <si>
    <t>DA72976-16B</t>
  </si>
  <si>
    <t>DA72976-17A</t>
  </si>
  <si>
    <t>DA72976-17B</t>
  </si>
  <si>
    <t>DA72976-18A</t>
  </si>
  <si>
    <t>DA72976-18B</t>
  </si>
  <si>
    <t>DA72977-1A</t>
  </si>
  <si>
    <t>DA72977-1B</t>
  </si>
  <si>
    <t>DA72977-2A</t>
  </si>
  <si>
    <t>DA72977-2B</t>
  </si>
  <si>
    <t>DA72977-3A</t>
  </si>
  <si>
    <t>DA72977-3B</t>
  </si>
  <si>
    <t>DA72977-4A</t>
  </si>
  <si>
    <t>DA72977-4B</t>
  </si>
  <si>
    <t>DA72977-5A</t>
  </si>
  <si>
    <t>DA72977-5B</t>
  </si>
  <si>
    <t>DA72977-6A</t>
  </si>
  <si>
    <t>DA72977-6B</t>
  </si>
  <si>
    <t>DA72977-7A</t>
  </si>
  <si>
    <t xml:space="preserve">  MP41564:DONE:06/16,MA19258:SCH:06/18</t>
  </si>
  <si>
    <t>DA72977-7B</t>
  </si>
  <si>
    <t>DA72977-8A</t>
  </si>
  <si>
    <t>DA72977-8B</t>
  </si>
  <si>
    <t>DA72977-9A</t>
  </si>
  <si>
    <t>DA72977-9B</t>
  </si>
  <si>
    <t>DA72977-10A</t>
  </si>
  <si>
    <t>DA72977-10B</t>
  </si>
  <si>
    <t>DA72978-1A</t>
  </si>
  <si>
    <t>DA72978-1B</t>
  </si>
  <si>
    <t>DA72978-1C</t>
  </si>
  <si>
    <t>DA72978-2A</t>
  </si>
  <si>
    <t>DA72978-2B</t>
  </si>
  <si>
    <t>DA72978-2C</t>
  </si>
  <si>
    <t>DA72978-3A</t>
  </si>
  <si>
    <t>DA72978-3B</t>
  </si>
  <si>
    <t>DA72978-3C</t>
  </si>
  <si>
    <t>DA72978-4A</t>
  </si>
  <si>
    <t>DA72978-4B</t>
  </si>
  <si>
    <t>DA72978-4C</t>
  </si>
  <si>
    <t>DA72980-1A</t>
  </si>
  <si>
    <t>DA72980-1B</t>
  </si>
  <si>
    <t xml:space="preserve">  MP41589:SCH:06/18</t>
  </si>
  <si>
    <t>DA72981-1</t>
  </si>
  <si>
    <t>DA72981-2</t>
  </si>
  <si>
    <t>DA72981-3</t>
  </si>
  <si>
    <t>DA72981-4</t>
  </si>
  <si>
    <t>DA72981-1A</t>
  </si>
  <si>
    <t>DA72981-1B</t>
  </si>
  <si>
    <t>DA72981-2A</t>
  </si>
  <si>
    <t>DA72981-2B</t>
  </si>
  <si>
    <t>DA72981-3A</t>
  </si>
  <si>
    <t>DA72981-3B</t>
  </si>
  <si>
    <t>DA72981-4A</t>
  </si>
  <si>
    <t>DA72981-4B</t>
  </si>
  <si>
    <t>DA72982-6</t>
  </si>
  <si>
    <t>DA72982-7</t>
  </si>
  <si>
    <t>DA72982-8</t>
  </si>
  <si>
    <t>DA72982-9</t>
  </si>
  <si>
    <t>DA72982-10</t>
  </si>
  <si>
    <t>DA72982-11</t>
  </si>
  <si>
    <t>DA72982-12</t>
  </si>
  <si>
    <t>DA72982-13</t>
  </si>
  <si>
    <t>DA72982-14</t>
  </si>
  <si>
    <t>DA72982-15</t>
  </si>
  <si>
    <t>DA72982-16</t>
  </si>
  <si>
    <t>DA72982-17</t>
  </si>
  <si>
    <t>DA72982-18</t>
  </si>
  <si>
    <t>DA72982-19</t>
  </si>
  <si>
    <t>DA72982-1A</t>
  </si>
  <si>
    <t>DA72982-1B</t>
  </si>
  <si>
    <t>DA72982-20</t>
  </si>
  <si>
    <t>DA72982-2A</t>
  </si>
  <si>
    <t>DA72982-2B</t>
  </si>
  <si>
    <t>DA72982-3A</t>
  </si>
  <si>
    <t>DA72982-3B</t>
  </si>
  <si>
    <t>DA72982-4A</t>
  </si>
  <si>
    <t>DA72982-4B</t>
  </si>
  <si>
    <t>DA72982-5A</t>
  </si>
  <si>
    <t>DA72982-5B</t>
  </si>
  <si>
    <t>DA72982-6A</t>
  </si>
  <si>
    <t>DA72982-6B</t>
  </si>
  <si>
    <t>DA72982-7A</t>
  </si>
  <si>
    <t>DA72982-7B</t>
  </si>
  <si>
    <t>DA72982-8A</t>
  </si>
  <si>
    <t xml:space="preserve">  MP41600:SCH:06/18</t>
  </si>
  <si>
    <t>DA72982-8B</t>
  </si>
  <si>
    <t>DA72982-9A</t>
  </si>
  <si>
    <t>DA72982-9B</t>
  </si>
  <si>
    <t>DA72982-10A</t>
  </si>
  <si>
    <t>DA72982-10B</t>
  </si>
  <si>
    <t>DA72982-11A</t>
  </si>
  <si>
    <t>DA72982-11B</t>
  </si>
  <si>
    <t>DA72982-12A</t>
  </si>
  <si>
    <t>DA72982-12B</t>
  </si>
  <si>
    <t>DA72982-13A</t>
  </si>
  <si>
    <t>DA72982-13B</t>
  </si>
  <si>
    <t>DA72982-14A</t>
  </si>
  <si>
    <t>DA72982-14B</t>
  </si>
  <si>
    <t>DA72982-15A</t>
  </si>
  <si>
    <t>DA72982-15B</t>
  </si>
  <si>
    <t>DA72982-16A</t>
  </si>
  <si>
    <t>DA72982-16B</t>
  </si>
  <si>
    <t xml:space="preserve">  MP41601:SCH:06/18</t>
  </si>
  <si>
    <t>DA72982-17A</t>
  </si>
  <si>
    <t>DA72982-17B</t>
  </si>
  <si>
    <t>DA72982-18A</t>
  </si>
  <si>
    <t>DA72982-18B</t>
  </si>
  <si>
    <t>DA72982-19A</t>
  </si>
  <si>
    <t>DA72982-19B</t>
  </si>
  <si>
    <t>DA72982-20A</t>
  </si>
  <si>
    <t>DA72982-20B</t>
  </si>
  <si>
    <t>DA72982-21A</t>
  </si>
  <si>
    <t>DA72982-21B</t>
  </si>
  <si>
    <t>21B</t>
  </si>
  <si>
    <t>DA72982-22A</t>
  </si>
  <si>
    <t>DA72982-22B</t>
  </si>
  <si>
    <t>22B</t>
  </si>
  <si>
    <t>DA72984-1A</t>
  </si>
  <si>
    <t>DA72984-1B</t>
  </si>
  <si>
    <t>DA72984-2A</t>
  </si>
  <si>
    <t>DA72984-2B</t>
  </si>
  <si>
    <t>DA72984-3A</t>
  </si>
  <si>
    <t>DA72984-3B</t>
  </si>
  <si>
    <t>DA72984-4A</t>
  </si>
  <si>
    <t>DA72984-4B</t>
  </si>
  <si>
    <t>DA72984-5A</t>
  </si>
  <si>
    <t>DA72984-5B</t>
  </si>
  <si>
    <t>DA72984-6A</t>
  </si>
  <si>
    <t>DA72984-6B</t>
  </si>
  <si>
    <t>DA72984-7A</t>
  </si>
  <si>
    <t>DA72984-7B</t>
  </si>
  <si>
    <t>DA72984-8A</t>
  </si>
  <si>
    <t>DA72984-8B</t>
  </si>
  <si>
    <t>DA72985-1A</t>
  </si>
  <si>
    <t>DA72985-1B</t>
  </si>
  <si>
    <t>DA72985-2A</t>
  </si>
  <si>
    <t>DA72985-2B</t>
  </si>
  <si>
    <t>DA72985-3A</t>
  </si>
  <si>
    <t>DA72985-3B</t>
  </si>
  <si>
    <t>DA72985-4A</t>
  </si>
  <si>
    <t>DA72985-4B</t>
  </si>
  <si>
    <t>DA72985-5A</t>
  </si>
  <si>
    <t>DA72985-5B</t>
  </si>
  <si>
    <t>DA72985-6A</t>
  </si>
  <si>
    <t>DA72985-6B</t>
  </si>
  <si>
    <t xml:space="preserve">  MP41602:SCH:06/18</t>
  </si>
  <si>
    <t>DA72985-7A</t>
  </si>
  <si>
    <t>DA72985-7B</t>
  </si>
  <si>
    <t>DA72985-8A</t>
  </si>
  <si>
    <t>DA72985-8B</t>
  </si>
  <si>
    <t>DA72985-9A</t>
  </si>
  <si>
    <t>DA72985-9B</t>
  </si>
  <si>
    <t>DA72985-10A</t>
  </si>
  <si>
    <t>DA72985-10B</t>
  </si>
  <si>
    <t>DA72985-11A</t>
  </si>
  <si>
    <t>DA72985-11B</t>
  </si>
  <si>
    <t>DA72788-1</t>
  </si>
  <si>
    <t>DA72788-1A</t>
  </si>
  <si>
    <t>DA72789-1</t>
  </si>
  <si>
    <t>fems, mgms, mnms, nams, srms</t>
  </si>
  <si>
    <t>DA72789-2</t>
  </si>
  <si>
    <t>DA72789-1F</t>
  </si>
  <si>
    <t>si, srms</t>
  </si>
  <si>
    <t>DA72789-2F</t>
  </si>
  <si>
    <t>DA72801-1</t>
  </si>
  <si>
    <t>DA72801-2</t>
  </si>
  <si>
    <t>alms</t>
  </si>
  <si>
    <t>DA72801-3</t>
  </si>
  <si>
    <t>DA72801-1A</t>
  </si>
  <si>
    <t>asms, cdms, moms, nims, pbms, ums</t>
  </si>
  <si>
    <t>DA72801-1F</t>
  </si>
  <si>
    <t>agms, asms, cdms, cums, nims, pbms, znms</t>
  </si>
  <si>
    <t>DA72801-1FA</t>
  </si>
  <si>
    <t>crms, ums</t>
  </si>
  <si>
    <t>DA72802-1A</t>
  </si>
  <si>
    <t>crms, fems</t>
  </si>
  <si>
    <t>DA72802-1F</t>
  </si>
  <si>
    <t>DA72802-1FA</t>
  </si>
  <si>
    <t>agms, asms, cdms, cums, mnms, nims, pbms, sems, znms</t>
  </si>
  <si>
    <t>DA72808-1F</t>
  </si>
  <si>
    <t>DA72810-1F</t>
  </si>
  <si>
    <t>DA72815-1</t>
  </si>
  <si>
    <t>DA72815-2</t>
  </si>
  <si>
    <t>agms, asms, bams, bems, bms, cams, cdms, coms, crms, cums, fems, hg, kms, mgms, mnms, moms, nams, nims, pbms, sbms, sems, snms, tlms, ums, vms, znms</t>
  </si>
  <si>
    <t>DA72835-1</t>
  </si>
  <si>
    <t>al, fe, zn</t>
  </si>
  <si>
    <t>DA72965-1</t>
  </si>
  <si>
    <t>DA72965-2</t>
  </si>
  <si>
    <t>DA72965-3</t>
  </si>
  <si>
    <t>DA72965-4</t>
  </si>
  <si>
    <t xml:space="preserve">  MP41559:SCH:06/16</t>
  </si>
  <si>
    <t>DA72965-5</t>
  </si>
  <si>
    <t>DA72965-6</t>
  </si>
  <si>
    <t>DA72965-1A</t>
  </si>
  <si>
    <t>DA72965-1F</t>
  </si>
  <si>
    <t>DA72965-2A</t>
  </si>
  <si>
    <t>DA72965-2F</t>
  </si>
  <si>
    <t>DA72965-3A</t>
  </si>
  <si>
    <t>DA72965-3F</t>
  </si>
  <si>
    <t>DA72965-4A</t>
  </si>
  <si>
    <t>DA72965-4F</t>
  </si>
  <si>
    <t>DA72965-5A</t>
  </si>
  <si>
    <t>DA72965-5F</t>
  </si>
  <si>
    <t>DA72965-6A</t>
  </si>
  <si>
    <t>DA72965-6F</t>
  </si>
  <si>
    <t>DA73002-1</t>
  </si>
  <si>
    <t>DA73002-2</t>
  </si>
  <si>
    <t>DA73002-3</t>
  </si>
  <si>
    <t>DA73002-4</t>
  </si>
  <si>
    <t>DA73002-5</t>
  </si>
  <si>
    <t>DA73002-6</t>
  </si>
  <si>
    <t>DA73002-7</t>
  </si>
  <si>
    <t>DA73002-8</t>
  </si>
  <si>
    <t>DA73007-1</t>
  </si>
  <si>
    <t>DA73007-2</t>
  </si>
  <si>
    <t>DA73007-3</t>
  </si>
  <si>
    <t>DA73007-4</t>
  </si>
  <si>
    <t>DA73007-5</t>
  </si>
  <si>
    <t>DA73007-6</t>
  </si>
  <si>
    <t>DA73007-7</t>
  </si>
  <si>
    <t>DA73007-8</t>
  </si>
  <si>
    <t>DA73007-9</t>
  </si>
  <si>
    <t>DA73007-10</t>
  </si>
  <si>
    <t>DA73007-11</t>
  </si>
  <si>
    <t>DA73007-12</t>
  </si>
  <si>
    <t>DA73007-13</t>
  </si>
  <si>
    <t>DA73007-14</t>
  </si>
  <si>
    <t>DA73007-15</t>
  </si>
  <si>
    <t>DA73007-16</t>
  </si>
  <si>
    <t>DA73007-17</t>
  </si>
  <si>
    <t>DA73007-18</t>
  </si>
  <si>
    <t>DA73007-19</t>
  </si>
  <si>
    <t>DA73007-1A</t>
  </si>
  <si>
    <t>DA73007-1B</t>
  </si>
  <si>
    <t>DA73007-20</t>
  </si>
  <si>
    <t>DA73007-2A</t>
  </si>
  <si>
    <t>DA73007-2B</t>
  </si>
  <si>
    <t>DA73007-3A</t>
  </si>
  <si>
    <t>DA73007-3B</t>
  </si>
  <si>
    <t>DA73007-4A</t>
  </si>
  <si>
    <t>DA73007-4B</t>
  </si>
  <si>
    <t>DA73007-5A</t>
  </si>
  <si>
    <t>DA73007-5B</t>
  </si>
  <si>
    <t>DA73007-6A</t>
  </si>
  <si>
    <t>DA73007-6B</t>
  </si>
  <si>
    <t>DA73007-7A</t>
  </si>
  <si>
    <t>DA73007-7B</t>
  </si>
  <si>
    <t>DA73007-8A</t>
  </si>
  <si>
    <t>DA73007-8B</t>
  </si>
  <si>
    <t>DA73007-9A</t>
  </si>
  <si>
    <t>DA73007-9B</t>
  </si>
  <si>
    <t>DA73007-10A</t>
  </si>
  <si>
    <t>DA73007-10B</t>
  </si>
  <si>
    <t>DA73007-11A</t>
  </si>
  <si>
    <t>DA73007-11B</t>
  </si>
  <si>
    <t>DA73007-12A</t>
  </si>
  <si>
    <t>DA73007-12B</t>
  </si>
  <si>
    <t>DA73007-13A</t>
  </si>
  <si>
    <t>DA73007-13B</t>
  </si>
  <si>
    <t>DA73007-14A</t>
  </si>
  <si>
    <t>DA73007-14B</t>
  </si>
  <si>
    <t>DA73007-15A</t>
  </si>
  <si>
    <t>DA73007-15B</t>
  </si>
  <si>
    <t xml:space="preserve">  MP41605:SCH:06/18</t>
  </si>
  <si>
    <t>DA73007-16A</t>
  </si>
  <si>
    <t>DA73007-16B</t>
  </si>
  <si>
    <t>DA73007-17A</t>
  </si>
  <si>
    <t>DA73007-17B</t>
  </si>
  <si>
    <t>DA73007-18A</t>
  </si>
  <si>
    <t>DA73007-18B</t>
  </si>
  <si>
    <t>DA73007-19A</t>
  </si>
  <si>
    <t>DA73007-19B</t>
  </si>
  <si>
    <t>DA73007-20A</t>
  </si>
  <si>
    <t>DA73007-20B</t>
  </si>
  <si>
    <t>DA73011-1A</t>
  </si>
  <si>
    <t>DA73011-1B</t>
  </si>
  <si>
    <t xml:space="preserve">  MP41606:SCH:06/18</t>
  </si>
  <si>
    <t>DA73011-2A</t>
  </si>
  <si>
    <t>DA73011-2B</t>
  </si>
  <si>
    <t>DA73012-1A</t>
  </si>
  <si>
    <t>DA73012-1B</t>
  </si>
  <si>
    <t>DA73013-1A</t>
  </si>
  <si>
    <t>DA73013-1B</t>
  </si>
  <si>
    <t>DA73019-1A</t>
  </si>
  <si>
    <t>DA73019-1B</t>
  </si>
  <si>
    <t>DA73019-2A</t>
  </si>
  <si>
    <t>DA73019-2B</t>
  </si>
  <si>
    <t>DA73019-3A</t>
  </si>
  <si>
    <t>DA73019-3B</t>
  </si>
  <si>
    <t>DA73019-4A</t>
  </si>
  <si>
    <t>DA73019-4B</t>
  </si>
  <si>
    <t>DA73019-5A</t>
  </si>
  <si>
    <t>DA73019-5B</t>
  </si>
  <si>
    <t>DA73019-6A</t>
  </si>
  <si>
    <t>DA73019-6B</t>
  </si>
  <si>
    <t>DA73019-7A</t>
  </si>
  <si>
    <t>DA73019-7B</t>
  </si>
  <si>
    <t>DA73019-8A</t>
  </si>
  <si>
    <t>DA73019-8B</t>
  </si>
  <si>
    <t>DA73019-9A</t>
  </si>
  <si>
    <t>DA73019-9B</t>
  </si>
  <si>
    <t>DA73019-10A</t>
  </si>
  <si>
    <t>DA73019-10B</t>
  </si>
  <si>
    <t>DA73020-1A</t>
  </si>
  <si>
    <t>DA73020-1B</t>
  </si>
  <si>
    <t>DA73020-2A</t>
  </si>
  <si>
    <t>DA73020-2B</t>
  </si>
  <si>
    <t>DA73020-6A</t>
  </si>
  <si>
    <t>DA73020-6B</t>
  </si>
  <si>
    <t>DA73020-7A</t>
  </si>
  <si>
    <t>DA73020-7B</t>
  </si>
  <si>
    <t>DA73020-8A</t>
  </si>
  <si>
    <t>DA73020-8B</t>
  </si>
  <si>
    <t>DA73020-9A</t>
  </si>
  <si>
    <t>DA73020-9B</t>
  </si>
  <si>
    <t>DA73021-1</t>
  </si>
  <si>
    <t>DA73021-2</t>
  </si>
  <si>
    <t>DA73021-3</t>
  </si>
  <si>
    <t>DA73021-4</t>
  </si>
  <si>
    <t>DA73021-5</t>
  </si>
  <si>
    <t>DA73021-6</t>
  </si>
  <si>
    <t>DA73021-7</t>
  </si>
  <si>
    <t>DA73021-8</t>
  </si>
  <si>
    <t>DA73021-9</t>
  </si>
  <si>
    <t>DA73021-10</t>
  </si>
  <si>
    <t>DA73021-11</t>
  </si>
  <si>
    <t>DA73021-12</t>
  </si>
  <si>
    <t>DA73021-1A</t>
  </si>
  <si>
    <t>DA73021-1B</t>
  </si>
  <si>
    <t xml:space="preserve">  MP41607:SCH:06/18</t>
  </si>
  <si>
    <t>DA73021-2A</t>
  </si>
  <si>
    <t>DA73021-2B</t>
  </si>
  <si>
    <t>DA73021-3A</t>
  </si>
  <si>
    <t>DA73021-3B</t>
  </si>
  <si>
    <t>DA73021-4A</t>
  </si>
  <si>
    <t>DA73021-4B</t>
  </si>
  <si>
    <t>DA73021-5A</t>
  </si>
  <si>
    <t>DA73021-5B</t>
  </si>
  <si>
    <t>DA73021-6A</t>
  </si>
  <si>
    <t>DA73021-6B</t>
  </si>
  <si>
    <t>DA73021-7A</t>
  </si>
  <si>
    <t>DA73021-7B</t>
  </si>
  <si>
    <t>DA73021-8A</t>
  </si>
  <si>
    <t>DA73021-8B</t>
  </si>
  <si>
    <t>DA73021-9A</t>
  </si>
  <si>
    <t>DA73021-9B</t>
  </si>
  <si>
    <t>DA73021-10A</t>
  </si>
  <si>
    <t>DA73021-10B</t>
  </si>
  <si>
    <t>DA73021-11A</t>
  </si>
  <si>
    <t>DA73021-11B</t>
  </si>
  <si>
    <t>DA73021-12A</t>
  </si>
  <si>
    <t>DA73021-12B</t>
  </si>
  <si>
    <t>DA73022-3</t>
  </si>
  <si>
    <t>DA73022-4</t>
  </si>
  <si>
    <t>DA73022-5</t>
  </si>
  <si>
    <t>DA73022-1A</t>
  </si>
  <si>
    <t>DA73022-1B</t>
  </si>
  <si>
    <t>DA73022-2A</t>
  </si>
  <si>
    <t>DA73022-2B</t>
  </si>
  <si>
    <t>DA73022-3A</t>
  </si>
  <si>
    <t>DA73022-3B</t>
  </si>
  <si>
    <t>DA73022-4A</t>
  </si>
  <si>
    <t>DA73022-4B</t>
  </si>
  <si>
    <t>DA73022-5A</t>
  </si>
  <si>
    <t>DA73022-5B</t>
  </si>
  <si>
    <t>DA73023-16</t>
  </si>
  <si>
    <t>DA73023-17</t>
  </si>
  <si>
    <t>DA73023-18</t>
  </si>
  <si>
    <t>DA73023-19</t>
  </si>
  <si>
    <t>DA73023-1A</t>
  </si>
  <si>
    <t>DA73023-1B</t>
  </si>
  <si>
    <t>DA73023-2A</t>
  </si>
  <si>
    <t>DA73023-2B</t>
  </si>
  <si>
    <t>DA73023-3A</t>
  </si>
  <si>
    <t>DA73023-3B</t>
  </si>
  <si>
    <t>DA73023-4A</t>
  </si>
  <si>
    <t>DA73023-4B</t>
  </si>
  <si>
    <t xml:space="preserve">  MP41608:SCH:06/18</t>
  </si>
  <si>
    <t>DA73023-5A</t>
  </si>
  <si>
    <t>DA73023-5B</t>
  </si>
  <si>
    <t>DA73023-6A</t>
  </si>
  <si>
    <t>DA73023-6B</t>
  </si>
  <si>
    <t>DA73023-7A</t>
  </si>
  <si>
    <t>DA73023-7B</t>
  </si>
  <si>
    <t>DA73023-8A</t>
  </si>
  <si>
    <t>DA73023-8B</t>
  </si>
  <si>
    <t>DA73023-9A</t>
  </si>
  <si>
    <t>DA73023-9B</t>
  </si>
  <si>
    <t>DA73023-10A</t>
  </si>
  <si>
    <t>DA73023-10B</t>
  </si>
  <si>
    <t>DA73023-11A</t>
  </si>
  <si>
    <t>DA73023-11B</t>
  </si>
  <si>
    <t>DA73023-12A</t>
  </si>
  <si>
    <t>DA73023-12B</t>
  </si>
  <si>
    <t>DA73023-13A</t>
  </si>
  <si>
    <t>DA73023-13B</t>
  </si>
  <si>
    <t>DA73023-14A</t>
  </si>
  <si>
    <t>DA73023-14B</t>
  </si>
  <si>
    <t>DA73023-15A</t>
  </si>
  <si>
    <t>DA73023-15B</t>
  </si>
  <si>
    <t>DA73023-16A</t>
  </si>
  <si>
    <t>DA73023-16B</t>
  </si>
  <si>
    <t>DA73023-17A</t>
  </si>
  <si>
    <t>DA73023-17B</t>
  </si>
  <si>
    <t>DA73023-18A</t>
  </si>
  <si>
    <t>DA73023-18B</t>
  </si>
  <si>
    <t>DA73023-19A</t>
  </si>
  <si>
    <t>DA73023-19B</t>
  </si>
  <si>
    <t xml:space="preserve">  MP41576:SCH:06/17</t>
  </si>
  <si>
    <t>DA73024-16</t>
  </si>
  <si>
    <t>DA73024-17</t>
  </si>
  <si>
    <t>DA73024-18</t>
  </si>
  <si>
    <t>DA73024-19</t>
  </si>
  <si>
    <t>DA73024-1A</t>
  </si>
  <si>
    <t>DA73024-1B</t>
  </si>
  <si>
    <t>DA73024-20</t>
  </si>
  <si>
    <t>DA73024-21</t>
  </si>
  <si>
    <t>DA73024-22</t>
  </si>
  <si>
    <t>DA73024-23</t>
  </si>
  <si>
    <t>DA73024-24</t>
  </si>
  <si>
    <t>DA73024-25</t>
  </si>
  <si>
    <t>DA73024-26</t>
  </si>
  <si>
    <t>DA73024-27</t>
  </si>
  <si>
    <t>DA73024-2A</t>
  </si>
  <si>
    <t>DA73024-2B</t>
  </si>
  <si>
    <t>DA73024-3A</t>
  </si>
  <si>
    <t>DA73024-3B</t>
  </si>
  <si>
    <t>DA73024-4A</t>
  </si>
  <si>
    <t>DA73024-4B</t>
  </si>
  <si>
    <t>DA73024-5A</t>
  </si>
  <si>
    <t>DA73024-5B</t>
  </si>
  <si>
    <t xml:space="preserve">  MP41611:SCH:06/18</t>
  </si>
  <si>
    <t>cooked and filtered, In need of next steps 6/19 1600</t>
  </si>
  <si>
    <t>DA73024-6A</t>
  </si>
  <si>
    <t>DA73024-6B</t>
  </si>
  <si>
    <t>DA73024-7A</t>
  </si>
  <si>
    <t>DA73024-7B</t>
  </si>
  <si>
    <t>DA73024-8A</t>
  </si>
  <si>
    <t>DA73024-8B</t>
  </si>
  <si>
    <t>DA73024-9A</t>
  </si>
  <si>
    <t>DA73024-9B</t>
  </si>
  <si>
    <t>DA73024-10A</t>
  </si>
  <si>
    <t>DA73024-10B</t>
  </si>
  <si>
    <t>DA73024-11A</t>
  </si>
  <si>
    <t>DA73024-11B</t>
  </si>
  <si>
    <t>DA73024-12A</t>
  </si>
  <si>
    <t>DA73024-12B</t>
  </si>
  <si>
    <t>DA73024-13A</t>
  </si>
  <si>
    <t>DA73024-13B</t>
  </si>
  <si>
    <t>DA73024-14A</t>
  </si>
  <si>
    <t>DA73024-14B</t>
  </si>
  <si>
    <t>DA73024-15A</t>
  </si>
  <si>
    <t>DA73024-15B</t>
  </si>
  <si>
    <t>DA73024-16A</t>
  </si>
  <si>
    <t>DA73024-16B</t>
  </si>
  <si>
    <t>DA73024-17A</t>
  </si>
  <si>
    <t>DA73024-17B</t>
  </si>
  <si>
    <t>DA73024-18A</t>
  </si>
  <si>
    <t>DA73024-18B</t>
  </si>
  <si>
    <t>DA73024-19A</t>
  </si>
  <si>
    <t>DA73024-19B</t>
  </si>
  <si>
    <t>DA73024-20A</t>
  </si>
  <si>
    <t>DA73024-20B</t>
  </si>
  <si>
    <t>DA73024-21A</t>
  </si>
  <si>
    <t>DA73024-21B</t>
  </si>
  <si>
    <t>DA73024-22A</t>
  </si>
  <si>
    <t>DA73024-22B</t>
  </si>
  <si>
    <t>DA73024-23A</t>
  </si>
  <si>
    <t>DA73024-23B</t>
  </si>
  <si>
    <t>23B</t>
  </si>
  <si>
    <t>DA73024-24A</t>
  </si>
  <si>
    <t>DA73024-24B</t>
  </si>
  <si>
    <t>24B</t>
  </si>
  <si>
    <t>DA73024-25A</t>
  </si>
  <si>
    <t>DA73024-25B</t>
  </si>
  <si>
    <t>25B</t>
  </si>
  <si>
    <t>DA73024-26A</t>
  </si>
  <si>
    <t>DA73024-26B</t>
  </si>
  <si>
    <t>26B</t>
  </si>
  <si>
    <t>DA73024-27A</t>
  </si>
  <si>
    <t>DA73024-27B</t>
  </si>
  <si>
    <t>27B</t>
  </si>
  <si>
    <t>DA73028-1</t>
  </si>
  <si>
    <t>DA73028-2</t>
  </si>
  <si>
    <t>DA73028-3</t>
  </si>
  <si>
    <t>DA73028-4</t>
  </si>
  <si>
    <t>DA73028-5</t>
  </si>
  <si>
    <t>DA73045-1</t>
  </si>
  <si>
    <t>DA72854-1F</t>
  </si>
  <si>
    <t>DA72856-1F</t>
  </si>
  <si>
    <t>b, bams, ca, fe, k, mg, mn, na, sems, sr</t>
  </si>
  <si>
    <t>DA72858-1F</t>
  </si>
  <si>
    <t>DA73030-1</t>
  </si>
  <si>
    <t>DA73030-2</t>
  </si>
  <si>
    <t>DA73030-3</t>
  </si>
  <si>
    <t>DA73030-4</t>
  </si>
  <si>
    <t>DA73030-5</t>
  </si>
  <si>
    <t>DA73030-6</t>
  </si>
  <si>
    <t>DA73030-7</t>
  </si>
  <si>
    <t>DA73030-8</t>
  </si>
  <si>
    <t>DA73030-9</t>
  </si>
  <si>
    <t>DA73030-10</t>
  </si>
  <si>
    <t>DA73030-11</t>
  </si>
  <si>
    <t>DA73030-12</t>
  </si>
  <si>
    <t>DA73030-13</t>
  </si>
  <si>
    <t>DA73030-14</t>
  </si>
  <si>
    <t>DA73030-15</t>
  </si>
  <si>
    <t>DA73030-1A</t>
  </si>
  <si>
    <t>DA73030-1B</t>
  </si>
  <si>
    <t xml:space="preserve">  MP41612:SCH:06/18</t>
  </si>
  <si>
    <t>DA73030-2A</t>
  </si>
  <si>
    <t>DA73030-2B</t>
  </si>
  <si>
    <t>DA73030-3A</t>
  </si>
  <si>
    <t>DA73030-3B</t>
  </si>
  <si>
    <t>DA73030-4A</t>
  </si>
  <si>
    <t>DA73030-4B</t>
  </si>
  <si>
    <t>DA73030-5A</t>
  </si>
  <si>
    <t>DA73030-5B</t>
  </si>
  <si>
    <t>DA73030-6A</t>
  </si>
  <si>
    <t>DA73030-6B</t>
  </si>
  <si>
    <t>DA73030-7A</t>
  </si>
  <si>
    <t>DA73030-7B</t>
  </si>
  <si>
    <t>DA73030-8A</t>
  </si>
  <si>
    <t>DA73030-8B</t>
  </si>
  <si>
    <t>DA73030-9A</t>
  </si>
  <si>
    <t>DA73030-9B</t>
  </si>
  <si>
    <t>DA73030-10A</t>
  </si>
  <si>
    <t>DA73030-10B</t>
  </si>
  <si>
    <t>DA73030-11A</t>
  </si>
  <si>
    <t>DA73030-11B</t>
  </si>
  <si>
    <t>DA73030-12A</t>
  </si>
  <si>
    <t>DA73030-12B</t>
  </si>
  <si>
    <t>DA73030-13A</t>
  </si>
  <si>
    <t>DA73030-13B</t>
  </si>
  <si>
    <t>DA73030-14A</t>
  </si>
  <si>
    <t>DA73030-14B</t>
  </si>
  <si>
    <t>DA73030-15A</t>
  </si>
  <si>
    <t>DA73030-15B</t>
  </si>
  <si>
    <t>DA73040-1A</t>
  </si>
  <si>
    <t>DA73040-1B</t>
  </si>
  <si>
    <t xml:space="preserve">  MP41613:SCH:06/18</t>
  </si>
  <si>
    <t>In Prep batch waiting for grinding, ETA Before or on Saturday to MA -ZEM 06/19</t>
  </si>
  <si>
    <t>DA73040-2A</t>
  </si>
  <si>
    <t>DA73040-2B</t>
  </si>
  <si>
    <t>DA73040-3A</t>
  </si>
  <si>
    <t>DA73040-3B</t>
  </si>
  <si>
    <t>DA73040-4A</t>
  </si>
  <si>
    <t>DA73040-4B</t>
  </si>
  <si>
    <t>DA73040-5A</t>
  </si>
  <si>
    <t>DA73040-5B</t>
  </si>
  <si>
    <t>DA73040-6A</t>
  </si>
  <si>
    <t>DA73040-6B</t>
  </si>
  <si>
    <t>DA73040-7A</t>
  </si>
  <si>
    <t>DA73040-7B</t>
  </si>
  <si>
    <t>DA73040-8A</t>
  </si>
  <si>
    <t>DA73040-8B</t>
  </si>
  <si>
    <t>DA73040-9A</t>
  </si>
  <si>
    <t>DA73040-9B</t>
  </si>
  <si>
    <t>DA73040-10A</t>
  </si>
  <si>
    <t>DA73040-10B</t>
  </si>
  <si>
    <t>DA73043-1A</t>
  </si>
  <si>
    <t>DA73043-1F</t>
  </si>
  <si>
    <t>DA73043-1FA</t>
  </si>
  <si>
    <t>DA73051-3</t>
  </si>
  <si>
    <t>DA73051-4</t>
  </si>
  <si>
    <t>DA73051-5</t>
  </si>
  <si>
    <t>DA73051-1A</t>
  </si>
  <si>
    <t>DA73051-1B</t>
  </si>
  <si>
    <t>DA73051-2A</t>
  </si>
  <si>
    <t>DA73051-2B</t>
  </si>
  <si>
    <t>DA73051-3A</t>
  </si>
  <si>
    <t>DA73051-3B</t>
  </si>
  <si>
    <t>DA73051-4A</t>
  </si>
  <si>
    <t>DA73051-4B</t>
  </si>
  <si>
    <t>DA73051-5A</t>
  </si>
  <si>
    <t>DA73051-5B</t>
  </si>
  <si>
    <t>DA73052-3</t>
  </si>
  <si>
    <t>DA73052-4</t>
  </si>
  <si>
    <t>DA73052-5</t>
  </si>
  <si>
    <t>DA73052-1A</t>
  </si>
  <si>
    <t>DA73052-1B</t>
  </si>
  <si>
    <t>DA73052-2A</t>
  </si>
  <si>
    <t>DA73052-2B</t>
  </si>
  <si>
    <t>DA73052-3A</t>
  </si>
  <si>
    <t>DA73052-3B</t>
  </si>
  <si>
    <t>DA73052-4A</t>
  </si>
  <si>
    <t>DA73052-4B</t>
  </si>
  <si>
    <t>DA73052-5A</t>
  </si>
  <si>
    <t>DA73052-5B</t>
  </si>
  <si>
    <t>DA72863-4</t>
  </si>
  <si>
    <t>agms, asms, cdms, crms, cums, hg, moms, nims, pbms, sems, znms</t>
  </si>
  <si>
    <t>DA72865-1A</t>
  </si>
  <si>
    <t>asms, cdms, crms, fems, moms, nims, pbms, ums</t>
  </si>
  <si>
    <t>DA72865-1F</t>
  </si>
  <si>
    <t>DA72865-1FA</t>
  </si>
  <si>
    <t>agms, asms, cdms, crms, cums, moms, nims, pbms, sems, znms</t>
  </si>
  <si>
    <t>DA72867-1A</t>
  </si>
  <si>
    <t>DA72888-1</t>
  </si>
  <si>
    <t>ag, as, ba, cd, cr, cu, hg, mn, pb, se, zn</t>
  </si>
  <si>
    <t>DA72888-2</t>
  </si>
  <si>
    <t>DA72888-1A</t>
  </si>
  <si>
    <t>eag, eas, eba, ecd, ecr, ehg, epb, ese</t>
  </si>
  <si>
    <t>DA72888-2A</t>
  </si>
  <si>
    <t>DA73044-1</t>
  </si>
  <si>
    <t xml:space="preserve">  MP41565:DONE:06/17</t>
  </si>
  <si>
    <t>DA73059-15</t>
  </si>
  <si>
    <t>DA73059-16</t>
  </si>
  <si>
    <t>DA73059-17</t>
  </si>
  <si>
    <t>DA73059-18</t>
  </si>
  <si>
    <t>DA73059-19</t>
  </si>
  <si>
    <t>DA73059-1A</t>
  </si>
  <si>
    <t>DA73059-1B</t>
  </si>
  <si>
    <t xml:space="preserve">  MP41614:SCH:06/18</t>
  </si>
  <si>
    <t>DA73059-20</t>
  </si>
  <si>
    <t>DA73059-21</t>
  </si>
  <si>
    <t xml:space="preserve">  MP41571:SCH:06/17</t>
  </si>
  <si>
    <t>DA73059-22</t>
  </si>
  <si>
    <t>DA73059-23</t>
  </si>
  <si>
    <t>DA73059-24</t>
  </si>
  <si>
    <t>DA73059-25</t>
  </si>
  <si>
    <t>DA73059-26</t>
  </si>
  <si>
    <t>DA73059-27</t>
  </si>
  <si>
    <t>DA73059-28</t>
  </si>
  <si>
    <t>DA73059-29</t>
  </si>
  <si>
    <t>DA73059-2A</t>
  </si>
  <si>
    <t>DA73059-2B</t>
  </si>
  <si>
    <t>DA73059-3A</t>
  </si>
  <si>
    <t>DA73059-3B</t>
  </si>
  <si>
    <t>DA73059-4A</t>
  </si>
  <si>
    <t>DA73059-4B</t>
  </si>
  <si>
    <t>DA73059-5A</t>
  </si>
  <si>
    <t>DA73059-5B</t>
  </si>
  <si>
    <t>DA73059-6A</t>
  </si>
  <si>
    <t>DA73059-6B</t>
  </si>
  <si>
    <t>DA73059-7A</t>
  </si>
  <si>
    <t>DA73059-7B</t>
  </si>
  <si>
    <t>DA73059-8A</t>
  </si>
  <si>
    <t>DA73059-8B</t>
  </si>
  <si>
    <t>DA73059-9A</t>
  </si>
  <si>
    <t>DA73059-9B</t>
  </si>
  <si>
    <t>DA73059-10A</t>
  </si>
  <si>
    <t>DA73059-10B</t>
  </si>
  <si>
    <t>DA73059-11A</t>
  </si>
  <si>
    <t>DA73059-11B</t>
  </si>
  <si>
    <t>DA73059-12A</t>
  </si>
  <si>
    <t>DA73059-12B</t>
  </si>
  <si>
    <t>DA73059-13A</t>
  </si>
  <si>
    <t>DA73059-13B</t>
  </si>
  <si>
    <t>DA73059-14A</t>
  </si>
  <si>
    <t>DA73059-14B</t>
  </si>
  <si>
    <t>DA73059-15A</t>
  </si>
  <si>
    <t>DA73059-15B</t>
  </si>
  <si>
    <t>DA73059-16A</t>
  </si>
  <si>
    <t>DA73059-16B</t>
  </si>
  <si>
    <t>DA73059-17A</t>
  </si>
  <si>
    <t>DA73059-17B</t>
  </si>
  <si>
    <t>DA73059-18A</t>
  </si>
  <si>
    <t>DA73059-18B</t>
  </si>
  <si>
    <t>DA73059-19A</t>
  </si>
  <si>
    <t>DA73059-19B</t>
  </si>
  <si>
    <t>DA73059-20A</t>
  </si>
  <si>
    <t>DA73059-20B</t>
  </si>
  <si>
    <t>DA73059-21A</t>
  </si>
  <si>
    <t>DA73059-21B</t>
  </si>
  <si>
    <t xml:space="preserve">  MP41615:SCH:06/18</t>
  </si>
  <si>
    <t>DA73059-22A</t>
  </si>
  <si>
    <t>DA73059-22B</t>
  </si>
  <si>
    <t>DA73059-23A</t>
  </si>
  <si>
    <t>DA73059-23B</t>
  </si>
  <si>
    <t>DA73059-24A</t>
  </si>
  <si>
    <t>DA73059-24B</t>
  </si>
  <si>
    <t>DA73059-25A</t>
  </si>
  <si>
    <t>DA73059-25B</t>
  </si>
  <si>
    <t>DA73059-26A</t>
  </si>
  <si>
    <t>DA73059-26B</t>
  </si>
  <si>
    <t>DA73059-27A</t>
  </si>
  <si>
    <t>DA73059-27B</t>
  </si>
  <si>
    <t>DA73059-28A</t>
  </si>
  <si>
    <t>DA73059-28B</t>
  </si>
  <si>
    <t>28B</t>
  </si>
  <si>
    <t>DA73059-29A</t>
  </si>
  <si>
    <t>29A</t>
  </si>
  <si>
    <t>DA73059-29B</t>
  </si>
  <si>
    <t>29B</t>
  </si>
  <si>
    <t>DA73060-7</t>
  </si>
  <si>
    <t>DA73060-8</t>
  </si>
  <si>
    <t>DA73060-9</t>
  </si>
  <si>
    <t>DA73060-10</t>
  </si>
  <si>
    <t>DA73060-11</t>
  </si>
  <si>
    <t>DA73060-12</t>
  </si>
  <si>
    <t>DA73060-13</t>
  </si>
  <si>
    <t>DA73060-14</t>
  </si>
  <si>
    <t>DA73060-15</t>
  </si>
  <si>
    <t>DA73060-16</t>
  </si>
  <si>
    <t>DA73060-17</t>
  </si>
  <si>
    <t>DA73060-18</t>
  </si>
  <si>
    <t>DA73060-19</t>
  </si>
  <si>
    <t>DA73060-1A</t>
  </si>
  <si>
    <t>DA73060-1B</t>
  </si>
  <si>
    <t xml:space="preserve">  MP41616:SCH:06/18</t>
  </si>
  <si>
    <t>DA73060-20</t>
  </si>
  <si>
    <t>DA73060-21</t>
  </si>
  <si>
    <t>DA73060-2A</t>
  </si>
  <si>
    <t>DA73060-2B</t>
  </si>
  <si>
    <t>DA73060-3A</t>
  </si>
  <si>
    <t>DA73060-3B</t>
  </si>
  <si>
    <t>DA73060-4A</t>
  </si>
  <si>
    <t>DA73060-4B</t>
  </si>
  <si>
    <t>DA73060-5A</t>
  </si>
  <si>
    <t>DA73060-5B</t>
  </si>
  <si>
    <t>DA73060-6A</t>
  </si>
  <si>
    <t>DA73060-6B</t>
  </si>
  <si>
    <t>DA73060-7A</t>
  </si>
  <si>
    <t>DA73060-7B</t>
  </si>
  <si>
    <t>DA73060-8A</t>
  </si>
  <si>
    <t>DA73060-8B</t>
  </si>
  <si>
    <t>DA73060-9A</t>
  </si>
  <si>
    <t>DA73060-9B</t>
  </si>
  <si>
    <t>DA73060-10A</t>
  </si>
  <si>
    <t>DA73060-10B</t>
  </si>
  <si>
    <t>DA73060-11A</t>
  </si>
  <si>
    <t>DA73060-11B</t>
  </si>
  <si>
    <t>DA73060-12A</t>
  </si>
  <si>
    <t>DA73060-12B</t>
  </si>
  <si>
    <t>DA73060-13A</t>
  </si>
  <si>
    <t>DA73060-13B</t>
  </si>
  <si>
    <t>DA73060-14A</t>
  </si>
  <si>
    <t>DA73060-14B</t>
  </si>
  <si>
    <t>DA73060-15A</t>
  </si>
  <si>
    <t>DA73060-15B</t>
  </si>
  <si>
    <t>DA73060-16A</t>
  </si>
  <si>
    <t>DA73060-16B</t>
  </si>
  <si>
    <t>DA73060-17A</t>
  </si>
  <si>
    <t>DA73060-17B</t>
  </si>
  <si>
    <t>DA73060-18A</t>
  </si>
  <si>
    <t>DA73060-18B</t>
  </si>
  <si>
    <t>DA73060-19A</t>
  </si>
  <si>
    <t>DA73060-19B</t>
  </si>
  <si>
    <t>DA73060-20A</t>
  </si>
  <si>
    <t>DA73060-20B</t>
  </si>
  <si>
    <t>DA73060-21A</t>
  </si>
  <si>
    <t>DA73060-21B</t>
  </si>
  <si>
    <t xml:space="preserve">  MP41617:SCH:06/18</t>
  </si>
  <si>
    <t>DA73061-1A</t>
  </si>
  <si>
    <t>DA73061-1B</t>
  </si>
  <si>
    <t>DA73061-2A</t>
  </si>
  <si>
    <t>DA73061-2B</t>
  </si>
  <si>
    <t>DA73061-3A</t>
  </si>
  <si>
    <t>DA73061-3B</t>
  </si>
  <si>
    <t>DA73061-4A</t>
  </si>
  <si>
    <t>DA73061-4B</t>
  </si>
  <si>
    <t>DA73061-5A</t>
  </si>
  <si>
    <t>DA73061-5B</t>
  </si>
  <si>
    <t>DA73061-6A</t>
  </si>
  <si>
    <t>DA73061-6B</t>
  </si>
  <si>
    <t>DA73061-7A</t>
  </si>
  <si>
    <t>DA73061-7B</t>
  </si>
  <si>
    <t>DA73061-8A</t>
  </si>
  <si>
    <t>DA73061-8B</t>
  </si>
  <si>
    <t>DA73061-9A</t>
  </si>
  <si>
    <t>DA73061-9B</t>
  </si>
  <si>
    <t>DA73061-10A</t>
  </si>
  <si>
    <t>DA73061-10B</t>
  </si>
  <si>
    <t>DA73062-11</t>
  </si>
  <si>
    <t>DA73062-12</t>
  </si>
  <si>
    <t>DA73062-13</t>
  </si>
  <si>
    <t>DA73062-14</t>
  </si>
  <si>
    <t>DA73062-15</t>
  </si>
  <si>
    <t>DA73062-16</t>
  </si>
  <si>
    <t>DA73062-17</t>
  </si>
  <si>
    <t>DA73062-18</t>
  </si>
  <si>
    <t>DA73062-19</t>
  </si>
  <si>
    <t>DA73062-1A</t>
  </si>
  <si>
    <t>DA73062-1B</t>
  </si>
  <si>
    <t>DA73062-20</t>
  </si>
  <si>
    <t>DA73062-21</t>
  </si>
  <si>
    <t xml:space="preserve">  MP41573:SCH:06/17</t>
  </si>
  <si>
    <t>DA73062-22</t>
  </si>
  <si>
    <t>DA73062-23</t>
  </si>
  <si>
    <t>DA73062-24</t>
  </si>
  <si>
    <t>DA73062-25</t>
  </si>
  <si>
    <t>DA73062-26</t>
  </si>
  <si>
    <t>DA73062-2A</t>
  </si>
  <si>
    <t>DA73062-2B</t>
  </si>
  <si>
    <t>DA73062-3A</t>
  </si>
  <si>
    <t>DA73062-3B</t>
  </si>
  <si>
    <t>DA73062-4A</t>
  </si>
  <si>
    <t>DA73062-4B</t>
  </si>
  <si>
    <t>DA73062-5A</t>
  </si>
  <si>
    <t>DA73062-5B</t>
  </si>
  <si>
    <t>DA73062-6A</t>
  </si>
  <si>
    <t>DA73062-6B</t>
  </si>
  <si>
    <t>DA73062-7A</t>
  </si>
  <si>
    <t>DA73062-7B</t>
  </si>
  <si>
    <t>DA73062-8A</t>
  </si>
  <si>
    <t>DA73062-8B</t>
  </si>
  <si>
    <t>DA73062-9A</t>
  </si>
  <si>
    <t>DA73062-9B</t>
  </si>
  <si>
    <t>DA73062-10A</t>
  </si>
  <si>
    <t>DA73062-10B</t>
  </si>
  <si>
    <t>DA73062-11A</t>
  </si>
  <si>
    <t>DA73062-11B</t>
  </si>
  <si>
    <t>DA73062-12A</t>
  </si>
  <si>
    <t>DA73062-12B</t>
  </si>
  <si>
    <t>DA73062-13A</t>
  </si>
  <si>
    <t>DA73062-13B</t>
  </si>
  <si>
    <t>DA73062-14A</t>
  </si>
  <si>
    <t>DA73062-14B</t>
  </si>
  <si>
    <t>DA73062-15A</t>
  </si>
  <si>
    <t>DA73062-15B</t>
  </si>
  <si>
    <t>DA73062-16A</t>
  </si>
  <si>
    <t>DA73062-16B</t>
  </si>
  <si>
    <t>DA73062-17A</t>
  </si>
  <si>
    <t>DA73062-17B</t>
  </si>
  <si>
    <t>DA73062-18A</t>
  </si>
  <si>
    <t>DA73062-18B</t>
  </si>
  <si>
    <t>DA73062-19A</t>
  </si>
  <si>
    <t>DA73062-19B</t>
  </si>
  <si>
    <t>DA73062-20A</t>
  </si>
  <si>
    <t>DA73062-20B</t>
  </si>
  <si>
    <t>DA73062-21A</t>
  </si>
  <si>
    <t>DA73062-21B</t>
  </si>
  <si>
    <t xml:space="preserve">  MP41618:SCH:06/18</t>
  </si>
  <si>
    <t>DA73062-22A</t>
  </si>
  <si>
    <t>DA73062-22B</t>
  </si>
  <si>
    <t>DA73062-23A</t>
  </si>
  <si>
    <t>DA73062-23B</t>
  </si>
  <si>
    <t>DA73062-24A</t>
  </si>
  <si>
    <t>DA73062-24B</t>
  </si>
  <si>
    <t>DA73062-25A</t>
  </si>
  <si>
    <t>DA73062-25B</t>
  </si>
  <si>
    <t>DA73062-26A</t>
  </si>
  <si>
    <t>DA73062-26B</t>
  </si>
  <si>
    <t>DA73063-1A</t>
  </si>
  <si>
    <t>DA73063-1B</t>
  </si>
  <si>
    <t>DA73063-2A</t>
  </si>
  <si>
    <t>DA73063-2B</t>
  </si>
  <si>
    <t>DA73063-3A</t>
  </si>
  <si>
    <t>DA73063-3B</t>
  </si>
  <si>
    <t>DA73063-5A</t>
  </si>
  <si>
    <t>DA73063-5B</t>
  </si>
  <si>
    <t>DA73063-8A</t>
  </si>
  <si>
    <t>DA73063-8B</t>
  </si>
  <si>
    <t>DA73063-9A</t>
  </si>
  <si>
    <t>DA73063-9B</t>
  </si>
  <si>
    <t>DA73064-1A</t>
  </si>
  <si>
    <t>DA73064-1B</t>
  </si>
  <si>
    <t>DA73064-5A</t>
  </si>
  <si>
    <t>DA73064-5B</t>
  </si>
  <si>
    <t>DA73065-1F</t>
  </si>
  <si>
    <t>DA73065-2F</t>
  </si>
  <si>
    <t>DA73065-3F</t>
  </si>
  <si>
    <t>DA73065-4F</t>
  </si>
  <si>
    <t>DA73065-5F</t>
  </si>
  <si>
    <t>DA73066-1</t>
  </si>
  <si>
    <t>DA73066-2</t>
  </si>
  <si>
    <t>DA73066-3</t>
  </si>
  <si>
    <t>DA73066-4</t>
  </si>
  <si>
    <t>DA73066-5</t>
  </si>
  <si>
    <t>DA73066-6</t>
  </si>
  <si>
    <t>DA73066-7</t>
  </si>
  <si>
    <t>DA73066-8</t>
  </si>
  <si>
    <t>DA73066-9</t>
  </si>
  <si>
    <t>DA73066-10</t>
  </si>
  <si>
    <t>DA73066-1A</t>
  </si>
  <si>
    <t>DA73066-1B</t>
  </si>
  <si>
    <t>DA73066-2A</t>
  </si>
  <si>
    <t>DA73066-2B</t>
  </si>
  <si>
    <t>DA73066-3A</t>
  </si>
  <si>
    <t>DA73066-3B</t>
  </si>
  <si>
    <t>DA73066-4A</t>
  </si>
  <si>
    <t>DA73066-4B</t>
  </si>
  <si>
    <t>DA73066-5A</t>
  </si>
  <si>
    <t>DA73066-5B</t>
  </si>
  <si>
    <t>DA73066-6A</t>
  </si>
  <si>
    <t>DA73066-6B</t>
  </si>
  <si>
    <t>DA73066-7A</t>
  </si>
  <si>
    <t>DA73066-7B</t>
  </si>
  <si>
    <t xml:space="preserve">  MP41619:SCH:06/18</t>
  </si>
  <si>
    <t>DA73066-8A</t>
  </si>
  <si>
    <t>DA73066-8B</t>
  </si>
  <si>
    <t>DA73066-9A</t>
  </si>
  <si>
    <t>DA73066-9B</t>
  </si>
  <si>
    <t>DA73066-10A</t>
  </si>
  <si>
    <t>DA73066-10B</t>
  </si>
  <si>
    <t>DA73067-1</t>
  </si>
  <si>
    <t>DA73067-2</t>
  </si>
  <si>
    <t>DA73067-3</t>
  </si>
  <si>
    <t>DA73067-4</t>
  </si>
  <si>
    <t>DA73067-5</t>
  </si>
  <si>
    <t>DA73067-6</t>
  </si>
  <si>
    <t>DA73067-7</t>
  </si>
  <si>
    <t>DA73067-8</t>
  </si>
  <si>
    <t>DA73067-9</t>
  </si>
  <si>
    <t>DA73067-10</t>
  </si>
  <si>
    <t>DA73067-1A</t>
  </si>
  <si>
    <t>DA73067-1B</t>
  </si>
  <si>
    <t>DA73067-2A</t>
  </si>
  <si>
    <t>DA73067-2B</t>
  </si>
  <si>
    <t>DA73067-3A</t>
  </si>
  <si>
    <t>DA73067-3B</t>
  </si>
  <si>
    <t>DA73067-4A</t>
  </si>
  <si>
    <t>DA73067-4B</t>
  </si>
  <si>
    <t>DA73067-5A</t>
  </si>
  <si>
    <t>DA73067-5B</t>
  </si>
  <si>
    <t>DA73067-6A</t>
  </si>
  <si>
    <t>DA73067-6B</t>
  </si>
  <si>
    <t>DA73067-7A</t>
  </si>
  <si>
    <t>DA73067-7B</t>
  </si>
  <si>
    <t>DA73067-8A</t>
  </si>
  <si>
    <t>DA73067-8B</t>
  </si>
  <si>
    <t>DA73067-9A</t>
  </si>
  <si>
    <t>DA73067-9B</t>
  </si>
  <si>
    <t>DA73067-10A</t>
  </si>
  <si>
    <t>DA73067-10B</t>
  </si>
  <si>
    <t>DA73071-1</t>
  </si>
  <si>
    <t>DA73084-1</t>
  </si>
  <si>
    <t>DA73084-2</t>
  </si>
  <si>
    <t>DA73084-3</t>
  </si>
  <si>
    <t>DA73084-4</t>
  </si>
  <si>
    <t>DA73084-5</t>
  </si>
  <si>
    <t>DA73084-6</t>
  </si>
  <si>
    <t>DA73084-7</t>
  </si>
  <si>
    <t>DA73084-1A</t>
  </si>
  <si>
    <t>DA73084-1F</t>
  </si>
  <si>
    <t>DA73084-2A</t>
  </si>
  <si>
    <t>DA73084-2F</t>
  </si>
  <si>
    <t>DA73084-3A</t>
  </si>
  <si>
    <t>DA73084-3F</t>
  </si>
  <si>
    <t>DA73084-4A</t>
  </si>
  <si>
    <t>DA73084-4F</t>
  </si>
  <si>
    <t>DA73084-5A</t>
  </si>
  <si>
    <t>DA73084-5F</t>
  </si>
  <si>
    <t>DA73084-6A</t>
  </si>
  <si>
    <t>DA73084-6F</t>
  </si>
  <si>
    <t>DA73084-7A</t>
  </si>
  <si>
    <t>DA73084-7F</t>
  </si>
  <si>
    <t>DA73085-7</t>
  </si>
  <si>
    <t>DA73085-8</t>
  </si>
  <si>
    <t>DA73085-9</t>
  </si>
  <si>
    <t>DA73085-10</t>
  </si>
  <si>
    <t>DA73085-11</t>
  </si>
  <si>
    <t>DA73085-12</t>
  </si>
  <si>
    <t>DA73085-13</t>
  </si>
  <si>
    <t>DA73085-14</t>
  </si>
  <si>
    <t>DA73085-1A</t>
  </si>
  <si>
    <t>DA73085-1B</t>
  </si>
  <si>
    <t xml:space="preserve">  MP41620:SCH:06/18</t>
  </si>
  <si>
    <t>DA73085-2A</t>
  </si>
  <si>
    <t>DA73085-2B</t>
  </si>
  <si>
    <t>DA73085-6A</t>
  </si>
  <si>
    <t>DA73085-6B</t>
  </si>
  <si>
    <t>DA73085-7A</t>
  </si>
  <si>
    <t>DA73085-7B</t>
  </si>
  <si>
    <t>DA73085-8A</t>
  </si>
  <si>
    <t>DA73085-8B</t>
  </si>
  <si>
    <t>DA73085-9A</t>
  </si>
  <si>
    <t>DA73085-9B</t>
  </si>
  <si>
    <t>DA73085-10A</t>
  </si>
  <si>
    <t>DA73085-10B</t>
  </si>
  <si>
    <t>DA73085-11A</t>
  </si>
  <si>
    <t>DA73085-11B</t>
  </si>
  <si>
    <t>DA73085-12A</t>
  </si>
  <si>
    <t>DA73085-12B</t>
  </si>
  <si>
    <t>DA73085-13A</t>
  </si>
  <si>
    <t>DA73085-13B</t>
  </si>
  <si>
    <t>DA73085-14A</t>
  </si>
  <si>
    <t>DA73085-14B</t>
  </si>
  <si>
    <t>DA73087-10</t>
  </si>
  <si>
    <t>DA73087-11</t>
  </si>
  <si>
    <t xml:space="preserve">  MP41593:SCH:06/18</t>
  </si>
  <si>
    <t>DA73087-1A</t>
  </si>
  <si>
    <t>DA73087-1B</t>
  </si>
  <si>
    <t>DA73087-2A</t>
  </si>
  <si>
    <t>DA73087-2B</t>
  </si>
  <si>
    <t>DA73087-3A</t>
  </si>
  <si>
    <t>DA73087-3B</t>
  </si>
  <si>
    <t>DA73087-4A</t>
  </si>
  <si>
    <t>DA73087-4B</t>
  </si>
  <si>
    <t>DA73087-5A</t>
  </si>
  <si>
    <t>DA73087-5B</t>
  </si>
  <si>
    <t>DA73087-6A</t>
  </si>
  <si>
    <t>DA73087-6B</t>
  </si>
  <si>
    <t>DA73087-10A</t>
  </si>
  <si>
    <t>DA73087-10B</t>
  </si>
  <si>
    <t>DA73087-11A</t>
  </si>
  <si>
    <t>DA73087-11B</t>
  </si>
  <si>
    <t>DA73088-1A</t>
  </si>
  <si>
    <t>DA73088-1B</t>
  </si>
  <si>
    <t>DA73089-1</t>
  </si>
  <si>
    <t>DA73089-2</t>
  </si>
  <si>
    <t>DA73089-3</t>
  </si>
  <si>
    <t>DA73089-4</t>
  </si>
  <si>
    <t>DA73089-5</t>
  </si>
  <si>
    <t>DA73089-6</t>
  </si>
  <si>
    <t>DA73089-7</t>
  </si>
  <si>
    <t>DA73089-8</t>
  </si>
  <si>
    <t>DA73089-9</t>
  </si>
  <si>
    <t>DA73089-10</t>
  </si>
  <si>
    <t>DA73089-11</t>
  </si>
  <si>
    <t>DA73089-12</t>
  </si>
  <si>
    <t>DA73089-13</t>
  </si>
  <si>
    <t>DA73089-14</t>
  </si>
  <si>
    <t>DA73089-15</t>
  </si>
  <si>
    <t>DA73089-16</t>
  </si>
  <si>
    <t>DA73089-17</t>
  </si>
  <si>
    <t>DA73089-18</t>
  </si>
  <si>
    <t>DA73089-1A</t>
  </si>
  <si>
    <t>DA73089-1B</t>
  </si>
  <si>
    <t>DA73089-2A</t>
  </si>
  <si>
    <t>DA73089-2B</t>
  </si>
  <si>
    <t>DA73089-3A</t>
  </si>
  <si>
    <t>DA73089-3B</t>
  </si>
  <si>
    <t>DA73089-4A</t>
  </si>
  <si>
    <t>DA73089-4B</t>
  </si>
  <si>
    <t>DA73089-5A</t>
  </si>
  <si>
    <t>DA73089-5B</t>
  </si>
  <si>
    <t>DA73089-6A</t>
  </si>
  <si>
    <t>DA73089-6B</t>
  </si>
  <si>
    <t>DA73089-7A</t>
  </si>
  <si>
    <t>DA73089-7B</t>
  </si>
  <si>
    <t>DA73089-8A</t>
  </si>
  <si>
    <t>DA73089-8B</t>
  </si>
  <si>
    <t>DA73089-9A</t>
  </si>
  <si>
    <t>DA73089-9B</t>
  </si>
  <si>
    <t>DA73089-10A</t>
  </si>
  <si>
    <t>DA73089-10B</t>
  </si>
  <si>
    <t>DA73089-11A</t>
  </si>
  <si>
    <t>DA73089-11B</t>
  </si>
  <si>
    <t>DA73089-12A</t>
  </si>
  <si>
    <t>DA73089-12B</t>
  </si>
  <si>
    <t>DA73089-13A</t>
  </si>
  <si>
    <t>DA73089-13B</t>
  </si>
  <si>
    <t>DA73089-14A</t>
  </si>
  <si>
    <t>DA73089-14B</t>
  </si>
  <si>
    <t>DA73089-15A</t>
  </si>
  <si>
    <t>DA73089-15B</t>
  </si>
  <si>
    <t>DA73089-16A</t>
  </si>
  <si>
    <t>DA73089-16B</t>
  </si>
  <si>
    <t>DA73089-17A</t>
  </si>
  <si>
    <t>DA73089-17B</t>
  </si>
  <si>
    <t>DA73089-18A</t>
  </si>
  <si>
    <t>DA73089-18B</t>
  </si>
  <si>
    <t xml:space="preserve">  MP41597:SCH:06/18</t>
  </si>
  <si>
    <t>DA73091-1A</t>
  </si>
  <si>
    <t>DA73091-1B</t>
  </si>
  <si>
    <t>DA73091-2A</t>
  </si>
  <si>
    <t>DA73091-2B</t>
  </si>
  <si>
    <t>DA73091-3A</t>
  </si>
  <si>
    <t>DA73091-3B</t>
  </si>
  <si>
    <t>DA73091-4A</t>
  </si>
  <si>
    <t>DA73091-4B</t>
  </si>
  <si>
    <t>DA73091-5A</t>
  </si>
  <si>
    <t>DA73091-5B</t>
  </si>
  <si>
    <t>DA73092-9</t>
  </si>
  <si>
    <t>DA73092-10</t>
  </si>
  <si>
    <t>DA73092-11</t>
  </si>
  <si>
    <t>DA73092-12</t>
  </si>
  <si>
    <t>DA73092-13</t>
  </si>
  <si>
    <t>DA73092-14</t>
  </si>
  <si>
    <t>DA73092-1A</t>
  </si>
  <si>
    <t>DA73092-1B</t>
  </si>
  <si>
    <t>DA73092-2A</t>
  </si>
  <si>
    <t>DA73092-2B</t>
  </si>
  <si>
    <t>DA73092-3A</t>
  </si>
  <si>
    <t>DA73092-3B</t>
  </si>
  <si>
    <t>DA73092-4A</t>
  </si>
  <si>
    <t>DA73092-4B</t>
  </si>
  <si>
    <t>DA73092-5A</t>
  </si>
  <si>
    <t>DA73092-5B</t>
  </si>
  <si>
    <t>DA73092-6A</t>
  </si>
  <si>
    <t>DA73092-6B</t>
  </si>
  <si>
    <t>DA73092-7A</t>
  </si>
  <si>
    <t>DA73092-7B</t>
  </si>
  <si>
    <t>DA73092-8A</t>
  </si>
  <si>
    <t>DA73092-8B</t>
  </si>
  <si>
    <t>DA73092-9A</t>
  </si>
  <si>
    <t>DA73092-9B</t>
  </si>
  <si>
    <t>DA73092-10A</t>
  </si>
  <si>
    <t>DA73092-10B</t>
  </si>
  <si>
    <t>DA73092-11A</t>
  </si>
  <si>
    <t>DA73092-11B</t>
  </si>
  <si>
    <t>DA73092-12A</t>
  </si>
  <si>
    <t>DA73092-12B</t>
  </si>
  <si>
    <t>DA73092-13A</t>
  </si>
  <si>
    <t>DA73092-13B</t>
  </si>
  <si>
    <t>DA73092-14A</t>
  </si>
  <si>
    <t>DA73092-14B</t>
  </si>
  <si>
    <t xml:space="preserve">  MP41604:SCH:06/18</t>
  </si>
  <si>
    <t>DA73095-13</t>
  </si>
  <si>
    <t>DA73095-14</t>
  </si>
  <si>
    <t>DA73095-15</t>
  </si>
  <si>
    <t>DA73095-16</t>
  </si>
  <si>
    <t>DA73095-17</t>
  </si>
  <si>
    <t>DA73095-18</t>
  </si>
  <si>
    <t>DA73095-19</t>
  </si>
  <si>
    <t>DA73095-1A</t>
  </si>
  <si>
    <t>DA73095-1B</t>
  </si>
  <si>
    <t>DA73095-20</t>
  </si>
  <si>
    <t>DA73095-2A</t>
  </si>
  <si>
    <t>DA73095-2B</t>
  </si>
  <si>
    <t>DA73095-3A</t>
  </si>
  <si>
    <t>DA73095-3B</t>
  </si>
  <si>
    <t>DA73095-4A</t>
  </si>
  <si>
    <t>DA73095-4B</t>
  </si>
  <si>
    <t>DA73095-5A</t>
  </si>
  <si>
    <t>DA73095-5B</t>
  </si>
  <si>
    <t>DA73095-6A</t>
  </si>
  <si>
    <t>DA73095-6B</t>
  </si>
  <si>
    <t>DA73095-7A</t>
  </si>
  <si>
    <t>DA73095-7B</t>
  </si>
  <si>
    <t>DA73095-8A</t>
  </si>
  <si>
    <t>DA73095-8B</t>
  </si>
  <si>
    <t>DA73095-9A</t>
  </si>
  <si>
    <t>DA73095-9B</t>
  </si>
  <si>
    <t>DA73095-10A</t>
  </si>
  <si>
    <t>DA73095-10B</t>
  </si>
  <si>
    <t>DA73095-11A</t>
  </si>
  <si>
    <t>DA73095-11B</t>
  </si>
  <si>
    <t>DA73095-12A</t>
  </si>
  <si>
    <t>DA73095-12B</t>
  </si>
  <si>
    <t>DA73095-13A</t>
  </si>
  <si>
    <t>DA73095-13B</t>
  </si>
  <si>
    <t>DA73095-14A</t>
  </si>
  <si>
    <t>DA73095-14B</t>
  </si>
  <si>
    <t>DA73095-15A</t>
  </si>
  <si>
    <t>DA73095-15B</t>
  </si>
  <si>
    <t>DA73095-16A</t>
  </si>
  <si>
    <t>DA73095-16B</t>
  </si>
  <si>
    <t>DA73095-17A</t>
  </si>
  <si>
    <t>DA73095-17B</t>
  </si>
  <si>
    <t>DA73095-18A</t>
  </si>
  <si>
    <t>DA73095-18B</t>
  </si>
  <si>
    <t>DA73095-19A</t>
  </si>
  <si>
    <t>DA73095-19B</t>
  </si>
  <si>
    <t>DA73095-20A</t>
  </si>
  <si>
    <t>DA73095-20B</t>
  </si>
  <si>
    <t>DA73096-2</t>
  </si>
  <si>
    <t xml:space="preserve">  MP41610:SCH:06/18</t>
  </si>
  <si>
    <t>DA73096-3</t>
  </si>
  <si>
    <t>DA73096-4</t>
  </si>
  <si>
    <t>DA73096-5</t>
  </si>
  <si>
    <t>DA73096-6</t>
  </si>
  <si>
    <t>DA73096-7</t>
  </si>
  <si>
    <t>DA73096-8</t>
  </si>
  <si>
    <t>DA73096-9</t>
  </si>
  <si>
    <t>DA73096-10</t>
  </si>
  <si>
    <t>DA73096-11</t>
  </si>
  <si>
    <t>DA73096-12</t>
  </si>
  <si>
    <t>DA73096-13</t>
  </si>
  <si>
    <t>DA73096-14</t>
  </si>
  <si>
    <t>DA73096-15</t>
  </si>
  <si>
    <t>DA73096-16</t>
  </si>
  <si>
    <t>DA73096-17</t>
  </si>
  <si>
    <t>DA73096-1A</t>
  </si>
  <si>
    <t>DA73096-1B</t>
  </si>
  <si>
    <t>DA73096-2A</t>
  </si>
  <si>
    <t>DA73096-2B</t>
  </si>
  <si>
    <t>DA73096-3A</t>
  </si>
  <si>
    <t>DA73096-3B</t>
  </si>
  <si>
    <t>DA73096-4A</t>
  </si>
  <si>
    <t>DA73096-4B</t>
  </si>
  <si>
    <t>DA73096-5A</t>
  </si>
  <si>
    <t>DA73096-5B</t>
  </si>
  <si>
    <t>DA73096-6A</t>
  </si>
  <si>
    <t>DA73096-6B</t>
  </si>
  <si>
    <t>DA73096-7A</t>
  </si>
  <si>
    <t>DA73096-7B</t>
  </si>
  <si>
    <t>DA73096-8A</t>
  </si>
  <si>
    <t>DA73096-8B</t>
  </si>
  <si>
    <t>DA73096-9A</t>
  </si>
  <si>
    <t>DA73096-9B</t>
  </si>
  <si>
    <t>DA73096-10A</t>
  </si>
  <si>
    <t>DA73096-10B</t>
  </si>
  <si>
    <t>DA73096-11A</t>
  </si>
  <si>
    <t>DA73096-11B</t>
  </si>
  <si>
    <t>DA73096-12A</t>
  </si>
  <si>
    <t>DA73096-12B</t>
  </si>
  <si>
    <t>DA73096-13A</t>
  </si>
  <si>
    <t>DA73096-13B</t>
  </si>
  <si>
    <t>DA73096-14A</t>
  </si>
  <si>
    <t>DA73096-14B</t>
  </si>
  <si>
    <t>DA73096-15A</t>
  </si>
  <si>
    <t>DA73096-15B</t>
  </si>
  <si>
    <t>DA73096-16A</t>
  </si>
  <si>
    <t>DA73096-16B</t>
  </si>
  <si>
    <t>DA73096-17A</t>
  </si>
  <si>
    <t>DA73096-17B</t>
  </si>
  <si>
    <t>agms, asms, bams, cdms, cums, nims, pbms, sarca, sarmg, sarna, sems, znms</t>
  </si>
  <si>
    <t>DA73097-1A</t>
  </si>
  <si>
    <t>DA73097-1B</t>
  </si>
  <si>
    <t>DA73097-2A</t>
  </si>
  <si>
    <t>DA73097-2B</t>
  </si>
  <si>
    <t>DA73097-3A</t>
  </si>
  <si>
    <t>DA73097-3B</t>
  </si>
  <si>
    <t>DA73097-4A</t>
  </si>
  <si>
    <t>DA73097-4B</t>
  </si>
  <si>
    <t>DA73097-5A</t>
  </si>
  <si>
    <t>DA73097-5B</t>
  </si>
  <si>
    <t>DA73097-6A</t>
  </si>
  <si>
    <t>DA73097-6B</t>
  </si>
  <si>
    <t>DA73097-7A</t>
  </si>
  <si>
    <t>DA73097-7B</t>
  </si>
  <si>
    <t>DA73097-8A</t>
  </si>
  <si>
    <t>DA73097-8B</t>
  </si>
  <si>
    <t>cams, cdms, cums, fems, mgms, mnms, moms, pbms, znms</t>
  </si>
  <si>
    <t>DA73135-2F</t>
  </si>
  <si>
    <t>DA72920-1</t>
  </si>
  <si>
    <t>DA72920-1A</t>
  </si>
  <si>
    <t>DA72920-1F</t>
  </si>
  <si>
    <t>DA72920-1FA</t>
  </si>
  <si>
    <t>DA72927-1A</t>
  </si>
  <si>
    <t>DA73108-3A</t>
  </si>
  <si>
    <t>DA73108-3F</t>
  </si>
  <si>
    <t>DA73108-3FA</t>
  </si>
  <si>
    <t>3FA</t>
  </si>
  <si>
    <t>cums, nims, pbms, znms</t>
  </si>
  <si>
    <t>DA73125-1A</t>
  </si>
  <si>
    <t>DA73127-1A</t>
  </si>
  <si>
    <t>DA73127-1B</t>
  </si>
  <si>
    <t>DA73127-2A</t>
  </si>
  <si>
    <t>DA73127-2B</t>
  </si>
  <si>
    <t>DA73127-3A</t>
  </si>
  <si>
    <t>DA73127-3B</t>
  </si>
  <si>
    <t>DA73127-4A</t>
  </si>
  <si>
    <t>DA73127-4B</t>
  </si>
  <si>
    <t>DA73128-1A</t>
  </si>
  <si>
    <t>DA73128-1B</t>
  </si>
  <si>
    <t>DA73131-1A</t>
  </si>
  <si>
    <t>DA73131-1B</t>
  </si>
  <si>
    <t>DA73131-2A</t>
  </si>
  <si>
    <t>DA73131-2B</t>
  </si>
  <si>
    <t>DA73132-8</t>
  </si>
  <si>
    <t>DA73132-9</t>
  </si>
  <si>
    <t>DA73132-10</t>
  </si>
  <si>
    <t>DA73132-11</t>
  </si>
  <si>
    <t>DA73132-12</t>
  </si>
  <si>
    <t>DA73132-13</t>
  </si>
  <si>
    <t>DA73132-14</t>
  </si>
  <si>
    <t>DA73132-15</t>
  </si>
  <si>
    <t>DA73132-16</t>
  </si>
  <si>
    <t>DA73132-17</t>
  </si>
  <si>
    <t>DA73132-18</t>
  </si>
  <si>
    <t>DA73132-19</t>
  </si>
  <si>
    <t>DA73132-1A</t>
  </si>
  <si>
    <t>DA73132-1B</t>
  </si>
  <si>
    <t>DA73132-20</t>
  </si>
  <si>
    <t>DA73132-21</t>
  </si>
  <si>
    <t>DA73132-22</t>
  </si>
  <si>
    <t>DA73132-23</t>
  </si>
  <si>
    <t>DA73132-24</t>
  </si>
  <si>
    <t>DA73132-2A</t>
  </si>
  <si>
    <t>DA73132-2B</t>
  </si>
  <si>
    <t>DA73132-3A</t>
  </si>
  <si>
    <t>DA73132-3B</t>
  </si>
  <si>
    <t>DA73132-4A</t>
  </si>
  <si>
    <t>DA73132-4B</t>
  </si>
  <si>
    <t>DA73132-5A</t>
  </si>
  <si>
    <t>DA73132-5B</t>
  </si>
  <si>
    <t>DA73132-6A</t>
  </si>
  <si>
    <t>DA73132-6B</t>
  </si>
  <si>
    <t>DA73132-7A</t>
  </si>
  <si>
    <t>DA73132-7B</t>
  </si>
  <si>
    <t>DA73132-8A</t>
  </si>
  <si>
    <t>DA73132-8B</t>
  </si>
  <si>
    <t>DA73132-9A</t>
  </si>
  <si>
    <t>DA73132-9B</t>
  </si>
  <si>
    <t>DA73132-10A</t>
  </si>
  <si>
    <t>DA73132-10B</t>
  </si>
  <si>
    <t>DA73132-11A</t>
  </si>
  <si>
    <t>DA73132-11B</t>
  </si>
  <si>
    <t>DA73132-12A</t>
  </si>
  <si>
    <t>DA73132-12B</t>
  </si>
  <si>
    <t>DA73132-13A</t>
  </si>
  <si>
    <t>DA73132-13B</t>
  </si>
  <si>
    <t>DA73132-14A</t>
  </si>
  <si>
    <t>DA73132-14B</t>
  </si>
  <si>
    <t>DA73132-15A</t>
  </si>
  <si>
    <t>DA73132-15B</t>
  </si>
  <si>
    <t>DA73132-16A</t>
  </si>
  <si>
    <t>DA73132-16B</t>
  </si>
  <si>
    <t>DA73132-17A</t>
  </si>
  <si>
    <t>DA73132-17B</t>
  </si>
  <si>
    <t>DA73132-18A</t>
  </si>
  <si>
    <t>DA73132-18B</t>
  </si>
  <si>
    <t>DA73132-19A</t>
  </si>
  <si>
    <t>DA73132-19B</t>
  </si>
  <si>
    <t>DA73132-20A</t>
  </si>
  <si>
    <t>DA73132-20B</t>
  </si>
  <si>
    <t>DA73132-21A</t>
  </si>
  <si>
    <t>DA73132-21B</t>
  </si>
  <si>
    <t>DA73132-22A</t>
  </si>
  <si>
    <t>DA73132-22B</t>
  </si>
  <si>
    <t>DA73132-23A</t>
  </si>
  <si>
    <t>DA73132-23B</t>
  </si>
  <si>
    <t>DA73132-24A</t>
  </si>
  <si>
    <t>DA73132-24B</t>
  </si>
  <si>
    <t>DA73133-1A</t>
  </si>
  <si>
    <t>DA73133-1B</t>
  </si>
  <si>
    <t>DA73133-2A</t>
  </si>
  <si>
    <t>DA73133-2B</t>
  </si>
  <si>
    <t>DA73133-3A</t>
  </si>
  <si>
    <t>DA73133-3B</t>
  </si>
  <si>
    <t>DA73133-4A</t>
  </si>
  <si>
    <t>DA73133-4B</t>
  </si>
  <si>
    <t>DA73133-5A</t>
  </si>
  <si>
    <t>DA73133-5B</t>
  </si>
  <si>
    <t>DA73133-6A</t>
  </si>
  <si>
    <t>DA73133-6B</t>
  </si>
  <si>
    <t>DA73133-7A</t>
  </si>
  <si>
    <t>DA73133-7B</t>
  </si>
  <si>
    <t>DA73133-8A</t>
  </si>
  <si>
    <t>DA73133-8B</t>
  </si>
  <si>
    <t>DA73133-9A</t>
  </si>
  <si>
    <t>DA73133-9B</t>
  </si>
  <si>
    <t>DA73133-10A</t>
  </si>
  <si>
    <t>DA73133-10B</t>
  </si>
  <si>
    <t>DA73135-1F</t>
  </si>
  <si>
    <t>DA73136-1A</t>
  </si>
  <si>
    <t>DA73136-1B</t>
  </si>
  <si>
    <t>DA73136-20</t>
  </si>
  <si>
    <t>DA73136-21</t>
  </si>
  <si>
    <t>DA73136-22</t>
  </si>
  <si>
    <t>DA73136-23</t>
  </si>
  <si>
    <t>DA73136-24</t>
  </si>
  <si>
    <t>DA73136-25</t>
  </si>
  <si>
    <t>DA73136-26</t>
  </si>
  <si>
    <t>DA73136-27</t>
  </si>
  <si>
    <t>DA73136-28</t>
  </si>
  <si>
    <t>DA73136-29</t>
  </si>
  <si>
    <t>DA73136-2A</t>
  </si>
  <si>
    <t>DA73136-2B</t>
  </si>
  <si>
    <t>DA73136-3A</t>
  </si>
  <si>
    <t>DA73136-3B</t>
  </si>
  <si>
    <t>DA73136-4A</t>
  </si>
  <si>
    <t>DA73136-4B</t>
  </si>
  <si>
    <t>DA73136-5A</t>
  </si>
  <si>
    <t>DA73136-5B</t>
  </si>
  <si>
    <t>DA73136-6A</t>
  </si>
  <si>
    <t>DA73136-6B</t>
  </si>
  <si>
    <t>DA73136-7A</t>
  </si>
  <si>
    <t>DA73136-7B</t>
  </si>
  <si>
    <t>DA73136-8A</t>
  </si>
  <si>
    <t>DA73136-8B</t>
  </si>
  <si>
    <t>DA73136-9A</t>
  </si>
  <si>
    <t>DA73136-9B</t>
  </si>
  <si>
    <t>DA73136-10A</t>
  </si>
  <si>
    <t>DA73136-10B</t>
  </si>
  <si>
    <t>DA73136-11A</t>
  </si>
  <si>
    <t>DA73136-11B</t>
  </si>
  <si>
    <t>DA73136-12A</t>
  </si>
  <si>
    <t>DA73136-12B</t>
  </si>
  <si>
    <t>DA73136-13A</t>
  </si>
  <si>
    <t>DA73136-13B</t>
  </si>
  <si>
    <t>DA73136-14A</t>
  </si>
  <si>
    <t>DA73136-14B</t>
  </si>
  <si>
    <t>DA73136-15A</t>
  </si>
  <si>
    <t>DA73136-15B</t>
  </si>
  <si>
    <t>DA73136-16A</t>
  </si>
  <si>
    <t>DA73136-16B</t>
  </si>
  <si>
    <t>DA73136-17A</t>
  </si>
  <si>
    <t>DA73136-17B</t>
  </si>
  <si>
    <t>DA73136-18A</t>
  </si>
  <si>
    <t>DA73136-18B</t>
  </si>
  <si>
    <t>DA73136-19A</t>
  </si>
  <si>
    <t>DA73136-19B</t>
  </si>
  <si>
    <t>DA73136-20A</t>
  </si>
  <si>
    <t>DA73136-20B</t>
  </si>
  <si>
    <t>DA73136-21A</t>
  </si>
  <si>
    <t>DA73136-21B</t>
  </si>
  <si>
    <t>DA73136-22A</t>
  </si>
  <si>
    <t>DA73136-22B</t>
  </si>
  <si>
    <t>DA73136-23A</t>
  </si>
  <si>
    <t>DA73136-23B</t>
  </si>
  <si>
    <t>DA73136-24A</t>
  </si>
  <si>
    <t>DA73136-24B</t>
  </si>
  <si>
    <t>DA73136-25A</t>
  </si>
  <si>
    <t>DA73136-25B</t>
  </si>
  <si>
    <t>DA73136-26A</t>
  </si>
  <si>
    <t>DA73136-26B</t>
  </si>
  <si>
    <t>DA73136-27A</t>
  </si>
  <si>
    <t>DA73136-27B</t>
  </si>
  <si>
    <t>DA73136-28A</t>
  </si>
  <si>
    <t>DA73136-28B</t>
  </si>
  <si>
    <t>DA73136-29A</t>
  </si>
  <si>
    <t>DA73136-29B</t>
  </si>
  <si>
    <t>DA73137-1</t>
  </si>
  <si>
    <t>DA73137-2</t>
  </si>
  <si>
    <t>DA73137-3</t>
  </si>
  <si>
    <t>DA73137-4</t>
  </si>
  <si>
    <t>DA73137-5</t>
  </si>
  <si>
    <t>DA73137-6</t>
  </si>
  <si>
    <t>DA73137-7</t>
  </si>
  <si>
    <t>DA73137-8</t>
  </si>
  <si>
    <t>DA73137-9</t>
  </si>
  <si>
    <t>DA73137-1A</t>
  </si>
  <si>
    <t>DA73137-1B</t>
  </si>
  <si>
    <t>DA73137-2A</t>
  </si>
  <si>
    <t>DA73137-2B</t>
  </si>
  <si>
    <t>DA73137-3A</t>
  </si>
  <si>
    <t>DA73137-3B</t>
  </si>
  <si>
    <t>DA73137-4A</t>
  </si>
  <si>
    <t>DA73137-4B</t>
  </si>
  <si>
    <t>DA73137-5A</t>
  </si>
  <si>
    <t>DA73137-5B</t>
  </si>
  <si>
    <t>DA73137-6A</t>
  </si>
  <si>
    <t>DA73137-6B</t>
  </si>
  <si>
    <t>DA73137-7A</t>
  </si>
  <si>
    <t>DA73137-7B</t>
  </si>
  <si>
    <t>DA73137-8A</t>
  </si>
  <si>
    <t>DA73137-8B</t>
  </si>
  <si>
    <t>DA73137-9A</t>
  </si>
  <si>
    <t>DA73137-9B</t>
  </si>
  <si>
    <t>DA73138-1A</t>
  </si>
  <si>
    <t>DA73138-1B</t>
  </si>
  <si>
    <t>DA73138-2A</t>
  </si>
  <si>
    <t>DA73138-2B</t>
  </si>
  <si>
    <t>DA73139-1A</t>
  </si>
  <si>
    <t>DA73139-1B</t>
  </si>
  <si>
    <t>DA73139-2A</t>
  </si>
  <si>
    <t>DA73139-2B</t>
  </si>
  <si>
    <t>DA73139-3A</t>
  </si>
  <si>
    <t>DA73139-3B</t>
  </si>
  <si>
    <t>DA73139-4A</t>
  </si>
  <si>
    <t>DA73139-4B</t>
  </si>
  <si>
    <t>DA73139-5A</t>
  </si>
  <si>
    <t>DA73139-5B</t>
  </si>
  <si>
    <t>DA73140-1A</t>
  </si>
  <si>
    <t>DA73140-1B</t>
  </si>
  <si>
    <t>DA73140-2A</t>
  </si>
  <si>
    <t>DA73140-2B</t>
  </si>
  <si>
    <t>DA73140-3A</t>
  </si>
  <si>
    <t>DA73140-3B</t>
  </si>
  <si>
    <t>DA73141-1F</t>
  </si>
  <si>
    <t>bams, cdms, sems</t>
  </si>
  <si>
    <t>DA73141-2F</t>
  </si>
  <si>
    <t>DA73141-3F</t>
  </si>
  <si>
    <t>DA73141-4F</t>
  </si>
  <si>
    <t>DA73141-5F</t>
  </si>
  <si>
    <t>DA73141-6F</t>
  </si>
  <si>
    <t>DA73141-7F</t>
  </si>
  <si>
    <t>DA73141-8F</t>
  </si>
  <si>
    <t>DA73141-9F</t>
  </si>
  <si>
    <t>DA73141-10F</t>
  </si>
  <si>
    <t>DA73141-11F</t>
  </si>
  <si>
    <t>DA73141-12F</t>
  </si>
  <si>
    <t>12F</t>
  </si>
  <si>
    <t>DA73141-13F</t>
  </si>
  <si>
    <t>13F</t>
  </si>
  <si>
    <t>DA73141-14F</t>
  </si>
  <si>
    <t>14F</t>
  </si>
  <si>
    <t>DA73141-15F</t>
  </si>
  <si>
    <t>15F</t>
  </si>
  <si>
    <t>DA73141-16F</t>
  </si>
  <si>
    <t>16F</t>
  </si>
  <si>
    <t>DA73142-1A</t>
  </si>
  <si>
    <t>DA73142-1B</t>
  </si>
  <si>
    <t>DA73142-2A</t>
  </si>
  <si>
    <t>DA73142-3A</t>
  </si>
  <si>
    <t>DA73142-4A</t>
  </si>
  <si>
    <t>DA73142-5A</t>
  </si>
  <si>
    <t>DA73142-6A</t>
  </si>
  <si>
    <t>DA73142-7A</t>
  </si>
  <si>
    <t>DA73142-8A</t>
  </si>
  <si>
    <t>DA72958-1</t>
  </si>
  <si>
    <t>agms, cdms, crms, cums, nims, pbms, znms</t>
  </si>
  <si>
    <t>DA72963-1F</t>
  </si>
  <si>
    <t>DA73003-1F</t>
  </si>
  <si>
    <t>DA73038-1F</t>
  </si>
  <si>
    <t>DA73068-1</t>
  </si>
  <si>
    <t>DA73068-2</t>
  </si>
  <si>
    <t>DA73068-3</t>
  </si>
  <si>
    <t>DA73068-4</t>
  </si>
  <si>
    <t>DA73068-5</t>
  </si>
  <si>
    <t>DA73068-6</t>
  </si>
  <si>
    <t>DA73068-7</t>
  </si>
  <si>
    <t>DA73068-8</t>
  </si>
  <si>
    <t>DA73068-9</t>
  </si>
  <si>
    <t>DA73068-10</t>
  </si>
  <si>
    <t>DA73069-1</t>
  </si>
  <si>
    <t>DA73069-2</t>
  </si>
  <si>
    <t>DA73069-3</t>
  </si>
  <si>
    <t>pb</t>
  </si>
  <si>
    <t>DA73069-4</t>
  </si>
  <si>
    <t>DA73069-5</t>
  </si>
  <si>
    <t>DA73069-6</t>
  </si>
  <si>
    <t>DA73069-7</t>
  </si>
  <si>
    <t>DA73069-8</t>
  </si>
  <si>
    <t>DA73080-1F</t>
  </si>
  <si>
    <t>DA73094-1</t>
  </si>
  <si>
    <t>agms, asms, bems, cdms, crms, cums, fems, hg, li, mnms, nams, nims, sbms, sems, tlms, znms</t>
  </si>
  <si>
    <t>DA73094-1F</t>
  </si>
  <si>
    <t>DA73094-1FA</t>
  </si>
  <si>
    <t>DA73103-1F</t>
  </si>
  <si>
    <t>agms, alms, asms, bams, bems, bms, cdms, coms, crms, cums, fems, hg, mnms, moms, nims, pbms, sbms, sems, tlms, ums, vms, znms</t>
  </si>
  <si>
    <t>DA73103-2F</t>
  </si>
  <si>
    <t>DA73103-3F</t>
  </si>
  <si>
    <t>DA73103-1FF</t>
  </si>
  <si>
    <t>1FF</t>
  </si>
  <si>
    <t>li</t>
  </si>
  <si>
    <t>DA73103-2FF</t>
  </si>
  <si>
    <t>2FF</t>
  </si>
  <si>
    <t>DA73103-3FF</t>
  </si>
  <si>
    <t>3FF</t>
  </si>
  <si>
    <t>DA73111-1</t>
  </si>
  <si>
    <t>DA73111-2</t>
  </si>
  <si>
    <t>DA73111-1F</t>
  </si>
  <si>
    <t>DA73111-2F</t>
  </si>
  <si>
    <t>DA73119-1F</t>
  </si>
  <si>
    <t>DA73121-1F</t>
  </si>
  <si>
    <t>DA73129-1</t>
  </si>
  <si>
    <t>DA71823-1</t>
  </si>
  <si>
    <t>CABAL</t>
  </si>
  <si>
    <t>DA71762-1</t>
  </si>
  <si>
    <t>DA71863-1</t>
  </si>
  <si>
    <t>DA71865-1</t>
  </si>
  <si>
    <t>DA71905-1</t>
  </si>
  <si>
    <t>DA71930-1</t>
  </si>
  <si>
    <t>DA71985-1</t>
  </si>
  <si>
    <t>DA71987-1</t>
  </si>
  <si>
    <t>DA72015-1</t>
  </si>
  <si>
    <t>DA72017-1</t>
  </si>
  <si>
    <t>DA72066-1</t>
  </si>
  <si>
    <t>DA72245-1</t>
  </si>
  <si>
    <t>TNIT</t>
  </si>
  <si>
    <t>missing TKN login?</t>
  </si>
  <si>
    <t>DA72148-1</t>
  </si>
  <si>
    <t>CABAL, SCON</t>
  </si>
  <si>
    <t xml:space="preserve">  GP38745:DONE:06/06,GN67265:SCH:06/07</t>
  </si>
  <si>
    <t>DA72146-1</t>
  </si>
  <si>
    <t>DA72199-1</t>
  </si>
  <si>
    <t>DA72255-1</t>
  </si>
  <si>
    <t>DA72257-1</t>
  </si>
  <si>
    <t>DA72467-1</t>
  </si>
  <si>
    <t>CN</t>
  </si>
  <si>
    <t>DA72467-2</t>
  </si>
  <si>
    <t>DA72467-3</t>
  </si>
  <si>
    <t>DA72467-4</t>
  </si>
  <si>
    <t>DA72468-1</t>
  </si>
  <si>
    <t>DA72468-2</t>
  </si>
  <si>
    <t>DA72468-3</t>
  </si>
  <si>
    <t>DA72468-4</t>
  </si>
  <si>
    <t>DA72468-5</t>
  </si>
  <si>
    <t>DA72468-6</t>
  </si>
  <si>
    <t>DA72315-1</t>
  </si>
  <si>
    <t>DA72317-1</t>
  </si>
  <si>
    <t>DA72457-2</t>
  </si>
  <si>
    <t>H2S</t>
  </si>
  <si>
    <t>DA72498-1</t>
  </si>
  <si>
    <t>TRC</t>
  </si>
  <si>
    <t>S</t>
  </si>
  <si>
    <t>DA72571-1</t>
  </si>
  <si>
    <t>H2S, S, SREAC</t>
  </si>
  <si>
    <t xml:space="preserve">  GP38779:DONE:06/13,GN67365:SCH:05/27</t>
  </si>
  <si>
    <t>DA72571-2</t>
  </si>
  <si>
    <t>DA72571-3</t>
  </si>
  <si>
    <t>DA72491-1</t>
  </si>
  <si>
    <t>cod</t>
  </si>
  <si>
    <t>DA72491-2</t>
  </si>
  <si>
    <t>DA72569-4</t>
  </si>
  <si>
    <t>SO4IC300</t>
  </si>
  <si>
    <t xml:space="preserve">  GP38769:DONE:06/05</t>
  </si>
  <si>
    <t>DA72569-7</t>
  </si>
  <si>
    <t>DA72569-8</t>
  </si>
  <si>
    <t>DA72569-11</t>
  </si>
  <si>
    <t>DA72551-1</t>
  </si>
  <si>
    <t>CHLIC300</t>
  </si>
  <si>
    <t xml:space="preserve">  GP38738:DONE:06/04,GN67245:SCH:06/04</t>
  </si>
  <si>
    <t>DA72603-1</t>
  </si>
  <si>
    <t>DA72603-2</t>
  </si>
  <si>
    <t>DA72603-3</t>
  </si>
  <si>
    <t>DA72603-4</t>
  </si>
  <si>
    <t>DA72603-5</t>
  </si>
  <si>
    <t>DA72639-4</t>
  </si>
  <si>
    <t>cn</t>
  </si>
  <si>
    <t>DA72639-5</t>
  </si>
  <si>
    <t>DA72665-1</t>
  </si>
  <si>
    <t>DA72476-1</t>
  </si>
  <si>
    <t>tkn</t>
  </si>
  <si>
    <t>DA72495-2</t>
  </si>
  <si>
    <t>chlic9056</t>
  </si>
  <si>
    <t>CAHRD, CORLI, HRDCALC, TURB</t>
  </si>
  <si>
    <t>DA72550-1A</t>
  </si>
  <si>
    <t>DA72546-1</t>
  </si>
  <si>
    <t>FPM</t>
  </si>
  <si>
    <t>DA72550-1F</t>
  </si>
  <si>
    <t>DWF</t>
  </si>
  <si>
    <t>FILTERGN</t>
  </si>
  <si>
    <t>DA72751-3</t>
  </si>
  <si>
    <t>DA72713-1</t>
  </si>
  <si>
    <t>DA72714-1</t>
  </si>
  <si>
    <t>broic9056, chlic9056, so4ic9056</t>
  </si>
  <si>
    <t>DA72582-1</t>
  </si>
  <si>
    <t>amn</t>
  </si>
  <si>
    <t>DA72770-2</t>
  </si>
  <si>
    <t>DA72749-2</t>
  </si>
  <si>
    <t>scon</t>
  </si>
  <si>
    <t>DA72749-3</t>
  </si>
  <si>
    <t>DA72749-4</t>
  </si>
  <si>
    <t>DA72749-5</t>
  </si>
  <si>
    <t>DA72749-6</t>
  </si>
  <si>
    <t>DA72749-7</t>
  </si>
  <si>
    <t>DA72754-2</t>
  </si>
  <si>
    <t xml:space="preserve">  GP38774:DONE:06/10,GN67342:AQR:06/14</t>
  </si>
  <si>
    <t>DA72755-1</t>
  </si>
  <si>
    <t>PH-SATPASTE</t>
  </si>
  <si>
    <t>DA72755-2</t>
  </si>
  <si>
    <t>DA72755-3</t>
  </si>
  <si>
    <t>DA72755-4</t>
  </si>
  <si>
    <t>DA72755-5</t>
  </si>
  <si>
    <t>DA72755-6</t>
  </si>
  <si>
    <t>DA72755-7</t>
  </si>
  <si>
    <t>DA72755-8</t>
  </si>
  <si>
    <t>DA72755-9</t>
  </si>
  <si>
    <t>DA72755-10</t>
  </si>
  <si>
    <t>DA72755-11</t>
  </si>
  <si>
    <t>DA72773-2</t>
  </si>
  <si>
    <t xml:space="preserve">  GP38775:DONE:06/10,GN67342:AQR:06/14</t>
  </si>
  <si>
    <t>DA72773-3</t>
  </si>
  <si>
    <t>DA72816-1</t>
  </si>
  <si>
    <t>DA72805-1</t>
  </si>
  <si>
    <t>CHLIC300, NO2IC300, NO3OIC300, scon, SO4IC300</t>
  </si>
  <si>
    <t>DA72779-1</t>
  </si>
  <si>
    <t>chlic300</t>
  </si>
  <si>
    <t>DA72812-1</t>
  </si>
  <si>
    <t>cod, tkn</t>
  </si>
  <si>
    <t>CR3</t>
  </si>
  <si>
    <t>DA72822-2</t>
  </si>
  <si>
    <t>chlic300, so4ic300</t>
  </si>
  <si>
    <t>DA72829-3</t>
  </si>
  <si>
    <t>DA72653-1</t>
  </si>
  <si>
    <t>DA72638-1</t>
  </si>
  <si>
    <t>DA72814-1</t>
  </si>
  <si>
    <t>chlic300, HRDCALC</t>
  </si>
  <si>
    <t>DA72851-15</t>
  </si>
  <si>
    <t>DA72851-16</t>
  </si>
  <si>
    <t>DA72851-17</t>
  </si>
  <si>
    <t>DA72851-18</t>
  </si>
  <si>
    <t>DA72851-19</t>
  </si>
  <si>
    <t>DA72851-20</t>
  </si>
  <si>
    <t>DA72851-21</t>
  </si>
  <si>
    <t>DA72851-22</t>
  </si>
  <si>
    <t>DA72851-23</t>
  </si>
  <si>
    <t>DA72851-24</t>
  </si>
  <si>
    <t>DA72851-25</t>
  </si>
  <si>
    <t>DA72851-26</t>
  </si>
  <si>
    <t>DA72851-28</t>
  </si>
  <si>
    <t>DA72851-29</t>
  </si>
  <si>
    <t>DA72851-30</t>
  </si>
  <si>
    <t>CORR</t>
  </si>
  <si>
    <t>PH, scon</t>
  </si>
  <si>
    <t>CABAL, PH, scon</t>
  </si>
  <si>
    <t>DA72706-2</t>
  </si>
  <si>
    <t>DA72882-1</t>
  </si>
  <si>
    <t>DA72882-2</t>
  </si>
  <si>
    <t>DA72882-3</t>
  </si>
  <si>
    <t>DA72882-4</t>
  </si>
  <si>
    <t>DA72882-5</t>
  </si>
  <si>
    <t>DA72882-6</t>
  </si>
  <si>
    <t>DA72882-7</t>
  </si>
  <si>
    <t>DA72882-8</t>
  </si>
  <si>
    <t>DA72882-9</t>
  </si>
  <si>
    <t>DA72882-10</t>
  </si>
  <si>
    <t>DA72882-11</t>
  </si>
  <si>
    <t>DA72882-12</t>
  </si>
  <si>
    <t>DA72882-13</t>
  </si>
  <si>
    <t>DA72882-14</t>
  </si>
  <si>
    <t>DA72882-15</t>
  </si>
  <si>
    <t>DA72882-16</t>
  </si>
  <si>
    <t>DA72882-18</t>
  </si>
  <si>
    <t>DA72882-20</t>
  </si>
  <si>
    <t>DA72882-21</t>
  </si>
  <si>
    <t>DA72887-1</t>
  </si>
  <si>
    <t>DA72887-2</t>
  </si>
  <si>
    <t>DA72887-3</t>
  </si>
  <si>
    <t>DA72887-4</t>
  </si>
  <si>
    <t>DA72887-5</t>
  </si>
  <si>
    <t>DA72897-3</t>
  </si>
  <si>
    <t>DA72719-1</t>
  </si>
  <si>
    <t>BOD, tkn</t>
  </si>
  <si>
    <t xml:space="preserve">  GP38712:DONE:05/30,GN67238:SCH:06/05</t>
  </si>
  <si>
    <t>DA72724-1</t>
  </si>
  <si>
    <t>BOD</t>
  </si>
  <si>
    <t>DA72823-2</t>
  </si>
  <si>
    <t>amn, no3oic300</t>
  </si>
  <si>
    <t>DA72723-1</t>
  </si>
  <si>
    <t>DA72723-3</t>
  </si>
  <si>
    <t>DA72745-1</t>
  </si>
  <si>
    <t>amn, tkn</t>
  </si>
  <si>
    <t>DA72893-1</t>
  </si>
  <si>
    <t>chlic9056, scon</t>
  </si>
  <si>
    <t>DA72893-2</t>
  </si>
  <si>
    <t>DA72895-1</t>
  </si>
  <si>
    <t>broic300, chlic300, scon, so4ic300</t>
  </si>
  <si>
    <t>DA72895-2</t>
  </si>
  <si>
    <t>DA72895-3</t>
  </si>
  <si>
    <t>DA72895-4</t>
  </si>
  <si>
    <t>DA72895-5</t>
  </si>
  <si>
    <t>DA72895-6</t>
  </si>
  <si>
    <t>DA72895-7</t>
  </si>
  <si>
    <t>DA72895-8</t>
  </si>
  <si>
    <t>DA72895-9</t>
  </si>
  <si>
    <t>DA72895-10</t>
  </si>
  <si>
    <t>DA72929-4</t>
  </si>
  <si>
    <t>perchlt</t>
  </si>
  <si>
    <t>DA72929-5</t>
  </si>
  <si>
    <t>DA72929-6</t>
  </si>
  <si>
    <t>DA72929-7</t>
  </si>
  <si>
    <t>DA72929-8</t>
  </si>
  <si>
    <t>PH-SATPASTE, scon</t>
  </si>
  <si>
    <t>DA72906-1</t>
  </si>
  <si>
    <t>DA72906-2</t>
  </si>
  <si>
    <t>DA72906-3</t>
  </si>
  <si>
    <t>DA72906-4</t>
  </si>
  <si>
    <t>DA72906-5</t>
  </si>
  <si>
    <t>DA72906-6</t>
  </si>
  <si>
    <t>DA72906-8</t>
  </si>
  <si>
    <t>DA72906-9</t>
  </si>
  <si>
    <t>DA72906-10</t>
  </si>
  <si>
    <t>DA72911-14</t>
  </si>
  <si>
    <t>DA72914-1</t>
  </si>
  <si>
    <t>DA72914-2</t>
  </si>
  <si>
    <t>DA72914-3</t>
  </si>
  <si>
    <t>DA72914-4</t>
  </si>
  <si>
    <t>DA72914-5</t>
  </si>
  <si>
    <t>DA72914-6</t>
  </si>
  <si>
    <t>DA72914-7</t>
  </si>
  <si>
    <t>DA72914-8</t>
  </si>
  <si>
    <t>DA72914-9</t>
  </si>
  <si>
    <t>DA72914-10</t>
  </si>
  <si>
    <t>DA72914-11</t>
  </si>
  <si>
    <t>DA72914-12</t>
  </si>
  <si>
    <t>DA72914-13</t>
  </si>
  <si>
    <t>DA72914-14</t>
  </si>
  <si>
    <t>DA72914-15</t>
  </si>
  <si>
    <t>DA72914-16</t>
  </si>
  <si>
    <t>DA72914-17</t>
  </si>
  <si>
    <t>DA72914-18</t>
  </si>
  <si>
    <t>DA72926-1</t>
  </si>
  <si>
    <t>so4ic300</t>
  </si>
  <si>
    <t>DA72940-1</t>
  </si>
  <si>
    <t>DA72941-1</t>
  </si>
  <si>
    <t>DA72941-2</t>
  </si>
  <si>
    <t>DA72941-3</t>
  </si>
  <si>
    <t>DA72941-4</t>
  </si>
  <si>
    <t>DA72941-5</t>
  </si>
  <si>
    <t>DA72941-6</t>
  </si>
  <si>
    <t>DA72941-7</t>
  </si>
  <si>
    <t>DA72942-1</t>
  </si>
  <si>
    <t>DA72942-2</t>
  </si>
  <si>
    <t>DA72942-3</t>
  </si>
  <si>
    <t>DA72942-4</t>
  </si>
  <si>
    <t>DA72942-5</t>
  </si>
  <si>
    <t>DA72944-1</t>
  </si>
  <si>
    <t>DA72944-2</t>
  </si>
  <si>
    <t>DA72944-3</t>
  </si>
  <si>
    <t>DA72944-4</t>
  </si>
  <si>
    <t>DA72944-5</t>
  </si>
  <si>
    <t>DA72944-6</t>
  </si>
  <si>
    <t>DA72944-7</t>
  </si>
  <si>
    <t>DA72945-1</t>
  </si>
  <si>
    <t>DA72945-2</t>
  </si>
  <si>
    <t>DA72946-1</t>
  </si>
  <si>
    <t>DA72947-1</t>
  </si>
  <si>
    <t>DA72947-2</t>
  </si>
  <si>
    <t>LB16175-1B</t>
  </si>
  <si>
    <t>LB16175-2B</t>
  </si>
  <si>
    <t>DA72969-1</t>
  </si>
  <si>
    <t>MGHRD</t>
  </si>
  <si>
    <t>DA72960-1</t>
  </si>
  <si>
    <t>DA72960-2</t>
  </si>
  <si>
    <t>DA72971-1</t>
  </si>
  <si>
    <t>DA72971-2</t>
  </si>
  <si>
    <t>DA72971-3</t>
  </si>
  <si>
    <t>DA72971-4</t>
  </si>
  <si>
    <t>DA72971-5</t>
  </si>
  <si>
    <t>DA72971-6</t>
  </si>
  <si>
    <t>DA72971-7</t>
  </si>
  <si>
    <t>DA72971-8</t>
  </si>
  <si>
    <t>DA72971-9</t>
  </si>
  <si>
    <t>DA72971-10</t>
  </si>
  <si>
    <t>DA72971-11</t>
  </si>
  <si>
    <t>DA72971-12</t>
  </si>
  <si>
    <t>DA72971-13</t>
  </si>
  <si>
    <t>DA72971-14</t>
  </si>
  <si>
    <t>DA72971-15</t>
  </si>
  <si>
    <t>DA72971-16</t>
  </si>
  <si>
    <t>DA72971-17</t>
  </si>
  <si>
    <t>DA72973-1</t>
  </si>
  <si>
    <t>DA72973-2</t>
  </si>
  <si>
    <t>DA72973-3</t>
  </si>
  <si>
    <t>DA72973-4</t>
  </si>
  <si>
    <t>DA72983-1</t>
  </si>
  <si>
    <t>BROIC300, CABAL, CHLIC300, FIC300, NO2IC300, NO32IC300, NO3OIC300, PH, scon, SO4IC300</t>
  </si>
  <si>
    <t>NO3OIC300</t>
  </si>
  <si>
    <t xml:space="preserve">  GP38739:DONE:06/04,GN67245:SCH:06/04</t>
  </si>
  <si>
    <t>DA72794-1</t>
  </si>
  <si>
    <t>DA72800-1</t>
  </si>
  <si>
    <t>amn, NO2IC300, NO32IC300, NO3OIC300, TINN, tkn, TNIT</t>
  </si>
  <si>
    <t>DA72800-2</t>
  </si>
  <si>
    <t>DA72800-3</t>
  </si>
  <si>
    <t>DA72793-1</t>
  </si>
  <si>
    <t>DA72803-1</t>
  </si>
  <si>
    <t>DA72803-2</t>
  </si>
  <si>
    <t>DA72803-3</t>
  </si>
  <si>
    <t>DA73002-9</t>
  </si>
  <si>
    <t>no3oic300</t>
  </si>
  <si>
    <t>DA73002-10</t>
  </si>
  <si>
    <t>DA73002-11</t>
  </si>
  <si>
    <t>JE12503-1</t>
  </si>
  <si>
    <t>chlorate, chlorite</t>
  </si>
  <si>
    <t>chlic300, CR3, so4ic300</t>
  </si>
  <si>
    <t>DA73001-1</t>
  </si>
  <si>
    <t>chlic300, scon</t>
  </si>
  <si>
    <t>DA73001-2</t>
  </si>
  <si>
    <t>DA73001-3</t>
  </si>
  <si>
    <t>DA73001-4</t>
  </si>
  <si>
    <t>DA73001-5</t>
  </si>
  <si>
    <t>DA73001-6</t>
  </si>
  <si>
    <t>DA73001-7</t>
  </si>
  <si>
    <t>DA73001-8</t>
  </si>
  <si>
    <t>DA73001-9</t>
  </si>
  <si>
    <t>DA73001-10</t>
  </si>
  <si>
    <t>DA73001-11</t>
  </si>
  <si>
    <t>DA73001-12</t>
  </si>
  <si>
    <t>DA73001-13</t>
  </si>
  <si>
    <t>DA73001-14</t>
  </si>
  <si>
    <t>DA73001-15</t>
  </si>
  <si>
    <t>DA73001-16</t>
  </si>
  <si>
    <t>DA73001-17</t>
  </si>
  <si>
    <t>DA73010-1</t>
  </si>
  <si>
    <t>DA73010-2</t>
  </si>
  <si>
    <t>DA73014-1</t>
  </si>
  <si>
    <t>DA73014-2</t>
  </si>
  <si>
    <t>DA73014-3</t>
  </si>
  <si>
    <t>DA73014-4</t>
  </si>
  <si>
    <t>DA73014-5</t>
  </si>
  <si>
    <t>DA73014-6</t>
  </si>
  <si>
    <t>DA73014-7</t>
  </si>
  <si>
    <t>DA73014-8</t>
  </si>
  <si>
    <t>DA73014-9</t>
  </si>
  <si>
    <t>DA73014-10</t>
  </si>
  <si>
    <t>DA73014-11</t>
  </si>
  <si>
    <t>DA73014-12</t>
  </si>
  <si>
    <t>DA73014-13</t>
  </si>
  <si>
    <t>DA73014-14</t>
  </si>
  <si>
    <t>DA73014-15</t>
  </si>
  <si>
    <t>DA73014-16</t>
  </si>
  <si>
    <t>DA73014-17</t>
  </si>
  <si>
    <t>DA73014-18</t>
  </si>
  <si>
    <t>DA73014-19</t>
  </si>
  <si>
    <t>DA73014-20</t>
  </si>
  <si>
    <t>DA73016-1</t>
  </si>
  <si>
    <t>DA73016-2</t>
  </si>
  <si>
    <t>DA73016-3</t>
  </si>
  <si>
    <t>DA73016-4</t>
  </si>
  <si>
    <t>DA73016-5</t>
  </si>
  <si>
    <t>DA73017-1</t>
  </si>
  <si>
    <t>DA73017-2</t>
  </si>
  <si>
    <t>DA73017-3</t>
  </si>
  <si>
    <t>DA73017-4</t>
  </si>
  <si>
    <t>DA73017-5</t>
  </si>
  <si>
    <t>DA73017-6</t>
  </si>
  <si>
    <t>DA73017-7</t>
  </si>
  <si>
    <t>DA73018-1</t>
  </si>
  <si>
    <t>DA73018-2</t>
  </si>
  <si>
    <t>DA73018-3</t>
  </si>
  <si>
    <t>DA73018-4</t>
  </si>
  <si>
    <t>DA73018-5</t>
  </si>
  <si>
    <t>DA73018-6</t>
  </si>
  <si>
    <t>DA73018-7</t>
  </si>
  <si>
    <t>DA72138-1R</t>
  </si>
  <si>
    <t>DA72138</t>
  </si>
  <si>
    <t>PH</t>
  </si>
  <si>
    <t xml:space="preserve">  GN67380:SCH:06/16</t>
  </si>
  <si>
    <t>DA72138-2R</t>
  </si>
  <si>
    <t>2R</t>
  </si>
  <si>
    <t>CABAL, PH, scon, SO4IC300</t>
  </si>
  <si>
    <t>chlic300, no2ic300, NO32IC300</t>
  </si>
  <si>
    <t xml:space="preserve">  GN67313:SCH:06/06</t>
  </si>
  <si>
    <t>DA73033-1</t>
  </si>
  <si>
    <t>amn, scon</t>
  </si>
  <si>
    <t>DA73043-1</t>
  </si>
  <si>
    <t>CR3, XCR</t>
  </si>
  <si>
    <t>XCR</t>
  </si>
  <si>
    <t>DA72864-1</t>
  </si>
  <si>
    <t>DA72880-3</t>
  </si>
  <si>
    <t>DA73075-1</t>
  </si>
  <si>
    <t>TSS</t>
  </si>
  <si>
    <t xml:space="preserve">  GN67421:SCH:06/18</t>
  </si>
  <si>
    <t>DA73075-2</t>
  </si>
  <si>
    <t>DA73075-3</t>
  </si>
  <si>
    <t>%SOL, PH-SATPASTE, scon</t>
  </si>
  <si>
    <t xml:space="preserve">  GN67411:SCH:06/18</t>
  </si>
  <si>
    <t xml:space="preserve">  GN67422:SCH:06/18</t>
  </si>
  <si>
    <t xml:space="preserve">  GN67433:SCH:06/18</t>
  </si>
  <si>
    <t xml:space="preserve">  GN67434:SCH:06/18</t>
  </si>
  <si>
    <t>ALK, bod, chlic300, cod, no2ic300, NO32IC300, no3oic300, so4ic300, TDS, toc, TSS</t>
  </si>
  <si>
    <t>%SOL</t>
  </si>
  <si>
    <t>In oven 6/19, ETA 6/20</t>
  </si>
  <si>
    <t>DA73058-1</t>
  </si>
  <si>
    <t>CORR, creac, IGN, sreac</t>
  </si>
  <si>
    <t>DA73073-1</t>
  </si>
  <si>
    <t>TDS</t>
  </si>
  <si>
    <t xml:space="preserve">  GN67432:SCH:06/18</t>
  </si>
  <si>
    <t>DA72935-1</t>
  </si>
  <si>
    <t>DA72927-1</t>
  </si>
  <si>
    <t>DA73124-1</t>
  </si>
  <si>
    <t>tpo4, TRC, TSS</t>
  </si>
  <si>
    <t>DA73107-1</t>
  </si>
  <si>
    <t>DA73108-1</t>
  </si>
  <si>
    <t>DA73108-2</t>
  </si>
  <si>
    <t>DA73126-1</t>
  </si>
  <si>
    <t>chlic300, so4ic300, TDS</t>
  </si>
  <si>
    <t>DA72955-1</t>
  </si>
  <si>
    <t>DA72979-1</t>
  </si>
  <si>
    <t>amn, no2ic300, no3oic300, tkn</t>
  </si>
  <si>
    <t>DA72979-2</t>
  </si>
  <si>
    <t>DA72979-3</t>
  </si>
  <si>
    <t>cn, fic300, no3oic300</t>
  </si>
  <si>
    <t>DA73134-1</t>
  </si>
  <si>
    <t>COL, ODR</t>
  </si>
  <si>
    <t>DA73134-2</t>
  </si>
  <si>
    <t>DA73134-3</t>
  </si>
  <si>
    <t>DA73134-4</t>
  </si>
  <si>
    <t>DA72959-1</t>
  </si>
  <si>
    <t>broic300, CABAL, chlic300, fic300, no2ic300, no3oic300, PH, scon, so4ic300</t>
  </si>
  <si>
    <t>DA72993-1</t>
  </si>
  <si>
    <t>LB16289-1</t>
  </si>
  <si>
    <t>chlorite</t>
  </si>
  <si>
    <t>LB16289-2</t>
  </si>
  <si>
    <t>LB16289-3</t>
  </si>
  <si>
    <t>DA72989-1</t>
  </si>
  <si>
    <t>DA73035-1</t>
  </si>
  <si>
    <t>amn, bod, no2ic300, no3oic300, tkn</t>
  </si>
  <si>
    <t>DA73035-2</t>
  </si>
  <si>
    <t>bod</t>
  </si>
  <si>
    <t>DA73036-1</t>
  </si>
  <si>
    <t>DA73036-2</t>
  </si>
  <si>
    <t>DA73037-1</t>
  </si>
  <si>
    <t>amn, chlic300, no2ic300, NO32IC300, no3oic300, so4ic300, TINN</t>
  </si>
  <si>
    <t>DA73037-2</t>
  </si>
  <si>
    <t>DA73037-3</t>
  </si>
  <si>
    <t>DA73025-1</t>
  </si>
  <si>
    <t>DA73027-1</t>
  </si>
  <si>
    <t>DA73057-1</t>
  </si>
  <si>
    <t>amn, chlic300, no2ic300, no3oic300, so4ic300</t>
  </si>
  <si>
    <t>DA73057-2</t>
  </si>
  <si>
    <t>DA73057-3</t>
  </si>
  <si>
    <t>LB16404-5</t>
  </si>
  <si>
    <t>LB16404-6</t>
  </si>
  <si>
    <t>LB16404-7</t>
  </si>
  <si>
    <t>broic300, CABAL, chlic300, fic300, no2ic300, NO32IC300, no3oic300, PH, scon, so4ic300, TDS, tpo4</t>
  </si>
  <si>
    <t>DA73082-1</t>
  </si>
  <si>
    <t>DA73070-1</t>
  </si>
  <si>
    <t>ALK, BIC, broic300, CABAL, CAR, chlic300, fic300, no2ic300, NO32IC300, no3oic300, PH, scon, so4ic300, TDS, tpo4</t>
  </si>
  <si>
    <t>DA73102-1</t>
  </si>
  <si>
    <t>bod, tkn</t>
  </si>
  <si>
    <t>DA73103-1</t>
  </si>
  <si>
    <t>chlic300, fic300, no2ic300, NO32IC300, no3oic300, so4ic300, TDS</t>
  </si>
  <si>
    <t>DA73103-2</t>
  </si>
  <si>
    <t>DA73103-3</t>
  </si>
  <si>
    <t>DA73116-1</t>
  </si>
  <si>
    <t>bod, TSS</t>
  </si>
  <si>
    <t>broic300, chlic300, fic300, no2ic300, no3oic300, so4ic300</t>
  </si>
  <si>
    <t>amn, no3oic300, opo4ic300, tpo4</t>
  </si>
  <si>
    <t>DA73116-2</t>
  </si>
  <si>
    <t>DA73112-1</t>
  </si>
  <si>
    <t>TDS, TSS</t>
  </si>
  <si>
    <t>DA73112-2</t>
  </si>
  <si>
    <t>DA73130-1</t>
  </si>
  <si>
    <t>DA73130-2</t>
  </si>
  <si>
    <t>DA73130-3</t>
  </si>
  <si>
    <t>ehg</t>
  </si>
  <si>
    <t>Start Date</t>
  </si>
  <si>
    <t>End Date</t>
  </si>
  <si>
    <t>**always copy paste dates to remove formula</t>
  </si>
  <si>
    <t>Late (for guidance only)</t>
  </si>
  <si>
    <t>TOTAL</t>
  </si>
  <si>
    <t>MSS</t>
  </si>
  <si>
    <t>GCS</t>
  </si>
  <si>
    <t>MSVOA*</t>
  </si>
  <si>
    <t>GCVOA*</t>
  </si>
  <si>
    <t>GNALLND</t>
  </si>
  <si>
    <t>AAALLND</t>
  </si>
  <si>
    <t>Ext-nd*</t>
  </si>
  <si>
    <t>HGALL</t>
  </si>
  <si>
    <t>StatusDate</t>
  </si>
  <si>
    <t>ServiceGroup</t>
  </si>
  <si>
    <t>DeptNum</t>
  </si>
  <si>
    <t>DeptType</t>
  </si>
  <si>
    <t>Dept</t>
  </si>
  <si>
    <t>Status</t>
  </si>
  <si>
    <t>SampleCount</t>
  </si>
  <si>
    <t>Saturday</t>
  </si>
  <si>
    <t>Sunday</t>
  </si>
  <si>
    <t>Monday</t>
  </si>
  <si>
    <t>Tuesday</t>
  </si>
  <si>
    <t>Wednesday</t>
  </si>
  <si>
    <t>Thursday</t>
  </si>
  <si>
    <t>PR</t>
  </si>
  <si>
    <t>OP</t>
  </si>
  <si>
    <t>Daily Production (Tests)</t>
  </si>
  <si>
    <t>GEN</t>
  </si>
  <si>
    <t>GP</t>
  </si>
  <si>
    <t>MSV</t>
  </si>
  <si>
    <t>GCV</t>
  </si>
  <si>
    <t>MET</t>
  </si>
  <si>
    <t>MP</t>
  </si>
  <si>
    <t>OP(GCS+MSS)</t>
  </si>
  <si>
    <t>ORG (AN)</t>
  </si>
  <si>
    <t>WITH FORMULA</t>
  </si>
  <si>
    <t>**do not copy  current date for guidance only</t>
  </si>
  <si>
    <t>AN</t>
  </si>
  <si>
    <t>FLD</t>
  </si>
  <si>
    <t>MISC</t>
  </si>
  <si>
    <t>SAMPLES in WORKLIST REPORTS</t>
  </si>
  <si>
    <t>CODE</t>
  </si>
  <si>
    <t>LAB GROUP / remarks</t>
  </si>
  <si>
    <t>Late Samples</t>
  </si>
  <si>
    <t>Total Samples in Progress</t>
  </si>
  <si>
    <t>NOTES</t>
  </si>
  <si>
    <t>MS Semis</t>
  </si>
  <si>
    <t>GC Semis</t>
  </si>
  <si>
    <t>MSAIR*</t>
  </si>
  <si>
    <t>GCAIR*</t>
  </si>
  <si>
    <t>GenChem</t>
  </si>
  <si>
    <t>Orgprep</t>
  </si>
  <si>
    <t>Filter: PR, OP, DONE</t>
  </si>
  <si>
    <t>EXTLCMS</t>
  </si>
  <si>
    <t>PFAS</t>
  </si>
  <si>
    <t>Hg</t>
  </si>
  <si>
    <t>LCMSPFAS</t>
  </si>
  <si>
    <t>Rush Rev</t>
  </si>
  <si>
    <t>Surcharges-Sales</t>
  </si>
  <si>
    <t>Open jobs</t>
  </si>
  <si>
    <t>Late tab</t>
  </si>
  <si>
    <t>Late tab, count all jobs</t>
  </si>
  <si>
    <t>sub-late file</t>
  </si>
  <si>
    <t>Rush (TAT-1,2,3,4,5)</t>
  </si>
  <si>
    <t>RUSH tab</t>
  </si>
  <si>
    <t>Priority (TAT-6)</t>
  </si>
  <si>
    <t>RG</t>
  </si>
  <si>
    <t>REPGEN</t>
  </si>
  <si>
    <t>manually select jobs removing the LAB DATA</t>
  </si>
  <si>
    <t>Late +1</t>
  </si>
  <si>
    <t>Late +2</t>
  </si>
  <si>
    <t>Late +3</t>
  </si>
  <si>
    <t xml:space="preserve">Lab TAT </t>
  </si>
  <si>
    <t>TOTAL TAT</t>
  </si>
  <si>
    <t>LAB TAT</t>
  </si>
  <si>
    <t>HC</t>
  </si>
  <si>
    <t>MTD</t>
  </si>
  <si>
    <t>YTD</t>
  </si>
  <si>
    <t>7 TAT</t>
  </si>
  <si>
    <t>14 TAT</t>
  </si>
  <si>
    <t>6 TAT</t>
  </si>
  <si>
    <t>RUSH TAT (1-5 days)</t>
  </si>
  <si>
    <t>R 1-5 % On-Time</t>
  </si>
  <si>
    <t>6 Day % On-Time</t>
  </si>
  <si>
    <t>7 Day % On-Time</t>
  </si>
  <si>
    <t>+1 Day</t>
  </si>
  <si>
    <t>+2 Day</t>
  </si>
  <si>
    <t>+3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</si>
</sst>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;@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i/>
      <sz val="7"/>
      <color rgb="FFFF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6">
    <xf numFmtId="0" fontId="0" fillId="0" borderId="0" xfId="0"/>
    <xf numFmtId="0" fontId="19" fillId="0" borderId="0" xfId="0" applyFont="1" applyAlignment="1">
      <alignment horizontal="center"/>
    </xf>
    <xf numFmtId="0" fontId="0" fillId="34" borderId="10" xfId="0" applyFill="1" applyBorder="1"/>
    <xf numFmtId="164" fontId="0" fillId="0" borderId="11" xfId="0" applyNumberFormat="1" applyBorder="1"/>
    <xf numFmtId="0" fontId="0" fillId="34" borderId="12" xfId="0" applyFill="1" applyBorder="1"/>
    <xf numFmtId="164" fontId="0" fillId="0" borderId="0" xfId="0" applyNumberFormat="1"/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20" fillId="36" borderId="15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20" fillId="36" borderId="15" xfId="0" applyFont="1" applyFill="1" applyBorder="1" applyAlignment="1">
      <alignment horizontal="right"/>
    </xf>
    <xf numFmtId="0" fontId="19" fillId="0" borderId="0" xfId="0" applyFont="1"/>
    <xf numFmtId="0" fontId="21" fillId="36" borderId="0" xfId="0" applyFont="1" applyFill="1" applyAlignment="1">
      <alignment horizontal="center"/>
    </xf>
    <xf numFmtId="0" fontId="26" fillId="33" borderId="22" xfId="0" applyFont="1" applyFill="1" applyBorder="1" applyAlignment="1">
      <alignment horizontal="center" vertical="center" wrapText="1"/>
    </xf>
    <xf numFmtId="0" fontId="26" fillId="33" borderId="23" xfId="0" applyFont="1" applyFill="1" applyBorder="1" applyAlignment="1">
      <alignment horizontal="center" vertical="center" wrapText="1"/>
    </xf>
    <xf numFmtId="0" fontId="26" fillId="33" borderId="24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6" fillId="38" borderId="14" xfId="0" applyFont="1" applyFill="1" applyBorder="1" applyAlignment="1">
      <alignment horizontal="left" vertical="center" wrapText="1"/>
    </xf>
    <xf numFmtId="0" fontId="28" fillId="38" borderId="14" xfId="0" applyFont="1" applyFill="1" applyBorder="1"/>
    <xf numFmtId="0" fontId="0" fillId="0" borderId="14" xfId="0" applyBorder="1"/>
    <xf numFmtId="0" fontId="0" fillId="38" borderId="14" xfId="0" applyFill="1" applyBorder="1" applyAlignment="1">
      <alignment horizontal="center"/>
    </xf>
    <xf numFmtId="0" fontId="29" fillId="38" borderId="14" xfId="0" applyFont="1" applyFill="1" applyBorder="1" applyAlignment="1">
      <alignment horizontal="left" vertical="center" wrapText="1"/>
    </xf>
    <xf numFmtId="0" fontId="0" fillId="35" borderId="14" xfId="0" applyFill="1" applyBorder="1"/>
    <xf numFmtId="0" fontId="16" fillId="35" borderId="14" xfId="0" applyFont="1" applyFill="1" applyBorder="1" applyAlignment="1">
      <alignment horizontal="left" vertical="center" wrapText="1"/>
    </xf>
    <xf numFmtId="0" fontId="28" fillId="35" borderId="14" xfId="0" applyFont="1" applyFill="1" applyBorder="1"/>
    <xf numFmtId="0" fontId="16" fillId="38" borderId="14" xfId="0" applyFont="1" applyFill="1" applyBorder="1"/>
    <xf numFmtId="0" fontId="0" fillId="39" borderId="14" xfId="0" applyFill="1" applyBorder="1"/>
    <xf numFmtId="0" fontId="16" fillId="38" borderId="14" xfId="0" applyFont="1" applyFill="1" applyBorder="1" applyAlignment="1">
      <alignment horizontal="left"/>
    </xf>
    <xf numFmtId="0" fontId="16" fillId="38" borderId="14" xfId="0" quotePrefix="1" applyFont="1" applyFill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31" fillId="3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31" fillId="40" borderId="14" xfId="0" applyFont="1" applyFill="1" applyBorder="1" applyAlignment="1">
      <alignment horizontal="center" vertical="center"/>
    </xf>
    <xf numFmtId="0" fontId="31" fillId="33" borderId="14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/>
    </xf>
    <xf numFmtId="0" fontId="16" fillId="33" borderId="14" xfId="0" quotePrefix="1" applyFont="1" applyFill="1" applyBorder="1" applyAlignment="1">
      <alignment horizontal="center" vertical="center"/>
    </xf>
    <xf numFmtId="43" fontId="0" fillId="0" borderId="14" xfId="42" applyFont="1" applyFill="1" applyBorder="1"/>
    <xf numFmtId="0" fontId="16" fillId="33" borderId="15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0" fillId="35" borderId="18" xfId="0" applyFill="1" applyBorder="1"/>
    <xf numFmtId="0" fontId="0" fillId="35" borderId="19" xfId="0" applyFill="1" applyBorder="1"/>
    <xf numFmtId="14" fontId="20" fillId="36" borderId="26" xfId="0" applyNumberFormat="1" applyFont="1" applyFill="1" applyBorder="1" applyAlignment="1">
      <alignment horizontal="center"/>
    </xf>
    <xf numFmtId="14" fontId="20" fillId="36" borderId="27" xfId="0" applyNumberFormat="1" applyFont="1" applyFill="1" applyBorder="1" applyAlignment="1">
      <alignment horizontal="center"/>
    </xf>
    <xf numFmtId="14" fontId="20" fillId="36" borderId="28" xfId="0" applyNumberFormat="1" applyFont="1" applyFill="1" applyBorder="1" applyAlignment="1">
      <alignment horizontal="center"/>
    </xf>
    <xf numFmtId="0" fontId="32" fillId="0" borderId="16" xfId="0" applyFont="1" applyBorder="1"/>
    <xf numFmtId="0" fontId="14" fillId="0" borderId="0" xfId="0" applyFont="1"/>
    <xf numFmtId="0" fontId="33" fillId="0" borderId="0" xfId="0" applyFont="1"/>
    <xf numFmtId="0" fontId="16" fillId="33" borderId="29" xfId="0" applyFont="1" applyFill="1" applyBorder="1" applyAlignment="1">
      <alignment horizontal="center"/>
    </xf>
    <xf numFmtId="0" fontId="16" fillId="33" borderId="31" xfId="0" applyFont="1" applyFill="1" applyBorder="1" applyAlignment="1">
      <alignment horizontal="center"/>
    </xf>
    <xf numFmtId="14" fontId="34" fillId="33" borderId="30" xfId="0" applyNumberFormat="1" applyFont="1" applyFill="1" applyBorder="1" applyAlignment="1">
      <alignment horizontal="center" wrapText="1"/>
    </xf>
    <xf numFmtId="0" fontId="35" fillId="0" borderId="0" xfId="0" applyFont="1" applyAlignment="1">
      <alignment vertical="top"/>
    </xf>
    <xf numFmtId="0" fontId="20" fillId="36" borderId="17" xfId="0" applyFont="1" applyFill="1" applyBorder="1" applyAlignment="1">
      <alignment horizontal="center"/>
    </xf>
    <xf numFmtId="0" fontId="21" fillId="36" borderId="18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20" fillId="36" borderId="15" xfId="0" applyNumberFormat="1" applyFont="1" applyFill="1" applyBorder="1" applyAlignment="1">
      <alignment horizontal="right"/>
    </xf>
    <xf numFmtId="14" fontId="20" fillId="36" borderId="0" xfId="0" applyNumberFormat="1" applyFont="1" applyFill="1" applyAlignment="1">
      <alignment horizontal="right"/>
    </xf>
    <xf numFmtId="14" fontId="20" fillId="36" borderId="16" xfId="0" applyNumberFormat="1" applyFont="1" applyFill="1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32" fillId="0" borderId="32" xfId="0" applyFont="1" applyBorder="1"/>
    <xf numFmtId="0" fontId="18" fillId="33" borderId="0" xfId="0" applyFont="1" applyFill="1" applyAlignment="1">
      <alignment horizontal="center" vertical="center"/>
    </xf>
    <xf numFmtId="0" fontId="19" fillId="41" borderId="0" xfId="0" quotePrefix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22" fontId="19" fillId="0" borderId="0" xfId="0" applyNumberFormat="1" applyFont="1" applyAlignment="1">
      <alignment horizontal="center" vertical="center"/>
    </xf>
    <xf numFmtId="15" fontId="19" fillId="0" borderId="0" xfId="0" applyNumberFormat="1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19" fillId="42" borderId="0" xfId="0" quotePrefix="1" applyFont="1" applyFill="1" applyAlignment="1">
      <alignment horizontal="center" vertical="center"/>
    </xf>
    <xf numFmtId="0" fontId="19" fillId="43" borderId="0" xfId="0" quotePrefix="1" applyFont="1" applyFill="1" applyAlignment="1">
      <alignment horizontal="center" vertical="center"/>
    </xf>
    <xf numFmtId="0" fontId="19" fillId="44" borderId="0" xfId="0" quotePrefix="1" applyFont="1" applyFill="1" applyAlignment="1">
      <alignment horizontal="center" vertical="center"/>
    </xf>
    <xf numFmtId="0" fontId="24" fillId="41" borderId="0" xfId="0" quotePrefix="1" applyFont="1" applyFill="1" applyAlignment="1">
      <alignment horizontal="center" vertical="center"/>
    </xf>
    <xf numFmtId="0" fontId="24" fillId="43" borderId="0" xfId="0" quotePrefix="1" applyFont="1" applyFill="1" applyAlignment="1">
      <alignment horizontal="center" vertical="center"/>
    </xf>
    <xf numFmtId="0" fontId="24" fillId="44" borderId="0" xfId="0" quotePrefix="1" applyFont="1" applyFill="1" applyAlignment="1">
      <alignment horizontal="center" vertical="center"/>
    </xf>
    <xf numFmtId="0" fontId="25" fillId="41" borderId="0" xfId="0" quotePrefix="1" applyFont="1" applyFill="1" applyAlignment="1">
      <alignment horizontal="center" vertical="center"/>
    </xf>
    <xf numFmtId="0" fontId="25" fillId="42" borderId="0" xfId="0" quotePrefix="1" applyFont="1" applyFill="1" applyAlignment="1">
      <alignment horizontal="center" vertical="center"/>
    </xf>
    <xf numFmtId="0" fontId="25" fillId="44" borderId="0" xfId="0" quotePrefix="1" applyFont="1" applyFill="1" applyAlignment="1">
      <alignment horizontal="center" vertical="center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41" borderId="0" xfId="0" applyFill="1" applyAlignment="1">
      <alignment vertical="center"/>
    </xf>
    <xf numFmtId="0" fontId="0" fillId="41" borderId="0" xfId="0" applyFill="1" applyAlignment="1">
      <alignment horizontal="center" vertical="center"/>
    </xf>
    <xf numFmtId="15" fontId="0" fillId="41" borderId="0" xfId="0" applyNumberFormat="1" applyFill="1" applyAlignment="1">
      <alignment horizontal="center" vertical="center"/>
    </xf>
    <xf numFmtId="0" fontId="0" fillId="38" borderId="0" xfId="0" applyFill="1" applyAlignment="1">
      <alignment vertical="center"/>
    </xf>
    <xf numFmtId="0" fontId="0" fillId="38" borderId="0" xfId="0" applyFill="1" applyAlignment="1">
      <alignment horizontal="center" vertical="center"/>
    </xf>
    <xf numFmtId="0" fontId="23" fillId="41" borderId="0" xfId="0" applyFont="1" applyFill="1" applyAlignment="1">
      <alignment vertical="center"/>
    </xf>
    <xf numFmtId="0" fontId="23" fillId="41" borderId="0" xfId="0" applyFont="1" applyFill="1" applyAlignment="1">
      <alignment horizontal="center" vertical="center"/>
    </xf>
    <xf numFmtId="15" fontId="23" fillId="41" borderId="0" xfId="0" applyNumberFormat="1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2" fillId="41" borderId="0" xfId="0" applyFont="1" applyFill="1" applyAlignment="1">
      <alignment vertical="center"/>
    </xf>
    <xf numFmtId="0" fontId="22" fillId="41" borderId="0" xfId="0" applyFont="1" applyFill="1" applyAlignment="1">
      <alignment horizontal="center" vertical="center"/>
    </xf>
    <xf numFmtId="15" fontId="22" fillId="41" borderId="0" xfId="0" applyNumberFormat="1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0" fillId="42" borderId="0" xfId="0" applyFill="1" applyAlignment="1">
      <alignment vertical="center"/>
    </xf>
    <xf numFmtId="0" fontId="0" fillId="42" borderId="0" xfId="0" applyFill="1" applyAlignment="1">
      <alignment horizontal="center" vertical="center"/>
    </xf>
    <xf numFmtId="15" fontId="0" fillId="42" borderId="0" xfId="0" applyNumberFormat="1" applyFill="1" applyAlignment="1">
      <alignment horizontal="center" vertical="center"/>
    </xf>
    <xf numFmtId="0" fontId="23" fillId="42" borderId="0" xfId="0" applyFont="1" applyFill="1" applyAlignment="1">
      <alignment vertical="center"/>
    </xf>
    <xf numFmtId="0" fontId="23" fillId="42" borderId="0" xfId="0" applyFont="1" applyFill="1" applyAlignment="1">
      <alignment horizontal="center" vertical="center"/>
    </xf>
    <xf numFmtId="15" fontId="23" fillId="42" borderId="0" xfId="0" applyNumberFormat="1" applyFont="1" applyFill="1" applyAlignment="1">
      <alignment horizontal="center" vertical="center"/>
    </xf>
    <xf numFmtId="0" fontId="0" fillId="43" borderId="0" xfId="0" applyFill="1" applyAlignment="1">
      <alignment vertical="center"/>
    </xf>
    <xf numFmtId="0" fontId="0" fillId="43" borderId="0" xfId="0" applyFill="1" applyAlignment="1">
      <alignment horizontal="center" vertical="center"/>
    </xf>
    <xf numFmtId="15" fontId="0" fillId="43" borderId="0" xfId="0" applyNumberFormat="1" applyFill="1" applyAlignment="1">
      <alignment horizontal="center" vertical="center"/>
    </xf>
    <xf numFmtId="0" fontId="22" fillId="43" borderId="0" xfId="0" applyFont="1" applyFill="1" applyAlignment="1">
      <alignment vertical="center"/>
    </xf>
    <xf numFmtId="0" fontId="22" fillId="43" borderId="0" xfId="0" applyFont="1" applyFill="1" applyAlignment="1">
      <alignment horizontal="center" vertical="center"/>
    </xf>
    <xf numFmtId="15" fontId="22" fillId="43" borderId="0" xfId="0" applyNumberFormat="1" applyFont="1" applyFill="1" applyAlignment="1">
      <alignment horizontal="center" vertical="center"/>
    </xf>
    <xf numFmtId="0" fontId="22" fillId="44" borderId="0" xfId="0" applyFont="1" applyFill="1" applyAlignment="1">
      <alignment vertical="center"/>
    </xf>
    <xf numFmtId="0" fontId="22" fillId="44" borderId="0" xfId="0" applyFont="1" applyFill="1" applyAlignment="1">
      <alignment horizontal="center" vertical="center"/>
    </xf>
    <xf numFmtId="15" fontId="22" fillId="44" borderId="0" xfId="0" applyNumberFormat="1" applyFont="1" applyFill="1" applyAlignment="1">
      <alignment horizontal="center" vertical="center"/>
    </xf>
    <xf numFmtId="0" fontId="0" fillId="44" borderId="0" xfId="0" applyFill="1" applyAlignment="1">
      <alignment vertical="center"/>
    </xf>
    <xf numFmtId="0" fontId="0" fillId="44" borderId="0" xfId="0" applyFill="1" applyAlignment="1">
      <alignment horizontal="center" vertical="center"/>
    </xf>
    <xf numFmtId="15" fontId="0" fillId="44" borderId="0" xfId="0" applyNumberFormat="1" applyFill="1" applyAlignment="1">
      <alignment horizontal="center" vertical="center"/>
    </xf>
    <xf numFmtId="0" fontId="23" fillId="44" borderId="0" xfId="0" applyFont="1" applyFill="1" applyAlignment="1">
      <alignment vertical="center"/>
    </xf>
    <xf numFmtId="0" fontId="23" fillId="44" borderId="0" xfId="0" applyFont="1" applyFill="1" applyAlignment="1">
      <alignment horizontal="center" vertical="center"/>
    </xf>
    <xf numFmtId="15" fontId="23" fillId="44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15" fontId="19" fillId="41" borderId="0" xfId="0" applyNumberFormat="1" applyFont="1" applyFill="1" applyAlignment="1">
      <alignment horizontal="center" vertical="center"/>
    </xf>
    <xf numFmtId="0" fontId="24" fillId="41" borderId="0" xfId="0" applyFont="1" applyFill="1" applyAlignment="1">
      <alignment horizontal="center" vertical="center"/>
    </xf>
    <xf numFmtId="15" fontId="24" fillId="41" borderId="0" xfId="0" applyNumberFormat="1" applyFont="1" applyFill="1" applyAlignment="1">
      <alignment horizontal="center" vertical="center"/>
    </xf>
    <xf numFmtId="0" fontId="19" fillId="42" borderId="0" xfId="0" applyFont="1" applyFill="1" applyAlignment="1">
      <alignment horizontal="center" vertical="center"/>
    </xf>
    <xf numFmtId="15" fontId="19" fillId="42" borderId="0" xfId="0" applyNumberFormat="1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15" fontId="19" fillId="43" borderId="0" xfId="0" applyNumberFormat="1" applyFont="1" applyFill="1" applyAlignment="1">
      <alignment horizontal="center" vertical="center"/>
    </xf>
    <xf numFmtId="0" fontId="24" fillId="44" borderId="0" xfId="0" applyFont="1" applyFill="1" applyAlignment="1">
      <alignment horizontal="center" vertical="center"/>
    </xf>
    <xf numFmtId="15" fontId="24" fillId="44" borderId="0" xfId="0" applyNumberFormat="1" applyFont="1" applyFill="1" applyAlignment="1">
      <alignment horizontal="center" vertical="center"/>
    </xf>
    <xf numFmtId="0" fontId="19" fillId="44" borderId="0" xfId="0" applyFont="1" applyFill="1" applyAlignment="1">
      <alignment horizontal="center" vertical="center"/>
    </xf>
    <xf numFmtId="15" fontId="19" fillId="44" borderId="0" xfId="0" applyNumberFormat="1" applyFon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19" fillId="45" borderId="0" xfId="0" applyNumberFormat="1" applyFont="1" applyFill="1" applyAlignment="1">
      <alignment horizontal="center" vertical="center"/>
    </xf>
    <xf numFmtId="15" fontId="19" fillId="46" borderId="0" xfId="0" applyNumberFormat="1" applyFont="1" applyFill="1" applyAlignment="1">
      <alignment horizontal="center" vertical="center"/>
    </xf>
    <xf numFmtId="0" fontId="19" fillId="47" borderId="0" xfId="0" applyFont="1" applyFill="1" applyAlignment="1">
      <alignment horizontal="center" vertical="center"/>
    </xf>
    <xf numFmtId="22" fontId="19" fillId="47" borderId="0" xfId="0" applyNumberFormat="1" applyFont="1" applyFill="1" applyAlignment="1">
      <alignment horizontal="center" vertical="center"/>
    </xf>
    <xf numFmtId="15" fontId="19" fillId="47" borderId="0" xfId="0" applyNumberFormat="1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15" fontId="19" fillId="37" borderId="0" xfId="0" applyNumberFormat="1" applyFont="1" applyFill="1" applyAlignment="1">
      <alignment horizontal="center" vertical="center"/>
    </xf>
    <xf numFmtId="0" fontId="20" fillId="36" borderId="20" xfId="0" applyFont="1" applyFill="1" applyBorder="1" applyAlignment="1">
      <alignment horizontal="center"/>
    </xf>
    <xf numFmtId="0" fontId="20" fillId="36" borderId="21" xfId="0" applyFont="1" applyFill="1" applyBorder="1" applyAlignment="1">
      <alignment horizontal="center"/>
    </xf>
    <xf numFmtId="0" fontId="22" fillId="37" borderId="15" xfId="0" applyFont="1" applyFill="1" applyBorder="1" applyAlignment="1">
      <alignment horizontal="center"/>
    </xf>
    <xf numFmtId="0" fontId="22" fillId="37" borderId="0" xfId="0" applyFont="1" applyFill="1" applyAlignment="1">
      <alignment horizontal="center"/>
    </xf>
    <xf numFmtId="0" fontId="22" fillId="37" borderId="16" xfId="0" applyFont="1" applyFill="1" applyBorder="1" applyAlignment="1">
      <alignment horizontal="center"/>
    </xf>
    <xf numFmtId="0" fontId="16" fillId="37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4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0" formatCode="d\-mmm\-yy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0" formatCode="d\-mmm\-yy"/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FFFF"/>
      <color rgb="FFFF00FF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63A02-598F-4FCF-AC32-238DBF0511FB}" name="Table3" displayName="Table3" ref="A1:V953" totalsRowShown="0" headerRowDxfId="103" dataDxfId="102">
  <autoFilter ref="A1:V953" xr:uid="{00000000-0001-0000-0200-000000000000}"/>
  <tableColumns count="22">
    <tableColumn id="1" xr3:uid="{D6165E11-BEA1-4395-A5AA-0CFA5AA4A4B5}" name="Job Number" dataDxfId="101"/>
    <tableColumn id="2" xr3:uid="{B4EA422D-74D0-4941-8FB5-828CB46F9321}" name="Account Number" dataDxfId="100"/>
    <tableColumn id="3" xr3:uid="{488EC17B-1D5C-42AA-8182-98791C2241C2}" name="Project Description" dataDxfId="99"/>
    <tableColumn id="4" xr3:uid="{C390C757-5A4F-4775-92D6-788DDD6139DF}" name="ST" dataDxfId="98"/>
    <tableColumn id="5" xr3:uid="{B75A83AC-0DBE-46B1-8BD5-AB536D541507}" name="Receive Date" dataDxfId="97"/>
    <tableColumn id="6" xr3:uid="{644B882B-C628-4EFE-A65B-0DBB69FEBD8A}" name="Due Date" dataDxfId="96"/>
    <tableColumn id="7" xr3:uid="{338DA36A-225C-42DA-85FA-575B96271664}" name="HC Date" dataDxfId="95"/>
    <tableColumn id="8" xr3:uid="{406466E7-E78E-4F43-97A3-BD599CD4301E}" name="TAT" dataDxfId="94"/>
    <tableColumn id="9" xr3:uid="{99C894B1-A57E-41C7-A896-3178A3DB534F}" name="# Spl" dataDxfId="93"/>
    <tableColumn id="10" xr3:uid="{3C6F955A-9242-42FC-9747-04B9CA355751}" name="Days Late" dataDxfId="92"/>
    <tableColumn id="11" xr3:uid="{0E1CEF68-3411-4A39-8273-D0AB09424AB4}" name="CS" dataDxfId="91"/>
    <tableColumn id="12" xr3:uid="{304E7A72-1414-4D83-AC40-E856F5A10E4A}" name="STAT" dataDxfId="90"/>
    <tableColumn id="13" xr3:uid="{2275BBD0-62FA-4330-82C5-8D937C4B2B4C}" name="DEPT" dataDxfId="89"/>
    <tableColumn id="14" xr3:uid="{D9B4A860-62DF-4253-A5B6-F4293EFF2A70}" name="Comments/ETA" dataDxfId="88"/>
    <tableColumn id="15" xr3:uid="{87593BB3-845E-42FD-B68D-ACF260697625}" name="GCVOA" dataDxfId="87"/>
    <tableColumn id="16" xr3:uid="{2ED37F7B-BD93-4FF6-A6C1-4FD7D255E300}" name="GCSEMI" dataDxfId="86"/>
    <tableColumn id="17" xr3:uid="{35D6794F-B03B-4E91-84E7-6CEAA297DCDD}" name="ORGPREP" dataDxfId="85"/>
    <tableColumn id="18" xr3:uid="{13EDFEF0-894B-49E6-932A-BA455A100C18}" name="MSSEMI" dataDxfId="84"/>
    <tableColumn id="19" xr3:uid="{2825696A-EDA8-43D2-B37F-6F134F5B2F48}" name="MSVOA" dataDxfId="83"/>
    <tableColumn id="20" xr3:uid="{85F6F778-4AE3-4FCC-B620-9D3639B691D4}" name="METALS" dataDxfId="82"/>
    <tableColumn id="21" xr3:uid="{0DE3B102-E181-496B-901F-90405160C321}" name="GENCHEM" dataDxfId="81"/>
    <tableColumn id="22" xr3:uid="{F71D6C8D-37D8-4E5B-A848-67341797EB24}" name="HG" dataDxfId="8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8E2C33-151B-4A65-B4C7-83F5A572C5BA}" name="Table2" displayName="Table2" ref="A1:U219" totalsRowShown="0" headerRowDxfId="79" dataDxfId="78">
  <autoFilter ref="A1:U219" xr:uid="{DE981F6D-3ECE-4B0E-9825-43DCA4D71BEF}"/>
  <tableColumns count="21">
    <tableColumn id="1" xr3:uid="{26CB0DA1-E46C-4276-97A2-807AB8F9C13A}" name="Job Number" dataDxfId="77"/>
    <tableColumn id="2" xr3:uid="{00F6ED1E-CE90-4148-979E-941846949DEA}" name="Account" dataDxfId="76"/>
    <tableColumn id="3" xr3:uid="{DF452C3E-BCB3-4438-8B80-F8241FFB9868}" name="Project Description" dataDxfId="75"/>
    <tableColumn id="4" xr3:uid="{EA516074-BAF7-48DE-9DEC-8FB14E082139}" name="ST" dataDxfId="74"/>
    <tableColumn id="5" xr3:uid="{2F7C6052-66E8-4D2F-B4D4-478B71EB641E}" name="Receive Date" dataDxfId="73"/>
    <tableColumn id="6" xr3:uid="{512F8814-D340-4F63-9AE3-750BA8DAB739}" name="Due Date" dataDxfId="72"/>
    <tableColumn id="7" xr3:uid="{6C43A39E-B8BF-4635-A3EF-6A22AA9D2143}" name="TAT" dataDxfId="71"/>
    <tableColumn id="8" xr3:uid="{40C659B9-3397-4E1A-A358-15C2589326F1}" name="# Spl" dataDxfId="70"/>
    <tableColumn id="9" xr3:uid="{1F3A3A7C-3E22-4D8C-A0AA-F6F76E2A133C}" name="Days Late" dataDxfId="69"/>
    <tableColumn id="10" xr3:uid="{07B14214-D815-4FEA-954F-07ACD036F26D}" name="CS Code" dataDxfId="68"/>
    <tableColumn id="11" xr3:uid="{51E5EB59-62D9-40BF-8AB2-FABB2C13D2BA}" name="Deliv" dataDxfId="67"/>
    <tableColumn id="12" xr3:uid="{9A2DEC91-BA73-4944-8004-6F6CF1E25CB9}" name="Incomplete Tests by SGroup" dataDxfId="66"/>
    <tableColumn id="13" xr3:uid="{0A9425A7-B008-4371-9618-EB9D33DAA05E}" name="Comments/ETA" dataDxfId="65"/>
    <tableColumn id="14" xr3:uid="{99D1D9EC-6A2D-49CF-8593-334D2D2B0EEA}" name="GCVOA" dataDxfId="64">
      <calculatedColumnFormula>IF(ISNA(_xlfn.XLOOKUP($A2,GCVOA!$B:$B,GCVOA!$N:$N)),"",  _xlfn.XLOOKUP($A2,GCVOA!$B:$B,GCVOA!$N:$N))</calculatedColumnFormula>
    </tableColumn>
    <tableColumn id="15" xr3:uid="{DBF5FE8A-886C-46EE-A896-4BA669E23E17}" name="GCSEMI" dataDxfId="63">
      <calculatedColumnFormula>IF(ISNA(_xlfn.XLOOKUP($A2,GCSEMI!$B:$B,GCSEMI!$N:$N)),"",  _xlfn.XLOOKUP($A2,GCSEMI!$B:$B,GCSEMI!$N:$N))</calculatedColumnFormula>
    </tableColumn>
    <tableColumn id="16" xr3:uid="{E0517DE9-8D42-48D3-BBD3-D671A302767A}" name="ORGPREP" dataDxfId="62">
      <calculatedColumnFormula>IF(ISNA(_xlfn.XLOOKUP($A2,ORGPREP!$B:$B,ORGPREP!$N:$N)),"",  _xlfn.XLOOKUP($A2,ORGPREP!$B:$B,ORGPREP!$N:$N))</calculatedColumnFormula>
    </tableColumn>
    <tableColumn id="17" xr3:uid="{62FF1106-65B5-4D04-8687-84AB18BDA053}" name="MSSEMI" dataDxfId="61">
      <calculatedColumnFormula>IF(ISNA(_xlfn.XLOOKUP($A2,MSSEMI!$B:$B,MSSEMI!$N:$N)),"",  _xlfn.XLOOKUP($A2,MSSEMI!$B:$B,MSSEMI!$N:$N))</calculatedColumnFormula>
    </tableColumn>
    <tableColumn id="18" xr3:uid="{11A184F1-4A8B-4E35-ADB0-5E505B0D9965}" name="MSVOA" dataDxfId="60">
      <calculatedColumnFormula>IF(ISNA(_xlfn.XLOOKUP($A2,MSVOA!$B:$B,MSVOA!$N:$N)),"",  _xlfn.XLOOKUP($A2,MSVOA!$B:$B,MSVOA!$N:$N))</calculatedColumnFormula>
    </tableColumn>
    <tableColumn id="19" xr3:uid="{0C41FE73-FBA0-4FD6-AC19-E124991AD882}" name="METALS" dataDxfId="59">
      <calculatedColumnFormula>IF(ISNA(_xlfn.XLOOKUP($A2,METALS!$B:$B,METALS!$N:$N)),"",  _xlfn.XLOOKUP($A2,METALS!$B:$B,METALS!$N:$N))</calculatedColumnFormula>
    </tableColumn>
    <tableColumn id="20" xr3:uid="{B26F9EA5-48D1-4EE2-918B-EC53EDD416EB}" name="GENCHEM" dataDxfId="58">
      <calculatedColumnFormula>IF(ISNA(_xlfn.XLOOKUP($A2,GENCHEM!$B:$B,GENCHEM!$N:$N)),"",  _xlfn.XLOOKUP($A2,GENCHEM!$B:$B,GENCHEM!$N:$N))</calculatedColumnFormula>
    </tableColumn>
    <tableColumn id="21" xr3:uid="{FAF79BF8-7175-4D04-B61C-A8BE3298863B}" name="HG" dataDxfId="57">
      <calculatedColumnFormula>IF(ISNA(_xlfn.XLOOKUP($A2,HG!$B:$B,HG!$N:$N)),"",  _xlfn.XLOOKUP($A2,HG!$B:$B,HG!$N:$N))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EBDE24-044A-4834-8E71-3379E2B0A737}" name="Table4" displayName="Table4" ref="A1:N7" totalsRowShown="0" headerRowDxfId="56" dataDxfId="55">
  <autoFilter ref="A1:N7" xr:uid="{82EBDE24-044A-4834-8E71-3379E2B0A737}"/>
  <tableColumns count="14">
    <tableColumn id="1" xr3:uid="{944670F8-7949-4DF0-A3DE-8D8257E33233}" name="Job Number" dataDxfId="54"/>
    <tableColumn id="2" xr3:uid="{8100E663-90DF-4F22-8525-77462B283365}" name="Account Number" dataDxfId="53"/>
    <tableColumn id="3" xr3:uid="{732A24FE-C556-4078-9A23-52A234833C19}" name="Project Description" dataDxfId="52"/>
    <tableColumn id="4" xr3:uid="{0EEC2AC1-EFF1-4D99-B999-BC1BAF541BC6}" name="ST" dataDxfId="51"/>
    <tableColumn id="5" xr3:uid="{47F717E5-D1A8-4944-BFC0-2242C33438AE}" name="Receive Date" dataDxfId="50"/>
    <tableColumn id="6" xr3:uid="{4C1A5F85-EFC2-4B50-9530-3B09D777128B}" name="Due Date" dataDxfId="49"/>
    <tableColumn id="7" xr3:uid="{6BEDE5C7-9B49-4E79-8F6A-461CD04B6924}" name="HC Date" dataDxfId="48"/>
    <tableColumn id="8" xr3:uid="{739F0F52-1412-4373-BEB3-6AD5B9D4FBDB}" name="TAT" dataDxfId="47"/>
    <tableColumn id="9" xr3:uid="{04ED387A-D737-48EB-82D2-E65ECE5E9499}" name="# Spl" dataDxfId="46"/>
    <tableColumn id="10" xr3:uid="{CF65AA40-5677-4B4D-A518-B2F0BCFCC620}" name="Days Late" dataDxfId="45"/>
    <tableColumn id="11" xr3:uid="{0D975DB8-378F-4EE2-9B13-250DD2BE48DB}" name="CS" dataDxfId="44"/>
    <tableColumn id="12" xr3:uid="{AE8253FA-C843-408B-889A-BB23BFCD9179}" name="STAT" dataDxfId="43"/>
    <tableColumn id="13" xr3:uid="{9B258C65-FC12-4FFD-A50E-F518668E11AD}" name="DEPT" dataDxfId="42"/>
    <tableColumn id="14" xr3:uid="{6489E9EA-5244-4E55-B921-279135B63FDD}" name="Comments" dataDxfId="4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5B26E1-4AC6-47D2-8D35-8F6EC36E1282}" name="Table5" displayName="Table5" ref="A1:N277" totalsRowShown="0" headerRowDxfId="40" dataDxfId="39">
  <autoFilter ref="A1:N277" xr:uid="{925B26E1-4AC6-47D2-8D35-8F6EC36E1282}"/>
  <tableColumns count="14">
    <tableColumn id="1" xr3:uid="{C8BCFFCF-D31B-4014-8930-5492DFF94564}" name="Job Number" dataDxfId="38"/>
    <tableColumn id="2" xr3:uid="{634F023F-3B06-4E10-9402-4FA8E6D27CFA}" name="Account Number" dataDxfId="37"/>
    <tableColumn id="3" xr3:uid="{80CD24F7-AFA8-400E-9D86-0140362D4BDE}" name="Project Description" dataDxfId="36"/>
    <tableColumn id="4" xr3:uid="{C2C98FDD-A1DB-47D4-A123-B952D09DD3D2}" name="ST" dataDxfId="35"/>
    <tableColumn id="5" xr3:uid="{BFECE92E-64A6-4CB0-9F8C-72C46C5ACC0C}" name="Receive Date" dataDxfId="34"/>
    <tableColumn id="6" xr3:uid="{F9D5F621-7FBF-4581-9160-9ED7FD0E3D7B}" name="Due Date" dataDxfId="33"/>
    <tableColumn id="7" xr3:uid="{F36DC485-0148-4CA1-8B9B-0BCB821CFA57}" name="HC Date" dataDxfId="32"/>
    <tableColumn id="8" xr3:uid="{480EA1B9-F5BA-4027-B35F-C06D7763BA4F}" name="TAT" dataDxfId="31"/>
    <tableColumn id="9" xr3:uid="{FAA3F6E6-D11D-4045-ABE3-8E1F72A69340}" name="# Spl" dataDxfId="30"/>
    <tableColumn id="10" xr3:uid="{652E57E3-0C3A-4E2C-8DB7-A26428C90FFA}" name="Days Late" dataDxfId="29"/>
    <tableColumn id="11" xr3:uid="{FF52FBEE-6700-451C-BCC2-B88E7C64CBED}" name="CS" dataDxfId="28"/>
    <tableColumn id="12" xr3:uid="{D9636072-FED8-420A-A4B5-472965B6A200}" name="STAT" dataDxfId="27"/>
    <tableColumn id="13" xr3:uid="{0EB46CF0-F2C0-4E2D-BBB2-169580BEFD49}" name="DEPT" dataDxfId="26"/>
    <tableColumn id="14" xr3:uid="{818E6EE6-492A-428C-A5CF-89E608391F32}" name="Comments" dataDxfId="2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01ED92-FD69-47AC-902B-A523BBAACDD4}" name="Table37" displayName="Table37" ref="A1:V953" totalsRowShown="0" headerRowDxfId="24" dataDxfId="23">
  <autoFilter ref="A1:V953" xr:uid="{3301ED92-FD69-47AC-902B-A523BBAACDD4}">
    <filterColumn colId="1">
      <filters>
        <filter val="ALLA"/>
        <filter val="ALNJ"/>
      </filters>
    </filterColumn>
  </autoFilter>
  <tableColumns count="22">
    <tableColumn id="1" xr3:uid="{34344F07-F0C2-4830-AE27-84DEEB087B7C}" name="Job Number" dataDxfId="22"/>
    <tableColumn id="2" xr3:uid="{E3739F76-7A16-47F5-8193-D547F4313347}" name="Account Number" dataDxfId="21"/>
    <tableColumn id="3" xr3:uid="{0CAFBF26-4BD2-43CA-937A-BA5144F9923E}" name="Project Description" dataDxfId="20"/>
    <tableColumn id="4" xr3:uid="{942386E9-643B-4435-B556-1748761283CB}" name="ST" dataDxfId="19"/>
    <tableColumn id="5" xr3:uid="{D9B8FA2D-7FF7-4F86-8C12-8C3D36B56280}" name="Receive Date" dataDxfId="18"/>
    <tableColumn id="6" xr3:uid="{FD1E1533-CB62-4189-BACE-2E82D322D7A2}" name="Due Date" dataDxfId="17"/>
    <tableColumn id="7" xr3:uid="{F17FB5DF-0C38-454D-8B0E-6D1D19B9A3FB}" name="HC Date" dataDxfId="16"/>
    <tableColumn id="8" xr3:uid="{56703092-4597-4A44-BFD3-B2F4FE3DC6F1}" name="TAT" dataDxfId="15"/>
    <tableColumn id="9" xr3:uid="{D41D8014-6678-4120-A0CC-F63BC7707425}" name="# Spl" dataDxfId="14"/>
    <tableColumn id="10" xr3:uid="{ECA3D408-5845-47F3-812E-AA4BE897BF2B}" name="Days Late" dataDxfId="13"/>
    <tableColumn id="11" xr3:uid="{0074E382-9414-4927-9B93-84B6882925C1}" name="CS" dataDxfId="12"/>
    <tableColumn id="12" xr3:uid="{9E1D1CF6-1FD5-4544-873D-D00C15E6EB30}" name="STAT" dataDxfId="11"/>
    <tableColumn id="13" xr3:uid="{340C415E-6891-407C-B08B-C61D7BBEDE5C}" name="DEPT" dataDxfId="10"/>
    <tableColumn id="14" xr3:uid="{FBE1F476-F411-4409-86DD-0B8BA097362F}" name="Comments/ETA" dataDxfId="9"/>
    <tableColumn id="15" xr3:uid="{794986F2-8377-417A-9670-3041BABA1890}" name="GCVOA" dataDxfId="8"/>
    <tableColumn id="16" xr3:uid="{618F35B2-7168-4486-BD99-B0B7049DBB06}" name="GCSEMI" dataDxfId="7"/>
    <tableColumn id="17" xr3:uid="{CF44330A-E692-4DE5-9AA9-C5927CCD6790}" name="ORGPREP" dataDxfId="6"/>
    <tableColumn id="18" xr3:uid="{98A5C3BA-361B-4376-9E83-1FCA7358630D}" name="MSSEMI" dataDxfId="5"/>
    <tableColumn id="19" xr3:uid="{21224DF0-8F7E-479D-9F50-0A30CA5B2D6E}" name="MSVOA" dataDxfId="4"/>
    <tableColumn id="20" xr3:uid="{359DCF96-5FF4-4512-A118-A1105E772523}" name="METALS" dataDxfId="3"/>
    <tableColumn id="21" xr3:uid="{ED36ED9D-5428-4550-869D-D6C2AE3B1A43}" name="GENCHEM" dataDxfId="2"/>
    <tableColumn id="22" xr3:uid="{E6CDFFBB-7F12-46F8-9268-D0E4BBB42AE1}" name="HG" dataDxfId="1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A8A91-01E9-4565-B79B-FC0CFE88F106}" name="DaytonDP" displayName="DaytonDP" ref="A1:G1461" totalsRowShown="0">
  <autoFilter ref="A1:G1461" xr:uid="{391164F4-54A2-480A-B854-32F83DABA33C}"/>
  <tableColumns count="7">
    <tableColumn id="1" xr3:uid="{C3B7552A-4CAF-4DB9-B79B-A15917E999DD}" name="StatusDate" dataDxfId="0"/>
    <tableColumn id="3" xr3:uid="{0AB8AE41-B55C-4B6A-91DE-D0A4DAA2481F}" name="ServiceGroup"/>
    <tableColumn id="4" xr3:uid="{DA469A63-FE4F-4F14-BF84-59C9A7EC529D}" name="DeptNum"/>
    <tableColumn id="5" xr3:uid="{8304FBDF-0AEC-4C66-9046-69B31DE5A633}" name="DeptType"/>
    <tableColumn id="6" xr3:uid="{F0686544-6475-4B44-B201-7800DEF45AC7}" name="Dept"/>
    <tableColumn id="7" xr3:uid="{9B234B2B-188F-4DB0-8299-0D3DAA2280E0}" name="Status"/>
    <tableColumn id="8" xr3:uid="{B9D6B0ED-BAFD-45C0-AEA5-4DD669E60830}" name="SampleC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theme="5" tint="-0.249977111117893"/>
  </sheetPr>
  <dimension ref="A1:V967"/>
  <sheetViews>
    <sheetView zoomScale="85" zoomScaleNormal="85" workbookViewId="0">
      <pane xSplit="1" ySplit="1" topLeftCell="B860" activePane="bottomRight" state="frozen"/>
      <selection pane="topRight" activeCell="B1" sqref="B1"/>
      <selection pane="bottomLeft" activeCell="A122" sqref="A122"/>
      <selection pane="bottomRight" activeCell="O866" sqref="O866"/>
    </sheetView>
  </sheetViews>
  <sheetFormatPr defaultColWidth="9.140625" defaultRowHeight="24" customHeight="1"/>
  <cols>
    <col min="1" max="1" width="44.28515625" style="83" customWidth="1"/>
    <col min="2" max="2" width="17" style="93" customWidth="1"/>
    <col min="3" max="3" width="60.42578125" style="93" bestFit="1" customWidth="1"/>
    <col min="4" max="4" width="5.140625" style="93" customWidth="1"/>
    <col min="5" max="5" width="14.28515625" style="93" customWidth="1"/>
    <col min="6" max="7" width="11.140625" style="93" customWidth="1"/>
    <col min="8" max="8" width="6.42578125" style="93" customWidth="1"/>
    <col min="9" max="9" width="7.28515625" style="93" customWidth="1"/>
    <col min="10" max="10" width="11.42578125" style="93" customWidth="1"/>
    <col min="11" max="11" width="6" style="93" bestFit="1" customWidth="1"/>
    <col min="12" max="12" width="7.42578125" style="93" customWidth="1"/>
    <col min="13" max="13" width="7.5703125" style="93" customWidth="1"/>
    <col min="14" max="14" width="27.85546875" style="93" customWidth="1"/>
    <col min="15" max="15" width="10.42578125" style="83" customWidth="1"/>
    <col min="16" max="16" width="10.7109375" style="83" customWidth="1"/>
    <col min="17" max="17" width="13" style="83" customWidth="1"/>
    <col min="18" max="18" width="10.7109375" style="83" customWidth="1"/>
    <col min="19" max="19" width="10.42578125" style="83" customWidth="1"/>
    <col min="20" max="20" width="11.140625" style="83" customWidth="1"/>
    <col min="21" max="21" width="12.7109375" style="83" customWidth="1"/>
    <col min="22" max="16384" width="9.140625" style="83"/>
  </cols>
  <sheetData>
    <row r="1" spans="1:22" ht="24" customHeight="1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</row>
    <row r="2" spans="1:22" ht="24" customHeight="1">
      <c r="A2" s="84" t="s">
        <v>22</v>
      </c>
      <c r="B2" s="85" t="s">
        <v>23</v>
      </c>
      <c r="C2" s="85" t="s">
        <v>24</v>
      </c>
      <c r="D2" s="85" t="s">
        <v>25</v>
      </c>
      <c r="E2" s="86">
        <v>45748</v>
      </c>
      <c r="F2" s="86">
        <v>45755</v>
      </c>
      <c r="G2" s="86">
        <v>45755</v>
      </c>
      <c r="H2" s="85">
        <v>7</v>
      </c>
      <c r="I2" s="85">
        <v>1</v>
      </c>
      <c r="J2" s="85">
        <v>72</v>
      </c>
      <c r="K2" s="85" t="s">
        <v>26</v>
      </c>
      <c r="L2" s="85" t="s">
        <v>27</v>
      </c>
      <c r="M2" s="85" t="s">
        <v>28</v>
      </c>
      <c r="N2" s="85">
        <v>0</v>
      </c>
      <c r="O2" s="67" t="str">
        <f>IF(ISNA(_xlfn.XLOOKUP($A2,GCVOA!$B:$B,GCVOA!$N:$N)),"",  _xlfn.XLOOKUP($A2,GCVOA!$B:$B,GCVOA!$N:$N))</f>
        <v/>
      </c>
      <c r="P2" s="67" t="str">
        <f>IF(ISNA(_xlfn.XLOOKUP($A2,GCSEMI!$B:$B,GCSEMI!$N:$N)),"",  _xlfn.XLOOKUP($A2,GCSEMI!$B:$B,GCSEMI!$N:$N))</f>
        <v/>
      </c>
      <c r="Q2" s="67" t="str">
        <f>IF(ISNA(_xlfn.XLOOKUP($A2,ORGPREP!$B:$B,ORGPREP!$N:$N)),"",  _xlfn.XLOOKUP($A2,ORGPREP!$B:$B,ORGPREP!$N:$N))</f>
        <v/>
      </c>
      <c r="R2" s="67" t="str">
        <f>IF(ISNA(_xlfn.XLOOKUP($A2,MSSEMI!$B:$B,MSSEMI!$N:$N)),"",  _xlfn.XLOOKUP($A2,MSSEMI!$B:$B,MSSEMI!$N:$N))</f>
        <v/>
      </c>
      <c r="S2" s="67" t="str">
        <f>IF(ISNA(_xlfn.XLOOKUP($A2,MSVOA!$B:$B,MSVOA!$N:$N)),"",  _xlfn.XLOOKUP($A2,MSVOA!$B:$B,MSVOA!$N:$N))</f>
        <v/>
      </c>
      <c r="T2" s="67" t="str">
        <f>IF(ISNA(_xlfn.XLOOKUP($A2,METALS!$B:$B,METALS!$N:$N)),"",  _xlfn.XLOOKUP($A2,METALS!$B:$B,METALS!$N:$N))</f>
        <v>elements turned on. READY TO REPORT.</v>
      </c>
      <c r="U2" s="67" t="str">
        <f>IF(ISNA(_xlfn.XLOOKUP($A2,GENCHEM!$B:$B,GENCHEM!$N:$N)),"",  _xlfn.XLOOKUP($A2,GENCHEM!$B:$B,GENCHEM!$N:$N))</f>
        <v/>
      </c>
      <c r="V2" s="67" t="str">
        <f>IF(ISNA(_xlfn.XLOOKUP($A2,HG!$B:$B,HG!$N:$N)),"",  _xlfn.XLOOKUP($A2,HG!$B:$B,HG!$N:$N))</f>
        <v/>
      </c>
    </row>
    <row r="3" spans="1:22" ht="24" customHeight="1">
      <c r="A3" s="83" t="s">
        <v>29</v>
      </c>
      <c r="O3" s="71"/>
      <c r="P3" s="71"/>
      <c r="Q3" s="71"/>
      <c r="R3" s="71"/>
      <c r="S3" s="71"/>
      <c r="T3" s="71"/>
      <c r="U3" s="71"/>
      <c r="V3" s="71"/>
    </row>
    <row r="4" spans="1:22" ht="24" customHeight="1">
      <c r="A4" s="84" t="s">
        <v>30</v>
      </c>
      <c r="B4" s="85" t="s">
        <v>31</v>
      </c>
      <c r="C4" s="85" t="s">
        <v>32</v>
      </c>
      <c r="D4" s="85" t="s">
        <v>25</v>
      </c>
      <c r="E4" s="86">
        <v>45751</v>
      </c>
      <c r="F4" s="86">
        <v>45758</v>
      </c>
      <c r="G4" s="86">
        <v>45758</v>
      </c>
      <c r="H4" s="85" t="s">
        <v>33</v>
      </c>
      <c r="I4" s="85">
        <v>1</v>
      </c>
      <c r="J4" s="85">
        <v>69</v>
      </c>
      <c r="K4" s="85" t="s">
        <v>26</v>
      </c>
      <c r="L4" s="85" t="s">
        <v>27</v>
      </c>
      <c r="M4" s="85" t="s">
        <v>28</v>
      </c>
      <c r="N4" s="85">
        <v>0</v>
      </c>
      <c r="O4" s="67" t="str">
        <f>IF(ISNA(_xlfn.XLOOKUP($A4,GCVOA!$B:$B,GCVOA!$N:$N)),"",  _xlfn.XLOOKUP($A4,GCVOA!$B:$B,GCVOA!$N:$N))</f>
        <v/>
      </c>
      <c r="P4" s="67" t="str">
        <f>IF(ISNA(_xlfn.XLOOKUP($A4,GCSEMI!$B:$B,GCSEMI!$N:$N)),"",  _xlfn.XLOOKUP($A4,GCSEMI!$B:$B,GCSEMI!$N:$N))</f>
        <v/>
      </c>
      <c r="Q4" s="67" t="str">
        <f>IF(ISNA(_xlfn.XLOOKUP($A4,ORGPREP!$B:$B,ORGPREP!$N:$N)),"",  _xlfn.XLOOKUP($A4,ORGPREP!$B:$B,ORGPREP!$N:$N))</f>
        <v/>
      </c>
      <c r="R4" s="67" t="str">
        <f>IF(ISNA(_xlfn.XLOOKUP($A4,MSSEMI!$B:$B,MSSEMI!$N:$N)),"",  _xlfn.XLOOKUP($A4,MSSEMI!$B:$B,MSSEMI!$N:$N))</f>
        <v/>
      </c>
      <c r="S4" s="67" t="str">
        <f>IF(ISNA(_xlfn.XLOOKUP($A4,MSVOA!$B:$B,MSVOA!$N:$N)),"",  _xlfn.XLOOKUP($A4,MSVOA!$B:$B,MSVOA!$N:$N))</f>
        <v/>
      </c>
      <c r="T4" s="67" t="str">
        <f>IF(ISNA(_xlfn.XLOOKUP($A4,METALS!$B:$B,METALS!$N:$N)),"",  _xlfn.XLOOKUP($A4,METALS!$B:$B,METALS!$N:$N))</f>
        <v>elements turned on. READY TO REPORT.</v>
      </c>
      <c r="U4" s="67" t="str">
        <f>IF(ISNA(_xlfn.XLOOKUP($A4,GENCHEM!$B:$B,GENCHEM!$N:$N)),"",  _xlfn.XLOOKUP($A4,GENCHEM!$B:$B,GENCHEM!$N:$N))</f>
        <v/>
      </c>
      <c r="V4" s="67" t="str">
        <f>IF(ISNA(_xlfn.XLOOKUP($A4,HG!$B:$B,HG!$N:$N)),"",  _xlfn.XLOOKUP($A4,HG!$B:$B,HG!$N:$N))</f>
        <v/>
      </c>
    </row>
    <row r="5" spans="1:22" ht="24" customHeight="1">
      <c r="A5" s="83" t="s">
        <v>34</v>
      </c>
      <c r="O5" s="71"/>
      <c r="P5" s="71"/>
      <c r="Q5" s="71"/>
      <c r="R5" s="71"/>
      <c r="S5" s="71"/>
      <c r="T5" s="71"/>
      <c r="U5" s="71"/>
      <c r="V5" s="71"/>
    </row>
    <row r="6" spans="1:22" ht="24" customHeight="1">
      <c r="A6" s="113" t="s">
        <v>35</v>
      </c>
      <c r="B6" s="114" t="s">
        <v>36</v>
      </c>
      <c r="C6" s="114" t="s">
        <v>37</v>
      </c>
      <c r="D6" s="114" t="s">
        <v>25</v>
      </c>
      <c r="E6" s="115">
        <v>45737</v>
      </c>
      <c r="F6" s="115">
        <v>45765</v>
      </c>
      <c r="G6" s="115">
        <v>45765</v>
      </c>
      <c r="H6" s="114">
        <v>28</v>
      </c>
      <c r="I6" s="114">
        <v>1</v>
      </c>
      <c r="J6" s="114">
        <v>62</v>
      </c>
      <c r="K6" s="114" t="s">
        <v>38</v>
      </c>
      <c r="L6" s="114" t="s">
        <v>39</v>
      </c>
      <c r="M6" s="114" t="s">
        <v>40</v>
      </c>
      <c r="N6" s="114">
        <v>0</v>
      </c>
      <c r="O6" s="74" t="str">
        <f>IF(ISNA(_xlfn.XLOOKUP($A6,GCVOA!$B:$B,GCVOA!$N:$N)),"",  _xlfn.XLOOKUP($A6,GCVOA!$B:$B,GCVOA!$N:$N))</f>
        <v/>
      </c>
      <c r="P6" s="74" t="str">
        <f>IF(ISNA(_xlfn.XLOOKUP($A6,GCSEMI!$B:$B,GCSEMI!$N:$N)),"",  _xlfn.XLOOKUP($A6,GCSEMI!$B:$B,GCSEMI!$N:$N))</f>
        <v/>
      </c>
      <c r="Q6" s="74" t="str">
        <f>IF(ISNA(_xlfn.XLOOKUP($A6,ORGPREP!$B:$B,ORGPREP!$N:$N)),"",  _xlfn.XLOOKUP($A6,ORGPREP!$B:$B,ORGPREP!$N:$N))</f>
        <v/>
      </c>
      <c r="R6" s="74" t="str">
        <f>IF(ISNA(_xlfn.XLOOKUP($A6,MSSEMI!$B:$B,MSSEMI!$N:$N)),"",  _xlfn.XLOOKUP($A6,MSSEMI!$B:$B,MSSEMI!$N:$N))</f>
        <v/>
      </c>
      <c r="S6" s="74" t="str">
        <f>IF(ISNA(_xlfn.XLOOKUP($A6,MSVOA!$B:$B,MSVOA!$N:$N)),"",  _xlfn.XLOOKUP($A6,MSVOA!$B:$B,MSVOA!$N:$N))</f>
        <v/>
      </c>
      <c r="T6" s="74" t="str">
        <f>IF(ISNA(_xlfn.XLOOKUP($A6,METALS!$B:$B,METALS!$N:$N)),"",  _xlfn.XLOOKUP($A6,METALS!$B:$B,METALS!$N:$N))</f>
        <v/>
      </c>
      <c r="U6" s="74" t="str">
        <f>IF(ISNA(_xlfn.XLOOKUP($A6,GENCHEM!$B:$B,GENCHEM!$N:$N)),"",  _xlfn.XLOOKUP($A6,GENCHEM!$B:$B,GENCHEM!$N:$N))</f>
        <v/>
      </c>
      <c r="V6" s="74" t="str">
        <f>IF(ISNA(_xlfn.XLOOKUP($A6,HG!$B:$B,HG!$N:$N)),"",  _xlfn.XLOOKUP($A6,HG!$B:$B,HG!$N:$N))</f>
        <v/>
      </c>
    </row>
    <row r="7" spans="1:22" ht="24" customHeight="1">
      <c r="A7" s="83" t="s">
        <v>41</v>
      </c>
      <c r="O7" s="71"/>
      <c r="P7" s="71"/>
      <c r="Q7" s="71"/>
      <c r="R7" s="71"/>
      <c r="S7" s="71"/>
      <c r="T7" s="71"/>
      <c r="U7" s="71"/>
      <c r="V7" s="71"/>
    </row>
    <row r="8" spans="1:22" ht="24" customHeight="1">
      <c r="A8" s="89" t="s">
        <v>42</v>
      </c>
      <c r="B8" s="90" t="s">
        <v>43</v>
      </c>
      <c r="C8" s="90" t="s">
        <v>44</v>
      </c>
      <c r="D8" s="90" t="s">
        <v>25</v>
      </c>
      <c r="E8" s="91">
        <v>45762</v>
      </c>
      <c r="F8" s="91">
        <v>45768</v>
      </c>
      <c r="G8" s="91">
        <v>45768</v>
      </c>
      <c r="H8" s="90">
        <v>6</v>
      </c>
      <c r="I8" s="90">
        <v>11</v>
      </c>
      <c r="J8" s="90">
        <v>59</v>
      </c>
      <c r="K8" s="90" t="s">
        <v>38</v>
      </c>
      <c r="L8" s="90" t="s">
        <v>27</v>
      </c>
      <c r="M8" s="90" t="s">
        <v>28</v>
      </c>
      <c r="N8" s="90">
        <v>0</v>
      </c>
      <c r="O8" s="78" t="str">
        <f>IF(ISNA(_xlfn.XLOOKUP($A8,GCVOA!$B:$B,GCVOA!$N:$N)),"",  _xlfn.XLOOKUP($A8,GCVOA!$B:$B,GCVOA!$N:$N))</f>
        <v/>
      </c>
      <c r="P8" s="78" t="str">
        <f>IF(ISNA(_xlfn.XLOOKUP($A8,GCSEMI!$B:$B,GCSEMI!$N:$N)),"",  _xlfn.XLOOKUP($A8,GCSEMI!$B:$B,GCSEMI!$N:$N))</f>
        <v/>
      </c>
      <c r="Q8" s="78" t="str">
        <f>IF(ISNA(_xlfn.XLOOKUP($A8,ORGPREP!$B:$B,ORGPREP!$N:$N)),"",  _xlfn.XLOOKUP($A8,ORGPREP!$B:$B,ORGPREP!$N:$N))</f>
        <v/>
      </c>
      <c r="R8" s="78" t="str">
        <f>IF(ISNA(_xlfn.XLOOKUP($A8,MSSEMI!$B:$B,MSSEMI!$N:$N)),"",  _xlfn.XLOOKUP($A8,MSSEMI!$B:$B,MSSEMI!$N:$N))</f>
        <v/>
      </c>
      <c r="S8" s="78" t="str">
        <f>IF(ISNA(_xlfn.XLOOKUP($A8,MSVOA!$B:$B,MSVOA!$N:$N)),"",  _xlfn.XLOOKUP($A8,MSVOA!$B:$B,MSVOA!$N:$N))</f>
        <v/>
      </c>
      <c r="T8" s="78" t="str">
        <f>IF(ISNA(_xlfn.XLOOKUP($A8,METALS!$B:$B,METALS!$N:$N)),"",  _xlfn.XLOOKUP($A8,METALS!$B:$B,METALS!$N:$N))</f>
        <v>reprep neede asap eta 06/20/2025</v>
      </c>
      <c r="U8" s="78" t="str">
        <f>IF(ISNA(_xlfn.XLOOKUP($A8,GENCHEM!$B:$B,GENCHEM!$N:$N)),"",  _xlfn.XLOOKUP($A8,GENCHEM!$B:$B,GENCHEM!$N:$N))</f>
        <v/>
      </c>
      <c r="V8" s="78" t="str">
        <f>IF(ISNA(_xlfn.XLOOKUP($A8,HG!$B:$B,HG!$N:$N)),"",  _xlfn.XLOOKUP($A8,HG!$B:$B,HG!$N:$N))</f>
        <v/>
      </c>
    </row>
    <row r="9" spans="1:22" ht="24" customHeight="1">
      <c r="A9" s="83" t="s">
        <v>45</v>
      </c>
      <c r="O9" s="71"/>
      <c r="P9" s="71"/>
      <c r="Q9" s="71"/>
      <c r="R9" s="71"/>
      <c r="S9" s="71"/>
      <c r="T9" s="71"/>
      <c r="U9" s="71"/>
      <c r="V9" s="71"/>
    </row>
    <row r="10" spans="1:22" ht="24" customHeight="1">
      <c r="A10" s="116" t="s">
        <v>46</v>
      </c>
      <c r="B10" s="117" t="s">
        <v>47</v>
      </c>
      <c r="C10" s="117" t="s">
        <v>48</v>
      </c>
      <c r="D10" s="117" t="s">
        <v>25</v>
      </c>
      <c r="E10" s="118">
        <v>45763</v>
      </c>
      <c r="F10" s="118">
        <v>45769</v>
      </c>
      <c r="G10" s="118">
        <v>45769</v>
      </c>
      <c r="H10" s="117">
        <v>6</v>
      </c>
      <c r="I10" s="117">
        <v>1</v>
      </c>
      <c r="J10" s="117">
        <v>58</v>
      </c>
      <c r="K10" s="117" t="s">
        <v>26</v>
      </c>
      <c r="L10" s="117" t="s">
        <v>39</v>
      </c>
      <c r="M10" s="117" t="s">
        <v>49</v>
      </c>
      <c r="N10" s="117">
        <v>0</v>
      </c>
      <c r="O10" s="80" t="str">
        <f>IF(ISNA(_xlfn.XLOOKUP($A10,GCVOA!$B:$B,GCVOA!$N:$N)),"",  _xlfn.XLOOKUP($A10,GCVOA!$B:$B,GCVOA!$N:$N))</f>
        <v/>
      </c>
      <c r="P10" s="80" t="str">
        <f>IF(ISNA(_xlfn.XLOOKUP($A10,GCSEMI!$B:$B,GCSEMI!$N:$N)),"",  _xlfn.XLOOKUP($A10,GCSEMI!$B:$B,GCSEMI!$N:$N))</f>
        <v/>
      </c>
      <c r="Q10" s="80" t="str">
        <f>IF(ISNA(_xlfn.XLOOKUP($A10,ORGPREP!$B:$B,ORGPREP!$N:$N)),"",  _xlfn.XLOOKUP($A10,ORGPREP!$B:$B,ORGPREP!$N:$N))</f>
        <v/>
      </c>
      <c r="R10" s="80" t="str">
        <f>IF(ISNA(_xlfn.XLOOKUP($A10,MSSEMI!$B:$B,MSSEMI!$N:$N)),"",  _xlfn.XLOOKUP($A10,MSSEMI!$B:$B,MSSEMI!$N:$N))</f>
        <v/>
      </c>
      <c r="S10" s="80" t="str">
        <f>IF(ISNA(_xlfn.XLOOKUP($A10,MSVOA!$B:$B,MSVOA!$N:$N)),"",  _xlfn.XLOOKUP($A10,MSVOA!$B:$B,MSVOA!$N:$N))</f>
        <v/>
      </c>
      <c r="T10" s="80" t="str">
        <f>IF(ISNA(_xlfn.XLOOKUP($A10,METALS!$B:$B,METALS!$N:$N)),"",  _xlfn.XLOOKUP($A10,METALS!$B:$B,METALS!$N:$N))</f>
        <v/>
      </c>
      <c r="U10" s="80" t="str">
        <f>IF(ISNA(_xlfn.XLOOKUP($A10,GENCHEM!$B:$B,GENCHEM!$N:$N)),"",  _xlfn.XLOOKUP($A10,GENCHEM!$B:$B,GENCHEM!$N:$N))</f>
        <v/>
      </c>
      <c r="V10" s="80" t="str">
        <f>IF(ISNA(_xlfn.XLOOKUP($A10,HG!$B:$B,HG!$N:$N)),"",  _xlfn.XLOOKUP($A10,HG!$B:$B,HG!$N:$N))</f>
        <v/>
      </c>
    </row>
    <row r="11" spans="1:22" ht="24" customHeight="1">
      <c r="A11" s="83" t="s">
        <v>50</v>
      </c>
      <c r="O11" s="71"/>
      <c r="P11" s="71"/>
      <c r="Q11" s="71"/>
      <c r="R11" s="71"/>
      <c r="S11" s="71"/>
      <c r="T11" s="71"/>
      <c r="U11" s="71"/>
      <c r="V11" s="71"/>
    </row>
    <row r="12" spans="1:22" ht="24" customHeight="1">
      <c r="A12" s="84" t="s">
        <v>51</v>
      </c>
      <c r="B12" s="85" t="s">
        <v>52</v>
      </c>
      <c r="C12" s="85" t="s">
        <v>53</v>
      </c>
      <c r="D12" s="85" t="s">
        <v>25</v>
      </c>
      <c r="E12" s="86">
        <v>45763</v>
      </c>
      <c r="F12" s="86">
        <v>45770</v>
      </c>
      <c r="G12" s="86">
        <v>45770</v>
      </c>
      <c r="H12" s="85">
        <v>7</v>
      </c>
      <c r="I12" s="85">
        <v>4</v>
      </c>
      <c r="J12" s="85">
        <v>57</v>
      </c>
      <c r="K12" s="85" t="s">
        <v>38</v>
      </c>
      <c r="L12" s="85" t="s">
        <v>27</v>
      </c>
      <c r="M12" s="85" t="s">
        <v>28</v>
      </c>
      <c r="N12" s="85">
        <v>0</v>
      </c>
      <c r="O12" s="67" t="str">
        <f>IF(ISNA(_xlfn.XLOOKUP($A12,GCVOA!$B:$B,GCVOA!$N:$N)),"",  _xlfn.XLOOKUP($A12,GCVOA!$B:$B,GCVOA!$N:$N))</f>
        <v/>
      </c>
      <c r="P12" s="67" t="str">
        <f>IF(ISNA(_xlfn.XLOOKUP($A12,GCSEMI!$B:$B,GCSEMI!$N:$N)),"",  _xlfn.XLOOKUP($A12,GCSEMI!$B:$B,GCSEMI!$N:$N))</f>
        <v/>
      </c>
      <c r="Q12" s="67" t="str">
        <f>IF(ISNA(_xlfn.XLOOKUP($A12,ORGPREP!$B:$B,ORGPREP!$N:$N)),"",  _xlfn.XLOOKUP($A12,ORGPREP!$B:$B,ORGPREP!$N:$N))</f>
        <v/>
      </c>
      <c r="R12" s="67" t="str">
        <f>IF(ISNA(_xlfn.XLOOKUP($A12,MSSEMI!$B:$B,MSSEMI!$N:$N)),"",  _xlfn.XLOOKUP($A12,MSSEMI!$B:$B,MSSEMI!$N:$N))</f>
        <v/>
      </c>
      <c r="S12" s="67" t="str">
        <f>IF(ISNA(_xlfn.XLOOKUP($A12,MSVOA!$B:$B,MSVOA!$N:$N)),"",  _xlfn.XLOOKUP($A12,MSVOA!$B:$B,MSVOA!$N:$N))</f>
        <v/>
      </c>
      <c r="T12" s="67" t="str">
        <f>IF(ISNA(_xlfn.XLOOKUP($A12,METALS!$B:$B,METALS!$N:$N)),"",  _xlfn.XLOOKUP($A12,METALS!$B:$B,METALS!$N:$N))</f>
        <v>needs to be prepped asap. eta 06/20/2025</v>
      </c>
      <c r="U12" s="67" t="str">
        <f>IF(ISNA(_xlfn.XLOOKUP($A12,GENCHEM!$B:$B,GENCHEM!$N:$N)),"",  _xlfn.XLOOKUP($A12,GENCHEM!$B:$B,GENCHEM!$N:$N))</f>
        <v/>
      </c>
      <c r="V12" s="67" t="str">
        <f>IF(ISNA(_xlfn.XLOOKUP($A12,HG!$B:$B,HG!$N:$N)),"",  _xlfn.XLOOKUP($A12,HG!$B:$B,HG!$N:$N))</f>
        <v/>
      </c>
    </row>
    <row r="13" spans="1:22" ht="24" customHeight="1">
      <c r="A13" s="83" t="s">
        <v>54</v>
      </c>
      <c r="O13" s="71"/>
      <c r="P13" s="71"/>
      <c r="Q13" s="71"/>
      <c r="R13" s="71"/>
      <c r="S13" s="71"/>
      <c r="T13" s="71"/>
      <c r="U13" s="71"/>
      <c r="V13" s="71"/>
    </row>
    <row r="14" spans="1:22" ht="24" customHeight="1">
      <c r="A14" s="84" t="s">
        <v>55</v>
      </c>
      <c r="B14" s="85" t="s">
        <v>56</v>
      </c>
      <c r="C14" s="85" t="s">
        <v>57</v>
      </c>
      <c r="D14" s="85"/>
      <c r="E14" s="86">
        <v>45763</v>
      </c>
      <c r="F14" s="86">
        <v>45770</v>
      </c>
      <c r="G14" s="86">
        <v>45770</v>
      </c>
      <c r="H14" s="85">
        <v>7</v>
      </c>
      <c r="I14" s="85">
        <v>2</v>
      </c>
      <c r="J14" s="85">
        <v>57</v>
      </c>
      <c r="K14" s="85" t="s">
        <v>38</v>
      </c>
      <c r="L14" s="85" t="s">
        <v>27</v>
      </c>
      <c r="M14" s="85" t="s">
        <v>58</v>
      </c>
      <c r="N14" s="85">
        <v>0</v>
      </c>
      <c r="O14" s="67" t="str">
        <f>IF(ISNA(_xlfn.XLOOKUP($A14,GCVOA!$B:$B,GCVOA!$N:$N)),"",  _xlfn.XLOOKUP($A14,GCVOA!$B:$B,GCVOA!$N:$N))</f>
        <v/>
      </c>
      <c r="P14" s="67" t="str">
        <f>IF(ISNA(_xlfn.XLOOKUP($A14,GCSEMI!$B:$B,GCSEMI!$N:$N)),"",  _xlfn.XLOOKUP($A14,GCSEMI!$B:$B,GCSEMI!$N:$N))</f>
        <v/>
      </c>
      <c r="Q14" s="67" t="str">
        <f>IF(ISNA(_xlfn.XLOOKUP($A14,ORGPREP!$B:$B,ORGPREP!$N:$N)),"",  _xlfn.XLOOKUP($A14,ORGPREP!$B:$B,ORGPREP!$N:$N))</f>
        <v/>
      </c>
      <c r="R14" s="67" t="str">
        <f>IF(ISNA(_xlfn.XLOOKUP($A14,MSSEMI!$B:$B,MSSEMI!$N:$N)),"",  _xlfn.XLOOKUP($A14,MSSEMI!$B:$B,MSSEMI!$N:$N))</f>
        <v/>
      </c>
      <c r="S14" s="67" t="str">
        <f>IF(ISNA(_xlfn.XLOOKUP($A14,MSVOA!$B:$B,MSVOA!$N:$N)),"",  _xlfn.XLOOKUP($A14,MSVOA!$B:$B,MSVOA!$N:$N))</f>
        <v/>
      </c>
      <c r="T14" s="67" t="str">
        <f>IF(ISNA(_xlfn.XLOOKUP($A14,METALS!$B:$B,METALS!$N:$N)),"",  _xlfn.XLOOKUP($A14,METALS!$B:$B,METALS!$N:$N))</f>
        <v/>
      </c>
      <c r="U14" s="67">
        <f>IF(ISNA(_xlfn.XLOOKUP($A14,GENCHEM!$B:$B,GENCHEM!$N:$N)),"",  _xlfn.XLOOKUP($A14,GENCHEM!$B:$B,GENCHEM!$N:$N))</f>
        <v>0</v>
      </c>
      <c r="V14" s="67" t="str">
        <f>IF(ISNA(_xlfn.XLOOKUP($A14,HG!$B:$B,HG!$N:$N)),"",  _xlfn.XLOOKUP($A14,HG!$B:$B,HG!$N:$N))</f>
        <v/>
      </c>
    </row>
    <row r="15" spans="1:22" ht="24" customHeight="1">
      <c r="A15" s="83" t="s">
        <v>59</v>
      </c>
      <c r="O15" s="71"/>
      <c r="P15" s="71"/>
      <c r="Q15" s="71"/>
      <c r="R15" s="71"/>
      <c r="S15" s="71"/>
      <c r="T15" s="71"/>
      <c r="U15" s="71"/>
      <c r="V15" s="71"/>
    </row>
    <row r="16" spans="1:22" ht="24" customHeight="1">
      <c r="A16" s="84" t="s">
        <v>60</v>
      </c>
      <c r="B16" s="85" t="s">
        <v>61</v>
      </c>
      <c r="C16" s="85" t="s">
        <v>62</v>
      </c>
      <c r="D16" s="85" t="s">
        <v>25</v>
      </c>
      <c r="E16" s="86">
        <v>45763</v>
      </c>
      <c r="F16" s="86">
        <v>45770</v>
      </c>
      <c r="G16" s="86">
        <v>45770</v>
      </c>
      <c r="H16" s="85">
        <v>7</v>
      </c>
      <c r="I16" s="85">
        <v>1</v>
      </c>
      <c r="J16" s="85">
        <v>57</v>
      </c>
      <c r="K16" s="85" t="s">
        <v>26</v>
      </c>
      <c r="L16" s="85" t="s">
        <v>27</v>
      </c>
      <c r="M16" s="85" t="s">
        <v>28</v>
      </c>
      <c r="N16" s="85">
        <v>0</v>
      </c>
      <c r="O16" s="67" t="str">
        <f>IF(ISNA(_xlfn.XLOOKUP($A16,GCVOA!$B:$B,GCVOA!$N:$N)),"",  _xlfn.XLOOKUP($A16,GCVOA!$B:$B,GCVOA!$N:$N))</f>
        <v/>
      </c>
      <c r="P16" s="67" t="str">
        <f>IF(ISNA(_xlfn.XLOOKUP($A16,GCSEMI!$B:$B,GCSEMI!$N:$N)),"",  _xlfn.XLOOKUP($A16,GCSEMI!$B:$B,GCSEMI!$N:$N))</f>
        <v/>
      </c>
      <c r="Q16" s="67" t="str">
        <f>IF(ISNA(_xlfn.XLOOKUP($A16,ORGPREP!$B:$B,ORGPREP!$N:$N)),"",  _xlfn.XLOOKUP($A16,ORGPREP!$B:$B,ORGPREP!$N:$N))</f>
        <v/>
      </c>
      <c r="R16" s="67" t="str">
        <f>IF(ISNA(_xlfn.XLOOKUP($A16,MSSEMI!$B:$B,MSSEMI!$N:$N)),"",  _xlfn.XLOOKUP($A16,MSSEMI!$B:$B,MSSEMI!$N:$N))</f>
        <v/>
      </c>
      <c r="S16" s="67" t="str">
        <f>IF(ISNA(_xlfn.XLOOKUP($A16,MSVOA!$B:$B,MSVOA!$N:$N)),"",  _xlfn.XLOOKUP($A16,MSVOA!$B:$B,MSVOA!$N:$N))</f>
        <v/>
      </c>
      <c r="T16" s="67" t="str">
        <f>IF(ISNA(_xlfn.XLOOKUP($A16,METALS!$B:$B,METALS!$N:$N)),"",  _xlfn.XLOOKUP($A16,METALS!$B:$B,METALS!$N:$N))</f>
        <v>sample got filter as a D met instead of a PDMET</v>
      </c>
      <c r="U16" s="67" t="str">
        <f>IF(ISNA(_xlfn.XLOOKUP($A16,GENCHEM!$B:$B,GENCHEM!$N:$N)),"",  _xlfn.XLOOKUP($A16,GENCHEM!$B:$B,GENCHEM!$N:$N))</f>
        <v/>
      </c>
      <c r="V16" s="67" t="str">
        <f>IF(ISNA(_xlfn.XLOOKUP($A16,HG!$B:$B,HG!$N:$N)),"",  _xlfn.XLOOKUP($A16,HG!$B:$B,HG!$N:$N))</f>
        <v/>
      </c>
    </row>
    <row r="17" spans="1:22" ht="24" customHeight="1">
      <c r="A17" s="83" t="s">
        <v>63</v>
      </c>
      <c r="O17" s="71"/>
      <c r="P17" s="71"/>
      <c r="Q17" s="71"/>
      <c r="R17" s="71"/>
      <c r="S17" s="71"/>
      <c r="T17" s="71"/>
      <c r="U17" s="71"/>
      <c r="V17" s="71"/>
    </row>
    <row r="18" spans="1:22" ht="24" customHeight="1">
      <c r="A18" s="84" t="s">
        <v>64</v>
      </c>
      <c r="B18" s="85" t="s">
        <v>56</v>
      </c>
      <c r="C18" s="85" t="s">
        <v>65</v>
      </c>
      <c r="D18" s="85" t="s">
        <v>25</v>
      </c>
      <c r="E18" s="86">
        <v>45758</v>
      </c>
      <c r="F18" s="86">
        <v>45772</v>
      </c>
      <c r="G18" s="86">
        <v>45772</v>
      </c>
      <c r="H18" s="85">
        <v>14</v>
      </c>
      <c r="I18" s="85">
        <v>2</v>
      </c>
      <c r="J18" s="85">
        <v>55</v>
      </c>
      <c r="K18" s="85" t="s">
        <v>38</v>
      </c>
      <c r="L18" s="85" t="s">
        <v>27</v>
      </c>
      <c r="M18" s="85" t="s">
        <v>58</v>
      </c>
      <c r="N18" s="85">
        <v>0</v>
      </c>
      <c r="O18" s="67" t="str">
        <f>IF(ISNA(_xlfn.XLOOKUP($A18,GCVOA!$B:$B,GCVOA!$N:$N)),"",  _xlfn.XLOOKUP($A18,GCVOA!$B:$B,GCVOA!$N:$N))</f>
        <v/>
      </c>
      <c r="P18" s="67" t="str">
        <f>IF(ISNA(_xlfn.XLOOKUP($A18,GCSEMI!$B:$B,GCSEMI!$N:$N)),"",  _xlfn.XLOOKUP($A18,GCSEMI!$B:$B,GCSEMI!$N:$N))</f>
        <v/>
      </c>
      <c r="Q18" s="67" t="str">
        <f>IF(ISNA(_xlfn.XLOOKUP($A18,ORGPREP!$B:$B,ORGPREP!$N:$N)),"",  _xlfn.XLOOKUP($A18,ORGPREP!$B:$B,ORGPREP!$N:$N))</f>
        <v/>
      </c>
      <c r="R18" s="67" t="str">
        <f>IF(ISNA(_xlfn.XLOOKUP($A18,MSSEMI!$B:$B,MSSEMI!$N:$N)),"",  _xlfn.XLOOKUP($A18,MSSEMI!$B:$B,MSSEMI!$N:$N))</f>
        <v/>
      </c>
      <c r="S18" s="67" t="str">
        <f>IF(ISNA(_xlfn.XLOOKUP($A18,MSVOA!$B:$B,MSVOA!$N:$N)),"",  _xlfn.XLOOKUP($A18,MSVOA!$B:$B,MSVOA!$N:$N))</f>
        <v/>
      </c>
      <c r="T18" s="67" t="str">
        <f>IF(ISNA(_xlfn.XLOOKUP($A18,METALS!$B:$B,METALS!$N:$N)),"",  _xlfn.XLOOKUP($A18,METALS!$B:$B,METALS!$N:$N))</f>
        <v/>
      </c>
      <c r="U18" s="67">
        <f>IF(ISNA(_xlfn.XLOOKUP($A18,GENCHEM!$B:$B,GENCHEM!$N:$N)),"",  _xlfn.XLOOKUP($A18,GENCHEM!$B:$B,GENCHEM!$N:$N))</f>
        <v>0</v>
      </c>
      <c r="V18" s="67" t="str">
        <f>IF(ISNA(_xlfn.XLOOKUP($A18,HG!$B:$B,HG!$N:$N)),"",  _xlfn.XLOOKUP($A18,HG!$B:$B,HG!$N:$N))</f>
        <v/>
      </c>
    </row>
    <row r="19" spans="1:22" ht="24" customHeight="1">
      <c r="A19" s="83" t="s">
        <v>59</v>
      </c>
      <c r="O19" s="71"/>
      <c r="P19" s="71"/>
      <c r="Q19" s="71"/>
      <c r="R19" s="71"/>
      <c r="S19" s="71"/>
      <c r="T19" s="71"/>
      <c r="U19" s="71"/>
      <c r="V19" s="71"/>
    </row>
    <row r="20" spans="1:22" ht="24" customHeight="1">
      <c r="A20" s="113" t="s">
        <v>66</v>
      </c>
      <c r="B20" s="114" t="s">
        <v>67</v>
      </c>
      <c r="C20" s="114" t="s">
        <v>68</v>
      </c>
      <c r="D20" s="114" t="s">
        <v>25</v>
      </c>
      <c r="E20" s="115">
        <v>45765</v>
      </c>
      <c r="F20" s="115">
        <v>45772</v>
      </c>
      <c r="G20" s="115">
        <v>45772</v>
      </c>
      <c r="H20" s="114">
        <v>7</v>
      </c>
      <c r="I20" s="114">
        <v>2</v>
      </c>
      <c r="J20" s="114">
        <v>55</v>
      </c>
      <c r="K20" s="114" t="s">
        <v>26</v>
      </c>
      <c r="L20" s="114" t="s">
        <v>39</v>
      </c>
      <c r="M20" s="114" t="s">
        <v>69</v>
      </c>
      <c r="N20" s="114">
        <v>0</v>
      </c>
      <c r="O20" s="74" t="str">
        <f>IF(ISNA(_xlfn.XLOOKUP($A20,GCVOA!$B:$B,GCVOA!$N:$N)),"",  _xlfn.XLOOKUP($A20,GCVOA!$B:$B,GCVOA!$N:$N))</f>
        <v/>
      </c>
      <c r="P20" s="74" t="str">
        <f>IF(ISNA(_xlfn.XLOOKUP($A20,GCSEMI!$B:$B,GCSEMI!$N:$N)),"",  _xlfn.XLOOKUP($A20,GCSEMI!$B:$B,GCSEMI!$N:$N))</f>
        <v/>
      </c>
      <c r="Q20" s="74" t="str">
        <f>IF(ISNA(_xlfn.XLOOKUP($A20,ORGPREP!$B:$B,ORGPREP!$N:$N)),"",  _xlfn.XLOOKUP($A20,ORGPREP!$B:$B,ORGPREP!$N:$N))</f>
        <v/>
      </c>
      <c r="R20" s="74" t="str">
        <f>IF(ISNA(_xlfn.XLOOKUP($A20,MSSEMI!$B:$B,MSSEMI!$N:$N)),"",  _xlfn.XLOOKUP($A20,MSSEMI!$B:$B,MSSEMI!$N:$N))</f>
        <v/>
      </c>
      <c r="S20" s="74" t="str">
        <f>IF(ISNA(_xlfn.XLOOKUP($A20,MSVOA!$B:$B,MSVOA!$N:$N)),"",  _xlfn.XLOOKUP($A20,MSVOA!$B:$B,MSVOA!$N:$N))</f>
        <v/>
      </c>
      <c r="T20" s="74" t="str">
        <f>IF(ISNA(_xlfn.XLOOKUP($A20,METALS!$B:$B,METALS!$N:$N)),"",  _xlfn.XLOOKUP($A20,METALS!$B:$B,METALS!$N:$N))</f>
        <v>sample ran eta 06/19/2025</v>
      </c>
      <c r="U20" s="74" t="str">
        <f>IF(ISNA(_xlfn.XLOOKUP($A20,GENCHEM!$B:$B,GENCHEM!$N:$N)),"",  _xlfn.XLOOKUP($A20,GENCHEM!$B:$B,GENCHEM!$N:$N))</f>
        <v/>
      </c>
      <c r="V20" s="74" t="str">
        <f>IF(ISNA(_xlfn.XLOOKUP($A20,HG!$B:$B,HG!$N:$N)),"",  _xlfn.XLOOKUP($A20,HG!$B:$B,HG!$N:$N))</f>
        <v/>
      </c>
    </row>
    <row r="21" spans="1:22" ht="24" customHeight="1">
      <c r="A21" s="83" t="s">
        <v>70</v>
      </c>
      <c r="O21" s="71"/>
      <c r="P21" s="71"/>
      <c r="Q21" s="71"/>
      <c r="R21" s="71"/>
      <c r="S21" s="71"/>
      <c r="T21" s="71"/>
      <c r="U21" s="71"/>
      <c r="V21" s="71"/>
    </row>
    <row r="22" spans="1:22" ht="24" customHeight="1">
      <c r="A22" s="116" t="s">
        <v>71</v>
      </c>
      <c r="B22" s="117" t="s">
        <v>47</v>
      </c>
      <c r="C22" s="117" t="s">
        <v>48</v>
      </c>
      <c r="D22" s="117" t="s">
        <v>25</v>
      </c>
      <c r="E22" s="118">
        <v>45769</v>
      </c>
      <c r="F22" s="118">
        <v>45775</v>
      </c>
      <c r="G22" s="118">
        <v>45775</v>
      </c>
      <c r="H22" s="117">
        <v>6</v>
      </c>
      <c r="I22" s="117">
        <v>3</v>
      </c>
      <c r="J22" s="117">
        <v>52</v>
      </c>
      <c r="K22" s="117" t="s">
        <v>26</v>
      </c>
      <c r="L22" s="117" t="s">
        <v>39</v>
      </c>
      <c r="M22" s="117" t="s">
        <v>49</v>
      </c>
      <c r="N22" s="117">
        <v>0</v>
      </c>
      <c r="O22" s="80" t="str">
        <f>IF(ISNA(_xlfn.XLOOKUP($A22,GCVOA!$B:$B,GCVOA!$N:$N)),"",  _xlfn.XLOOKUP($A22,GCVOA!$B:$B,GCVOA!$N:$N))</f>
        <v/>
      </c>
      <c r="P22" s="80" t="str">
        <f>IF(ISNA(_xlfn.XLOOKUP($A22,GCSEMI!$B:$B,GCSEMI!$N:$N)),"",  _xlfn.XLOOKUP($A22,GCSEMI!$B:$B,GCSEMI!$N:$N))</f>
        <v/>
      </c>
      <c r="Q22" s="80" t="str">
        <f>IF(ISNA(_xlfn.XLOOKUP($A22,ORGPREP!$B:$B,ORGPREP!$N:$N)),"",  _xlfn.XLOOKUP($A22,ORGPREP!$B:$B,ORGPREP!$N:$N))</f>
        <v/>
      </c>
      <c r="R22" s="80" t="str">
        <f>IF(ISNA(_xlfn.XLOOKUP($A22,MSSEMI!$B:$B,MSSEMI!$N:$N)),"",  _xlfn.XLOOKUP($A22,MSSEMI!$B:$B,MSSEMI!$N:$N))</f>
        <v/>
      </c>
      <c r="S22" s="80" t="str">
        <f>IF(ISNA(_xlfn.XLOOKUP($A22,MSVOA!$B:$B,MSVOA!$N:$N)),"",  _xlfn.XLOOKUP($A22,MSVOA!$B:$B,MSVOA!$N:$N))</f>
        <v/>
      </c>
      <c r="T22" s="80" t="str">
        <f>IF(ISNA(_xlfn.XLOOKUP($A22,METALS!$B:$B,METALS!$N:$N)),"",  _xlfn.XLOOKUP($A22,METALS!$B:$B,METALS!$N:$N))</f>
        <v/>
      </c>
      <c r="U22" s="80" t="str">
        <f>IF(ISNA(_xlfn.XLOOKUP($A22,GENCHEM!$B:$B,GENCHEM!$N:$N)),"",  _xlfn.XLOOKUP($A22,GENCHEM!$B:$B,GENCHEM!$N:$N))</f>
        <v/>
      </c>
      <c r="V22" s="80" t="str">
        <f>IF(ISNA(_xlfn.XLOOKUP($A22,HG!$B:$B,HG!$N:$N)),"",  _xlfn.XLOOKUP($A22,HG!$B:$B,HG!$N:$N))</f>
        <v/>
      </c>
    </row>
    <row r="23" spans="1:22" ht="24" customHeight="1">
      <c r="A23" s="83" t="s">
        <v>50</v>
      </c>
      <c r="O23" s="71"/>
      <c r="P23" s="71"/>
      <c r="Q23" s="71"/>
      <c r="R23" s="71"/>
      <c r="S23" s="71"/>
      <c r="T23" s="71"/>
      <c r="U23" s="71"/>
      <c r="V23" s="71"/>
    </row>
    <row r="24" spans="1:22" ht="24" customHeight="1">
      <c r="A24" s="94" t="s">
        <v>72</v>
      </c>
      <c r="B24" s="95" t="s">
        <v>56</v>
      </c>
      <c r="C24" s="95" t="s">
        <v>73</v>
      </c>
      <c r="D24" s="95"/>
      <c r="E24" s="96">
        <v>45765</v>
      </c>
      <c r="F24" s="96">
        <v>45770</v>
      </c>
      <c r="G24" s="96">
        <v>45779</v>
      </c>
      <c r="H24" s="95" t="s">
        <v>74</v>
      </c>
      <c r="I24" s="95">
        <v>4</v>
      </c>
      <c r="J24" s="95">
        <v>48</v>
      </c>
      <c r="K24" s="95" t="s">
        <v>38</v>
      </c>
      <c r="L24" s="95" t="s">
        <v>27</v>
      </c>
      <c r="M24" s="95" t="s">
        <v>58</v>
      </c>
      <c r="N24" s="95">
        <v>0</v>
      </c>
      <c r="O24" s="75" t="str">
        <f>IF(ISNA(_xlfn.XLOOKUP($A24,GCVOA!$B:$B,GCVOA!$N:$N)),"",  _xlfn.XLOOKUP($A24,GCVOA!$B:$B,GCVOA!$N:$N))</f>
        <v/>
      </c>
      <c r="P24" s="75" t="str">
        <f>IF(ISNA(_xlfn.XLOOKUP($A24,GCSEMI!$B:$B,GCSEMI!$N:$N)),"",  _xlfn.XLOOKUP($A24,GCSEMI!$B:$B,GCSEMI!$N:$N))</f>
        <v/>
      </c>
      <c r="Q24" s="75" t="str">
        <f>IF(ISNA(_xlfn.XLOOKUP($A24,ORGPREP!$B:$B,ORGPREP!$N:$N)),"",  _xlfn.XLOOKUP($A24,ORGPREP!$B:$B,ORGPREP!$N:$N))</f>
        <v/>
      </c>
      <c r="R24" s="75" t="str">
        <f>IF(ISNA(_xlfn.XLOOKUP($A24,MSSEMI!$B:$B,MSSEMI!$N:$N)),"",  _xlfn.XLOOKUP($A24,MSSEMI!$B:$B,MSSEMI!$N:$N))</f>
        <v/>
      </c>
      <c r="S24" s="75" t="str">
        <f>IF(ISNA(_xlfn.XLOOKUP($A24,MSVOA!$B:$B,MSVOA!$N:$N)),"",  _xlfn.XLOOKUP($A24,MSVOA!$B:$B,MSVOA!$N:$N))</f>
        <v/>
      </c>
      <c r="T24" s="75" t="str">
        <f>IF(ISNA(_xlfn.XLOOKUP($A24,METALS!$B:$B,METALS!$N:$N)),"",  _xlfn.XLOOKUP($A24,METALS!$B:$B,METALS!$N:$N))</f>
        <v/>
      </c>
      <c r="U24" s="75">
        <f>IF(ISNA(_xlfn.XLOOKUP($A24,GENCHEM!$B:$B,GENCHEM!$N:$N)),"",  _xlfn.XLOOKUP($A24,GENCHEM!$B:$B,GENCHEM!$N:$N))</f>
        <v>0</v>
      </c>
      <c r="V24" s="75" t="str">
        <f>IF(ISNA(_xlfn.XLOOKUP($A24,HG!$B:$B,HG!$N:$N)),"",  _xlfn.XLOOKUP($A24,HG!$B:$B,HG!$N:$N))</f>
        <v/>
      </c>
    </row>
    <row r="25" spans="1:22" ht="24" customHeight="1">
      <c r="A25" s="83" t="s">
        <v>59</v>
      </c>
      <c r="O25" s="71"/>
      <c r="P25" s="71"/>
      <c r="Q25" s="71"/>
      <c r="R25" s="71"/>
      <c r="S25" s="71"/>
      <c r="T25" s="71"/>
      <c r="U25" s="71"/>
      <c r="V25" s="71"/>
    </row>
    <row r="26" spans="1:22" ht="24" customHeight="1">
      <c r="A26" s="94" t="s">
        <v>75</v>
      </c>
      <c r="B26" s="95" t="s">
        <v>56</v>
      </c>
      <c r="C26" s="95" t="s">
        <v>73</v>
      </c>
      <c r="D26" s="95"/>
      <c r="E26" s="96">
        <v>45765</v>
      </c>
      <c r="F26" s="96">
        <v>45770</v>
      </c>
      <c r="G26" s="96">
        <v>45779</v>
      </c>
      <c r="H26" s="95" t="s">
        <v>74</v>
      </c>
      <c r="I26" s="95">
        <v>4</v>
      </c>
      <c r="J26" s="95">
        <v>48</v>
      </c>
      <c r="K26" s="95" t="s">
        <v>38</v>
      </c>
      <c r="L26" s="95" t="s">
        <v>27</v>
      </c>
      <c r="M26" s="95" t="s">
        <v>58</v>
      </c>
      <c r="N26" s="95">
        <v>0</v>
      </c>
      <c r="O26" s="75" t="str">
        <f>IF(ISNA(_xlfn.XLOOKUP($A26,GCVOA!$B:$B,GCVOA!$N:$N)),"",  _xlfn.XLOOKUP($A26,GCVOA!$B:$B,GCVOA!$N:$N))</f>
        <v/>
      </c>
      <c r="P26" s="75" t="str">
        <f>IF(ISNA(_xlfn.XLOOKUP($A26,GCSEMI!$B:$B,GCSEMI!$N:$N)),"",  _xlfn.XLOOKUP($A26,GCSEMI!$B:$B,GCSEMI!$N:$N))</f>
        <v/>
      </c>
      <c r="Q26" s="75" t="str">
        <f>IF(ISNA(_xlfn.XLOOKUP($A26,ORGPREP!$B:$B,ORGPREP!$N:$N)),"",  _xlfn.XLOOKUP($A26,ORGPREP!$B:$B,ORGPREP!$N:$N))</f>
        <v/>
      </c>
      <c r="R26" s="75" t="str">
        <f>IF(ISNA(_xlfn.XLOOKUP($A26,MSSEMI!$B:$B,MSSEMI!$N:$N)),"",  _xlfn.XLOOKUP($A26,MSSEMI!$B:$B,MSSEMI!$N:$N))</f>
        <v/>
      </c>
      <c r="S26" s="75" t="str">
        <f>IF(ISNA(_xlfn.XLOOKUP($A26,MSVOA!$B:$B,MSVOA!$N:$N)),"",  _xlfn.XLOOKUP($A26,MSVOA!$B:$B,MSVOA!$N:$N))</f>
        <v/>
      </c>
      <c r="T26" s="75" t="str">
        <f>IF(ISNA(_xlfn.XLOOKUP($A26,METALS!$B:$B,METALS!$N:$N)),"",  _xlfn.XLOOKUP($A26,METALS!$B:$B,METALS!$N:$N))</f>
        <v/>
      </c>
      <c r="U26" s="75">
        <f>IF(ISNA(_xlfn.XLOOKUP($A26,GENCHEM!$B:$B,GENCHEM!$N:$N)),"",  _xlfn.XLOOKUP($A26,GENCHEM!$B:$B,GENCHEM!$N:$N))</f>
        <v>0</v>
      </c>
      <c r="V26" s="75" t="str">
        <f>IF(ISNA(_xlfn.XLOOKUP($A26,HG!$B:$B,HG!$N:$N)),"",  _xlfn.XLOOKUP($A26,HG!$B:$B,HG!$N:$N))</f>
        <v/>
      </c>
    </row>
    <row r="27" spans="1:22" ht="24" customHeight="1">
      <c r="A27" s="83" t="s">
        <v>59</v>
      </c>
      <c r="O27" s="71"/>
      <c r="P27" s="71"/>
      <c r="Q27" s="71"/>
      <c r="R27" s="71"/>
      <c r="S27" s="71"/>
      <c r="T27" s="71"/>
      <c r="U27" s="71"/>
      <c r="V27" s="71"/>
    </row>
    <row r="28" spans="1:22" ht="24" customHeight="1">
      <c r="A28" s="94" t="s">
        <v>76</v>
      </c>
      <c r="B28" s="95" t="s">
        <v>56</v>
      </c>
      <c r="C28" s="95" t="s">
        <v>73</v>
      </c>
      <c r="D28" s="95"/>
      <c r="E28" s="96">
        <v>45769</v>
      </c>
      <c r="F28" s="96">
        <v>45775</v>
      </c>
      <c r="G28" s="96">
        <v>45783</v>
      </c>
      <c r="H28" s="95" t="s">
        <v>74</v>
      </c>
      <c r="I28" s="95">
        <v>4</v>
      </c>
      <c r="J28" s="95">
        <v>44</v>
      </c>
      <c r="K28" s="95" t="s">
        <v>38</v>
      </c>
      <c r="L28" s="95" t="s">
        <v>27</v>
      </c>
      <c r="M28" s="95" t="s">
        <v>58</v>
      </c>
      <c r="N28" s="95">
        <v>0</v>
      </c>
      <c r="O28" s="75" t="str">
        <f>IF(ISNA(_xlfn.XLOOKUP($A28,GCVOA!$B:$B,GCVOA!$N:$N)),"",  _xlfn.XLOOKUP($A28,GCVOA!$B:$B,GCVOA!$N:$N))</f>
        <v/>
      </c>
      <c r="P28" s="75" t="str">
        <f>IF(ISNA(_xlfn.XLOOKUP($A28,GCSEMI!$B:$B,GCSEMI!$N:$N)),"",  _xlfn.XLOOKUP($A28,GCSEMI!$B:$B,GCSEMI!$N:$N))</f>
        <v/>
      </c>
      <c r="Q28" s="75" t="str">
        <f>IF(ISNA(_xlfn.XLOOKUP($A28,ORGPREP!$B:$B,ORGPREP!$N:$N)),"",  _xlfn.XLOOKUP($A28,ORGPREP!$B:$B,ORGPREP!$N:$N))</f>
        <v/>
      </c>
      <c r="R28" s="75" t="str">
        <f>IF(ISNA(_xlfn.XLOOKUP($A28,MSSEMI!$B:$B,MSSEMI!$N:$N)),"",  _xlfn.XLOOKUP($A28,MSSEMI!$B:$B,MSSEMI!$N:$N))</f>
        <v/>
      </c>
      <c r="S28" s="75" t="str">
        <f>IF(ISNA(_xlfn.XLOOKUP($A28,MSVOA!$B:$B,MSVOA!$N:$N)),"",  _xlfn.XLOOKUP($A28,MSVOA!$B:$B,MSVOA!$N:$N))</f>
        <v/>
      </c>
      <c r="T28" s="75" t="str">
        <f>IF(ISNA(_xlfn.XLOOKUP($A28,METALS!$B:$B,METALS!$N:$N)),"",  _xlfn.XLOOKUP($A28,METALS!$B:$B,METALS!$N:$N))</f>
        <v/>
      </c>
      <c r="U28" s="75">
        <f>IF(ISNA(_xlfn.XLOOKUP($A28,GENCHEM!$B:$B,GENCHEM!$N:$N)),"",  _xlfn.XLOOKUP($A28,GENCHEM!$B:$B,GENCHEM!$N:$N))</f>
        <v>0</v>
      </c>
      <c r="V28" s="75" t="str">
        <f>IF(ISNA(_xlfn.XLOOKUP($A28,HG!$B:$B,HG!$N:$N)),"",  _xlfn.XLOOKUP($A28,HG!$B:$B,HG!$N:$N))</f>
        <v/>
      </c>
    </row>
    <row r="29" spans="1:22" ht="24" customHeight="1">
      <c r="A29" s="83" t="s">
        <v>59</v>
      </c>
      <c r="O29" s="71"/>
      <c r="P29" s="71"/>
      <c r="Q29" s="71"/>
      <c r="R29" s="71"/>
      <c r="S29" s="71"/>
      <c r="T29" s="71"/>
      <c r="U29" s="71"/>
      <c r="V29" s="71"/>
    </row>
    <row r="30" spans="1:22" ht="24" customHeight="1">
      <c r="A30" s="84" t="s">
        <v>77</v>
      </c>
      <c r="B30" s="85" t="s">
        <v>56</v>
      </c>
      <c r="C30" s="85" t="s">
        <v>78</v>
      </c>
      <c r="D30" s="85" t="s">
        <v>25</v>
      </c>
      <c r="E30" s="86">
        <v>45770</v>
      </c>
      <c r="F30" s="86">
        <v>45784</v>
      </c>
      <c r="G30" s="86">
        <v>45784</v>
      </c>
      <c r="H30" s="85">
        <v>14</v>
      </c>
      <c r="I30" s="85">
        <v>4</v>
      </c>
      <c r="J30" s="85">
        <v>43</v>
      </c>
      <c r="K30" s="85" t="s">
        <v>38</v>
      </c>
      <c r="L30" s="85" t="s">
        <v>27</v>
      </c>
      <c r="M30" s="85" t="s">
        <v>58</v>
      </c>
      <c r="N30" s="85">
        <v>0</v>
      </c>
      <c r="O30" s="67" t="str">
        <f>IF(ISNA(_xlfn.XLOOKUP($A30,GCVOA!$B:$B,GCVOA!$N:$N)),"",  _xlfn.XLOOKUP($A30,GCVOA!$B:$B,GCVOA!$N:$N))</f>
        <v/>
      </c>
      <c r="P30" s="67" t="str">
        <f>IF(ISNA(_xlfn.XLOOKUP($A30,GCSEMI!$B:$B,GCSEMI!$N:$N)),"",  _xlfn.XLOOKUP($A30,GCSEMI!$B:$B,GCSEMI!$N:$N))</f>
        <v/>
      </c>
      <c r="Q30" s="67" t="str">
        <f>IF(ISNA(_xlfn.XLOOKUP($A30,ORGPREP!$B:$B,ORGPREP!$N:$N)),"",  _xlfn.XLOOKUP($A30,ORGPREP!$B:$B,ORGPREP!$N:$N))</f>
        <v/>
      </c>
      <c r="R30" s="67" t="str">
        <f>IF(ISNA(_xlfn.XLOOKUP($A30,MSSEMI!$B:$B,MSSEMI!$N:$N)),"",  _xlfn.XLOOKUP($A30,MSSEMI!$B:$B,MSSEMI!$N:$N))</f>
        <v/>
      </c>
      <c r="S30" s="67" t="str">
        <f>IF(ISNA(_xlfn.XLOOKUP($A30,MSVOA!$B:$B,MSVOA!$N:$N)),"",  _xlfn.XLOOKUP($A30,MSVOA!$B:$B,MSVOA!$N:$N))</f>
        <v/>
      </c>
      <c r="T30" s="67" t="str">
        <f>IF(ISNA(_xlfn.XLOOKUP($A30,METALS!$B:$B,METALS!$N:$N)),"",  _xlfn.XLOOKUP($A30,METALS!$B:$B,METALS!$N:$N))</f>
        <v/>
      </c>
      <c r="U30" s="67">
        <f>IF(ISNA(_xlfn.XLOOKUP($A30,GENCHEM!$B:$B,GENCHEM!$N:$N)),"",  _xlfn.XLOOKUP($A30,GENCHEM!$B:$B,GENCHEM!$N:$N))</f>
        <v>0</v>
      </c>
      <c r="V30" s="67" t="str">
        <f>IF(ISNA(_xlfn.XLOOKUP($A30,HG!$B:$B,HG!$N:$N)),"",  _xlfn.XLOOKUP($A30,HG!$B:$B,HG!$N:$N))</f>
        <v/>
      </c>
    </row>
    <row r="31" spans="1:22" ht="24" customHeight="1">
      <c r="A31" s="83" t="s">
        <v>59</v>
      </c>
      <c r="O31" s="71"/>
      <c r="P31" s="71"/>
      <c r="Q31" s="71"/>
      <c r="R31" s="71"/>
      <c r="S31" s="71"/>
      <c r="T31" s="71"/>
      <c r="U31" s="71"/>
      <c r="V31" s="71"/>
    </row>
    <row r="32" spans="1:22" ht="24" customHeight="1">
      <c r="A32" s="89" t="s">
        <v>79</v>
      </c>
      <c r="B32" s="90" t="s">
        <v>80</v>
      </c>
      <c r="C32" s="90" t="s">
        <v>81</v>
      </c>
      <c r="D32" s="90" t="s">
        <v>25</v>
      </c>
      <c r="E32" s="91">
        <v>45778</v>
      </c>
      <c r="F32" s="91">
        <v>45784</v>
      </c>
      <c r="G32" s="91">
        <v>45784</v>
      </c>
      <c r="H32" s="90">
        <v>6</v>
      </c>
      <c r="I32" s="90">
        <v>15</v>
      </c>
      <c r="J32" s="90">
        <v>43</v>
      </c>
      <c r="K32" s="90" t="s">
        <v>38</v>
      </c>
      <c r="L32" s="90" t="s">
        <v>27</v>
      </c>
      <c r="M32" s="90" t="s">
        <v>40</v>
      </c>
      <c r="N32" s="90">
        <v>0</v>
      </c>
      <c r="O32" s="78" t="str">
        <f>IF(ISNA(_xlfn.XLOOKUP($A32,GCVOA!$B:$B,GCVOA!$N:$N)),"",  _xlfn.XLOOKUP($A32,GCVOA!$B:$B,GCVOA!$N:$N))</f>
        <v/>
      </c>
      <c r="P32" s="78" t="str">
        <f>IF(ISNA(_xlfn.XLOOKUP($A32,GCSEMI!$B:$B,GCSEMI!$N:$N)),"",  _xlfn.XLOOKUP($A32,GCSEMI!$B:$B,GCSEMI!$N:$N))</f>
        <v/>
      </c>
      <c r="Q32" s="78" t="str">
        <f>IF(ISNA(_xlfn.XLOOKUP($A32,ORGPREP!$B:$B,ORGPREP!$N:$N)),"",  _xlfn.XLOOKUP($A32,ORGPREP!$B:$B,ORGPREP!$N:$N))</f>
        <v/>
      </c>
      <c r="R32" s="78">
        <f>IF(ISNA(_xlfn.XLOOKUP($A32,MSSEMI!$B:$B,MSSEMI!$N:$N)),"",  _xlfn.XLOOKUP($A32,MSSEMI!$B:$B,MSSEMI!$N:$N))</f>
        <v>0</v>
      </c>
      <c r="S32" s="78" t="str">
        <f>IF(ISNA(_xlfn.XLOOKUP($A32,MSVOA!$B:$B,MSVOA!$N:$N)),"",  _xlfn.XLOOKUP($A32,MSVOA!$B:$B,MSVOA!$N:$N))</f>
        <v/>
      </c>
      <c r="T32" s="78" t="str">
        <f>IF(ISNA(_xlfn.XLOOKUP($A32,METALS!$B:$B,METALS!$N:$N)),"",  _xlfn.XLOOKUP($A32,METALS!$B:$B,METALS!$N:$N))</f>
        <v/>
      </c>
      <c r="U32" s="78" t="str">
        <f>IF(ISNA(_xlfn.XLOOKUP($A32,GENCHEM!$B:$B,GENCHEM!$N:$N)),"",  _xlfn.XLOOKUP($A32,GENCHEM!$B:$B,GENCHEM!$N:$N))</f>
        <v/>
      </c>
      <c r="V32" s="78" t="str">
        <f>IF(ISNA(_xlfn.XLOOKUP($A32,HG!$B:$B,HG!$N:$N)),"",  _xlfn.XLOOKUP($A32,HG!$B:$B,HG!$N:$N))</f>
        <v/>
      </c>
    </row>
    <row r="33" spans="1:22" ht="24" customHeight="1">
      <c r="A33" s="83" t="s">
        <v>82</v>
      </c>
      <c r="O33" s="71"/>
      <c r="P33" s="71"/>
      <c r="Q33" s="71"/>
      <c r="R33" s="71"/>
      <c r="S33" s="71"/>
      <c r="T33" s="71"/>
      <c r="U33" s="71"/>
      <c r="V33" s="71"/>
    </row>
    <row r="34" spans="1:22" ht="24" customHeight="1">
      <c r="A34" s="84" t="s">
        <v>83</v>
      </c>
      <c r="B34" s="85" t="s">
        <v>84</v>
      </c>
      <c r="C34" s="85" t="s">
        <v>85</v>
      </c>
      <c r="D34" s="85" t="s">
        <v>86</v>
      </c>
      <c r="E34" s="86">
        <v>45778</v>
      </c>
      <c r="F34" s="86">
        <v>45785</v>
      </c>
      <c r="G34" s="86">
        <v>45785</v>
      </c>
      <c r="H34" s="85">
        <v>7</v>
      </c>
      <c r="I34" s="85">
        <v>6</v>
      </c>
      <c r="J34" s="85">
        <v>42</v>
      </c>
      <c r="K34" s="85" t="s">
        <v>87</v>
      </c>
      <c r="L34" s="85" t="s">
        <v>27</v>
      </c>
      <c r="M34" s="85" t="s">
        <v>40</v>
      </c>
      <c r="N34" s="85">
        <v>0</v>
      </c>
      <c r="O34" s="67" t="str">
        <f>IF(ISNA(_xlfn.XLOOKUP($A34,GCVOA!$B:$B,GCVOA!$N:$N)),"",  _xlfn.XLOOKUP($A34,GCVOA!$B:$B,GCVOA!$N:$N))</f>
        <v/>
      </c>
      <c r="P34" s="67" t="str">
        <f>IF(ISNA(_xlfn.XLOOKUP($A34,GCSEMI!$B:$B,GCSEMI!$N:$N)),"",  _xlfn.XLOOKUP($A34,GCSEMI!$B:$B,GCSEMI!$N:$N))</f>
        <v/>
      </c>
      <c r="Q34" s="67" t="str">
        <f>IF(ISNA(_xlfn.XLOOKUP($A34,ORGPREP!$B:$B,ORGPREP!$N:$N)),"",  _xlfn.XLOOKUP($A34,ORGPREP!$B:$B,ORGPREP!$N:$N))</f>
        <v/>
      </c>
      <c r="R34" s="67">
        <f>IF(ISNA(_xlfn.XLOOKUP($A34,MSSEMI!$B:$B,MSSEMI!$N:$N)),"",  _xlfn.XLOOKUP($A34,MSSEMI!$B:$B,MSSEMI!$N:$N))</f>
        <v>0</v>
      </c>
      <c r="S34" s="67" t="str">
        <f>IF(ISNA(_xlfn.XLOOKUP($A34,MSVOA!$B:$B,MSVOA!$N:$N)),"",  _xlfn.XLOOKUP($A34,MSVOA!$B:$B,MSVOA!$N:$N))</f>
        <v/>
      </c>
      <c r="T34" s="67" t="str">
        <f>IF(ISNA(_xlfn.XLOOKUP($A34,METALS!$B:$B,METALS!$N:$N)),"",  _xlfn.XLOOKUP($A34,METALS!$B:$B,METALS!$N:$N))</f>
        <v/>
      </c>
      <c r="U34" s="67" t="str">
        <f>IF(ISNA(_xlfn.XLOOKUP($A34,GENCHEM!$B:$B,GENCHEM!$N:$N)),"",  _xlfn.XLOOKUP($A34,GENCHEM!$B:$B,GENCHEM!$N:$N))</f>
        <v/>
      </c>
      <c r="V34" s="67" t="str">
        <f>IF(ISNA(_xlfn.XLOOKUP($A34,HG!$B:$B,HG!$N:$N)),"",  _xlfn.XLOOKUP($A34,HG!$B:$B,HG!$N:$N))</f>
        <v/>
      </c>
    </row>
    <row r="35" spans="1:22" ht="24" customHeight="1">
      <c r="A35" s="83" t="s">
        <v>88</v>
      </c>
      <c r="O35" s="71"/>
      <c r="P35" s="71"/>
      <c r="Q35" s="71"/>
      <c r="R35" s="71"/>
      <c r="S35" s="71"/>
      <c r="T35" s="71"/>
      <c r="U35" s="71"/>
      <c r="V35" s="71"/>
    </row>
    <row r="36" spans="1:22" ht="24" customHeight="1">
      <c r="A36" s="84" t="s">
        <v>89</v>
      </c>
      <c r="B36" s="85" t="s">
        <v>56</v>
      </c>
      <c r="C36" s="85" t="s">
        <v>90</v>
      </c>
      <c r="D36" s="85" t="s">
        <v>25</v>
      </c>
      <c r="E36" s="86">
        <v>45772</v>
      </c>
      <c r="F36" s="86">
        <v>45786</v>
      </c>
      <c r="G36" s="86">
        <v>45786</v>
      </c>
      <c r="H36" s="85">
        <v>14</v>
      </c>
      <c r="I36" s="85">
        <v>4</v>
      </c>
      <c r="J36" s="85">
        <v>41</v>
      </c>
      <c r="K36" s="85" t="s">
        <v>38</v>
      </c>
      <c r="L36" s="85" t="s">
        <v>27</v>
      </c>
      <c r="M36" s="85" t="s">
        <v>58</v>
      </c>
      <c r="N36" s="85">
        <v>0</v>
      </c>
      <c r="O36" s="67" t="str">
        <f>IF(ISNA(_xlfn.XLOOKUP($A36,GCVOA!$B:$B,GCVOA!$N:$N)),"",  _xlfn.XLOOKUP($A36,GCVOA!$B:$B,GCVOA!$N:$N))</f>
        <v/>
      </c>
      <c r="P36" s="67" t="str">
        <f>IF(ISNA(_xlfn.XLOOKUP($A36,GCSEMI!$B:$B,GCSEMI!$N:$N)),"",  _xlfn.XLOOKUP($A36,GCSEMI!$B:$B,GCSEMI!$N:$N))</f>
        <v/>
      </c>
      <c r="Q36" s="67" t="str">
        <f>IF(ISNA(_xlfn.XLOOKUP($A36,ORGPREP!$B:$B,ORGPREP!$N:$N)),"",  _xlfn.XLOOKUP($A36,ORGPREP!$B:$B,ORGPREP!$N:$N))</f>
        <v/>
      </c>
      <c r="R36" s="67" t="str">
        <f>IF(ISNA(_xlfn.XLOOKUP($A36,MSSEMI!$B:$B,MSSEMI!$N:$N)),"",  _xlfn.XLOOKUP($A36,MSSEMI!$B:$B,MSSEMI!$N:$N))</f>
        <v/>
      </c>
      <c r="S36" s="67" t="str">
        <f>IF(ISNA(_xlfn.XLOOKUP($A36,MSVOA!$B:$B,MSVOA!$N:$N)),"",  _xlfn.XLOOKUP($A36,MSVOA!$B:$B,MSVOA!$N:$N))</f>
        <v/>
      </c>
      <c r="T36" s="67" t="str">
        <f>IF(ISNA(_xlfn.XLOOKUP($A36,METALS!$B:$B,METALS!$N:$N)),"",  _xlfn.XLOOKUP($A36,METALS!$B:$B,METALS!$N:$N))</f>
        <v/>
      </c>
      <c r="U36" s="67">
        <f>IF(ISNA(_xlfn.XLOOKUP($A36,GENCHEM!$B:$B,GENCHEM!$N:$N)),"",  _xlfn.XLOOKUP($A36,GENCHEM!$B:$B,GENCHEM!$N:$N))</f>
        <v>0</v>
      </c>
      <c r="V36" s="67" t="str">
        <f>IF(ISNA(_xlfn.XLOOKUP($A36,HG!$B:$B,HG!$N:$N)),"",  _xlfn.XLOOKUP($A36,HG!$B:$B,HG!$N:$N))</f>
        <v/>
      </c>
    </row>
    <row r="37" spans="1:22" ht="24" customHeight="1">
      <c r="A37" s="83" t="s">
        <v>59</v>
      </c>
      <c r="O37" s="71"/>
      <c r="P37" s="71"/>
      <c r="Q37" s="71"/>
      <c r="R37" s="71"/>
      <c r="S37" s="71"/>
      <c r="T37" s="71"/>
      <c r="U37" s="71"/>
      <c r="V37" s="71"/>
    </row>
    <row r="38" spans="1:22" ht="24" customHeight="1">
      <c r="A38" s="84" t="s">
        <v>91</v>
      </c>
      <c r="B38" s="85" t="s">
        <v>56</v>
      </c>
      <c r="C38" s="85" t="s">
        <v>92</v>
      </c>
      <c r="D38" s="85" t="s">
        <v>25</v>
      </c>
      <c r="E38" s="86">
        <v>45772</v>
      </c>
      <c r="F38" s="86">
        <v>45786</v>
      </c>
      <c r="G38" s="86">
        <v>45786</v>
      </c>
      <c r="H38" s="85">
        <v>14</v>
      </c>
      <c r="I38" s="85">
        <v>3</v>
      </c>
      <c r="J38" s="85">
        <v>41</v>
      </c>
      <c r="K38" s="85" t="s">
        <v>38</v>
      </c>
      <c r="L38" s="85" t="s">
        <v>93</v>
      </c>
      <c r="M38" s="85" t="s">
        <v>28</v>
      </c>
      <c r="N38" s="85">
        <v>0</v>
      </c>
      <c r="O38" s="67" t="str">
        <f>IF(ISNA(_xlfn.XLOOKUP($A38,GCVOA!$B:$B,GCVOA!$N:$N)),"",  _xlfn.XLOOKUP($A38,GCVOA!$B:$B,GCVOA!$N:$N))</f>
        <v/>
      </c>
      <c r="P38" s="67" t="str">
        <f>IF(ISNA(_xlfn.XLOOKUP($A38,GCSEMI!$B:$B,GCSEMI!$N:$N)),"",  _xlfn.XLOOKUP($A38,GCSEMI!$B:$B,GCSEMI!$N:$N))</f>
        <v/>
      </c>
      <c r="Q38" s="67" t="str">
        <f>IF(ISNA(_xlfn.XLOOKUP($A38,ORGPREP!$B:$B,ORGPREP!$N:$N)),"",  _xlfn.XLOOKUP($A38,ORGPREP!$B:$B,ORGPREP!$N:$N))</f>
        <v/>
      </c>
      <c r="R38" s="67" t="str">
        <f>IF(ISNA(_xlfn.XLOOKUP($A38,MSSEMI!$B:$B,MSSEMI!$N:$N)),"",  _xlfn.XLOOKUP($A38,MSSEMI!$B:$B,MSSEMI!$N:$N))</f>
        <v/>
      </c>
      <c r="S38" s="67" t="str">
        <f>IF(ISNA(_xlfn.XLOOKUP($A38,MSVOA!$B:$B,MSVOA!$N:$N)),"",  _xlfn.XLOOKUP($A38,MSVOA!$B:$B,MSVOA!$N:$N))</f>
        <v/>
      </c>
      <c r="T38" s="67" t="str">
        <f>IF(ISNA(_xlfn.XLOOKUP($A38,METALS!$B:$B,METALS!$N:$N)),"",  _xlfn.XLOOKUP($A38,METALS!$B:$B,METALS!$N:$N))</f>
        <v>in metapps eta 06182025</v>
      </c>
      <c r="U38" s="67">
        <f>IF(ISNA(_xlfn.XLOOKUP($A38,GENCHEM!$B:$B,GENCHEM!$N:$N)),"",  _xlfn.XLOOKUP($A38,GENCHEM!$B:$B,GENCHEM!$N:$N))</f>
        <v>0</v>
      </c>
      <c r="V38" s="67" t="str">
        <f>IF(ISNA(_xlfn.XLOOKUP($A38,HG!$B:$B,HG!$N:$N)),"",  _xlfn.XLOOKUP($A38,HG!$B:$B,HG!$N:$N))</f>
        <v/>
      </c>
    </row>
    <row r="39" spans="1:22" ht="24" customHeight="1">
      <c r="A39" s="83" t="s">
        <v>94</v>
      </c>
      <c r="O39" s="71"/>
      <c r="P39" s="71"/>
      <c r="Q39" s="71"/>
      <c r="R39" s="71"/>
      <c r="S39" s="71"/>
      <c r="T39" s="71"/>
      <c r="U39" s="71"/>
      <c r="V39" s="71"/>
    </row>
    <row r="40" spans="1:22" ht="24" customHeight="1">
      <c r="A40" s="84" t="s">
        <v>95</v>
      </c>
      <c r="B40" s="85" t="s">
        <v>96</v>
      </c>
      <c r="C40" s="85" t="s">
        <v>97</v>
      </c>
      <c r="D40" s="85" t="s">
        <v>25</v>
      </c>
      <c r="E40" s="86">
        <v>45782</v>
      </c>
      <c r="F40" s="86">
        <v>45789</v>
      </c>
      <c r="G40" s="86">
        <v>45789</v>
      </c>
      <c r="H40" s="85">
        <v>7</v>
      </c>
      <c r="I40" s="85">
        <v>5</v>
      </c>
      <c r="J40" s="85">
        <v>38</v>
      </c>
      <c r="K40" s="85" t="s">
        <v>26</v>
      </c>
      <c r="L40" s="85" t="s">
        <v>93</v>
      </c>
      <c r="M40" s="85" t="s">
        <v>28</v>
      </c>
      <c r="N40" s="85">
        <v>0</v>
      </c>
      <c r="O40" s="67" t="str">
        <f>IF(ISNA(_xlfn.XLOOKUP($A40,GCVOA!$B:$B,GCVOA!$N:$N)),"",  _xlfn.XLOOKUP($A40,GCVOA!$B:$B,GCVOA!$N:$N))</f>
        <v/>
      </c>
      <c r="P40" s="67" t="str">
        <f>IF(ISNA(_xlfn.XLOOKUP($A40,GCSEMI!$B:$B,GCSEMI!$N:$N)),"",  _xlfn.XLOOKUP($A40,GCSEMI!$B:$B,GCSEMI!$N:$N))</f>
        <v/>
      </c>
      <c r="Q40" s="67" t="str">
        <f>IF(ISNA(_xlfn.XLOOKUP($A40,ORGPREP!$B:$B,ORGPREP!$N:$N)),"",  _xlfn.XLOOKUP($A40,ORGPREP!$B:$B,ORGPREP!$N:$N))</f>
        <v/>
      </c>
      <c r="R40" s="67" t="str">
        <f>IF(ISNA(_xlfn.XLOOKUP($A40,MSSEMI!$B:$B,MSSEMI!$N:$N)),"",  _xlfn.XLOOKUP($A40,MSSEMI!$B:$B,MSSEMI!$N:$N))</f>
        <v/>
      </c>
      <c r="S40" s="67" t="str">
        <f>IF(ISNA(_xlfn.XLOOKUP($A40,MSVOA!$B:$B,MSVOA!$N:$N)),"",  _xlfn.XLOOKUP($A40,MSVOA!$B:$B,MSVOA!$N:$N))</f>
        <v/>
      </c>
      <c r="T40" s="67" t="str">
        <f>IF(ISNA(_xlfn.XLOOKUP($A40,METALS!$B:$B,METALS!$N:$N)),"",  _xlfn.XLOOKUP($A40,METALS!$B:$B,METALS!$N:$N))</f>
        <v>reprep and run 06/4/2025 eta 06/05/2025</v>
      </c>
      <c r="U40" s="67" t="str">
        <f>IF(ISNA(_xlfn.XLOOKUP($A40,GENCHEM!$B:$B,GENCHEM!$N:$N)),"",  _xlfn.XLOOKUP($A40,GENCHEM!$B:$B,GENCHEM!$N:$N))</f>
        <v/>
      </c>
      <c r="V40" s="67" t="str">
        <f>IF(ISNA(_xlfn.XLOOKUP($A40,HG!$B:$B,HG!$N:$N)),"",  _xlfn.XLOOKUP($A40,HG!$B:$B,HG!$N:$N))</f>
        <v/>
      </c>
    </row>
    <row r="41" spans="1:22" ht="24" customHeight="1">
      <c r="A41" s="83" t="s">
        <v>45</v>
      </c>
      <c r="O41" s="71"/>
      <c r="P41" s="71"/>
      <c r="Q41" s="71"/>
      <c r="R41" s="71"/>
      <c r="S41" s="71"/>
      <c r="T41" s="71"/>
      <c r="U41" s="71"/>
      <c r="V41" s="71"/>
    </row>
    <row r="42" spans="1:22" ht="24" customHeight="1">
      <c r="A42" s="89" t="s">
        <v>98</v>
      </c>
      <c r="B42" s="90" t="s">
        <v>99</v>
      </c>
      <c r="C42" s="90" t="s">
        <v>100</v>
      </c>
      <c r="D42" s="90" t="s">
        <v>25</v>
      </c>
      <c r="E42" s="91">
        <v>45782</v>
      </c>
      <c r="F42" s="91">
        <v>45789</v>
      </c>
      <c r="G42" s="91">
        <v>45789</v>
      </c>
      <c r="H42" s="90">
        <v>6</v>
      </c>
      <c r="I42" s="90">
        <v>4</v>
      </c>
      <c r="J42" s="90">
        <v>38</v>
      </c>
      <c r="K42" s="90" t="s">
        <v>26</v>
      </c>
      <c r="L42" s="90" t="s">
        <v>27</v>
      </c>
      <c r="M42" s="90" t="s">
        <v>40</v>
      </c>
      <c r="N42" s="90">
        <v>0</v>
      </c>
      <c r="O42" s="78" t="str">
        <f>IF(ISNA(_xlfn.XLOOKUP($A42,GCVOA!$B:$B,GCVOA!$N:$N)),"",  _xlfn.XLOOKUP($A42,GCVOA!$B:$B,GCVOA!$N:$N))</f>
        <v/>
      </c>
      <c r="P42" s="78" t="str">
        <f>IF(ISNA(_xlfn.XLOOKUP($A42,GCSEMI!$B:$B,GCSEMI!$N:$N)),"",  _xlfn.XLOOKUP($A42,GCSEMI!$B:$B,GCSEMI!$N:$N))</f>
        <v/>
      </c>
      <c r="Q42" s="78" t="str">
        <f>IF(ISNA(_xlfn.XLOOKUP($A42,ORGPREP!$B:$B,ORGPREP!$N:$N)),"",  _xlfn.XLOOKUP($A42,ORGPREP!$B:$B,ORGPREP!$N:$N))</f>
        <v/>
      </c>
      <c r="R42" s="78">
        <f>IF(ISNA(_xlfn.XLOOKUP($A42,MSSEMI!$B:$B,MSSEMI!$N:$N)),"",  _xlfn.XLOOKUP($A42,MSSEMI!$B:$B,MSSEMI!$N:$N))</f>
        <v>0</v>
      </c>
      <c r="S42" s="78" t="str">
        <f>IF(ISNA(_xlfn.XLOOKUP($A42,MSVOA!$B:$B,MSVOA!$N:$N)),"",  _xlfn.XLOOKUP($A42,MSVOA!$B:$B,MSVOA!$N:$N))</f>
        <v/>
      </c>
      <c r="T42" s="78" t="str">
        <f>IF(ISNA(_xlfn.XLOOKUP($A42,METALS!$B:$B,METALS!$N:$N)),"",  _xlfn.XLOOKUP($A42,METALS!$B:$B,METALS!$N:$N))</f>
        <v>rerun eta 06/19/2025</v>
      </c>
      <c r="U42" s="78" t="str">
        <f>IF(ISNA(_xlfn.XLOOKUP($A42,GENCHEM!$B:$B,GENCHEM!$N:$N)),"",  _xlfn.XLOOKUP($A42,GENCHEM!$B:$B,GENCHEM!$N:$N))</f>
        <v/>
      </c>
      <c r="V42" s="78" t="str">
        <f>IF(ISNA(_xlfn.XLOOKUP($A42,HG!$B:$B,HG!$N:$N)),"",  _xlfn.XLOOKUP($A42,HG!$B:$B,HG!$N:$N))</f>
        <v/>
      </c>
    </row>
    <row r="43" spans="1:22" ht="24" customHeight="1">
      <c r="A43" s="83" t="s">
        <v>101</v>
      </c>
      <c r="O43" s="71"/>
      <c r="P43" s="71"/>
      <c r="Q43" s="71"/>
      <c r="R43" s="71"/>
      <c r="S43" s="71"/>
      <c r="T43" s="71"/>
      <c r="U43" s="71"/>
      <c r="V43" s="71"/>
    </row>
    <row r="44" spans="1:22" ht="24" customHeight="1">
      <c r="A44" s="94" t="s">
        <v>102</v>
      </c>
      <c r="B44" s="95" t="s">
        <v>56</v>
      </c>
      <c r="C44" s="95" t="s">
        <v>73</v>
      </c>
      <c r="D44" s="95"/>
      <c r="E44" s="96">
        <v>45776</v>
      </c>
      <c r="F44" s="96">
        <v>45782</v>
      </c>
      <c r="G44" s="96">
        <v>45790</v>
      </c>
      <c r="H44" s="95" t="s">
        <v>74</v>
      </c>
      <c r="I44" s="95">
        <v>4</v>
      </c>
      <c r="J44" s="95">
        <v>37</v>
      </c>
      <c r="K44" s="95" t="s">
        <v>38</v>
      </c>
      <c r="L44" s="95" t="s">
        <v>27</v>
      </c>
      <c r="M44" s="95" t="s">
        <v>58</v>
      </c>
      <c r="N44" s="95">
        <v>0</v>
      </c>
      <c r="O44" s="75" t="str">
        <f>IF(ISNA(_xlfn.XLOOKUP($A44,GCVOA!$B:$B,GCVOA!$N:$N)),"",  _xlfn.XLOOKUP($A44,GCVOA!$B:$B,GCVOA!$N:$N))</f>
        <v/>
      </c>
      <c r="P44" s="75" t="str">
        <f>IF(ISNA(_xlfn.XLOOKUP($A44,GCSEMI!$B:$B,GCSEMI!$N:$N)),"",  _xlfn.XLOOKUP($A44,GCSEMI!$B:$B,GCSEMI!$N:$N))</f>
        <v/>
      </c>
      <c r="Q44" s="75" t="str">
        <f>IF(ISNA(_xlfn.XLOOKUP($A44,ORGPREP!$B:$B,ORGPREP!$N:$N)),"",  _xlfn.XLOOKUP($A44,ORGPREP!$B:$B,ORGPREP!$N:$N))</f>
        <v/>
      </c>
      <c r="R44" s="75" t="str">
        <f>IF(ISNA(_xlfn.XLOOKUP($A44,MSSEMI!$B:$B,MSSEMI!$N:$N)),"",  _xlfn.XLOOKUP($A44,MSSEMI!$B:$B,MSSEMI!$N:$N))</f>
        <v/>
      </c>
      <c r="S44" s="75" t="str">
        <f>IF(ISNA(_xlfn.XLOOKUP($A44,MSVOA!$B:$B,MSVOA!$N:$N)),"",  _xlfn.XLOOKUP($A44,MSVOA!$B:$B,MSVOA!$N:$N))</f>
        <v/>
      </c>
      <c r="T44" s="75" t="str">
        <f>IF(ISNA(_xlfn.XLOOKUP($A44,METALS!$B:$B,METALS!$N:$N)),"",  _xlfn.XLOOKUP($A44,METALS!$B:$B,METALS!$N:$N))</f>
        <v/>
      </c>
      <c r="U44" s="75">
        <f>IF(ISNA(_xlfn.XLOOKUP($A44,GENCHEM!$B:$B,GENCHEM!$N:$N)),"",  _xlfn.XLOOKUP($A44,GENCHEM!$B:$B,GENCHEM!$N:$N))</f>
        <v>0</v>
      </c>
      <c r="V44" s="75" t="str">
        <f>IF(ISNA(_xlfn.XLOOKUP($A44,HG!$B:$B,HG!$N:$N)),"",  _xlfn.XLOOKUP($A44,HG!$B:$B,HG!$N:$N))</f>
        <v/>
      </c>
    </row>
    <row r="45" spans="1:22" ht="24" customHeight="1">
      <c r="A45" s="83" t="s">
        <v>59</v>
      </c>
      <c r="O45" s="71"/>
      <c r="P45" s="71"/>
      <c r="Q45" s="71"/>
      <c r="R45" s="71"/>
      <c r="S45" s="71"/>
      <c r="T45" s="71"/>
      <c r="U45" s="71"/>
      <c r="V45" s="71"/>
    </row>
    <row r="46" spans="1:22" ht="24" customHeight="1">
      <c r="A46" s="94" t="s">
        <v>103</v>
      </c>
      <c r="B46" s="95" t="s">
        <v>56</v>
      </c>
      <c r="C46" s="95" t="s">
        <v>73</v>
      </c>
      <c r="D46" s="95"/>
      <c r="E46" s="96">
        <v>45776</v>
      </c>
      <c r="F46" s="96">
        <v>45782</v>
      </c>
      <c r="G46" s="96">
        <v>45790</v>
      </c>
      <c r="H46" s="95" t="s">
        <v>74</v>
      </c>
      <c r="I46" s="95">
        <v>4</v>
      </c>
      <c r="J46" s="95">
        <v>37</v>
      </c>
      <c r="K46" s="95" t="s">
        <v>38</v>
      </c>
      <c r="L46" s="95" t="s">
        <v>93</v>
      </c>
      <c r="M46" s="95" t="s">
        <v>28</v>
      </c>
      <c r="N46" s="95">
        <v>0</v>
      </c>
      <c r="O46" s="75" t="str">
        <f>IF(ISNA(_xlfn.XLOOKUP($A46,GCVOA!$B:$B,GCVOA!$N:$N)),"",  _xlfn.XLOOKUP($A46,GCVOA!$B:$B,GCVOA!$N:$N))</f>
        <v/>
      </c>
      <c r="P46" s="75" t="str">
        <f>IF(ISNA(_xlfn.XLOOKUP($A46,GCSEMI!$B:$B,GCSEMI!$N:$N)),"",  _xlfn.XLOOKUP($A46,GCSEMI!$B:$B,GCSEMI!$N:$N))</f>
        <v/>
      </c>
      <c r="Q46" s="75" t="str">
        <f>IF(ISNA(_xlfn.XLOOKUP($A46,ORGPREP!$B:$B,ORGPREP!$N:$N)),"",  _xlfn.XLOOKUP($A46,ORGPREP!$B:$B,ORGPREP!$N:$N))</f>
        <v/>
      </c>
      <c r="R46" s="75" t="str">
        <f>IF(ISNA(_xlfn.XLOOKUP($A46,MSSEMI!$B:$B,MSSEMI!$N:$N)),"",  _xlfn.XLOOKUP($A46,MSSEMI!$B:$B,MSSEMI!$N:$N))</f>
        <v/>
      </c>
      <c r="S46" s="75" t="str">
        <f>IF(ISNA(_xlfn.XLOOKUP($A46,MSVOA!$B:$B,MSVOA!$N:$N)),"",  _xlfn.XLOOKUP($A46,MSVOA!$B:$B,MSVOA!$N:$N))</f>
        <v/>
      </c>
      <c r="T46" s="75" t="str">
        <f>IF(ISNA(_xlfn.XLOOKUP($A46,METALS!$B:$B,METALS!$N:$N)),"",  _xlfn.XLOOKUP($A46,METALS!$B:$B,METALS!$N:$N))</f>
        <v>in metapps eta 06/18/2025</v>
      </c>
      <c r="U46" s="75">
        <f>IF(ISNA(_xlfn.XLOOKUP($A46,GENCHEM!$B:$B,GENCHEM!$N:$N)),"",  _xlfn.XLOOKUP($A46,GENCHEM!$B:$B,GENCHEM!$N:$N))</f>
        <v>0</v>
      </c>
      <c r="V46" s="75" t="str">
        <f>IF(ISNA(_xlfn.XLOOKUP($A46,HG!$B:$B,HG!$N:$N)),"",  _xlfn.XLOOKUP($A46,HG!$B:$B,HG!$N:$N))</f>
        <v/>
      </c>
    </row>
    <row r="47" spans="1:22" ht="24" customHeight="1">
      <c r="A47" s="83" t="s">
        <v>94</v>
      </c>
      <c r="O47" s="71"/>
      <c r="P47" s="71"/>
      <c r="Q47" s="71"/>
      <c r="R47" s="71"/>
      <c r="S47" s="71"/>
      <c r="T47" s="71"/>
      <c r="U47" s="71"/>
      <c r="V47" s="71"/>
    </row>
    <row r="48" spans="1:22" ht="24" customHeight="1">
      <c r="A48" s="84" t="s">
        <v>104</v>
      </c>
      <c r="B48" s="85" t="s">
        <v>105</v>
      </c>
      <c r="C48" s="85" t="s">
        <v>106</v>
      </c>
      <c r="D48" s="85" t="s">
        <v>25</v>
      </c>
      <c r="E48" s="86">
        <v>45783</v>
      </c>
      <c r="F48" s="86">
        <v>45790</v>
      </c>
      <c r="G48" s="86">
        <v>45790</v>
      </c>
      <c r="H48" s="85">
        <v>7</v>
      </c>
      <c r="I48" s="85">
        <v>5</v>
      </c>
      <c r="J48" s="85">
        <v>37</v>
      </c>
      <c r="K48" s="85" t="s">
        <v>87</v>
      </c>
      <c r="L48" s="85" t="s">
        <v>93</v>
      </c>
      <c r="M48" s="85" t="s">
        <v>28</v>
      </c>
      <c r="N48" s="85">
        <v>0</v>
      </c>
      <c r="O48" s="67" t="str">
        <f>IF(ISNA(_xlfn.XLOOKUP($A48,GCVOA!$B:$B,GCVOA!$N:$N)),"",  _xlfn.XLOOKUP($A48,GCVOA!$B:$B,GCVOA!$N:$N))</f>
        <v/>
      </c>
      <c r="P48" s="67" t="str">
        <f>IF(ISNA(_xlfn.XLOOKUP($A48,GCSEMI!$B:$B,GCSEMI!$N:$N)),"",  _xlfn.XLOOKUP($A48,GCSEMI!$B:$B,GCSEMI!$N:$N))</f>
        <v/>
      </c>
      <c r="Q48" s="67" t="str">
        <f>IF(ISNA(_xlfn.XLOOKUP($A48,ORGPREP!$B:$B,ORGPREP!$N:$N)),"",  _xlfn.XLOOKUP($A48,ORGPREP!$B:$B,ORGPREP!$N:$N))</f>
        <v/>
      </c>
      <c r="R48" s="67" t="str">
        <f>IF(ISNA(_xlfn.XLOOKUP($A48,MSSEMI!$B:$B,MSSEMI!$N:$N)),"",  _xlfn.XLOOKUP($A48,MSSEMI!$B:$B,MSSEMI!$N:$N))</f>
        <v/>
      </c>
      <c r="S48" s="67" t="str">
        <f>IF(ISNA(_xlfn.XLOOKUP($A48,MSVOA!$B:$B,MSVOA!$N:$N)),"",  _xlfn.XLOOKUP($A48,MSVOA!$B:$B,MSVOA!$N:$N))</f>
        <v/>
      </c>
      <c r="T48" s="67" t="str">
        <f>IF(ISNA(_xlfn.XLOOKUP($A48,METALS!$B:$B,METALS!$N:$N)),"",  _xlfn.XLOOKUP($A48,METALS!$B:$B,METALS!$N:$N))</f>
        <v>in metapps eta 06/18/2025</v>
      </c>
      <c r="U48" s="67" t="str">
        <f>IF(ISNA(_xlfn.XLOOKUP($A48,GENCHEM!$B:$B,GENCHEM!$N:$N)),"",  _xlfn.XLOOKUP($A48,GENCHEM!$B:$B,GENCHEM!$N:$N))</f>
        <v/>
      </c>
      <c r="V48" s="67" t="str">
        <f>IF(ISNA(_xlfn.XLOOKUP($A48,HG!$B:$B,HG!$N:$N)),"",  _xlfn.XLOOKUP($A48,HG!$B:$B,HG!$N:$N))</f>
        <v/>
      </c>
    </row>
    <row r="49" spans="1:22" ht="24" customHeight="1">
      <c r="A49" s="83" t="s">
        <v>107</v>
      </c>
      <c r="O49" s="71"/>
      <c r="P49" s="71"/>
      <c r="Q49" s="71"/>
      <c r="R49" s="71"/>
      <c r="S49" s="71"/>
      <c r="T49" s="71"/>
      <c r="U49" s="71"/>
      <c r="V49" s="71"/>
    </row>
    <row r="50" spans="1:22" ht="24" customHeight="1">
      <c r="A50" s="84" t="s">
        <v>108</v>
      </c>
      <c r="B50" s="85" t="s">
        <v>109</v>
      </c>
      <c r="C50" s="85" t="s">
        <v>110</v>
      </c>
      <c r="D50" s="85" t="s">
        <v>25</v>
      </c>
      <c r="E50" s="86">
        <v>45784</v>
      </c>
      <c r="F50" s="86">
        <v>45791</v>
      </c>
      <c r="G50" s="86">
        <v>45791</v>
      </c>
      <c r="H50" s="85">
        <v>7</v>
      </c>
      <c r="I50" s="85">
        <v>1</v>
      </c>
      <c r="J50" s="85">
        <v>36</v>
      </c>
      <c r="K50" s="85" t="s">
        <v>87</v>
      </c>
      <c r="L50" s="85" t="s">
        <v>111</v>
      </c>
      <c r="M50" s="85" t="s">
        <v>28</v>
      </c>
      <c r="N50" s="85">
        <v>0</v>
      </c>
      <c r="O50" s="67" t="str">
        <f>IF(ISNA(_xlfn.XLOOKUP($A50,GCVOA!$B:$B,GCVOA!$N:$N)),"",  _xlfn.XLOOKUP($A50,GCVOA!$B:$B,GCVOA!$N:$N))</f>
        <v/>
      </c>
      <c r="P50" s="67" t="str">
        <f>IF(ISNA(_xlfn.XLOOKUP($A50,GCSEMI!$B:$B,GCSEMI!$N:$N)),"",  _xlfn.XLOOKUP($A50,GCSEMI!$B:$B,GCSEMI!$N:$N))</f>
        <v/>
      </c>
      <c r="Q50" s="67" t="str">
        <f>IF(ISNA(_xlfn.XLOOKUP($A50,ORGPREP!$B:$B,ORGPREP!$N:$N)),"",  _xlfn.XLOOKUP($A50,ORGPREP!$B:$B,ORGPREP!$N:$N))</f>
        <v/>
      </c>
      <c r="R50" s="67" t="str">
        <f>IF(ISNA(_xlfn.XLOOKUP($A50,MSSEMI!$B:$B,MSSEMI!$N:$N)),"",  _xlfn.XLOOKUP($A50,MSSEMI!$B:$B,MSSEMI!$N:$N))</f>
        <v/>
      </c>
      <c r="S50" s="67" t="str">
        <f>IF(ISNA(_xlfn.XLOOKUP($A50,MSVOA!$B:$B,MSVOA!$N:$N)),"",  _xlfn.XLOOKUP($A50,MSVOA!$B:$B,MSVOA!$N:$N))</f>
        <v/>
      </c>
      <c r="T50" s="67" t="str">
        <f>IF(ISNA(_xlfn.XLOOKUP($A50,METALS!$B:$B,METALS!$N:$N)),"",  _xlfn.XLOOKUP($A50,METALS!$B:$B,METALS!$N:$N))</f>
        <v>rerun eta 06/19/2025</v>
      </c>
      <c r="U50" s="67" t="str">
        <f>IF(ISNA(_xlfn.XLOOKUP($A50,GENCHEM!$B:$B,GENCHEM!$N:$N)),"",  _xlfn.XLOOKUP($A50,GENCHEM!$B:$B,GENCHEM!$N:$N))</f>
        <v/>
      </c>
      <c r="V50" s="67" t="str">
        <f>IF(ISNA(_xlfn.XLOOKUP($A50,HG!$B:$B,HG!$N:$N)),"",  _xlfn.XLOOKUP($A50,HG!$B:$B,HG!$N:$N))</f>
        <v/>
      </c>
    </row>
    <row r="51" spans="1:22" ht="24" customHeight="1">
      <c r="A51" s="83" t="s">
        <v>112</v>
      </c>
      <c r="O51" s="71"/>
      <c r="P51" s="71"/>
      <c r="Q51" s="71"/>
      <c r="R51" s="71"/>
      <c r="S51" s="71"/>
      <c r="T51" s="71"/>
      <c r="U51" s="71"/>
      <c r="V51" s="71"/>
    </row>
    <row r="52" spans="1:22" ht="24" customHeight="1">
      <c r="A52" s="84" t="s">
        <v>113</v>
      </c>
      <c r="B52" s="85" t="s">
        <v>114</v>
      </c>
      <c r="C52" s="85" t="s">
        <v>115</v>
      </c>
      <c r="D52" s="85" t="s">
        <v>25</v>
      </c>
      <c r="E52" s="86">
        <v>45784</v>
      </c>
      <c r="F52" s="86">
        <v>45791</v>
      </c>
      <c r="G52" s="86">
        <v>45791</v>
      </c>
      <c r="H52" s="85">
        <v>7</v>
      </c>
      <c r="I52" s="85">
        <v>4</v>
      </c>
      <c r="J52" s="85">
        <v>36</v>
      </c>
      <c r="K52" s="85" t="s">
        <v>26</v>
      </c>
      <c r="L52" s="85" t="s">
        <v>93</v>
      </c>
      <c r="M52" s="85" t="s">
        <v>28</v>
      </c>
      <c r="N52" s="85">
        <v>0</v>
      </c>
      <c r="O52" s="67" t="str">
        <f>IF(ISNA(_xlfn.XLOOKUP($A52,GCVOA!$B:$B,GCVOA!$N:$N)),"",  _xlfn.XLOOKUP($A52,GCVOA!$B:$B,GCVOA!$N:$N))</f>
        <v/>
      </c>
      <c r="P52" s="67" t="str">
        <f>IF(ISNA(_xlfn.XLOOKUP($A52,GCSEMI!$B:$B,GCSEMI!$N:$N)),"",  _xlfn.XLOOKUP($A52,GCSEMI!$B:$B,GCSEMI!$N:$N))</f>
        <v/>
      </c>
      <c r="Q52" s="67" t="str">
        <f>IF(ISNA(_xlfn.XLOOKUP($A52,ORGPREP!$B:$B,ORGPREP!$N:$N)),"",  _xlfn.XLOOKUP($A52,ORGPREP!$B:$B,ORGPREP!$N:$N))</f>
        <v/>
      </c>
      <c r="R52" s="67" t="str">
        <f>IF(ISNA(_xlfn.XLOOKUP($A52,MSSEMI!$B:$B,MSSEMI!$N:$N)),"",  _xlfn.XLOOKUP($A52,MSSEMI!$B:$B,MSSEMI!$N:$N))</f>
        <v/>
      </c>
      <c r="S52" s="67" t="str">
        <f>IF(ISNA(_xlfn.XLOOKUP($A52,MSVOA!$B:$B,MSVOA!$N:$N)),"",  _xlfn.XLOOKUP($A52,MSVOA!$B:$B,MSVOA!$N:$N))</f>
        <v/>
      </c>
      <c r="T52" s="67" t="str">
        <f>IF(ISNA(_xlfn.XLOOKUP($A52,METALS!$B:$B,METALS!$N:$N)),"",  _xlfn.XLOOKUP($A52,METALS!$B:$B,METALS!$N:$N))</f>
        <v>reprep needed asap eta 06/20/2025</v>
      </c>
      <c r="U52" s="67" t="str">
        <f>IF(ISNA(_xlfn.XLOOKUP($A52,GENCHEM!$B:$B,GENCHEM!$N:$N)),"",  _xlfn.XLOOKUP($A52,GENCHEM!$B:$B,GENCHEM!$N:$N))</f>
        <v/>
      </c>
      <c r="V52" s="67" t="str">
        <f>IF(ISNA(_xlfn.XLOOKUP($A52,HG!$B:$B,HG!$N:$N)),"",  _xlfn.XLOOKUP($A52,HG!$B:$B,HG!$N:$N))</f>
        <v/>
      </c>
    </row>
    <row r="53" spans="1:22" ht="24" customHeight="1">
      <c r="A53" s="83" t="s">
        <v>116</v>
      </c>
      <c r="O53" s="71"/>
      <c r="P53" s="71"/>
      <c r="Q53" s="71"/>
      <c r="R53" s="71"/>
      <c r="S53" s="71"/>
      <c r="T53" s="71"/>
      <c r="U53" s="71"/>
      <c r="V53" s="71"/>
    </row>
    <row r="54" spans="1:22" ht="24" customHeight="1">
      <c r="A54" s="84" t="s">
        <v>117</v>
      </c>
      <c r="B54" s="85" t="s">
        <v>56</v>
      </c>
      <c r="C54" s="85" t="s">
        <v>118</v>
      </c>
      <c r="D54" s="85" t="s">
        <v>25</v>
      </c>
      <c r="E54" s="86">
        <v>45778</v>
      </c>
      <c r="F54" s="86">
        <v>45792</v>
      </c>
      <c r="G54" s="86">
        <v>45792</v>
      </c>
      <c r="H54" s="85">
        <v>14</v>
      </c>
      <c r="I54" s="85">
        <v>4</v>
      </c>
      <c r="J54" s="85">
        <v>35</v>
      </c>
      <c r="K54" s="85" t="s">
        <v>38</v>
      </c>
      <c r="L54" s="85" t="s">
        <v>93</v>
      </c>
      <c r="M54" s="85" t="s">
        <v>28</v>
      </c>
      <c r="N54" s="85">
        <v>0</v>
      </c>
      <c r="O54" s="67" t="str">
        <f>IF(ISNA(_xlfn.XLOOKUP($A54,GCVOA!$B:$B,GCVOA!$N:$N)),"",  _xlfn.XLOOKUP($A54,GCVOA!$B:$B,GCVOA!$N:$N))</f>
        <v/>
      </c>
      <c r="P54" s="67" t="str">
        <f>IF(ISNA(_xlfn.XLOOKUP($A54,GCSEMI!$B:$B,GCSEMI!$N:$N)),"",  _xlfn.XLOOKUP($A54,GCSEMI!$B:$B,GCSEMI!$N:$N))</f>
        <v/>
      </c>
      <c r="Q54" s="67" t="str">
        <f>IF(ISNA(_xlfn.XLOOKUP($A54,ORGPREP!$B:$B,ORGPREP!$N:$N)),"",  _xlfn.XLOOKUP($A54,ORGPREP!$B:$B,ORGPREP!$N:$N))</f>
        <v/>
      </c>
      <c r="R54" s="67" t="str">
        <f>IF(ISNA(_xlfn.XLOOKUP($A54,MSSEMI!$B:$B,MSSEMI!$N:$N)),"",  _xlfn.XLOOKUP($A54,MSSEMI!$B:$B,MSSEMI!$N:$N))</f>
        <v/>
      </c>
      <c r="S54" s="67" t="str">
        <f>IF(ISNA(_xlfn.XLOOKUP($A54,MSVOA!$B:$B,MSVOA!$N:$N)),"",  _xlfn.XLOOKUP($A54,MSVOA!$B:$B,MSVOA!$N:$N))</f>
        <v/>
      </c>
      <c r="T54" s="67" t="str">
        <f>IF(ISNA(_xlfn.XLOOKUP($A54,METALS!$B:$B,METALS!$N:$N)),"",  _xlfn.XLOOKUP($A54,METALS!$B:$B,METALS!$N:$N))</f>
        <v>in metapps eta 06/18/2025</v>
      </c>
      <c r="U54" s="67">
        <f>IF(ISNA(_xlfn.XLOOKUP($A54,GENCHEM!$B:$B,GENCHEM!$N:$N)),"",  _xlfn.XLOOKUP($A54,GENCHEM!$B:$B,GENCHEM!$N:$N))</f>
        <v>0</v>
      </c>
      <c r="V54" s="67" t="str">
        <f>IF(ISNA(_xlfn.XLOOKUP($A54,HG!$B:$B,HG!$N:$N)),"",  _xlfn.XLOOKUP($A54,HG!$B:$B,HG!$N:$N))</f>
        <v/>
      </c>
    </row>
    <row r="55" spans="1:22" ht="24" customHeight="1">
      <c r="A55" s="83" t="s">
        <v>94</v>
      </c>
      <c r="O55" s="71"/>
      <c r="P55" s="71"/>
      <c r="Q55" s="71"/>
      <c r="R55" s="71"/>
      <c r="S55" s="71"/>
      <c r="T55" s="71"/>
      <c r="U55" s="71"/>
      <c r="V55" s="71"/>
    </row>
    <row r="56" spans="1:22" ht="24" customHeight="1">
      <c r="A56" s="89" t="s">
        <v>119</v>
      </c>
      <c r="B56" s="90" t="s">
        <v>120</v>
      </c>
      <c r="C56" s="90" t="s">
        <v>121</v>
      </c>
      <c r="D56" s="90" t="s">
        <v>25</v>
      </c>
      <c r="E56" s="91">
        <v>45786</v>
      </c>
      <c r="F56" s="91">
        <v>45792</v>
      </c>
      <c r="G56" s="91">
        <v>45792</v>
      </c>
      <c r="H56" s="90">
        <v>6</v>
      </c>
      <c r="I56" s="90">
        <v>4</v>
      </c>
      <c r="J56" s="90">
        <v>35</v>
      </c>
      <c r="K56" s="90" t="s">
        <v>26</v>
      </c>
      <c r="L56" s="90" t="s">
        <v>111</v>
      </c>
      <c r="M56" s="90" t="s">
        <v>40</v>
      </c>
      <c r="N56" s="90">
        <v>0</v>
      </c>
      <c r="O56" s="78" t="str">
        <f>IF(ISNA(_xlfn.XLOOKUP($A56,GCVOA!$B:$B,GCVOA!$N:$N)),"",  _xlfn.XLOOKUP($A56,GCVOA!$B:$B,GCVOA!$N:$N))</f>
        <v/>
      </c>
      <c r="P56" s="78" t="str">
        <f>IF(ISNA(_xlfn.XLOOKUP($A56,GCSEMI!$B:$B,GCSEMI!$N:$N)),"",  _xlfn.XLOOKUP($A56,GCSEMI!$B:$B,GCSEMI!$N:$N))</f>
        <v/>
      </c>
      <c r="Q56" s="78" t="str">
        <f>IF(ISNA(_xlfn.XLOOKUP($A56,ORGPREP!$B:$B,ORGPREP!$N:$N)),"",  _xlfn.XLOOKUP($A56,ORGPREP!$B:$B,ORGPREP!$N:$N))</f>
        <v/>
      </c>
      <c r="R56" s="78" t="str">
        <f>IF(ISNA(_xlfn.XLOOKUP($A56,MSSEMI!$B:$B,MSSEMI!$N:$N)),"",  _xlfn.XLOOKUP($A56,MSSEMI!$B:$B,MSSEMI!$N:$N))</f>
        <v>REDO status?</v>
      </c>
      <c r="S56" s="78" t="str">
        <f>IF(ISNA(_xlfn.XLOOKUP($A56,MSVOA!$B:$B,MSVOA!$N:$N)),"",  _xlfn.XLOOKUP($A56,MSVOA!$B:$B,MSVOA!$N:$N))</f>
        <v/>
      </c>
      <c r="T56" s="78" t="str">
        <f>IF(ISNA(_xlfn.XLOOKUP($A56,METALS!$B:$B,METALS!$N:$N)),"",  _xlfn.XLOOKUP($A56,METALS!$B:$B,METALS!$N:$N))</f>
        <v/>
      </c>
      <c r="U56" s="78" t="str">
        <f>IF(ISNA(_xlfn.XLOOKUP($A56,GENCHEM!$B:$B,GENCHEM!$N:$N)),"",  _xlfn.XLOOKUP($A56,GENCHEM!$B:$B,GENCHEM!$N:$N))</f>
        <v/>
      </c>
      <c r="V56" s="78" t="str">
        <f>IF(ISNA(_xlfn.XLOOKUP($A56,HG!$B:$B,HG!$N:$N)),"",  _xlfn.XLOOKUP($A56,HG!$B:$B,HG!$N:$N))</f>
        <v/>
      </c>
    </row>
    <row r="57" spans="1:22" ht="24" customHeight="1">
      <c r="A57" s="83" t="s">
        <v>122</v>
      </c>
      <c r="O57" s="71"/>
      <c r="P57" s="71"/>
      <c r="Q57" s="71"/>
      <c r="R57" s="71"/>
      <c r="S57" s="71"/>
      <c r="T57" s="71"/>
      <c r="U57" s="71"/>
      <c r="V57" s="71"/>
    </row>
    <row r="58" spans="1:22" ht="24" customHeight="1">
      <c r="A58" s="84" t="s">
        <v>123</v>
      </c>
      <c r="B58" s="85" t="s">
        <v>124</v>
      </c>
      <c r="C58" s="85" t="s">
        <v>125</v>
      </c>
      <c r="D58" s="85" t="s">
        <v>25</v>
      </c>
      <c r="E58" s="86">
        <v>45786</v>
      </c>
      <c r="F58" s="86">
        <v>45793</v>
      </c>
      <c r="G58" s="86">
        <v>45793</v>
      </c>
      <c r="H58" s="85">
        <v>7</v>
      </c>
      <c r="I58" s="85">
        <v>6</v>
      </c>
      <c r="J58" s="85">
        <v>34</v>
      </c>
      <c r="K58" s="85" t="s">
        <v>87</v>
      </c>
      <c r="L58" s="85" t="s">
        <v>27</v>
      </c>
      <c r="M58" s="85" t="s">
        <v>58</v>
      </c>
      <c r="N58" s="85">
        <v>0</v>
      </c>
      <c r="O58" s="67" t="str">
        <f>IF(ISNA(_xlfn.XLOOKUP($A58,GCVOA!$B:$B,GCVOA!$N:$N)),"",  _xlfn.XLOOKUP($A58,GCVOA!$B:$B,GCVOA!$N:$N))</f>
        <v/>
      </c>
      <c r="P58" s="67" t="str">
        <f>IF(ISNA(_xlfn.XLOOKUP($A58,GCSEMI!$B:$B,GCSEMI!$N:$N)),"",  _xlfn.XLOOKUP($A58,GCSEMI!$B:$B,GCSEMI!$N:$N))</f>
        <v/>
      </c>
      <c r="Q58" s="67" t="str">
        <f>IF(ISNA(_xlfn.XLOOKUP($A58,ORGPREP!$B:$B,ORGPREP!$N:$N)),"",  _xlfn.XLOOKUP($A58,ORGPREP!$B:$B,ORGPREP!$N:$N))</f>
        <v/>
      </c>
      <c r="R58" s="67" t="str">
        <f>IF(ISNA(_xlfn.XLOOKUP($A58,MSSEMI!$B:$B,MSSEMI!$N:$N)),"",  _xlfn.XLOOKUP($A58,MSSEMI!$B:$B,MSSEMI!$N:$N))</f>
        <v/>
      </c>
      <c r="S58" s="67" t="str">
        <f>IF(ISNA(_xlfn.XLOOKUP($A58,MSVOA!$B:$B,MSVOA!$N:$N)),"",  _xlfn.XLOOKUP($A58,MSVOA!$B:$B,MSVOA!$N:$N))</f>
        <v/>
      </c>
      <c r="T58" s="67" t="str">
        <f>IF(ISNA(_xlfn.XLOOKUP($A58,METALS!$B:$B,METALS!$N:$N)),"",  _xlfn.XLOOKUP($A58,METALS!$B:$B,METALS!$N:$N))</f>
        <v/>
      </c>
      <c r="U58" s="67" t="str">
        <f>IF(ISNA(_xlfn.XLOOKUP($A58,GENCHEM!$B:$B,GENCHEM!$N:$N)),"",  _xlfn.XLOOKUP($A58,GENCHEM!$B:$B,GENCHEM!$N:$N))</f>
        <v>missing TKN login?</v>
      </c>
      <c r="V58" s="67" t="str">
        <f>IF(ISNA(_xlfn.XLOOKUP($A58,HG!$B:$B,HG!$N:$N)),"",  _xlfn.XLOOKUP($A58,HG!$B:$B,HG!$N:$N))</f>
        <v/>
      </c>
    </row>
    <row r="59" spans="1:22" ht="24" customHeight="1">
      <c r="A59" s="83" t="s">
        <v>126</v>
      </c>
      <c r="O59" s="71"/>
      <c r="P59" s="71"/>
      <c r="Q59" s="71"/>
      <c r="R59" s="71"/>
      <c r="S59" s="71"/>
      <c r="T59" s="71"/>
      <c r="U59" s="71"/>
      <c r="V59" s="71"/>
    </row>
    <row r="60" spans="1:22" ht="24" customHeight="1">
      <c r="A60" s="84" t="s">
        <v>127</v>
      </c>
      <c r="B60" s="85" t="s">
        <v>31</v>
      </c>
      <c r="C60" s="85" t="s">
        <v>128</v>
      </c>
      <c r="D60" s="85" t="s">
        <v>25</v>
      </c>
      <c r="E60" s="86">
        <v>45779</v>
      </c>
      <c r="F60" s="86">
        <v>45786</v>
      </c>
      <c r="G60" s="86">
        <v>45796</v>
      </c>
      <c r="H60" s="85" t="s">
        <v>33</v>
      </c>
      <c r="I60" s="85">
        <v>5</v>
      </c>
      <c r="J60" s="85">
        <v>31</v>
      </c>
      <c r="K60" s="85" t="s">
        <v>26</v>
      </c>
      <c r="L60" s="85" t="s">
        <v>27</v>
      </c>
      <c r="M60" s="85" t="s">
        <v>28</v>
      </c>
      <c r="N60" s="85">
        <v>0</v>
      </c>
      <c r="O60" s="67" t="str">
        <f>IF(ISNA(_xlfn.XLOOKUP($A60,GCVOA!$B:$B,GCVOA!$N:$N)),"",  _xlfn.XLOOKUP($A60,GCVOA!$B:$B,GCVOA!$N:$N))</f>
        <v/>
      </c>
      <c r="P60" s="67" t="str">
        <f>IF(ISNA(_xlfn.XLOOKUP($A60,GCSEMI!$B:$B,GCSEMI!$N:$N)),"",  _xlfn.XLOOKUP($A60,GCSEMI!$B:$B,GCSEMI!$N:$N))</f>
        <v/>
      </c>
      <c r="Q60" s="67" t="str">
        <f>IF(ISNA(_xlfn.XLOOKUP($A60,ORGPREP!$B:$B,ORGPREP!$N:$N)),"",  _xlfn.XLOOKUP($A60,ORGPREP!$B:$B,ORGPREP!$N:$N))</f>
        <v/>
      </c>
      <c r="R60" s="67" t="str">
        <f>IF(ISNA(_xlfn.XLOOKUP($A60,MSSEMI!$B:$B,MSSEMI!$N:$N)),"",  _xlfn.XLOOKUP($A60,MSSEMI!$B:$B,MSSEMI!$N:$N))</f>
        <v/>
      </c>
      <c r="S60" s="67" t="str">
        <f>IF(ISNA(_xlfn.XLOOKUP($A60,MSVOA!$B:$B,MSVOA!$N:$N)),"",  _xlfn.XLOOKUP($A60,MSVOA!$B:$B,MSVOA!$N:$N))</f>
        <v/>
      </c>
      <c r="T60" s="67" t="str">
        <f>IF(ISNA(_xlfn.XLOOKUP($A60,METALS!$B:$B,METALS!$N:$N)),"",  _xlfn.XLOOKUP($A60,METALS!$B:$B,METALS!$N:$N))</f>
        <v>eta 06/19/2025</v>
      </c>
      <c r="U60" s="67" t="str">
        <f>IF(ISNA(_xlfn.XLOOKUP($A60,GENCHEM!$B:$B,GENCHEM!$N:$N)),"",  _xlfn.XLOOKUP($A60,GENCHEM!$B:$B,GENCHEM!$N:$N))</f>
        <v/>
      </c>
      <c r="V60" s="67" t="str">
        <f>IF(ISNA(_xlfn.XLOOKUP($A60,HG!$B:$B,HG!$N:$N)),"",  _xlfn.XLOOKUP($A60,HG!$B:$B,HG!$N:$N))</f>
        <v/>
      </c>
    </row>
    <row r="61" spans="1:22" ht="24" customHeight="1">
      <c r="A61" s="83" t="s">
        <v>129</v>
      </c>
      <c r="O61" s="71"/>
      <c r="P61" s="71"/>
      <c r="Q61" s="71"/>
      <c r="R61" s="71"/>
      <c r="S61" s="71"/>
      <c r="T61" s="71"/>
      <c r="U61" s="71"/>
      <c r="V61" s="71"/>
    </row>
    <row r="62" spans="1:22" ht="24" customHeight="1">
      <c r="A62" s="84" t="s">
        <v>130</v>
      </c>
      <c r="B62" s="85" t="s">
        <v>31</v>
      </c>
      <c r="C62" s="85" t="s">
        <v>131</v>
      </c>
      <c r="D62" s="85" t="s">
        <v>25</v>
      </c>
      <c r="E62" s="86">
        <v>45779</v>
      </c>
      <c r="F62" s="86">
        <v>45786</v>
      </c>
      <c r="G62" s="86">
        <v>45796</v>
      </c>
      <c r="H62" s="85" t="s">
        <v>33</v>
      </c>
      <c r="I62" s="85">
        <v>5</v>
      </c>
      <c r="J62" s="85">
        <v>31</v>
      </c>
      <c r="K62" s="85" t="s">
        <v>26</v>
      </c>
      <c r="L62" s="85" t="s">
        <v>27</v>
      </c>
      <c r="M62" s="85" t="s">
        <v>28</v>
      </c>
      <c r="N62" s="85">
        <v>0</v>
      </c>
      <c r="O62" s="67" t="str">
        <f>IF(ISNA(_xlfn.XLOOKUP($A62,GCVOA!$B:$B,GCVOA!$N:$N)),"",  _xlfn.XLOOKUP($A62,GCVOA!$B:$B,GCVOA!$N:$N))</f>
        <v/>
      </c>
      <c r="P62" s="67" t="str">
        <f>IF(ISNA(_xlfn.XLOOKUP($A62,GCSEMI!$B:$B,GCSEMI!$N:$N)),"",  _xlfn.XLOOKUP($A62,GCSEMI!$B:$B,GCSEMI!$N:$N))</f>
        <v/>
      </c>
      <c r="Q62" s="67" t="str">
        <f>IF(ISNA(_xlfn.XLOOKUP($A62,ORGPREP!$B:$B,ORGPREP!$N:$N)),"",  _xlfn.XLOOKUP($A62,ORGPREP!$B:$B,ORGPREP!$N:$N))</f>
        <v/>
      </c>
      <c r="R62" s="67" t="str">
        <f>IF(ISNA(_xlfn.XLOOKUP($A62,MSSEMI!$B:$B,MSSEMI!$N:$N)),"",  _xlfn.XLOOKUP($A62,MSSEMI!$B:$B,MSSEMI!$N:$N))</f>
        <v/>
      </c>
      <c r="S62" s="67" t="str">
        <f>IF(ISNA(_xlfn.XLOOKUP($A62,MSVOA!$B:$B,MSVOA!$N:$N)),"",  _xlfn.XLOOKUP($A62,MSVOA!$B:$B,MSVOA!$N:$N))</f>
        <v/>
      </c>
      <c r="T62" s="67" t="str">
        <f>IF(ISNA(_xlfn.XLOOKUP($A62,METALS!$B:$B,METALS!$N:$N)),"",  _xlfn.XLOOKUP($A62,METALS!$B:$B,METALS!$N:$N))</f>
        <v>eta 06/19/2025</v>
      </c>
      <c r="U62" s="67" t="str">
        <f>IF(ISNA(_xlfn.XLOOKUP($A62,GENCHEM!$B:$B,GENCHEM!$N:$N)),"",  _xlfn.XLOOKUP($A62,GENCHEM!$B:$B,GENCHEM!$N:$N))</f>
        <v/>
      </c>
      <c r="V62" s="67" t="str">
        <f>IF(ISNA(_xlfn.XLOOKUP($A62,HG!$B:$B,HG!$N:$N)),"",  _xlfn.XLOOKUP($A62,HG!$B:$B,HG!$N:$N))</f>
        <v/>
      </c>
    </row>
    <row r="63" spans="1:22" ht="24" customHeight="1">
      <c r="A63" s="83" t="s">
        <v>132</v>
      </c>
      <c r="O63" s="71"/>
      <c r="P63" s="71"/>
      <c r="Q63" s="71"/>
      <c r="R63" s="71"/>
      <c r="S63" s="71"/>
      <c r="T63" s="71"/>
      <c r="U63" s="71"/>
      <c r="V63" s="71"/>
    </row>
    <row r="64" spans="1:22" ht="24" customHeight="1">
      <c r="A64" s="94" t="s">
        <v>133</v>
      </c>
      <c r="B64" s="95" t="s">
        <v>56</v>
      </c>
      <c r="C64" s="95" t="s">
        <v>73</v>
      </c>
      <c r="D64" s="95"/>
      <c r="E64" s="96">
        <v>45783</v>
      </c>
      <c r="F64" s="96">
        <v>45789</v>
      </c>
      <c r="G64" s="96">
        <v>45797</v>
      </c>
      <c r="H64" s="95" t="s">
        <v>74</v>
      </c>
      <c r="I64" s="95">
        <v>4</v>
      </c>
      <c r="J64" s="95">
        <v>30</v>
      </c>
      <c r="K64" s="95" t="s">
        <v>38</v>
      </c>
      <c r="L64" s="95" t="s">
        <v>27</v>
      </c>
      <c r="M64" s="95" t="s">
        <v>58</v>
      </c>
      <c r="N64" s="95">
        <v>0</v>
      </c>
      <c r="O64" s="75" t="str">
        <f>IF(ISNA(_xlfn.XLOOKUP($A64,GCVOA!$B:$B,GCVOA!$N:$N)),"",  _xlfn.XLOOKUP($A64,GCVOA!$B:$B,GCVOA!$N:$N))</f>
        <v/>
      </c>
      <c r="P64" s="75" t="str">
        <f>IF(ISNA(_xlfn.XLOOKUP($A64,GCSEMI!$B:$B,GCSEMI!$N:$N)),"",  _xlfn.XLOOKUP($A64,GCSEMI!$B:$B,GCSEMI!$N:$N))</f>
        <v/>
      </c>
      <c r="Q64" s="75" t="str">
        <f>IF(ISNA(_xlfn.XLOOKUP($A64,ORGPREP!$B:$B,ORGPREP!$N:$N)),"",  _xlfn.XLOOKUP($A64,ORGPREP!$B:$B,ORGPREP!$N:$N))</f>
        <v/>
      </c>
      <c r="R64" s="75" t="str">
        <f>IF(ISNA(_xlfn.XLOOKUP($A64,MSSEMI!$B:$B,MSSEMI!$N:$N)),"",  _xlfn.XLOOKUP($A64,MSSEMI!$B:$B,MSSEMI!$N:$N))</f>
        <v/>
      </c>
      <c r="S64" s="75" t="str">
        <f>IF(ISNA(_xlfn.XLOOKUP($A64,MSVOA!$B:$B,MSVOA!$N:$N)),"",  _xlfn.XLOOKUP($A64,MSVOA!$B:$B,MSVOA!$N:$N))</f>
        <v/>
      </c>
      <c r="T64" s="75" t="str">
        <f>IF(ISNA(_xlfn.XLOOKUP($A64,METALS!$B:$B,METALS!$N:$N)),"",  _xlfn.XLOOKUP($A64,METALS!$B:$B,METALS!$N:$N))</f>
        <v/>
      </c>
      <c r="U64" s="75">
        <f>IF(ISNA(_xlfn.XLOOKUP($A64,GENCHEM!$B:$B,GENCHEM!$N:$N)),"",  _xlfn.XLOOKUP($A64,GENCHEM!$B:$B,GENCHEM!$N:$N))</f>
        <v>0</v>
      </c>
      <c r="V64" s="75" t="str">
        <f>IF(ISNA(_xlfn.XLOOKUP($A64,HG!$B:$B,HG!$N:$N)),"",  _xlfn.XLOOKUP($A64,HG!$B:$B,HG!$N:$N))</f>
        <v/>
      </c>
    </row>
    <row r="65" spans="1:22" ht="24" customHeight="1">
      <c r="A65" s="83" t="s">
        <v>134</v>
      </c>
      <c r="O65" s="71"/>
      <c r="P65" s="71"/>
      <c r="Q65" s="71"/>
      <c r="R65" s="71"/>
      <c r="S65" s="71"/>
      <c r="T65" s="71"/>
      <c r="U65" s="71"/>
      <c r="V65" s="71"/>
    </row>
    <row r="66" spans="1:22" ht="24" customHeight="1">
      <c r="A66" s="84" t="s">
        <v>135</v>
      </c>
      <c r="B66" s="85" t="s">
        <v>56</v>
      </c>
      <c r="C66" s="85" t="s">
        <v>136</v>
      </c>
      <c r="D66" s="85" t="s">
        <v>25</v>
      </c>
      <c r="E66" s="86">
        <v>45783</v>
      </c>
      <c r="F66" s="86">
        <v>45797</v>
      </c>
      <c r="G66" s="86">
        <v>45797</v>
      </c>
      <c r="H66" s="85">
        <v>14</v>
      </c>
      <c r="I66" s="85">
        <v>2</v>
      </c>
      <c r="J66" s="85">
        <v>30</v>
      </c>
      <c r="K66" s="85" t="s">
        <v>38</v>
      </c>
      <c r="L66" s="85" t="s">
        <v>93</v>
      </c>
      <c r="M66" s="85" t="s">
        <v>58</v>
      </c>
      <c r="N66" s="85">
        <v>0</v>
      </c>
      <c r="O66" s="67" t="str">
        <f>IF(ISNA(_xlfn.XLOOKUP($A66,GCVOA!$B:$B,GCVOA!$N:$N)),"",  _xlfn.XLOOKUP($A66,GCVOA!$B:$B,GCVOA!$N:$N))</f>
        <v/>
      </c>
      <c r="P66" s="67" t="str">
        <f>IF(ISNA(_xlfn.XLOOKUP($A66,GCSEMI!$B:$B,GCSEMI!$N:$N)),"",  _xlfn.XLOOKUP($A66,GCSEMI!$B:$B,GCSEMI!$N:$N))</f>
        <v/>
      </c>
      <c r="Q66" s="67" t="str">
        <f>IF(ISNA(_xlfn.XLOOKUP($A66,ORGPREP!$B:$B,ORGPREP!$N:$N)),"",  _xlfn.XLOOKUP($A66,ORGPREP!$B:$B,ORGPREP!$N:$N))</f>
        <v/>
      </c>
      <c r="R66" s="67" t="str">
        <f>IF(ISNA(_xlfn.XLOOKUP($A66,MSSEMI!$B:$B,MSSEMI!$N:$N)),"",  _xlfn.XLOOKUP($A66,MSSEMI!$B:$B,MSSEMI!$N:$N))</f>
        <v/>
      </c>
      <c r="S66" s="67" t="str">
        <f>IF(ISNA(_xlfn.XLOOKUP($A66,MSVOA!$B:$B,MSVOA!$N:$N)),"",  _xlfn.XLOOKUP($A66,MSVOA!$B:$B,MSVOA!$N:$N))</f>
        <v/>
      </c>
      <c r="T66" s="67" t="str">
        <f>IF(ISNA(_xlfn.XLOOKUP($A66,METALS!$B:$B,METALS!$N:$N)),"",  _xlfn.XLOOKUP($A66,METALS!$B:$B,METALS!$N:$N))</f>
        <v/>
      </c>
      <c r="U66" s="67">
        <f>IF(ISNA(_xlfn.XLOOKUP($A66,GENCHEM!$B:$B,GENCHEM!$N:$N)),"",  _xlfn.XLOOKUP($A66,GENCHEM!$B:$B,GENCHEM!$N:$N))</f>
        <v>0</v>
      </c>
      <c r="V66" s="67" t="str">
        <f>IF(ISNA(_xlfn.XLOOKUP($A66,HG!$B:$B,HG!$N:$N)),"",  _xlfn.XLOOKUP($A66,HG!$B:$B,HG!$N:$N))</f>
        <v/>
      </c>
    </row>
    <row r="67" spans="1:22" ht="24" customHeight="1">
      <c r="A67" s="83" t="s">
        <v>137</v>
      </c>
      <c r="O67" s="71"/>
      <c r="P67" s="71"/>
      <c r="Q67" s="71"/>
      <c r="R67" s="71"/>
      <c r="S67" s="71"/>
      <c r="T67" s="71"/>
      <c r="U67" s="71"/>
      <c r="V67" s="71"/>
    </row>
    <row r="68" spans="1:22" ht="24" customHeight="1">
      <c r="A68" s="84" t="s">
        <v>138</v>
      </c>
      <c r="B68" s="85" t="s">
        <v>139</v>
      </c>
      <c r="C68" s="85" t="s">
        <v>140</v>
      </c>
      <c r="D68" s="85" t="s">
        <v>25</v>
      </c>
      <c r="E68" s="86">
        <v>45790</v>
      </c>
      <c r="F68" s="86">
        <v>45797</v>
      </c>
      <c r="G68" s="86">
        <v>45797</v>
      </c>
      <c r="H68" s="85">
        <v>7</v>
      </c>
      <c r="I68" s="85">
        <v>4</v>
      </c>
      <c r="J68" s="85">
        <v>30</v>
      </c>
      <c r="K68" s="85" t="s">
        <v>26</v>
      </c>
      <c r="L68" s="85" t="s">
        <v>27</v>
      </c>
      <c r="M68" s="85" t="s">
        <v>28</v>
      </c>
      <c r="N68" s="85">
        <v>0</v>
      </c>
      <c r="O68" s="67" t="str">
        <f>IF(ISNA(_xlfn.XLOOKUP($A68,GCVOA!$B:$B,GCVOA!$N:$N)),"",  _xlfn.XLOOKUP($A68,GCVOA!$B:$B,GCVOA!$N:$N))</f>
        <v/>
      </c>
      <c r="P68" s="67" t="str">
        <f>IF(ISNA(_xlfn.XLOOKUP($A68,GCSEMI!$B:$B,GCSEMI!$N:$N)),"",  _xlfn.XLOOKUP($A68,GCSEMI!$B:$B,GCSEMI!$N:$N))</f>
        <v/>
      </c>
      <c r="Q68" s="67" t="str">
        <f>IF(ISNA(_xlfn.XLOOKUP($A68,ORGPREP!$B:$B,ORGPREP!$N:$N)),"",  _xlfn.XLOOKUP($A68,ORGPREP!$B:$B,ORGPREP!$N:$N))</f>
        <v/>
      </c>
      <c r="R68" s="67" t="str">
        <f>IF(ISNA(_xlfn.XLOOKUP($A68,MSSEMI!$B:$B,MSSEMI!$N:$N)),"",  _xlfn.XLOOKUP($A68,MSSEMI!$B:$B,MSSEMI!$N:$N))</f>
        <v/>
      </c>
      <c r="S68" s="67" t="str">
        <f>IF(ISNA(_xlfn.XLOOKUP($A68,MSVOA!$B:$B,MSVOA!$N:$N)),"",  _xlfn.XLOOKUP($A68,MSVOA!$B:$B,MSVOA!$N:$N))</f>
        <v/>
      </c>
      <c r="T68" s="67" t="str">
        <f>IF(ISNA(_xlfn.XLOOKUP($A68,METALS!$B:$B,METALS!$N:$N)),"",  _xlfn.XLOOKUP($A68,METALS!$B:$B,METALS!$N:$N))</f>
        <v>reprep needed asap eta 06/20/2025</v>
      </c>
      <c r="U68" s="67" t="str">
        <f>IF(ISNA(_xlfn.XLOOKUP($A68,GENCHEM!$B:$B,GENCHEM!$N:$N)),"",  _xlfn.XLOOKUP($A68,GENCHEM!$B:$B,GENCHEM!$N:$N))</f>
        <v/>
      </c>
      <c r="V68" s="67" t="str">
        <f>IF(ISNA(_xlfn.XLOOKUP($A68,HG!$B:$B,HG!$N:$N)),"",  _xlfn.XLOOKUP($A68,HG!$B:$B,HG!$N:$N))</f>
        <v/>
      </c>
    </row>
    <row r="69" spans="1:22" ht="24" customHeight="1">
      <c r="A69" s="83" t="s">
        <v>141</v>
      </c>
      <c r="O69" s="71"/>
      <c r="P69" s="71"/>
      <c r="Q69" s="71"/>
      <c r="R69" s="71"/>
      <c r="S69" s="71"/>
      <c r="T69" s="71"/>
      <c r="U69" s="71"/>
      <c r="V69" s="71"/>
    </row>
    <row r="70" spans="1:22" ht="24" customHeight="1">
      <c r="A70" s="89" t="s">
        <v>142</v>
      </c>
      <c r="B70" s="90" t="s">
        <v>120</v>
      </c>
      <c r="C70" s="90" t="s">
        <v>143</v>
      </c>
      <c r="D70" s="90" t="s">
        <v>25</v>
      </c>
      <c r="E70" s="91">
        <v>45791</v>
      </c>
      <c r="F70" s="91">
        <v>45797</v>
      </c>
      <c r="G70" s="91">
        <v>45797</v>
      </c>
      <c r="H70" s="90">
        <v>6</v>
      </c>
      <c r="I70" s="90">
        <v>3</v>
      </c>
      <c r="J70" s="90">
        <v>30</v>
      </c>
      <c r="K70" s="90" t="s">
        <v>26</v>
      </c>
      <c r="L70" s="90" t="s">
        <v>27</v>
      </c>
      <c r="M70" s="90" t="s">
        <v>28</v>
      </c>
      <c r="N70" s="90">
        <v>0</v>
      </c>
      <c r="O70" s="78" t="str">
        <f>IF(ISNA(_xlfn.XLOOKUP($A70,GCVOA!$B:$B,GCVOA!$N:$N)),"",  _xlfn.XLOOKUP($A70,GCVOA!$B:$B,GCVOA!$N:$N))</f>
        <v/>
      </c>
      <c r="P70" s="78" t="str">
        <f>IF(ISNA(_xlfn.XLOOKUP($A70,GCSEMI!$B:$B,GCSEMI!$N:$N)),"",  _xlfn.XLOOKUP($A70,GCSEMI!$B:$B,GCSEMI!$N:$N))</f>
        <v/>
      </c>
      <c r="Q70" s="78" t="str">
        <f>IF(ISNA(_xlfn.XLOOKUP($A70,ORGPREP!$B:$B,ORGPREP!$N:$N)),"",  _xlfn.XLOOKUP($A70,ORGPREP!$B:$B,ORGPREP!$N:$N))</f>
        <v/>
      </c>
      <c r="R70" s="78" t="str">
        <f>IF(ISNA(_xlfn.XLOOKUP($A70,MSSEMI!$B:$B,MSSEMI!$N:$N)),"",  _xlfn.XLOOKUP($A70,MSSEMI!$B:$B,MSSEMI!$N:$N))</f>
        <v/>
      </c>
      <c r="S70" s="78" t="str">
        <f>IF(ISNA(_xlfn.XLOOKUP($A70,MSVOA!$B:$B,MSVOA!$N:$N)),"",  _xlfn.XLOOKUP($A70,MSVOA!$B:$B,MSVOA!$N:$N))</f>
        <v/>
      </c>
      <c r="T70" s="78" t="str">
        <f>IF(ISNA(_xlfn.XLOOKUP($A70,METALS!$B:$B,METALS!$N:$N)),"",  _xlfn.XLOOKUP($A70,METALS!$B:$B,METALS!$N:$N))</f>
        <v>reprep needed asap eta 06/20/2025</v>
      </c>
      <c r="U70" s="78" t="str">
        <f>IF(ISNA(_xlfn.XLOOKUP($A70,GENCHEM!$B:$B,GENCHEM!$N:$N)),"",  _xlfn.XLOOKUP($A70,GENCHEM!$B:$B,GENCHEM!$N:$N))</f>
        <v/>
      </c>
      <c r="V70" s="78" t="str">
        <f>IF(ISNA(_xlfn.XLOOKUP($A70,HG!$B:$B,HG!$N:$N)),"",  _xlfn.XLOOKUP($A70,HG!$B:$B,HG!$N:$N))</f>
        <v/>
      </c>
    </row>
    <row r="71" spans="1:22" ht="24" customHeight="1">
      <c r="A71" s="83" t="s">
        <v>141</v>
      </c>
      <c r="O71" s="71"/>
      <c r="P71" s="71"/>
      <c r="Q71" s="71"/>
      <c r="R71" s="71"/>
      <c r="S71" s="71"/>
      <c r="T71" s="71"/>
      <c r="U71" s="71"/>
      <c r="V71" s="71"/>
    </row>
    <row r="72" spans="1:22" ht="24" customHeight="1">
      <c r="A72" s="89" t="s">
        <v>144</v>
      </c>
      <c r="B72" s="90" t="s">
        <v>145</v>
      </c>
      <c r="C72" s="90" t="s">
        <v>146</v>
      </c>
      <c r="D72" s="90" t="s">
        <v>25</v>
      </c>
      <c r="E72" s="91">
        <v>45791</v>
      </c>
      <c r="F72" s="91">
        <v>45797</v>
      </c>
      <c r="G72" s="91">
        <v>45797</v>
      </c>
      <c r="H72" s="90">
        <v>6</v>
      </c>
      <c r="I72" s="90">
        <v>6</v>
      </c>
      <c r="J72" s="90">
        <v>30</v>
      </c>
      <c r="K72" s="90" t="s">
        <v>38</v>
      </c>
      <c r="L72" s="90" t="s">
        <v>111</v>
      </c>
      <c r="M72" s="90" t="s">
        <v>40</v>
      </c>
      <c r="N72" s="90">
        <v>0</v>
      </c>
      <c r="O72" s="78" t="str">
        <f>IF(ISNA(_xlfn.XLOOKUP($A72,GCVOA!$B:$B,GCVOA!$N:$N)),"",  _xlfn.XLOOKUP($A72,GCVOA!$B:$B,GCVOA!$N:$N))</f>
        <v/>
      </c>
      <c r="P72" s="78" t="str">
        <f>IF(ISNA(_xlfn.XLOOKUP($A72,GCSEMI!$B:$B,GCSEMI!$N:$N)),"",  _xlfn.XLOOKUP($A72,GCSEMI!$B:$B,GCSEMI!$N:$N))</f>
        <v/>
      </c>
      <c r="Q72" s="78" t="str">
        <f>IF(ISNA(_xlfn.XLOOKUP($A72,ORGPREP!$B:$B,ORGPREP!$N:$N)),"",  _xlfn.XLOOKUP($A72,ORGPREP!$B:$B,ORGPREP!$N:$N))</f>
        <v/>
      </c>
      <c r="R72" s="78" t="str">
        <f>IF(ISNA(_xlfn.XLOOKUP($A72,MSSEMI!$B:$B,MSSEMI!$N:$N)),"",  _xlfn.XLOOKUP($A72,MSSEMI!$B:$B,MSSEMI!$N:$N))</f>
        <v>REDO status?</v>
      </c>
      <c r="S72" s="78" t="str">
        <f>IF(ISNA(_xlfn.XLOOKUP($A72,MSVOA!$B:$B,MSVOA!$N:$N)),"",  _xlfn.XLOOKUP($A72,MSVOA!$B:$B,MSVOA!$N:$N))</f>
        <v/>
      </c>
      <c r="T72" s="78" t="str">
        <f>IF(ISNA(_xlfn.XLOOKUP($A72,METALS!$B:$B,METALS!$N:$N)),"",  _xlfn.XLOOKUP($A72,METALS!$B:$B,METALS!$N:$N))</f>
        <v>reprep needed asap eta 06/20/2025</v>
      </c>
      <c r="U72" s="78" t="str">
        <f>IF(ISNA(_xlfn.XLOOKUP($A72,GENCHEM!$B:$B,GENCHEM!$N:$N)),"",  _xlfn.XLOOKUP($A72,GENCHEM!$B:$B,GENCHEM!$N:$N))</f>
        <v/>
      </c>
      <c r="V72" s="78" t="str">
        <f>IF(ISNA(_xlfn.XLOOKUP($A72,HG!$B:$B,HG!$N:$N)),"",  _xlfn.XLOOKUP($A72,HG!$B:$B,HG!$N:$N))</f>
        <v/>
      </c>
    </row>
    <row r="73" spans="1:22" ht="24" customHeight="1">
      <c r="A73" s="83" t="s">
        <v>147</v>
      </c>
      <c r="O73" s="71"/>
      <c r="P73" s="71"/>
      <c r="Q73" s="71"/>
      <c r="R73" s="71"/>
      <c r="S73" s="71"/>
      <c r="T73" s="71"/>
      <c r="U73" s="71"/>
      <c r="V73" s="71"/>
    </row>
    <row r="74" spans="1:22" ht="24" customHeight="1">
      <c r="A74" s="113" t="s">
        <v>148</v>
      </c>
      <c r="B74" s="114" t="s">
        <v>149</v>
      </c>
      <c r="C74" s="114" t="s">
        <v>150</v>
      </c>
      <c r="D74" s="114"/>
      <c r="E74" s="115">
        <v>45784</v>
      </c>
      <c r="F74" s="115">
        <v>45798</v>
      </c>
      <c r="G74" s="115">
        <v>45798</v>
      </c>
      <c r="H74" s="114">
        <v>14</v>
      </c>
      <c r="I74" s="114">
        <v>4</v>
      </c>
      <c r="J74" s="114">
        <v>29</v>
      </c>
      <c r="K74" s="114" t="s">
        <v>38</v>
      </c>
      <c r="L74" s="114" t="s">
        <v>39</v>
      </c>
      <c r="M74" s="114" t="s">
        <v>58</v>
      </c>
      <c r="N74" s="114">
        <v>0</v>
      </c>
      <c r="O74" s="74" t="str">
        <f>IF(ISNA(_xlfn.XLOOKUP($A74,GCVOA!$B:$B,GCVOA!$N:$N)),"",  _xlfn.XLOOKUP($A74,GCVOA!$B:$B,GCVOA!$N:$N))</f>
        <v/>
      </c>
      <c r="P74" s="74" t="str">
        <f>IF(ISNA(_xlfn.XLOOKUP($A74,GCSEMI!$B:$B,GCSEMI!$N:$N)),"",  _xlfn.XLOOKUP($A74,GCSEMI!$B:$B,GCSEMI!$N:$N))</f>
        <v/>
      </c>
      <c r="Q74" s="74" t="str">
        <f>IF(ISNA(_xlfn.XLOOKUP($A74,ORGPREP!$B:$B,ORGPREP!$N:$N)),"",  _xlfn.XLOOKUP($A74,ORGPREP!$B:$B,ORGPREP!$N:$N))</f>
        <v/>
      </c>
      <c r="R74" s="74" t="str">
        <f>IF(ISNA(_xlfn.XLOOKUP($A74,MSSEMI!$B:$B,MSSEMI!$N:$N)),"",  _xlfn.XLOOKUP($A74,MSSEMI!$B:$B,MSSEMI!$N:$N))</f>
        <v/>
      </c>
      <c r="S74" s="74" t="str">
        <f>IF(ISNA(_xlfn.XLOOKUP($A74,MSVOA!$B:$B,MSVOA!$N:$N)),"",  _xlfn.XLOOKUP($A74,MSVOA!$B:$B,MSVOA!$N:$N))</f>
        <v/>
      </c>
      <c r="T74" s="74" t="str">
        <f>IF(ISNA(_xlfn.XLOOKUP($A74,METALS!$B:$B,METALS!$N:$N)),"",  _xlfn.XLOOKUP($A74,METALS!$B:$B,METALS!$N:$N))</f>
        <v/>
      </c>
      <c r="U74" s="74">
        <f>IF(ISNA(_xlfn.XLOOKUP($A74,GENCHEM!$B:$B,GENCHEM!$N:$N)),"",  _xlfn.XLOOKUP($A74,GENCHEM!$B:$B,GENCHEM!$N:$N))</f>
        <v>0</v>
      </c>
      <c r="V74" s="74" t="str">
        <f>IF(ISNA(_xlfn.XLOOKUP($A74,HG!$B:$B,HG!$N:$N)),"",  _xlfn.XLOOKUP($A74,HG!$B:$B,HG!$N:$N))</f>
        <v/>
      </c>
    </row>
    <row r="75" spans="1:22" ht="24" customHeight="1">
      <c r="A75" s="83" t="s">
        <v>151</v>
      </c>
      <c r="O75" s="71"/>
      <c r="P75" s="71"/>
      <c r="Q75" s="71"/>
      <c r="R75" s="71"/>
      <c r="S75" s="71"/>
      <c r="T75" s="71"/>
      <c r="U75" s="71"/>
      <c r="V75" s="71"/>
    </row>
    <row r="76" spans="1:22" ht="24" customHeight="1">
      <c r="A76" s="113" t="s">
        <v>152</v>
      </c>
      <c r="B76" s="114" t="s">
        <v>52</v>
      </c>
      <c r="C76" s="114" t="s">
        <v>53</v>
      </c>
      <c r="D76" s="114" t="s">
        <v>25</v>
      </c>
      <c r="E76" s="115">
        <v>45791</v>
      </c>
      <c r="F76" s="115">
        <v>45798</v>
      </c>
      <c r="G76" s="115">
        <v>45798</v>
      </c>
      <c r="H76" s="114">
        <v>7</v>
      </c>
      <c r="I76" s="114">
        <v>4</v>
      </c>
      <c r="J76" s="114">
        <v>29</v>
      </c>
      <c r="K76" s="114" t="s">
        <v>38</v>
      </c>
      <c r="L76" s="114" t="s">
        <v>39</v>
      </c>
      <c r="M76" s="114" t="s">
        <v>58</v>
      </c>
      <c r="N76" s="114">
        <v>0</v>
      </c>
      <c r="O76" s="74" t="str">
        <f>IF(ISNA(_xlfn.XLOOKUP($A76,GCVOA!$B:$B,GCVOA!$N:$N)),"",  _xlfn.XLOOKUP($A76,GCVOA!$B:$B,GCVOA!$N:$N))</f>
        <v/>
      </c>
      <c r="P76" s="74" t="str">
        <f>IF(ISNA(_xlfn.XLOOKUP($A76,GCSEMI!$B:$B,GCSEMI!$N:$N)),"",  _xlfn.XLOOKUP($A76,GCSEMI!$B:$B,GCSEMI!$N:$N))</f>
        <v/>
      </c>
      <c r="Q76" s="74" t="str">
        <f>IF(ISNA(_xlfn.XLOOKUP($A76,ORGPREP!$B:$B,ORGPREP!$N:$N)),"",  _xlfn.XLOOKUP($A76,ORGPREP!$B:$B,ORGPREP!$N:$N))</f>
        <v/>
      </c>
      <c r="R76" s="74" t="str">
        <f>IF(ISNA(_xlfn.XLOOKUP($A76,MSSEMI!$B:$B,MSSEMI!$N:$N)),"",  _xlfn.XLOOKUP($A76,MSSEMI!$B:$B,MSSEMI!$N:$N))</f>
        <v/>
      </c>
      <c r="S76" s="74" t="str">
        <f>IF(ISNA(_xlfn.XLOOKUP($A76,MSVOA!$B:$B,MSVOA!$N:$N)),"",  _xlfn.XLOOKUP($A76,MSVOA!$B:$B,MSVOA!$N:$N))</f>
        <v/>
      </c>
      <c r="T76" s="74" t="str">
        <f>IF(ISNA(_xlfn.XLOOKUP($A76,METALS!$B:$B,METALS!$N:$N)),"",  _xlfn.XLOOKUP($A76,METALS!$B:$B,METALS!$N:$N))</f>
        <v/>
      </c>
      <c r="U76" s="74" t="str">
        <f>IF(ISNA(_xlfn.XLOOKUP($A76,GENCHEM!$B:$B,GENCHEM!$N:$N)),"",  _xlfn.XLOOKUP($A76,GENCHEM!$B:$B,GENCHEM!$N:$N))</f>
        <v/>
      </c>
      <c r="V76" s="74" t="str">
        <f>IF(ISNA(_xlfn.XLOOKUP($A76,HG!$B:$B,HG!$N:$N)),"",  _xlfn.XLOOKUP($A76,HG!$B:$B,HG!$N:$N))</f>
        <v/>
      </c>
    </row>
    <row r="77" spans="1:22" ht="24" customHeight="1">
      <c r="A77" s="83" t="s">
        <v>153</v>
      </c>
      <c r="O77" s="71"/>
      <c r="P77" s="71"/>
      <c r="Q77" s="71"/>
      <c r="R77" s="71"/>
      <c r="S77" s="71"/>
      <c r="T77" s="71"/>
      <c r="U77" s="71"/>
      <c r="V77" s="71"/>
    </row>
    <row r="78" spans="1:22" ht="24" customHeight="1">
      <c r="A78" s="110" t="s">
        <v>154</v>
      </c>
      <c r="B78" s="111" t="s">
        <v>56</v>
      </c>
      <c r="C78" s="111" t="s">
        <v>155</v>
      </c>
      <c r="D78" s="111" t="s">
        <v>25</v>
      </c>
      <c r="E78" s="112">
        <v>45786</v>
      </c>
      <c r="F78" s="112">
        <v>45791</v>
      </c>
      <c r="G78" s="112">
        <v>45800</v>
      </c>
      <c r="H78" s="111" t="s">
        <v>74</v>
      </c>
      <c r="I78" s="111">
        <v>4</v>
      </c>
      <c r="J78" s="111">
        <v>27</v>
      </c>
      <c r="K78" s="111" t="s">
        <v>38</v>
      </c>
      <c r="L78" s="111" t="s">
        <v>39</v>
      </c>
      <c r="M78" s="111" t="s">
        <v>58</v>
      </c>
      <c r="N78" s="111">
        <v>0</v>
      </c>
      <c r="O78" s="77" t="str">
        <f>IF(ISNA(_xlfn.XLOOKUP($A78,GCVOA!$B:$B,GCVOA!$N:$N)),"",  _xlfn.XLOOKUP($A78,GCVOA!$B:$B,GCVOA!$N:$N))</f>
        <v/>
      </c>
      <c r="P78" s="77" t="str">
        <f>IF(ISNA(_xlfn.XLOOKUP($A78,GCSEMI!$B:$B,GCSEMI!$N:$N)),"",  _xlfn.XLOOKUP($A78,GCSEMI!$B:$B,GCSEMI!$N:$N))</f>
        <v/>
      </c>
      <c r="Q78" s="77" t="str">
        <f>IF(ISNA(_xlfn.XLOOKUP($A78,ORGPREP!$B:$B,ORGPREP!$N:$N)),"",  _xlfn.XLOOKUP($A78,ORGPREP!$B:$B,ORGPREP!$N:$N))</f>
        <v/>
      </c>
      <c r="R78" s="77" t="str">
        <f>IF(ISNA(_xlfn.XLOOKUP($A78,MSSEMI!$B:$B,MSSEMI!$N:$N)),"",  _xlfn.XLOOKUP($A78,MSSEMI!$B:$B,MSSEMI!$N:$N))</f>
        <v/>
      </c>
      <c r="S78" s="77" t="str">
        <f>IF(ISNA(_xlfn.XLOOKUP($A78,MSVOA!$B:$B,MSVOA!$N:$N)),"",  _xlfn.XLOOKUP($A78,MSVOA!$B:$B,MSVOA!$N:$N))</f>
        <v/>
      </c>
      <c r="T78" s="77" t="str">
        <f>IF(ISNA(_xlfn.XLOOKUP($A78,METALS!$B:$B,METALS!$N:$N)),"",  _xlfn.XLOOKUP($A78,METALS!$B:$B,METALS!$N:$N))</f>
        <v/>
      </c>
      <c r="U78" s="77">
        <f>IF(ISNA(_xlfn.XLOOKUP($A78,GENCHEM!$B:$B,GENCHEM!$N:$N)),"",  _xlfn.XLOOKUP($A78,GENCHEM!$B:$B,GENCHEM!$N:$N))</f>
        <v>0</v>
      </c>
      <c r="V78" s="77" t="str">
        <f>IF(ISNA(_xlfn.XLOOKUP($A78,HG!$B:$B,HG!$N:$N)),"",  _xlfn.XLOOKUP($A78,HG!$B:$B,HG!$N:$N))</f>
        <v/>
      </c>
    </row>
    <row r="79" spans="1:22" ht="24" customHeight="1">
      <c r="A79" s="83" t="s">
        <v>151</v>
      </c>
      <c r="O79" s="71"/>
      <c r="P79" s="71"/>
      <c r="Q79" s="71"/>
      <c r="R79" s="71"/>
      <c r="S79" s="71"/>
      <c r="T79" s="71"/>
      <c r="U79" s="71"/>
      <c r="V79" s="71"/>
    </row>
    <row r="80" spans="1:22" ht="24" customHeight="1">
      <c r="A80" s="110" t="s">
        <v>156</v>
      </c>
      <c r="B80" s="111" t="s">
        <v>56</v>
      </c>
      <c r="C80" s="111" t="s">
        <v>155</v>
      </c>
      <c r="D80" s="111" t="s">
        <v>25</v>
      </c>
      <c r="E80" s="112">
        <v>45786</v>
      </c>
      <c r="F80" s="112">
        <v>45791</v>
      </c>
      <c r="G80" s="112">
        <v>45800</v>
      </c>
      <c r="H80" s="111" t="s">
        <v>74</v>
      </c>
      <c r="I80" s="111">
        <v>4</v>
      </c>
      <c r="J80" s="111">
        <v>27</v>
      </c>
      <c r="K80" s="111" t="s">
        <v>38</v>
      </c>
      <c r="L80" s="111" t="s">
        <v>39</v>
      </c>
      <c r="M80" s="111" t="s">
        <v>58</v>
      </c>
      <c r="N80" s="111">
        <v>0</v>
      </c>
      <c r="O80" s="77" t="str">
        <f>IF(ISNA(_xlfn.XLOOKUP($A80,GCVOA!$B:$B,GCVOA!$N:$N)),"",  _xlfn.XLOOKUP($A80,GCVOA!$B:$B,GCVOA!$N:$N))</f>
        <v/>
      </c>
      <c r="P80" s="77" t="str">
        <f>IF(ISNA(_xlfn.XLOOKUP($A80,GCSEMI!$B:$B,GCSEMI!$N:$N)),"",  _xlfn.XLOOKUP($A80,GCSEMI!$B:$B,GCSEMI!$N:$N))</f>
        <v/>
      </c>
      <c r="Q80" s="77" t="str">
        <f>IF(ISNA(_xlfn.XLOOKUP($A80,ORGPREP!$B:$B,ORGPREP!$N:$N)),"",  _xlfn.XLOOKUP($A80,ORGPREP!$B:$B,ORGPREP!$N:$N))</f>
        <v/>
      </c>
      <c r="R80" s="77" t="str">
        <f>IF(ISNA(_xlfn.XLOOKUP($A80,MSSEMI!$B:$B,MSSEMI!$N:$N)),"",  _xlfn.XLOOKUP($A80,MSSEMI!$B:$B,MSSEMI!$N:$N))</f>
        <v/>
      </c>
      <c r="S80" s="77" t="str">
        <f>IF(ISNA(_xlfn.XLOOKUP($A80,MSVOA!$B:$B,MSVOA!$N:$N)),"",  _xlfn.XLOOKUP($A80,MSVOA!$B:$B,MSVOA!$N:$N))</f>
        <v/>
      </c>
      <c r="T80" s="77" t="str">
        <f>IF(ISNA(_xlfn.XLOOKUP($A80,METALS!$B:$B,METALS!$N:$N)),"",  _xlfn.XLOOKUP($A80,METALS!$B:$B,METALS!$N:$N))</f>
        <v/>
      </c>
      <c r="U80" s="77">
        <f>IF(ISNA(_xlfn.XLOOKUP($A80,GENCHEM!$B:$B,GENCHEM!$N:$N)),"",  _xlfn.XLOOKUP($A80,GENCHEM!$B:$B,GENCHEM!$N:$N))</f>
        <v>0</v>
      </c>
      <c r="V80" s="77" t="str">
        <f>IF(ISNA(_xlfn.XLOOKUP($A80,HG!$B:$B,HG!$N:$N)),"",  _xlfn.XLOOKUP($A80,HG!$B:$B,HG!$N:$N))</f>
        <v/>
      </c>
    </row>
    <row r="81" spans="1:22" ht="24" customHeight="1">
      <c r="A81" s="83" t="s">
        <v>151</v>
      </c>
      <c r="O81" s="71"/>
      <c r="P81" s="71"/>
      <c r="Q81" s="71"/>
      <c r="R81" s="71"/>
      <c r="S81" s="71"/>
      <c r="T81" s="71"/>
      <c r="U81" s="71"/>
      <c r="V81" s="71"/>
    </row>
    <row r="82" spans="1:22" ht="24" customHeight="1">
      <c r="A82" s="94" t="s">
        <v>157</v>
      </c>
      <c r="B82" s="95" t="s">
        <v>158</v>
      </c>
      <c r="C82" s="95" t="s">
        <v>159</v>
      </c>
      <c r="D82" s="95" t="s">
        <v>160</v>
      </c>
      <c r="E82" s="96">
        <v>45799</v>
      </c>
      <c r="F82" s="96">
        <v>45803</v>
      </c>
      <c r="G82" s="96">
        <v>45803</v>
      </c>
      <c r="H82" s="95">
        <v>2</v>
      </c>
      <c r="I82" s="95">
        <v>1</v>
      </c>
      <c r="J82" s="95">
        <v>24</v>
      </c>
      <c r="K82" s="95" t="s">
        <v>38</v>
      </c>
      <c r="L82" s="95" t="s">
        <v>27</v>
      </c>
      <c r="M82" s="95" t="s">
        <v>49</v>
      </c>
      <c r="N82" s="95">
        <v>0</v>
      </c>
      <c r="O82" s="75" t="str">
        <f>IF(ISNA(_xlfn.XLOOKUP($A82,GCVOA!$B:$B,GCVOA!$N:$N)),"",  _xlfn.XLOOKUP($A82,GCVOA!$B:$B,GCVOA!$N:$N))</f>
        <v>no 8260; outside HT</v>
      </c>
      <c r="P82" s="75" t="str">
        <f>IF(ISNA(_xlfn.XLOOKUP($A82,GCSEMI!$B:$B,GCSEMI!$N:$N)),"",  _xlfn.XLOOKUP($A82,GCSEMI!$B:$B,GCSEMI!$N:$N))</f>
        <v/>
      </c>
      <c r="Q82" s="75" t="str">
        <f>IF(ISNA(_xlfn.XLOOKUP($A82,ORGPREP!$B:$B,ORGPREP!$N:$N)),"",  _xlfn.XLOOKUP($A82,ORGPREP!$B:$B,ORGPREP!$N:$N))</f>
        <v/>
      </c>
      <c r="R82" s="75" t="str">
        <f>IF(ISNA(_xlfn.XLOOKUP($A82,MSSEMI!$B:$B,MSSEMI!$N:$N)),"",  _xlfn.XLOOKUP($A82,MSSEMI!$B:$B,MSSEMI!$N:$N))</f>
        <v/>
      </c>
      <c r="S82" s="75" t="str">
        <f>IF(ISNA(_xlfn.XLOOKUP($A82,MSVOA!$B:$B,MSVOA!$N:$N)),"",  _xlfn.XLOOKUP($A82,MSVOA!$B:$B,MSVOA!$N:$N))</f>
        <v/>
      </c>
      <c r="T82" s="75" t="str">
        <f>IF(ISNA(_xlfn.XLOOKUP($A82,METALS!$B:$B,METALS!$N:$N)),"",  _xlfn.XLOOKUP($A82,METALS!$B:$B,METALS!$N:$N))</f>
        <v/>
      </c>
      <c r="U82" s="75" t="str">
        <f>IF(ISNA(_xlfn.XLOOKUP($A82,GENCHEM!$B:$B,GENCHEM!$N:$N)),"",  _xlfn.XLOOKUP($A82,GENCHEM!$B:$B,GENCHEM!$N:$N))</f>
        <v/>
      </c>
      <c r="V82" s="75" t="str">
        <f>IF(ISNA(_xlfn.XLOOKUP($A82,HG!$B:$B,HG!$N:$N)),"",  _xlfn.XLOOKUP($A82,HG!$B:$B,HG!$N:$N))</f>
        <v/>
      </c>
    </row>
    <row r="83" spans="1:22" ht="24" customHeight="1">
      <c r="A83" s="83" t="s">
        <v>161</v>
      </c>
      <c r="O83" s="71"/>
      <c r="P83" s="71"/>
      <c r="Q83" s="71"/>
      <c r="R83" s="71"/>
      <c r="S83" s="71"/>
      <c r="T83" s="71"/>
      <c r="U83" s="71"/>
      <c r="V83" s="71"/>
    </row>
    <row r="84" spans="1:22" ht="24" customHeight="1">
      <c r="A84" s="113" t="s">
        <v>162</v>
      </c>
      <c r="B84" s="114" t="s">
        <v>56</v>
      </c>
      <c r="C84" s="114" t="s">
        <v>163</v>
      </c>
      <c r="D84" s="114"/>
      <c r="E84" s="115">
        <v>45790</v>
      </c>
      <c r="F84" s="115">
        <v>45804</v>
      </c>
      <c r="G84" s="115">
        <v>45804</v>
      </c>
      <c r="H84" s="114">
        <v>14</v>
      </c>
      <c r="I84" s="114">
        <v>4</v>
      </c>
      <c r="J84" s="114">
        <v>23</v>
      </c>
      <c r="K84" s="114" t="s">
        <v>38</v>
      </c>
      <c r="L84" s="114" t="s">
        <v>39</v>
      </c>
      <c r="M84" s="114" t="s">
        <v>58</v>
      </c>
      <c r="N84" s="114">
        <v>0</v>
      </c>
      <c r="O84" s="74" t="str">
        <f>IF(ISNA(_xlfn.XLOOKUP($A84,GCVOA!$B:$B,GCVOA!$N:$N)),"",  _xlfn.XLOOKUP($A84,GCVOA!$B:$B,GCVOA!$N:$N))</f>
        <v/>
      </c>
      <c r="P84" s="74" t="str">
        <f>IF(ISNA(_xlfn.XLOOKUP($A84,GCSEMI!$B:$B,GCSEMI!$N:$N)),"",  _xlfn.XLOOKUP($A84,GCSEMI!$B:$B,GCSEMI!$N:$N))</f>
        <v/>
      </c>
      <c r="Q84" s="74" t="str">
        <f>IF(ISNA(_xlfn.XLOOKUP($A84,ORGPREP!$B:$B,ORGPREP!$N:$N)),"",  _xlfn.XLOOKUP($A84,ORGPREP!$B:$B,ORGPREP!$N:$N))</f>
        <v/>
      </c>
      <c r="R84" s="74" t="str">
        <f>IF(ISNA(_xlfn.XLOOKUP($A84,MSSEMI!$B:$B,MSSEMI!$N:$N)),"",  _xlfn.XLOOKUP($A84,MSSEMI!$B:$B,MSSEMI!$N:$N))</f>
        <v/>
      </c>
      <c r="S84" s="74" t="str">
        <f>IF(ISNA(_xlfn.XLOOKUP($A84,MSVOA!$B:$B,MSVOA!$N:$N)),"",  _xlfn.XLOOKUP($A84,MSVOA!$B:$B,MSVOA!$N:$N))</f>
        <v/>
      </c>
      <c r="T84" s="74" t="str">
        <f>IF(ISNA(_xlfn.XLOOKUP($A84,METALS!$B:$B,METALS!$N:$N)),"",  _xlfn.XLOOKUP($A84,METALS!$B:$B,METALS!$N:$N))</f>
        <v/>
      </c>
      <c r="U84" s="74">
        <f>IF(ISNA(_xlfn.XLOOKUP($A84,GENCHEM!$B:$B,GENCHEM!$N:$N)),"",  _xlfn.XLOOKUP($A84,GENCHEM!$B:$B,GENCHEM!$N:$N))</f>
        <v>0</v>
      </c>
      <c r="V84" s="74" t="str">
        <f>IF(ISNA(_xlfn.XLOOKUP($A84,HG!$B:$B,HG!$N:$N)),"",  _xlfn.XLOOKUP($A84,HG!$B:$B,HG!$N:$N))</f>
        <v/>
      </c>
    </row>
    <row r="85" spans="1:22" ht="24" customHeight="1">
      <c r="A85" s="83" t="s">
        <v>151</v>
      </c>
      <c r="O85" s="71"/>
      <c r="P85" s="71"/>
      <c r="Q85" s="71"/>
      <c r="R85" s="71"/>
      <c r="S85" s="71"/>
      <c r="T85" s="71"/>
      <c r="U85" s="71"/>
      <c r="V85" s="71"/>
    </row>
    <row r="86" spans="1:22" ht="24" customHeight="1">
      <c r="A86" s="113" t="s">
        <v>164</v>
      </c>
      <c r="B86" s="114" t="s">
        <v>56</v>
      </c>
      <c r="C86" s="114" t="s">
        <v>163</v>
      </c>
      <c r="D86" s="114"/>
      <c r="E86" s="115">
        <v>45790</v>
      </c>
      <c r="F86" s="115">
        <v>45804</v>
      </c>
      <c r="G86" s="115">
        <v>45804</v>
      </c>
      <c r="H86" s="114">
        <v>14</v>
      </c>
      <c r="I86" s="114">
        <v>4</v>
      </c>
      <c r="J86" s="114">
        <v>23</v>
      </c>
      <c r="K86" s="114" t="s">
        <v>38</v>
      </c>
      <c r="L86" s="114" t="s">
        <v>39</v>
      </c>
      <c r="M86" s="114" t="s">
        <v>58</v>
      </c>
      <c r="N86" s="114">
        <v>0</v>
      </c>
      <c r="O86" s="74" t="str">
        <f>IF(ISNA(_xlfn.XLOOKUP($A86,GCVOA!$B:$B,GCVOA!$N:$N)),"",  _xlfn.XLOOKUP($A86,GCVOA!$B:$B,GCVOA!$N:$N))</f>
        <v/>
      </c>
      <c r="P86" s="74" t="str">
        <f>IF(ISNA(_xlfn.XLOOKUP($A86,GCSEMI!$B:$B,GCSEMI!$N:$N)),"",  _xlfn.XLOOKUP($A86,GCSEMI!$B:$B,GCSEMI!$N:$N))</f>
        <v/>
      </c>
      <c r="Q86" s="74" t="str">
        <f>IF(ISNA(_xlfn.XLOOKUP($A86,ORGPREP!$B:$B,ORGPREP!$N:$N)),"",  _xlfn.XLOOKUP($A86,ORGPREP!$B:$B,ORGPREP!$N:$N))</f>
        <v/>
      </c>
      <c r="R86" s="74" t="str">
        <f>IF(ISNA(_xlfn.XLOOKUP($A86,MSSEMI!$B:$B,MSSEMI!$N:$N)),"",  _xlfn.XLOOKUP($A86,MSSEMI!$B:$B,MSSEMI!$N:$N))</f>
        <v/>
      </c>
      <c r="S86" s="74" t="str">
        <f>IF(ISNA(_xlfn.XLOOKUP($A86,MSVOA!$B:$B,MSVOA!$N:$N)),"",  _xlfn.XLOOKUP($A86,MSVOA!$B:$B,MSVOA!$N:$N))</f>
        <v/>
      </c>
      <c r="T86" s="74" t="str">
        <f>IF(ISNA(_xlfn.XLOOKUP($A86,METALS!$B:$B,METALS!$N:$N)),"",  _xlfn.XLOOKUP($A86,METALS!$B:$B,METALS!$N:$N))</f>
        <v/>
      </c>
      <c r="U86" s="74">
        <f>IF(ISNA(_xlfn.XLOOKUP($A86,GENCHEM!$B:$B,GENCHEM!$N:$N)),"",  _xlfn.XLOOKUP($A86,GENCHEM!$B:$B,GENCHEM!$N:$N))</f>
        <v>0</v>
      </c>
      <c r="V86" s="74" t="str">
        <f>IF(ISNA(_xlfn.XLOOKUP($A86,HG!$B:$B,HG!$N:$N)),"",  _xlfn.XLOOKUP($A86,HG!$B:$B,HG!$N:$N))</f>
        <v/>
      </c>
    </row>
    <row r="87" spans="1:22" ht="24" customHeight="1">
      <c r="A87" s="83" t="s">
        <v>151</v>
      </c>
      <c r="O87" s="71"/>
      <c r="P87" s="71"/>
      <c r="Q87" s="71"/>
      <c r="R87" s="71"/>
      <c r="S87" s="71"/>
      <c r="T87" s="71"/>
      <c r="U87" s="71"/>
      <c r="V87" s="71"/>
    </row>
    <row r="88" spans="1:22" ht="24" customHeight="1">
      <c r="A88" s="89" t="s">
        <v>165</v>
      </c>
      <c r="B88" s="90" t="s">
        <v>99</v>
      </c>
      <c r="C88" s="90" t="s">
        <v>166</v>
      </c>
      <c r="D88" s="90" t="s">
        <v>25</v>
      </c>
      <c r="E88" s="91">
        <v>45797</v>
      </c>
      <c r="F88" s="91">
        <v>45804</v>
      </c>
      <c r="G88" s="91">
        <v>45804</v>
      </c>
      <c r="H88" s="90">
        <v>6</v>
      </c>
      <c r="I88" s="90">
        <v>3</v>
      </c>
      <c r="J88" s="90">
        <v>23</v>
      </c>
      <c r="K88" s="90" t="s">
        <v>26</v>
      </c>
      <c r="L88" s="90" t="s">
        <v>27</v>
      </c>
      <c r="M88" s="90" t="s">
        <v>58</v>
      </c>
      <c r="N88" s="90">
        <v>0</v>
      </c>
      <c r="O88" s="78" t="str">
        <f>IF(ISNA(_xlfn.XLOOKUP($A88,GCVOA!$B:$B,GCVOA!$N:$N)),"",  _xlfn.XLOOKUP($A88,GCVOA!$B:$B,GCVOA!$N:$N))</f>
        <v/>
      </c>
      <c r="P88" s="78" t="str">
        <f>IF(ISNA(_xlfn.XLOOKUP($A88,GCSEMI!$B:$B,GCSEMI!$N:$N)),"",  _xlfn.XLOOKUP($A88,GCSEMI!$B:$B,GCSEMI!$N:$N))</f>
        <v/>
      </c>
      <c r="Q88" s="78" t="str">
        <f>IF(ISNA(_xlfn.XLOOKUP($A88,ORGPREP!$B:$B,ORGPREP!$N:$N)),"",  _xlfn.XLOOKUP($A88,ORGPREP!$B:$B,ORGPREP!$N:$N))</f>
        <v/>
      </c>
      <c r="R88" s="78" t="str">
        <f>IF(ISNA(_xlfn.XLOOKUP($A88,MSSEMI!$B:$B,MSSEMI!$N:$N)),"",  _xlfn.XLOOKUP($A88,MSSEMI!$B:$B,MSSEMI!$N:$N))</f>
        <v/>
      </c>
      <c r="S88" s="78" t="str">
        <f>IF(ISNA(_xlfn.XLOOKUP($A88,MSVOA!$B:$B,MSVOA!$N:$N)),"",  _xlfn.XLOOKUP($A88,MSVOA!$B:$B,MSVOA!$N:$N))</f>
        <v/>
      </c>
      <c r="T88" s="78" t="str">
        <f>IF(ISNA(_xlfn.XLOOKUP($A88,METALS!$B:$B,METALS!$N:$N)),"",  _xlfn.XLOOKUP($A88,METALS!$B:$B,METALS!$N:$N))</f>
        <v/>
      </c>
      <c r="U88" s="78">
        <f>IF(ISNA(_xlfn.XLOOKUP($A88,GENCHEM!$B:$B,GENCHEM!$N:$N)),"",  _xlfn.XLOOKUP($A88,GENCHEM!$B:$B,GENCHEM!$N:$N))</f>
        <v>0</v>
      </c>
      <c r="V88" s="78" t="str">
        <f>IF(ISNA(_xlfn.XLOOKUP($A88,HG!$B:$B,HG!$N:$N)),"",  _xlfn.XLOOKUP($A88,HG!$B:$B,HG!$N:$N))</f>
        <v/>
      </c>
    </row>
    <row r="89" spans="1:22" ht="24" customHeight="1">
      <c r="A89" s="83" t="s">
        <v>167</v>
      </c>
      <c r="O89" s="71"/>
      <c r="P89" s="71"/>
      <c r="Q89" s="71"/>
      <c r="R89" s="71"/>
      <c r="S89" s="71"/>
      <c r="T89" s="71"/>
      <c r="U89" s="71"/>
      <c r="V89" s="71"/>
    </row>
    <row r="90" spans="1:22" ht="24" customHeight="1">
      <c r="A90" s="89" t="s">
        <v>168</v>
      </c>
      <c r="B90" s="90" t="s">
        <v>120</v>
      </c>
      <c r="C90" s="90" t="s">
        <v>143</v>
      </c>
      <c r="D90" s="90" t="s">
        <v>25</v>
      </c>
      <c r="E90" s="91">
        <v>45798</v>
      </c>
      <c r="F90" s="91">
        <v>45805</v>
      </c>
      <c r="G90" s="91">
        <v>45805</v>
      </c>
      <c r="H90" s="90">
        <v>6</v>
      </c>
      <c r="I90" s="90">
        <v>1</v>
      </c>
      <c r="J90" s="90">
        <v>22</v>
      </c>
      <c r="K90" s="90" t="s">
        <v>26</v>
      </c>
      <c r="L90" s="90" t="s">
        <v>27</v>
      </c>
      <c r="M90" s="90" t="s">
        <v>58</v>
      </c>
      <c r="N90" s="90">
        <v>0</v>
      </c>
      <c r="O90" s="78" t="str">
        <f>IF(ISNA(_xlfn.XLOOKUP($A90,GCVOA!$B:$B,GCVOA!$N:$N)),"",  _xlfn.XLOOKUP($A90,GCVOA!$B:$B,GCVOA!$N:$N))</f>
        <v/>
      </c>
      <c r="P90" s="78" t="str">
        <f>IF(ISNA(_xlfn.XLOOKUP($A90,GCSEMI!$B:$B,GCSEMI!$N:$N)),"",  _xlfn.XLOOKUP($A90,GCSEMI!$B:$B,GCSEMI!$N:$N))</f>
        <v/>
      </c>
      <c r="Q90" s="78" t="str">
        <f>IF(ISNA(_xlfn.XLOOKUP($A90,ORGPREP!$B:$B,ORGPREP!$N:$N)),"",  _xlfn.XLOOKUP($A90,ORGPREP!$B:$B,ORGPREP!$N:$N))</f>
        <v/>
      </c>
      <c r="R90" s="78" t="str">
        <f>IF(ISNA(_xlfn.XLOOKUP($A90,MSSEMI!$B:$B,MSSEMI!$N:$N)),"",  _xlfn.XLOOKUP($A90,MSSEMI!$B:$B,MSSEMI!$N:$N))</f>
        <v/>
      </c>
      <c r="S90" s="78" t="str">
        <f>IF(ISNA(_xlfn.XLOOKUP($A90,MSVOA!$B:$B,MSVOA!$N:$N)),"",  _xlfn.XLOOKUP($A90,MSVOA!$B:$B,MSVOA!$N:$N))</f>
        <v/>
      </c>
      <c r="T90" s="78" t="str">
        <f>IF(ISNA(_xlfn.XLOOKUP($A90,METALS!$B:$B,METALS!$N:$N)),"",  _xlfn.XLOOKUP($A90,METALS!$B:$B,METALS!$N:$N))</f>
        <v/>
      </c>
      <c r="U90" s="78">
        <f>IF(ISNA(_xlfn.XLOOKUP($A90,GENCHEM!$B:$B,GENCHEM!$N:$N)),"",  _xlfn.XLOOKUP($A90,GENCHEM!$B:$B,GENCHEM!$N:$N))</f>
        <v>0</v>
      </c>
      <c r="V90" s="78" t="str">
        <f>IF(ISNA(_xlfn.XLOOKUP($A90,HG!$B:$B,HG!$N:$N)),"",  _xlfn.XLOOKUP($A90,HG!$B:$B,HG!$N:$N))</f>
        <v/>
      </c>
    </row>
    <row r="91" spans="1:22" ht="24" customHeight="1">
      <c r="A91" s="83" t="s">
        <v>169</v>
      </c>
      <c r="O91" s="71"/>
      <c r="P91" s="71"/>
      <c r="Q91" s="71"/>
      <c r="R91" s="71"/>
      <c r="S91" s="71"/>
      <c r="T91" s="71"/>
      <c r="U91" s="71"/>
      <c r="V91" s="71"/>
    </row>
    <row r="92" spans="1:22" ht="24" customHeight="1">
      <c r="A92" s="94" t="s">
        <v>170</v>
      </c>
      <c r="B92" s="95" t="s">
        <v>171</v>
      </c>
      <c r="C92" s="95" t="s">
        <v>172</v>
      </c>
      <c r="D92" s="95" t="s">
        <v>25</v>
      </c>
      <c r="E92" s="96">
        <v>45799</v>
      </c>
      <c r="F92" s="96">
        <v>45805</v>
      </c>
      <c r="G92" s="96">
        <v>45805</v>
      </c>
      <c r="H92" s="95">
        <v>5</v>
      </c>
      <c r="I92" s="95">
        <v>10</v>
      </c>
      <c r="J92" s="95">
        <v>22</v>
      </c>
      <c r="K92" s="95" t="s">
        <v>26</v>
      </c>
      <c r="L92" s="95" t="s">
        <v>27</v>
      </c>
      <c r="M92" s="95" t="s">
        <v>28</v>
      </c>
      <c r="N92" s="95">
        <v>0</v>
      </c>
      <c r="O92" s="75" t="str">
        <f>IF(ISNA(_xlfn.XLOOKUP($A92,GCVOA!$B:$B,GCVOA!$N:$N)),"",  _xlfn.XLOOKUP($A92,GCVOA!$B:$B,GCVOA!$N:$N))</f>
        <v/>
      </c>
      <c r="P92" s="75" t="str">
        <f>IF(ISNA(_xlfn.XLOOKUP($A92,GCSEMI!$B:$B,GCSEMI!$N:$N)),"",  _xlfn.XLOOKUP($A92,GCSEMI!$B:$B,GCSEMI!$N:$N))</f>
        <v/>
      </c>
      <c r="Q92" s="75" t="str">
        <f>IF(ISNA(_xlfn.XLOOKUP($A92,ORGPREP!$B:$B,ORGPREP!$N:$N)),"",  _xlfn.XLOOKUP($A92,ORGPREP!$B:$B,ORGPREP!$N:$N))</f>
        <v/>
      </c>
      <c r="R92" s="75" t="str">
        <f>IF(ISNA(_xlfn.XLOOKUP($A92,MSSEMI!$B:$B,MSSEMI!$N:$N)),"",  _xlfn.XLOOKUP($A92,MSSEMI!$B:$B,MSSEMI!$N:$N))</f>
        <v/>
      </c>
      <c r="S92" s="75" t="str">
        <f>IF(ISNA(_xlfn.XLOOKUP($A92,MSVOA!$B:$B,MSVOA!$N:$N)),"",  _xlfn.XLOOKUP($A92,MSVOA!$B:$B,MSVOA!$N:$N))</f>
        <v/>
      </c>
      <c r="T92" s="75">
        <f>IF(ISNA(_xlfn.XLOOKUP($A92,METALS!$B:$B,METALS!$N:$N)),"",  _xlfn.XLOOKUP($A92,METALS!$B:$B,METALS!$N:$N))</f>
        <v>0</v>
      </c>
      <c r="U92" s="75" t="str">
        <f>IF(ISNA(_xlfn.XLOOKUP($A92,GENCHEM!$B:$B,GENCHEM!$N:$N)),"",  _xlfn.XLOOKUP($A92,GENCHEM!$B:$B,GENCHEM!$N:$N))</f>
        <v/>
      </c>
      <c r="V92" s="75" t="str">
        <f>IF(ISNA(_xlfn.XLOOKUP($A92,HG!$B:$B,HG!$N:$N)),"",  _xlfn.XLOOKUP($A92,HG!$B:$B,HG!$N:$N))</f>
        <v/>
      </c>
    </row>
    <row r="93" spans="1:22" ht="24" customHeight="1">
      <c r="A93" s="83" t="s">
        <v>173</v>
      </c>
      <c r="O93" s="71"/>
      <c r="P93" s="71"/>
      <c r="Q93" s="71"/>
      <c r="R93" s="71"/>
      <c r="S93" s="71"/>
      <c r="T93" s="71"/>
      <c r="U93" s="71"/>
      <c r="V93" s="71"/>
    </row>
    <row r="94" spans="1:22" ht="24" customHeight="1">
      <c r="A94" s="89" t="s">
        <v>174</v>
      </c>
      <c r="B94" s="90" t="s">
        <v>175</v>
      </c>
      <c r="C94" s="90" t="s">
        <v>176</v>
      </c>
      <c r="D94" s="90" t="s">
        <v>25</v>
      </c>
      <c r="E94" s="91">
        <v>45799</v>
      </c>
      <c r="F94" s="91">
        <v>45805</v>
      </c>
      <c r="G94" s="91">
        <v>45805</v>
      </c>
      <c r="H94" s="90">
        <v>6</v>
      </c>
      <c r="I94" s="90">
        <v>6</v>
      </c>
      <c r="J94" s="90">
        <v>22</v>
      </c>
      <c r="K94" s="90" t="s">
        <v>38</v>
      </c>
      <c r="L94" s="90" t="s">
        <v>27</v>
      </c>
      <c r="M94" s="90" t="s">
        <v>58</v>
      </c>
      <c r="N94" s="90">
        <v>0</v>
      </c>
      <c r="O94" s="78" t="str">
        <f>IF(ISNA(_xlfn.XLOOKUP($A94,GCVOA!$B:$B,GCVOA!$N:$N)),"",  _xlfn.XLOOKUP($A94,GCVOA!$B:$B,GCVOA!$N:$N))</f>
        <v/>
      </c>
      <c r="P94" s="78" t="str">
        <f>IF(ISNA(_xlfn.XLOOKUP($A94,GCSEMI!$B:$B,GCSEMI!$N:$N)),"",  _xlfn.XLOOKUP($A94,GCSEMI!$B:$B,GCSEMI!$N:$N))</f>
        <v/>
      </c>
      <c r="Q94" s="78" t="str">
        <f>IF(ISNA(_xlfn.XLOOKUP($A94,ORGPREP!$B:$B,ORGPREP!$N:$N)),"",  _xlfn.XLOOKUP($A94,ORGPREP!$B:$B,ORGPREP!$N:$N))</f>
        <v/>
      </c>
      <c r="R94" s="78" t="str">
        <f>IF(ISNA(_xlfn.XLOOKUP($A94,MSSEMI!$B:$B,MSSEMI!$N:$N)),"",  _xlfn.XLOOKUP($A94,MSSEMI!$B:$B,MSSEMI!$N:$N))</f>
        <v/>
      </c>
      <c r="S94" s="78" t="str">
        <f>IF(ISNA(_xlfn.XLOOKUP($A94,MSVOA!$B:$B,MSVOA!$N:$N)),"",  _xlfn.XLOOKUP($A94,MSVOA!$B:$B,MSVOA!$N:$N))</f>
        <v/>
      </c>
      <c r="T94" s="78" t="str">
        <f>IF(ISNA(_xlfn.XLOOKUP($A94,METALS!$B:$B,METALS!$N:$N)),"",  _xlfn.XLOOKUP($A94,METALS!$B:$B,METALS!$N:$N))</f>
        <v>ran 06/12 ,eta 06/19/2025 for reruns needed for NA</v>
      </c>
      <c r="U94" s="78">
        <f>IF(ISNA(_xlfn.XLOOKUP($A94,GENCHEM!$B:$B,GENCHEM!$N:$N)),"",  _xlfn.XLOOKUP($A94,GENCHEM!$B:$B,GENCHEM!$N:$N))</f>
        <v>0</v>
      </c>
      <c r="V94" s="78" t="str">
        <f>IF(ISNA(_xlfn.XLOOKUP($A94,HG!$B:$B,HG!$N:$N)),"",  _xlfn.XLOOKUP($A94,HG!$B:$B,HG!$N:$N))</f>
        <v/>
      </c>
    </row>
    <row r="95" spans="1:22" ht="24" customHeight="1">
      <c r="A95" s="83" t="s">
        <v>177</v>
      </c>
      <c r="O95" s="71"/>
      <c r="P95" s="71"/>
      <c r="Q95" s="71"/>
      <c r="R95" s="71"/>
      <c r="S95" s="71"/>
      <c r="T95" s="71"/>
      <c r="U95" s="71"/>
      <c r="V95" s="71"/>
    </row>
    <row r="96" spans="1:22" ht="24" customHeight="1">
      <c r="A96" s="113" t="s">
        <v>178</v>
      </c>
      <c r="B96" s="114" t="s">
        <v>179</v>
      </c>
      <c r="C96" s="114" t="s">
        <v>180</v>
      </c>
      <c r="D96" s="114" t="s">
        <v>181</v>
      </c>
      <c r="E96" s="115">
        <v>45798</v>
      </c>
      <c r="F96" s="115">
        <v>45806</v>
      </c>
      <c r="G96" s="115">
        <v>45806</v>
      </c>
      <c r="H96" s="114">
        <v>7</v>
      </c>
      <c r="I96" s="114">
        <v>2</v>
      </c>
      <c r="J96" s="114">
        <v>21</v>
      </c>
      <c r="K96" s="114" t="s">
        <v>26</v>
      </c>
      <c r="L96" s="114" t="s">
        <v>39</v>
      </c>
      <c r="M96" s="114" t="s">
        <v>58</v>
      </c>
      <c r="N96" s="114">
        <v>0</v>
      </c>
      <c r="O96" s="74" t="str">
        <f>IF(ISNA(_xlfn.XLOOKUP($A96,GCVOA!$B:$B,GCVOA!$N:$N)),"",  _xlfn.XLOOKUP($A96,GCVOA!$B:$B,GCVOA!$N:$N))</f>
        <v/>
      </c>
      <c r="P96" s="74" t="str">
        <f>IF(ISNA(_xlfn.XLOOKUP($A96,GCSEMI!$B:$B,GCSEMI!$N:$N)),"",  _xlfn.XLOOKUP($A96,GCSEMI!$B:$B,GCSEMI!$N:$N))</f>
        <v/>
      </c>
      <c r="Q96" s="74" t="str">
        <f>IF(ISNA(_xlfn.XLOOKUP($A96,ORGPREP!$B:$B,ORGPREP!$N:$N)),"",  _xlfn.XLOOKUP($A96,ORGPREP!$B:$B,ORGPREP!$N:$N))</f>
        <v/>
      </c>
      <c r="R96" s="74" t="str">
        <f>IF(ISNA(_xlfn.XLOOKUP($A96,MSSEMI!$B:$B,MSSEMI!$N:$N)),"",  _xlfn.XLOOKUP($A96,MSSEMI!$B:$B,MSSEMI!$N:$N))</f>
        <v/>
      </c>
      <c r="S96" s="74" t="str">
        <f>IF(ISNA(_xlfn.XLOOKUP($A96,MSVOA!$B:$B,MSVOA!$N:$N)),"",  _xlfn.XLOOKUP($A96,MSVOA!$B:$B,MSVOA!$N:$N))</f>
        <v/>
      </c>
      <c r="T96" s="74" t="str">
        <f>IF(ISNA(_xlfn.XLOOKUP($A96,METALS!$B:$B,METALS!$N:$N)),"",  _xlfn.XLOOKUP($A96,METALS!$B:$B,METALS!$N:$N))</f>
        <v/>
      </c>
      <c r="U96" s="74" t="str">
        <f>IF(ISNA(_xlfn.XLOOKUP($A96,GENCHEM!$B:$B,GENCHEM!$N:$N)),"",  _xlfn.XLOOKUP($A96,GENCHEM!$B:$B,GENCHEM!$N:$N))</f>
        <v/>
      </c>
      <c r="V96" s="74" t="str">
        <f>IF(ISNA(_xlfn.XLOOKUP($A96,HG!$B:$B,HG!$N:$N)),"",  _xlfn.XLOOKUP($A96,HG!$B:$B,HG!$N:$N))</f>
        <v/>
      </c>
    </row>
    <row r="97" spans="1:22" ht="24" customHeight="1">
      <c r="A97" s="83" t="s">
        <v>153</v>
      </c>
      <c r="O97" s="71"/>
      <c r="P97" s="71"/>
      <c r="Q97" s="71"/>
      <c r="R97" s="71"/>
      <c r="S97" s="71"/>
      <c r="T97" s="71"/>
      <c r="U97" s="71"/>
      <c r="V97" s="71"/>
    </row>
    <row r="98" spans="1:22" ht="24" customHeight="1">
      <c r="A98" s="113" t="s">
        <v>182</v>
      </c>
      <c r="B98" s="114" t="s">
        <v>179</v>
      </c>
      <c r="C98" s="114" t="s">
        <v>183</v>
      </c>
      <c r="D98" s="114" t="s">
        <v>25</v>
      </c>
      <c r="E98" s="115">
        <v>45798</v>
      </c>
      <c r="F98" s="115">
        <v>45806</v>
      </c>
      <c r="G98" s="115">
        <v>45806</v>
      </c>
      <c r="H98" s="114">
        <v>7</v>
      </c>
      <c r="I98" s="114">
        <v>2</v>
      </c>
      <c r="J98" s="114">
        <v>21</v>
      </c>
      <c r="K98" s="114" t="s">
        <v>26</v>
      </c>
      <c r="L98" s="114" t="s">
        <v>39</v>
      </c>
      <c r="M98" s="114" t="s">
        <v>58</v>
      </c>
      <c r="N98" s="114">
        <v>0</v>
      </c>
      <c r="O98" s="74" t="str">
        <f>IF(ISNA(_xlfn.XLOOKUP($A98,GCVOA!$B:$B,GCVOA!$N:$N)),"",  _xlfn.XLOOKUP($A98,GCVOA!$B:$B,GCVOA!$N:$N))</f>
        <v/>
      </c>
      <c r="P98" s="74" t="str">
        <f>IF(ISNA(_xlfn.XLOOKUP($A98,GCSEMI!$B:$B,GCSEMI!$N:$N)),"",  _xlfn.XLOOKUP($A98,GCSEMI!$B:$B,GCSEMI!$N:$N))</f>
        <v/>
      </c>
      <c r="Q98" s="74" t="str">
        <f>IF(ISNA(_xlfn.XLOOKUP($A98,ORGPREP!$B:$B,ORGPREP!$N:$N)),"",  _xlfn.XLOOKUP($A98,ORGPREP!$B:$B,ORGPREP!$N:$N))</f>
        <v/>
      </c>
      <c r="R98" s="74" t="str">
        <f>IF(ISNA(_xlfn.XLOOKUP($A98,MSSEMI!$B:$B,MSSEMI!$N:$N)),"",  _xlfn.XLOOKUP($A98,MSSEMI!$B:$B,MSSEMI!$N:$N))</f>
        <v/>
      </c>
      <c r="S98" s="74" t="str">
        <f>IF(ISNA(_xlfn.XLOOKUP($A98,MSVOA!$B:$B,MSVOA!$N:$N)),"",  _xlfn.XLOOKUP($A98,MSVOA!$B:$B,MSVOA!$N:$N))</f>
        <v/>
      </c>
      <c r="T98" s="74" t="str">
        <f>IF(ISNA(_xlfn.XLOOKUP($A98,METALS!$B:$B,METALS!$N:$N)),"",  _xlfn.XLOOKUP($A98,METALS!$B:$B,METALS!$N:$N))</f>
        <v/>
      </c>
      <c r="U98" s="74" t="str">
        <f>IF(ISNA(_xlfn.XLOOKUP($A98,GENCHEM!$B:$B,GENCHEM!$N:$N)),"",  _xlfn.XLOOKUP($A98,GENCHEM!$B:$B,GENCHEM!$N:$N))</f>
        <v/>
      </c>
      <c r="V98" s="74" t="str">
        <f>IF(ISNA(_xlfn.XLOOKUP($A98,HG!$B:$B,HG!$N:$N)),"",  _xlfn.XLOOKUP($A98,HG!$B:$B,HG!$N:$N))</f>
        <v/>
      </c>
    </row>
    <row r="99" spans="1:22" ht="24" customHeight="1">
      <c r="A99" s="83" t="s">
        <v>153</v>
      </c>
      <c r="O99" s="71"/>
      <c r="P99" s="71"/>
      <c r="Q99" s="71"/>
      <c r="R99" s="71"/>
      <c r="S99" s="71"/>
      <c r="T99" s="71"/>
      <c r="U99" s="71"/>
      <c r="V99" s="71"/>
    </row>
    <row r="100" spans="1:22" ht="24" customHeight="1">
      <c r="A100" s="113" t="s">
        <v>184</v>
      </c>
      <c r="B100" s="114" t="s">
        <v>179</v>
      </c>
      <c r="C100" s="114" t="s">
        <v>185</v>
      </c>
      <c r="D100" s="114" t="s">
        <v>25</v>
      </c>
      <c r="E100" s="115">
        <v>45798</v>
      </c>
      <c r="F100" s="115">
        <v>45806</v>
      </c>
      <c r="G100" s="115">
        <v>45806</v>
      </c>
      <c r="H100" s="114">
        <v>7</v>
      </c>
      <c r="I100" s="114">
        <v>2</v>
      </c>
      <c r="J100" s="114">
        <v>21</v>
      </c>
      <c r="K100" s="114" t="s">
        <v>26</v>
      </c>
      <c r="L100" s="114" t="s">
        <v>39</v>
      </c>
      <c r="M100" s="114" t="s">
        <v>58</v>
      </c>
      <c r="N100" s="114">
        <v>0</v>
      </c>
      <c r="O100" s="74" t="str">
        <f>IF(ISNA(_xlfn.XLOOKUP($A100,GCVOA!$B:$B,GCVOA!$N:$N)),"",  _xlfn.XLOOKUP($A100,GCVOA!$B:$B,GCVOA!$N:$N))</f>
        <v/>
      </c>
      <c r="P100" s="74" t="str">
        <f>IF(ISNA(_xlfn.XLOOKUP($A100,GCSEMI!$B:$B,GCSEMI!$N:$N)),"",  _xlfn.XLOOKUP($A100,GCSEMI!$B:$B,GCSEMI!$N:$N))</f>
        <v/>
      </c>
      <c r="Q100" s="74" t="str">
        <f>IF(ISNA(_xlfn.XLOOKUP($A100,ORGPREP!$B:$B,ORGPREP!$N:$N)),"",  _xlfn.XLOOKUP($A100,ORGPREP!$B:$B,ORGPREP!$N:$N))</f>
        <v/>
      </c>
      <c r="R100" s="74" t="str">
        <f>IF(ISNA(_xlfn.XLOOKUP($A100,MSSEMI!$B:$B,MSSEMI!$N:$N)),"",  _xlfn.XLOOKUP($A100,MSSEMI!$B:$B,MSSEMI!$N:$N))</f>
        <v/>
      </c>
      <c r="S100" s="74" t="str">
        <f>IF(ISNA(_xlfn.XLOOKUP($A100,MSVOA!$B:$B,MSVOA!$N:$N)),"",  _xlfn.XLOOKUP($A100,MSVOA!$B:$B,MSVOA!$N:$N))</f>
        <v/>
      </c>
      <c r="T100" s="74" t="str">
        <f>IF(ISNA(_xlfn.XLOOKUP($A100,METALS!$B:$B,METALS!$N:$N)),"",  _xlfn.XLOOKUP($A100,METALS!$B:$B,METALS!$N:$N))</f>
        <v/>
      </c>
      <c r="U100" s="74" t="str">
        <f>IF(ISNA(_xlfn.XLOOKUP($A100,GENCHEM!$B:$B,GENCHEM!$N:$N)),"",  _xlfn.XLOOKUP($A100,GENCHEM!$B:$B,GENCHEM!$N:$N))</f>
        <v/>
      </c>
      <c r="V100" s="74" t="str">
        <f>IF(ISNA(_xlfn.XLOOKUP($A100,HG!$B:$B,HG!$N:$N)),"",  _xlfn.XLOOKUP($A100,HG!$B:$B,HG!$N:$N))</f>
        <v/>
      </c>
    </row>
    <row r="101" spans="1:22" ht="24" customHeight="1">
      <c r="A101" s="83" t="s">
        <v>153</v>
      </c>
      <c r="O101" s="71"/>
      <c r="P101" s="71"/>
      <c r="Q101" s="71"/>
      <c r="R101" s="71"/>
      <c r="S101" s="71"/>
      <c r="T101" s="71"/>
      <c r="U101" s="71"/>
      <c r="V101" s="71"/>
    </row>
    <row r="102" spans="1:22" ht="24" customHeight="1">
      <c r="A102" s="84" t="s">
        <v>186</v>
      </c>
      <c r="B102" s="85" t="s">
        <v>179</v>
      </c>
      <c r="C102" s="85" t="s">
        <v>187</v>
      </c>
      <c r="D102" s="85" t="s">
        <v>25</v>
      </c>
      <c r="E102" s="86">
        <v>45798</v>
      </c>
      <c r="F102" s="86">
        <v>45806</v>
      </c>
      <c r="G102" s="86">
        <v>45806</v>
      </c>
      <c r="H102" s="85">
        <v>7</v>
      </c>
      <c r="I102" s="85">
        <v>2</v>
      </c>
      <c r="J102" s="85">
        <v>21</v>
      </c>
      <c r="K102" s="85" t="s">
        <v>26</v>
      </c>
      <c r="L102" s="85" t="s">
        <v>27</v>
      </c>
      <c r="M102" s="85" t="s">
        <v>58</v>
      </c>
      <c r="N102" s="85">
        <v>0</v>
      </c>
      <c r="O102" s="67" t="str">
        <f>IF(ISNA(_xlfn.XLOOKUP($A102,GCVOA!$B:$B,GCVOA!$N:$N)),"",  _xlfn.XLOOKUP($A102,GCVOA!$B:$B,GCVOA!$N:$N))</f>
        <v/>
      </c>
      <c r="P102" s="67" t="str">
        <f>IF(ISNA(_xlfn.XLOOKUP($A102,GCSEMI!$B:$B,GCSEMI!$N:$N)),"",  _xlfn.XLOOKUP($A102,GCSEMI!$B:$B,GCSEMI!$N:$N))</f>
        <v/>
      </c>
      <c r="Q102" s="67" t="str">
        <f>IF(ISNA(_xlfn.XLOOKUP($A102,ORGPREP!$B:$B,ORGPREP!$N:$N)),"",  _xlfn.XLOOKUP($A102,ORGPREP!$B:$B,ORGPREP!$N:$N))</f>
        <v/>
      </c>
      <c r="R102" s="67" t="str">
        <f>IF(ISNA(_xlfn.XLOOKUP($A102,MSSEMI!$B:$B,MSSEMI!$N:$N)),"",  _xlfn.XLOOKUP($A102,MSSEMI!$B:$B,MSSEMI!$N:$N))</f>
        <v/>
      </c>
      <c r="S102" s="67" t="str">
        <f>IF(ISNA(_xlfn.XLOOKUP($A102,MSVOA!$B:$B,MSVOA!$N:$N)),"",  _xlfn.XLOOKUP($A102,MSVOA!$B:$B,MSVOA!$N:$N))</f>
        <v/>
      </c>
      <c r="T102" s="67" t="str">
        <f>IF(ISNA(_xlfn.XLOOKUP($A102,METALS!$B:$B,METALS!$N:$N)),"",  _xlfn.XLOOKUP($A102,METALS!$B:$B,METALS!$N:$N))</f>
        <v/>
      </c>
      <c r="U102" s="67">
        <f>IF(ISNA(_xlfn.XLOOKUP($A102,GENCHEM!$B:$B,GENCHEM!$N:$N)),"",  _xlfn.XLOOKUP($A102,GENCHEM!$B:$B,GENCHEM!$N:$N))</f>
        <v>0</v>
      </c>
      <c r="V102" s="67" t="str">
        <f>IF(ISNA(_xlfn.XLOOKUP($A102,HG!$B:$B,HG!$N:$N)),"",  _xlfn.XLOOKUP($A102,HG!$B:$B,HG!$N:$N))</f>
        <v/>
      </c>
    </row>
    <row r="103" spans="1:22" ht="24" customHeight="1">
      <c r="A103" s="83" t="s">
        <v>188</v>
      </c>
      <c r="O103" s="71"/>
      <c r="P103" s="71"/>
      <c r="Q103" s="71"/>
      <c r="R103" s="71"/>
      <c r="S103" s="71"/>
      <c r="T103" s="71"/>
      <c r="U103" s="71"/>
      <c r="V103" s="71"/>
    </row>
    <row r="104" spans="1:22" ht="24" customHeight="1">
      <c r="A104" s="84" t="s">
        <v>189</v>
      </c>
      <c r="B104" s="85" t="s">
        <v>23</v>
      </c>
      <c r="C104" s="85" t="s">
        <v>190</v>
      </c>
      <c r="D104" s="85" t="s">
        <v>25</v>
      </c>
      <c r="E104" s="86">
        <v>45799</v>
      </c>
      <c r="F104" s="86">
        <v>45807</v>
      </c>
      <c r="G104" s="86">
        <v>45807</v>
      </c>
      <c r="H104" s="85">
        <v>7</v>
      </c>
      <c r="I104" s="85">
        <v>21</v>
      </c>
      <c r="J104" s="85">
        <v>20</v>
      </c>
      <c r="K104" s="85" t="s">
        <v>26</v>
      </c>
      <c r="L104" s="85" t="s">
        <v>93</v>
      </c>
      <c r="M104" s="85" t="s">
        <v>28</v>
      </c>
      <c r="N104" s="85">
        <v>0</v>
      </c>
      <c r="O104" s="67" t="str">
        <f>IF(ISNA(_xlfn.XLOOKUP($A104,GCVOA!$B:$B,GCVOA!$N:$N)),"",  _xlfn.XLOOKUP($A104,GCVOA!$B:$B,GCVOA!$N:$N))</f>
        <v/>
      </c>
      <c r="P104" s="67" t="str">
        <f>IF(ISNA(_xlfn.XLOOKUP($A104,GCSEMI!$B:$B,GCSEMI!$N:$N)),"",  _xlfn.XLOOKUP($A104,GCSEMI!$B:$B,GCSEMI!$N:$N))</f>
        <v/>
      </c>
      <c r="Q104" s="67" t="str">
        <f>IF(ISNA(_xlfn.XLOOKUP($A104,ORGPREP!$B:$B,ORGPREP!$N:$N)),"",  _xlfn.XLOOKUP($A104,ORGPREP!$B:$B,ORGPREP!$N:$N))</f>
        <v/>
      </c>
      <c r="R104" s="67" t="str">
        <f>IF(ISNA(_xlfn.XLOOKUP($A104,MSSEMI!$B:$B,MSSEMI!$N:$N)),"",  _xlfn.XLOOKUP($A104,MSSEMI!$B:$B,MSSEMI!$N:$N))</f>
        <v/>
      </c>
      <c r="S104" s="67" t="str">
        <f>IF(ISNA(_xlfn.XLOOKUP($A104,MSVOA!$B:$B,MSVOA!$N:$N)),"",  _xlfn.XLOOKUP($A104,MSVOA!$B:$B,MSVOA!$N:$N))</f>
        <v/>
      </c>
      <c r="T104" s="67">
        <f>IF(ISNA(_xlfn.XLOOKUP($A104,METALS!$B:$B,METALS!$N:$N)),"",  _xlfn.XLOOKUP($A104,METALS!$B:$B,METALS!$N:$N))</f>
        <v>0</v>
      </c>
      <c r="U104" s="67">
        <f>IF(ISNA(_xlfn.XLOOKUP($A104,GENCHEM!$B:$B,GENCHEM!$N:$N)),"",  _xlfn.XLOOKUP($A104,GENCHEM!$B:$B,GENCHEM!$N:$N))</f>
        <v>0</v>
      </c>
      <c r="V104" s="67" t="str">
        <f>IF(ISNA(_xlfn.XLOOKUP($A104,HG!$B:$B,HG!$N:$N)),"",  _xlfn.XLOOKUP($A104,HG!$B:$B,HG!$N:$N))</f>
        <v/>
      </c>
    </row>
    <row r="105" spans="1:22" ht="24" customHeight="1">
      <c r="A105" s="83" t="s">
        <v>191</v>
      </c>
      <c r="O105" s="71"/>
      <c r="P105" s="71"/>
      <c r="Q105" s="71"/>
      <c r="R105" s="71"/>
      <c r="S105" s="71"/>
      <c r="T105" s="71"/>
      <c r="U105" s="71"/>
      <c r="V105" s="71"/>
    </row>
    <row r="106" spans="1:22" ht="24" customHeight="1">
      <c r="A106" s="116" t="s">
        <v>192</v>
      </c>
      <c r="B106" s="117" t="s">
        <v>193</v>
      </c>
      <c r="C106" s="117" t="s">
        <v>194</v>
      </c>
      <c r="D106" s="117" t="s">
        <v>25</v>
      </c>
      <c r="E106" s="118">
        <v>45800</v>
      </c>
      <c r="F106" s="118">
        <v>45807</v>
      </c>
      <c r="G106" s="118">
        <v>45807</v>
      </c>
      <c r="H106" s="117">
        <v>6</v>
      </c>
      <c r="I106" s="117">
        <v>4</v>
      </c>
      <c r="J106" s="117">
        <v>20</v>
      </c>
      <c r="K106" s="117" t="s">
        <v>38</v>
      </c>
      <c r="L106" s="117" t="s">
        <v>39</v>
      </c>
      <c r="M106" s="117" t="s">
        <v>69</v>
      </c>
      <c r="N106" s="117">
        <v>0</v>
      </c>
      <c r="O106" s="80" t="str">
        <f>IF(ISNA(_xlfn.XLOOKUP($A106,GCVOA!$B:$B,GCVOA!$N:$N)),"",  _xlfn.XLOOKUP($A106,GCVOA!$B:$B,GCVOA!$N:$N))</f>
        <v/>
      </c>
      <c r="P106" s="80" t="str">
        <f>IF(ISNA(_xlfn.XLOOKUP($A106,GCSEMI!$B:$B,GCSEMI!$N:$N)),"",  _xlfn.XLOOKUP($A106,GCSEMI!$B:$B,GCSEMI!$N:$N))</f>
        <v/>
      </c>
      <c r="Q106" s="80" t="str">
        <f>IF(ISNA(_xlfn.XLOOKUP($A106,ORGPREP!$B:$B,ORGPREP!$N:$N)),"",  _xlfn.XLOOKUP($A106,ORGPREP!$B:$B,ORGPREP!$N:$N))</f>
        <v/>
      </c>
      <c r="R106" s="80" t="str">
        <f>IF(ISNA(_xlfn.XLOOKUP($A106,MSSEMI!$B:$B,MSSEMI!$N:$N)),"",  _xlfn.XLOOKUP($A106,MSSEMI!$B:$B,MSSEMI!$N:$N))</f>
        <v/>
      </c>
      <c r="S106" s="80" t="str">
        <f>IF(ISNA(_xlfn.XLOOKUP($A106,MSVOA!$B:$B,MSVOA!$N:$N)),"",  _xlfn.XLOOKUP($A106,MSVOA!$B:$B,MSVOA!$N:$N))</f>
        <v/>
      </c>
      <c r="T106" s="80" t="str">
        <f>IF(ISNA(_xlfn.XLOOKUP($A106,METALS!$B:$B,METALS!$N:$N)),"",  _xlfn.XLOOKUP($A106,METALS!$B:$B,METALS!$N:$N))</f>
        <v/>
      </c>
      <c r="U106" s="80" t="str">
        <f>IF(ISNA(_xlfn.XLOOKUP($A106,GENCHEM!$B:$B,GENCHEM!$N:$N)),"",  _xlfn.XLOOKUP($A106,GENCHEM!$B:$B,GENCHEM!$N:$N))</f>
        <v/>
      </c>
      <c r="V106" s="80" t="str">
        <f>IF(ISNA(_xlfn.XLOOKUP($A106,HG!$B:$B,HG!$N:$N)),"",  _xlfn.XLOOKUP($A106,HG!$B:$B,HG!$N:$N))</f>
        <v/>
      </c>
    </row>
    <row r="107" spans="1:22" ht="24" customHeight="1">
      <c r="A107" s="83" t="s">
        <v>195</v>
      </c>
      <c r="O107" s="71"/>
      <c r="P107" s="71"/>
      <c r="Q107" s="71"/>
      <c r="R107" s="71"/>
      <c r="S107" s="71"/>
      <c r="T107" s="71"/>
      <c r="U107" s="71"/>
      <c r="V107" s="71"/>
    </row>
    <row r="108" spans="1:22" ht="24" customHeight="1">
      <c r="A108" s="116" t="s">
        <v>196</v>
      </c>
      <c r="B108" s="117" t="s">
        <v>197</v>
      </c>
      <c r="C108" s="117" t="s">
        <v>198</v>
      </c>
      <c r="D108" s="117" t="s">
        <v>25</v>
      </c>
      <c r="E108" s="118">
        <v>45804</v>
      </c>
      <c r="F108" s="118">
        <v>45810</v>
      </c>
      <c r="G108" s="118">
        <v>45810</v>
      </c>
      <c r="H108" s="117">
        <v>6</v>
      </c>
      <c r="I108" s="117">
        <v>6</v>
      </c>
      <c r="J108" s="117">
        <v>17</v>
      </c>
      <c r="K108" s="117" t="s">
        <v>26</v>
      </c>
      <c r="L108" s="117" t="s">
        <v>39</v>
      </c>
      <c r="M108" s="117" t="s">
        <v>49</v>
      </c>
      <c r="N108" s="117">
        <v>0</v>
      </c>
      <c r="O108" s="80" t="str">
        <f>IF(ISNA(_xlfn.XLOOKUP($A108,GCVOA!$B:$B,GCVOA!$N:$N)),"",  _xlfn.XLOOKUP($A108,GCVOA!$B:$B,GCVOA!$N:$N))</f>
        <v/>
      </c>
      <c r="P108" s="80" t="str">
        <f>IF(ISNA(_xlfn.XLOOKUP($A108,GCSEMI!$B:$B,GCSEMI!$N:$N)),"",  _xlfn.XLOOKUP($A108,GCSEMI!$B:$B,GCSEMI!$N:$N))</f>
        <v/>
      </c>
      <c r="Q108" s="80" t="str">
        <f>IF(ISNA(_xlfn.XLOOKUP($A108,ORGPREP!$B:$B,ORGPREP!$N:$N)),"",  _xlfn.XLOOKUP($A108,ORGPREP!$B:$B,ORGPREP!$N:$N))</f>
        <v/>
      </c>
      <c r="R108" s="80" t="str">
        <f>IF(ISNA(_xlfn.XLOOKUP($A108,MSSEMI!$B:$B,MSSEMI!$N:$N)),"",  _xlfn.XLOOKUP($A108,MSSEMI!$B:$B,MSSEMI!$N:$N))</f>
        <v/>
      </c>
      <c r="S108" s="80" t="str">
        <f>IF(ISNA(_xlfn.XLOOKUP($A108,MSVOA!$B:$B,MSVOA!$N:$N)),"",  _xlfn.XLOOKUP($A108,MSVOA!$B:$B,MSVOA!$N:$N))</f>
        <v/>
      </c>
      <c r="T108" s="80" t="str">
        <f>IF(ISNA(_xlfn.XLOOKUP($A108,METALS!$B:$B,METALS!$N:$N)),"",  _xlfn.XLOOKUP($A108,METALS!$B:$B,METALS!$N:$N))</f>
        <v/>
      </c>
      <c r="U108" s="80" t="str">
        <f>IF(ISNA(_xlfn.XLOOKUP($A108,GENCHEM!$B:$B,GENCHEM!$N:$N)),"",  _xlfn.XLOOKUP($A108,GENCHEM!$B:$B,GENCHEM!$N:$N))</f>
        <v/>
      </c>
      <c r="V108" s="80" t="str">
        <f>IF(ISNA(_xlfn.XLOOKUP($A108,HG!$B:$B,HG!$N:$N)),"",  _xlfn.XLOOKUP($A108,HG!$B:$B,HG!$N:$N))</f>
        <v/>
      </c>
    </row>
    <row r="109" spans="1:22" ht="24" customHeight="1">
      <c r="A109" s="83" t="s">
        <v>199</v>
      </c>
      <c r="O109" s="71"/>
      <c r="P109" s="71"/>
      <c r="Q109" s="71"/>
      <c r="R109" s="71"/>
      <c r="S109" s="71"/>
      <c r="T109" s="71"/>
      <c r="U109" s="71"/>
      <c r="V109" s="71"/>
    </row>
    <row r="110" spans="1:22" ht="24" customHeight="1">
      <c r="A110" s="94" t="s">
        <v>200</v>
      </c>
      <c r="B110" s="95" t="s">
        <v>175</v>
      </c>
      <c r="C110" s="95" t="s">
        <v>201</v>
      </c>
      <c r="D110" s="95" t="s">
        <v>25</v>
      </c>
      <c r="E110" s="96">
        <v>45805</v>
      </c>
      <c r="F110" s="96">
        <v>45810</v>
      </c>
      <c r="G110" s="96">
        <v>45810</v>
      </c>
      <c r="H110" s="95">
        <v>3</v>
      </c>
      <c r="I110" s="95">
        <v>5</v>
      </c>
      <c r="J110" s="95">
        <v>17</v>
      </c>
      <c r="K110" s="95" t="s">
        <v>38</v>
      </c>
      <c r="L110" s="95" t="s">
        <v>27</v>
      </c>
      <c r="M110" s="95" t="s">
        <v>58</v>
      </c>
      <c r="N110" s="95">
        <v>0</v>
      </c>
      <c r="O110" s="75" t="str">
        <f>IF(ISNA(_xlfn.XLOOKUP($A110,GCVOA!$B:$B,GCVOA!$N:$N)),"",  _xlfn.XLOOKUP($A110,GCVOA!$B:$B,GCVOA!$N:$N))</f>
        <v/>
      </c>
      <c r="P110" s="75" t="str">
        <f>IF(ISNA(_xlfn.XLOOKUP($A110,GCSEMI!$B:$B,GCSEMI!$N:$N)),"",  _xlfn.XLOOKUP($A110,GCSEMI!$B:$B,GCSEMI!$N:$N))</f>
        <v/>
      </c>
      <c r="Q110" s="75" t="str">
        <f>IF(ISNA(_xlfn.XLOOKUP($A110,ORGPREP!$B:$B,ORGPREP!$N:$N)),"",  _xlfn.XLOOKUP($A110,ORGPREP!$B:$B,ORGPREP!$N:$N))</f>
        <v/>
      </c>
      <c r="R110" s="75" t="str">
        <f>IF(ISNA(_xlfn.XLOOKUP($A110,MSSEMI!$B:$B,MSSEMI!$N:$N)),"",  _xlfn.XLOOKUP($A110,MSSEMI!$B:$B,MSSEMI!$N:$N))</f>
        <v/>
      </c>
      <c r="S110" s="75" t="str">
        <f>IF(ISNA(_xlfn.XLOOKUP($A110,MSVOA!$B:$B,MSVOA!$N:$N)),"",  _xlfn.XLOOKUP($A110,MSVOA!$B:$B,MSVOA!$N:$N))</f>
        <v/>
      </c>
      <c r="T110" s="75" t="str">
        <f>IF(ISNA(_xlfn.XLOOKUP($A110,METALS!$B:$B,METALS!$N:$N)),"",  _xlfn.XLOOKUP($A110,METALS!$B:$B,METALS!$N:$N))</f>
        <v/>
      </c>
      <c r="U110" s="75">
        <f>IF(ISNA(_xlfn.XLOOKUP($A110,GENCHEM!$B:$B,GENCHEM!$N:$N)),"",  _xlfn.XLOOKUP($A110,GENCHEM!$B:$B,GENCHEM!$N:$N))</f>
        <v>0</v>
      </c>
      <c r="V110" s="75" t="str">
        <f>IF(ISNA(_xlfn.XLOOKUP($A110,HG!$B:$B,HG!$N:$N)),"",  _xlfn.XLOOKUP($A110,HG!$B:$B,HG!$N:$N))</f>
        <v/>
      </c>
    </row>
    <row r="111" spans="1:22" ht="24" customHeight="1">
      <c r="A111" s="83" t="s">
        <v>202</v>
      </c>
      <c r="O111" s="71"/>
      <c r="P111" s="71"/>
      <c r="Q111" s="71"/>
      <c r="R111" s="71"/>
      <c r="S111" s="71"/>
      <c r="T111" s="71"/>
      <c r="U111" s="71"/>
      <c r="V111" s="71"/>
    </row>
    <row r="112" spans="1:22" ht="24" customHeight="1">
      <c r="A112" s="94" t="s">
        <v>203</v>
      </c>
      <c r="B112" s="95" t="s">
        <v>158</v>
      </c>
      <c r="C112" s="95" t="s">
        <v>204</v>
      </c>
      <c r="D112" s="95" t="s">
        <v>160</v>
      </c>
      <c r="E112" s="96">
        <v>45805</v>
      </c>
      <c r="F112" s="96">
        <v>45810</v>
      </c>
      <c r="G112" s="96">
        <v>45810</v>
      </c>
      <c r="H112" s="95">
        <v>3</v>
      </c>
      <c r="I112" s="95">
        <v>1</v>
      </c>
      <c r="J112" s="95">
        <v>17</v>
      </c>
      <c r="K112" s="95" t="s">
        <v>38</v>
      </c>
      <c r="L112" s="95" t="s">
        <v>27</v>
      </c>
      <c r="M112" s="95" t="s">
        <v>40</v>
      </c>
      <c r="N112" s="95">
        <v>0</v>
      </c>
      <c r="O112" s="75" t="str">
        <f>IF(ISNA(_xlfn.XLOOKUP($A112,GCVOA!$B:$B,GCVOA!$N:$N)),"",  _xlfn.XLOOKUP($A112,GCVOA!$B:$B,GCVOA!$N:$N))</f>
        <v/>
      </c>
      <c r="P112" s="75" t="str">
        <f>IF(ISNA(_xlfn.XLOOKUP($A112,GCSEMI!$B:$B,GCSEMI!$N:$N)),"",  _xlfn.XLOOKUP($A112,GCSEMI!$B:$B,GCSEMI!$N:$N))</f>
        <v/>
      </c>
      <c r="Q112" s="75" t="str">
        <f>IF(ISNA(_xlfn.XLOOKUP($A112,ORGPREP!$B:$B,ORGPREP!$N:$N)),"",  _xlfn.XLOOKUP($A112,ORGPREP!$B:$B,ORGPREP!$N:$N))</f>
        <v/>
      </c>
      <c r="R112" s="75">
        <f>IF(ISNA(_xlfn.XLOOKUP($A112,MSSEMI!$B:$B,MSSEMI!$N:$N)),"",  _xlfn.XLOOKUP($A112,MSSEMI!$B:$B,MSSEMI!$N:$N))</f>
        <v>0</v>
      </c>
      <c r="S112" s="75" t="str">
        <f>IF(ISNA(_xlfn.XLOOKUP($A112,MSVOA!$B:$B,MSVOA!$N:$N)),"",  _xlfn.XLOOKUP($A112,MSVOA!$B:$B,MSVOA!$N:$N))</f>
        <v/>
      </c>
      <c r="T112" s="75" t="str">
        <f>IF(ISNA(_xlfn.XLOOKUP($A112,METALS!$B:$B,METALS!$N:$N)),"",  _xlfn.XLOOKUP($A112,METALS!$B:$B,METALS!$N:$N))</f>
        <v/>
      </c>
      <c r="U112" s="75" t="str">
        <f>IF(ISNA(_xlfn.XLOOKUP($A112,GENCHEM!$B:$B,GENCHEM!$N:$N)),"",  _xlfn.XLOOKUP($A112,GENCHEM!$B:$B,GENCHEM!$N:$N))</f>
        <v/>
      </c>
      <c r="V112" s="75" t="str">
        <f>IF(ISNA(_xlfn.XLOOKUP($A112,HG!$B:$B,HG!$N:$N)),"",  _xlfn.XLOOKUP($A112,HG!$B:$B,HG!$N:$N))</f>
        <v/>
      </c>
    </row>
    <row r="113" spans="1:22" ht="24" customHeight="1">
      <c r="A113" s="83" t="s">
        <v>205</v>
      </c>
      <c r="O113" s="71"/>
      <c r="P113" s="71"/>
      <c r="Q113" s="71"/>
      <c r="R113" s="71"/>
      <c r="S113" s="71"/>
      <c r="T113" s="71"/>
      <c r="U113" s="71"/>
      <c r="V113" s="71"/>
    </row>
    <row r="114" spans="1:22" ht="24" customHeight="1">
      <c r="A114" s="113" t="s">
        <v>206</v>
      </c>
      <c r="B114" s="114" t="s">
        <v>207</v>
      </c>
      <c r="C114" s="114" t="s">
        <v>208</v>
      </c>
      <c r="D114" s="114" t="s">
        <v>25</v>
      </c>
      <c r="E114" s="115">
        <v>45783</v>
      </c>
      <c r="F114" s="115">
        <v>45811</v>
      </c>
      <c r="G114" s="115">
        <v>45811</v>
      </c>
      <c r="H114" s="114">
        <v>28</v>
      </c>
      <c r="I114" s="114">
        <v>1</v>
      </c>
      <c r="J114" s="114">
        <v>16</v>
      </c>
      <c r="K114" s="114" t="s">
        <v>26</v>
      </c>
      <c r="L114" s="114" t="s">
        <v>39</v>
      </c>
      <c r="M114" s="114" t="s">
        <v>28</v>
      </c>
      <c r="N114" s="114">
        <v>0</v>
      </c>
      <c r="O114" s="74" t="str">
        <f>IF(ISNA(_xlfn.XLOOKUP($A114,GCVOA!$B:$B,GCVOA!$N:$N)),"",  _xlfn.XLOOKUP($A114,GCVOA!$B:$B,GCVOA!$N:$N))</f>
        <v/>
      </c>
      <c r="P114" s="74" t="str">
        <f>IF(ISNA(_xlfn.XLOOKUP($A114,GCSEMI!$B:$B,GCSEMI!$N:$N)),"",  _xlfn.XLOOKUP($A114,GCSEMI!$B:$B,GCSEMI!$N:$N))</f>
        <v/>
      </c>
      <c r="Q114" s="74" t="str">
        <f>IF(ISNA(_xlfn.XLOOKUP($A114,ORGPREP!$B:$B,ORGPREP!$N:$N)),"",  _xlfn.XLOOKUP($A114,ORGPREP!$B:$B,ORGPREP!$N:$N))</f>
        <v/>
      </c>
      <c r="R114" s="74" t="str">
        <f>IF(ISNA(_xlfn.XLOOKUP($A114,MSSEMI!$B:$B,MSSEMI!$N:$N)),"",  _xlfn.XLOOKUP($A114,MSSEMI!$B:$B,MSSEMI!$N:$N))</f>
        <v/>
      </c>
      <c r="S114" s="74" t="str">
        <f>IF(ISNA(_xlfn.XLOOKUP($A114,MSVOA!$B:$B,MSVOA!$N:$N)),"",  _xlfn.XLOOKUP($A114,MSVOA!$B:$B,MSVOA!$N:$N))</f>
        <v/>
      </c>
      <c r="T114" s="74" t="str">
        <f>IF(ISNA(_xlfn.XLOOKUP($A114,METALS!$B:$B,METALS!$N:$N)),"",  _xlfn.XLOOKUP($A114,METALS!$B:$B,METALS!$N:$N))</f>
        <v/>
      </c>
      <c r="U114" s="74" t="str">
        <f>IF(ISNA(_xlfn.XLOOKUP($A114,GENCHEM!$B:$B,GENCHEM!$N:$N)),"",  _xlfn.XLOOKUP($A114,GENCHEM!$B:$B,GENCHEM!$N:$N))</f>
        <v/>
      </c>
      <c r="V114" s="74" t="str">
        <f>IF(ISNA(_xlfn.XLOOKUP($A114,HG!$B:$B,HG!$N:$N)),"",  _xlfn.XLOOKUP($A114,HG!$B:$B,HG!$N:$N))</f>
        <v/>
      </c>
    </row>
    <row r="115" spans="1:22" ht="24" customHeight="1">
      <c r="A115" s="83" t="s">
        <v>209</v>
      </c>
      <c r="O115" s="71"/>
      <c r="P115" s="71"/>
      <c r="Q115" s="71"/>
      <c r="R115" s="71"/>
      <c r="S115" s="71"/>
      <c r="T115" s="71"/>
      <c r="U115" s="71"/>
      <c r="V115" s="71"/>
    </row>
    <row r="116" spans="1:22" ht="24" customHeight="1">
      <c r="A116" s="84" t="s">
        <v>210</v>
      </c>
      <c r="B116" s="85" t="s">
        <v>105</v>
      </c>
      <c r="C116" s="85" t="s">
        <v>106</v>
      </c>
      <c r="D116" s="85" t="s">
        <v>25</v>
      </c>
      <c r="E116" s="86">
        <v>45804</v>
      </c>
      <c r="F116" s="86">
        <v>45811</v>
      </c>
      <c r="G116" s="86">
        <v>45811</v>
      </c>
      <c r="H116" s="85">
        <v>7</v>
      </c>
      <c r="I116" s="85">
        <v>5</v>
      </c>
      <c r="J116" s="85">
        <v>16</v>
      </c>
      <c r="K116" s="85" t="s">
        <v>87</v>
      </c>
      <c r="L116" s="85" t="s">
        <v>27</v>
      </c>
      <c r="M116" s="85" t="s">
        <v>28</v>
      </c>
      <c r="N116" s="85">
        <v>0</v>
      </c>
      <c r="O116" s="67" t="str">
        <f>IF(ISNA(_xlfn.XLOOKUP($A116,GCVOA!$B:$B,GCVOA!$N:$N)),"",  _xlfn.XLOOKUP($A116,GCVOA!$B:$B,GCVOA!$N:$N))</f>
        <v/>
      </c>
      <c r="P116" s="67" t="str">
        <f>IF(ISNA(_xlfn.XLOOKUP($A116,GCSEMI!$B:$B,GCSEMI!$N:$N)),"",  _xlfn.XLOOKUP($A116,GCSEMI!$B:$B,GCSEMI!$N:$N))</f>
        <v/>
      </c>
      <c r="Q116" s="67" t="str">
        <f>IF(ISNA(_xlfn.XLOOKUP($A116,ORGPREP!$B:$B,ORGPREP!$N:$N)),"",  _xlfn.XLOOKUP($A116,ORGPREP!$B:$B,ORGPREP!$N:$N))</f>
        <v/>
      </c>
      <c r="R116" s="67" t="str">
        <f>IF(ISNA(_xlfn.XLOOKUP($A116,MSSEMI!$B:$B,MSSEMI!$N:$N)),"",  _xlfn.XLOOKUP($A116,MSSEMI!$B:$B,MSSEMI!$N:$N))</f>
        <v/>
      </c>
      <c r="S116" s="67" t="str">
        <f>IF(ISNA(_xlfn.XLOOKUP($A116,MSVOA!$B:$B,MSVOA!$N:$N)),"",  _xlfn.XLOOKUP($A116,MSVOA!$B:$B,MSVOA!$N:$N))</f>
        <v/>
      </c>
      <c r="T116" s="67">
        <f>IF(ISNA(_xlfn.XLOOKUP($A116,METALS!$B:$B,METALS!$N:$N)),"",  _xlfn.XLOOKUP($A116,METALS!$B:$B,METALS!$N:$N))</f>
        <v>0</v>
      </c>
      <c r="U116" s="67" t="str">
        <f>IF(ISNA(_xlfn.XLOOKUP($A116,GENCHEM!$B:$B,GENCHEM!$N:$N)),"",  _xlfn.XLOOKUP($A116,GENCHEM!$B:$B,GENCHEM!$N:$N))</f>
        <v/>
      </c>
      <c r="V116" s="67" t="str">
        <f>IF(ISNA(_xlfn.XLOOKUP($A116,HG!$B:$B,HG!$N:$N)),"",  _xlfn.XLOOKUP($A116,HG!$B:$B,HG!$N:$N))</f>
        <v/>
      </c>
    </row>
    <row r="117" spans="1:22" ht="24" customHeight="1">
      <c r="A117" s="83" t="s">
        <v>45</v>
      </c>
      <c r="O117" s="71"/>
      <c r="P117" s="71"/>
      <c r="Q117" s="71"/>
      <c r="R117" s="71"/>
      <c r="S117" s="71"/>
      <c r="T117" s="71"/>
      <c r="U117" s="71"/>
      <c r="V117" s="71"/>
    </row>
    <row r="118" spans="1:22" ht="24" customHeight="1">
      <c r="A118" s="89" t="s">
        <v>211</v>
      </c>
      <c r="B118" s="90" t="s">
        <v>120</v>
      </c>
      <c r="C118" s="90" t="s">
        <v>143</v>
      </c>
      <c r="D118" s="90" t="s">
        <v>25</v>
      </c>
      <c r="E118" s="91">
        <v>45805</v>
      </c>
      <c r="F118" s="91">
        <v>45811</v>
      </c>
      <c r="G118" s="91">
        <v>45811</v>
      </c>
      <c r="H118" s="90">
        <v>6</v>
      </c>
      <c r="I118" s="90">
        <v>1</v>
      </c>
      <c r="J118" s="90">
        <v>16</v>
      </c>
      <c r="K118" s="90" t="s">
        <v>26</v>
      </c>
      <c r="L118" s="90" t="s">
        <v>27</v>
      </c>
      <c r="M118" s="90" t="s">
        <v>58</v>
      </c>
      <c r="N118" s="90">
        <v>0</v>
      </c>
      <c r="O118" s="78" t="str">
        <f>IF(ISNA(_xlfn.XLOOKUP($A118,GCVOA!$B:$B,GCVOA!$N:$N)),"",  _xlfn.XLOOKUP($A118,GCVOA!$B:$B,GCVOA!$N:$N))</f>
        <v/>
      </c>
      <c r="P118" s="78" t="str">
        <f>IF(ISNA(_xlfn.XLOOKUP($A118,GCSEMI!$B:$B,GCSEMI!$N:$N)),"",  _xlfn.XLOOKUP($A118,GCSEMI!$B:$B,GCSEMI!$N:$N))</f>
        <v/>
      </c>
      <c r="Q118" s="78" t="str">
        <f>IF(ISNA(_xlfn.XLOOKUP($A118,ORGPREP!$B:$B,ORGPREP!$N:$N)),"",  _xlfn.XLOOKUP($A118,ORGPREP!$B:$B,ORGPREP!$N:$N))</f>
        <v/>
      </c>
      <c r="R118" s="78" t="str">
        <f>IF(ISNA(_xlfn.XLOOKUP($A118,MSSEMI!$B:$B,MSSEMI!$N:$N)),"",  _xlfn.XLOOKUP($A118,MSSEMI!$B:$B,MSSEMI!$N:$N))</f>
        <v/>
      </c>
      <c r="S118" s="78" t="str">
        <f>IF(ISNA(_xlfn.XLOOKUP($A118,MSVOA!$B:$B,MSVOA!$N:$N)),"",  _xlfn.XLOOKUP($A118,MSVOA!$B:$B,MSVOA!$N:$N))</f>
        <v/>
      </c>
      <c r="T118" s="78" t="str">
        <f>IF(ISNA(_xlfn.XLOOKUP($A118,METALS!$B:$B,METALS!$N:$N)),"",  _xlfn.XLOOKUP($A118,METALS!$B:$B,METALS!$N:$N))</f>
        <v/>
      </c>
      <c r="U118" s="78">
        <f>IF(ISNA(_xlfn.XLOOKUP($A118,GENCHEM!$B:$B,GENCHEM!$N:$N)),"",  _xlfn.XLOOKUP($A118,GENCHEM!$B:$B,GENCHEM!$N:$N))</f>
        <v>0</v>
      </c>
      <c r="V118" s="78" t="str">
        <f>IF(ISNA(_xlfn.XLOOKUP($A118,HG!$B:$B,HG!$N:$N)),"",  _xlfn.XLOOKUP($A118,HG!$B:$B,HG!$N:$N))</f>
        <v/>
      </c>
    </row>
    <row r="119" spans="1:22" ht="24" customHeight="1">
      <c r="A119" s="83" t="s">
        <v>169</v>
      </c>
      <c r="O119" s="71"/>
      <c r="P119" s="71"/>
      <c r="Q119" s="71"/>
      <c r="R119" s="71"/>
      <c r="S119" s="71"/>
      <c r="T119" s="71"/>
      <c r="U119" s="71"/>
      <c r="V119" s="71"/>
    </row>
    <row r="120" spans="1:22" ht="24" customHeight="1">
      <c r="A120" s="116" t="s">
        <v>212</v>
      </c>
      <c r="B120" s="117" t="s">
        <v>213</v>
      </c>
      <c r="C120" s="117" t="s">
        <v>214</v>
      </c>
      <c r="D120" s="117" t="s">
        <v>25</v>
      </c>
      <c r="E120" s="118">
        <v>45805</v>
      </c>
      <c r="F120" s="118">
        <v>45811</v>
      </c>
      <c r="G120" s="118">
        <v>45811</v>
      </c>
      <c r="H120" s="117">
        <v>6</v>
      </c>
      <c r="I120" s="117">
        <v>63</v>
      </c>
      <c r="J120" s="117">
        <v>16</v>
      </c>
      <c r="K120" s="117" t="s">
        <v>38</v>
      </c>
      <c r="L120" s="117" t="s">
        <v>39</v>
      </c>
      <c r="M120" s="117" t="s">
        <v>58</v>
      </c>
      <c r="N120" s="117">
        <v>0</v>
      </c>
      <c r="O120" s="80" t="str">
        <f>IF(ISNA(_xlfn.XLOOKUP($A120,GCVOA!$B:$B,GCVOA!$N:$N)),"",  _xlfn.XLOOKUP($A120,GCVOA!$B:$B,GCVOA!$N:$N))</f>
        <v/>
      </c>
      <c r="P120" s="80" t="str">
        <f>IF(ISNA(_xlfn.XLOOKUP($A120,GCSEMI!$B:$B,GCSEMI!$N:$N)),"",  _xlfn.XLOOKUP($A120,GCSEMI!$B:$B,GCSEMI!$N:$N))</f>
        <v/>
      </c>
      <c r="Q120" s="80" t="str">
        <f>IF(ISNA(_xlfn.XLOOKUP($A120,ORGPREP!$B:$B,ORGPREP!$N:$N)),"",  _xlfn.XLOOKUP($A120,ORGPREP!$B:$B,ORGPREP!$N:$N))</f>
        <v/>
      </c>
      <c r="R120" s="80" t="str">
        <f>IF(ISNA(_xlfn.XLOOKUP($A120,MSSEMI!$B:$B,MSSEMI!$N:$N)),"",  _xlfn.XLOOKUP($A120,MSSEMI!$B:$B,MSSEMI!$N:$N))</f>
        <v/>
      </c>
      <c r="S120" s="80" t="str">
        <f>IF(ISNA(_xlfn.XLOOKUP($A120,MSVOA!$B:$B,MSVOA!$N:$N)),"",  _xlfn.XLOOKUP($A120,MSVOA!$B:$B,MSVOA!$N:$N))</f>
        <v/>
      </c>
      <c r="T120" s="80" t="str">
        <f>IF(ISNA(_xlfn.XLOOKUP($A120,METALS!$B:$B,METALS!$N:$N)),"",  _xlfn.XLOOKUP($A120,METALS!$B:$B,METALS!$N:$N))</f>
        <v/>
      </c>
      <c r="U120" s="80" t="str">
        <f>IF(ISNA(_xlfn.XLOOKUP($A120,GENCHEM!$B:$B,GENCHEM!$N:$N)),"",  _xlfn.XLOOKUP($A120,GENCHEM!$B:$B,GENCHEM!$N:$N))</f>
        <v/>
      </c>
      <c r="V120" s="80" t="str">
        <f>IF(ISNA(_xlfn.XLOOKUP($A120,HG!$B:$B,HG!$N:$N)),"",  _xlfn.XLOOKUP($A120,HG!$B:$B,HG!$N:$N))</f>
        <v/>
      </c>
    </row>
    <row r="121" spans="1:22" ht="24" customHeight="1">
      <c r="A121" s="83" t="s">
        <v>215</v>
      </c>
      <c r="O121" s="71"/>
      <c r="P121" s="71"/>
      <c r="Q121" s="71"/>
      <c r="R121" s="71"/>
      <c r="S121" s="71"/>
      <c r="T121" s="71"/>
      <c r="U121" s="71"/>
      <c r="V121" s="71"/>
    </row>
    <row r="122" spans="1:22" ht="24" customHeight="1">
      <c r="A122" s="113" t="s">
        <v>216</v>
      </c>
      <c r="B122" s="114" t="s">
        <v>217</v>
      </c>
      <c r="C122" s="114" t="s">
        <v>218</v>
      </c>
      <c r="D122" s="114" t="s">
        <v>160</v>
      </c>
      <c r="E122" s="115">
        <v>45770</v>
      </c>
      <c r="F122" s="115">
        <v>45812</v>
      </c>
      <c r="G122" s="115">
        <v>45812</v>
      </c>
      <c r="H122" s="114">
        <v>42</v>
      </c>
      <c r="I122" s="114">
        <v>3</v>
      </c>
      <c r="J122" s="114">
        <v>15</v>
      </c>
      <c r="K122" s="114" t="s">
        <v>26</v>
      </c>
      <c r="L122" s="114" t="s">
        <v>39</v>
      </c>
      <c r="M122" s="114" t="s">
        <v>69</v>
      </c>
      <c r="N122" s="114">
        <v>0</v>
      </c>
      <c r="O122" s="74" t="str">
        <f>IF(ISNA(_xlfn.XLOOKUP($A122,GCVOA!$B:$B,GCVOA!$N:$N)),"",  _xlfn.XLOOKUP($A122,GCVOA!$B:$B,GCVOA!$N:$N))</f>
        <v/>
      </c>
      <c r="P122" s="74" t="str">
        <f>IF(ISNA(_xlfn.XLOOKUP($A122,GCSEMI!$B:$B,GCSEMI!$N:$N)),"",  _xlfn.XLOOKUP($A122,GCSEMI!$B:$B,GCSEMI!$N:$N))</f>
        <v/>
      </c>
      <c r="Q122" s="74" t="str">
        <f>IF(ISNA(_xlfn.XLOOKUP($A122,ORGPREP!$B:$B,ORGPREP!$N:$N)),"",  _xlfn.XLOOKUP($A122,ORGPREP!$B:$B,ORGPREP!$N:$N))</f>
        <v/>
      </c>
      <c r="R122" s="74" t="str">
        <f>IF(ISNA(_xlfn.XLOOKUP($A122,MSSEMI!$B:$B,MSSEMI!$N:$N)),"",  _xlfn.XLOOKUP($A122,MSSEMI!$B:$B,MSSEMI!$N:$N))</f>
        <v/>
      </c>
      <c r="S122" s="74" t="str">
        <f>IF(ISNA(_xlfn.XLOOKUP($A122,MSVOA!$B:$B,MSVOA!$N:$N)),"",  _xlfn.XLOOKUP($A122,MSVOA!$B:$B,MSVOA!$N:$N))</f>
        <v/>
      </c>
      <c r="T122" s="74" t="str">
        <f>IF(ISNA(_xlfn.XLOOKUP($A122,METALS!$B:$B,METALS!$N:$N)),"",  _xlfn.XLOOKUP($A122,METALS!$B:$B,METALS!$N:$N))</f>
        <v/>
      </c>
      <c r="U122" s="74" t="str">
        <f>IF(ISNA(_xlfn.XLOOKUP($A122,GENCHEM!$B:$B,GENCHEM!$N:$N)),"",  _xlfn.XLOOKUP($A122,GENCHEM!$B:$B,GENCHEM!$N:$N))</f>
        <v/>
      </c>
      <c r="V122" s="74" t="str">
        <f>IF(ISNA(_xlfn.XLOOKUP($A122,HG!$B:$B,HG!$N:$N)),"",  _xlfn.XLOOKUP($A122,HG!$B:$B,HG!$N:$N))</f>
        <v/>
      </c>
    </row>
    <row r="123" spans="1:22" ht="24" customHeight="1">
      <c r="A123" s="83" t="s">
        <v>219</v>
      </c>
      <c r="O123" s="71"/>
      <c r="P123" s="71"/>
      <c r="Q123" s="71"/>
      <c r="R123" s="71"/>
      <c r="S123" s="71"/>
      <c r="T123" s="71"/>
      <c r="U123" s="71"/>
      <c r="V123" s="71"/>
    </row>
    <row r="124" spans="1:22" ht="24" customHeight="1">
      <c r="A124" s="84" t="s">
        <v>220</v>
      </c>
      <c r="B124" s="85" t="s">
        <v>175</v>
      </c>
      <c r="C124" s="85" t="s">
        <v>221</v>
      </c>
      <c r="D124" s="85" t="s">
        <v>25</v>
      </c>
      <c r="E124" s="86">
        <v>45797</v>
      </c>
      <c r="F124" s="86">
        <v>45803</v>
      </c>
      <c r="G124" s="86">
        <v>45812</v>
      </c>
      <c r="H124" s="85" t="s">
        <v>222</v>
      </c>
      <c r="I124" s="85">
        <v>13</v>
      </c>
      <c r="J124" s="85">
        <v>15</v>
      </c>
      <c r="K124" s="85" t="s">
        <v>38</v>
      </c>
      <c r="L124" s="85" t="s">
        <v>27</v>
      </c>
      <c r="M124" s="85" t="s">
        <v>28</v>
      </c>
      <c r="N124" s="85">
        <v>0</v>
      </c>
      <c r="O124" s="67" t="str">
        <f>IF(ISNA(_xlfn.XLOOKUP($A124,GCVOA!$B:$B,GCVOA!$N:$N)),"",  _xlfn.XLOOKUP($A124,GCVOA!$B:$B,GCVOA!$N:$N))</f>
        <v/>
      </c>
      <c r="P124" s="67" t="str">
        <f>IF(ISNA(_xlfn.XLOOKUP($A124,GCSEMI!$B:$B,GCSEMI!$N:$N)),"",  _xlfn.XLOOKUP($A124,GCSEMI!$B:$B,GCSEMI!$N:$N))</f>
        <v/>
      </c>
      <c r="Q124" s="67" t="str">
        <f>IF(ISNA(_xlfn.XLOOKUP($A124,ORGPREP!$B:$B,ORGPREP!$N:$N)),"",  _xlfn.XLOOKUP($A124,ORGPREP!$B:$B,ORGPREP!$N:$N))</f>
        <v/>
      </c>
      <c r="R124" s="67" t="str">
        <f>IF(ISNA(_xlfn.XLOOKUP($A124,MSSEMI!$B:$B,MSSEMI!$N:$N)),"",  _xlfn.XLOOKUP($A124,MSSEMI!$B:$B,MSSEMI!$N:$N))</f>
        <v/>
      </c>
      <c r="S124" s="67" t="str">
        <f>IF(ISNA(_xlfn.XLOOKUP($A124,MSVOA!$B:$B,MSVOA!$N:$N)),"",  _xlfn.XLOOKUP($A124,MSVOA!$B:$B,MSVOA!$N:$N))</f>
        <v/>
      </c>
      <c r="T124" s="67" t="str">
        <f>IF(ISNA(_xlfn.XLOOKUP($A124,METALS!$B:$B,METALS!$N:$N)),"",  _xlfn.XLOOKUP($A124,METALS!$B:$B,METALS!$N:$N))</f>
        <v>ran 06/12 ,eta 06/19/2025 for reruns needed for NA</v>
      </c>
      <c r="U124" s="67">
        <f>IF(ISNA(_xlfn.XLOOKUP($A124,GENCHEM!$B:$B,GENCHEM!$N:$N)),"",  _xlfn.XLOOKUP($A124,GENCHEM!$B:$B,GENCHEM!$N:$N))</f>
        <v>0</v>
      </c>
      <c r="V124" s="67" t="str">
        <f>IF(ISNA(_xlfn.XLOOKUP($A124,HG!$B:$B,HG!$N:$N)),"",  _xlfn.XLOOKUP($A124,HG!$B:$B,HG!$N:$N))</f>
        <v/>
      </c>
    </row>
    <row r="125" spans="1:22" ht="24" customHeight="1">
      <c r="A125" s="83" t="s">
        <v>223</v>
      </c>
      <c r="O125" s="71"/>
      <c r="P125" s="71"/>
      <c r="Q125" s="71"/>
      <c r="R125" s="71"/>
      <c r="S125" s="71"/>
      <c r="T125" s="71"/>
      <c r="U125" s="71"/>
      <c r="V125" s="71"/>
    </row>
    <row r="126" spans="1:22" ht="24" customHeight="1">
      <c r="A126" s="84" t="s">
        <v>224</v>
      </c>
      <c r="B126" s="85" t="s">
        <v>175</v>
      </c>
      <c r="C126" s="85" t="s">
        <v>221</v>
      </c>
      <c r="D126" s="85" t="s">
        <v>25</v>
      </c>
      <c r="E126" s="86">
        <v>45797</v>
      </c>
      <c r="F126" s="86">
        <v>45803</v>
      </c>
      <c r="G126" s="86">
        <v>45812</v>
      </c>
      <c r="H126" s="85" t="s">
        <v>222</v>
      </c>
      <c r="I126" s="85">
        <v>19</v>
      </c>
      <c r="J126" s="85">
        <v>15</v>
      </c>
      <c r="K126" s="85" t="s">
        <v>38</v>
      </c>
      <c r="L126" s="85" t="s">
        <v>27</v>
      </c>
      <c r="M126" s="85" t="s">
        <v>28</v>
      </c>
      <c r="N126" s="85">
        <v>0</v>
      </c>
      <c r="O126" s="67" t="str">
        <f>IF(ISNA(_xlfn.XLOOKUP($A126,GCVOA!$B:$B,GCVOA!$N:$N)),"",  _xlfn.XLOOKUP($A126,GCVOA!$B:$B,GCVOA!$N:$N))</f>
        <v/>
      </c>
      <c r="P126" s="67" t="str">
        <f>IF(ISNA(_xlfn.XLOOKUP($A126,GCSEMI!$B:$B,GCSEMI!$N:$N)),"",  _xlfn.XLOOKUP($A126,GCSEMI!$B:$B,GCSEMI!$N:$N))</f>
        <v/>
      </c>
      <c r="Q126" s="67" t="str">
        <f>IF(ISNA(_xlfn.XLOOKUP($A126,ORGPREP!$B:$B,ORGPREP!$N:$N)),"",  _xlfn.XLOOKUP($A126,ORGPREP!$B:$B,ORGPREP!$N:$N))</f>
        <v/>
      </c>
      <c r="R126" s="67" t="str">
        <f>IF(ISNA(_xlfn.XLOOKUP($A126,MSSEMI!$B:$B,MSSEMI!$N:$N)),"",  _xlfn.XLOOKUP($A126,MSSEMI!$B:$B,MSSEMI!$N:$N))</f>
        <v/>
      </c>
      <c r="S126" s="67" t="str">
        <f>IF(ISNA(_xlfn.XLOOKUP($A126,MSVOA!$B:$B,MSVOA!$N:$N)),"",  _xlfn.XLOOKUP($A126,MSVOA!$B:$B,MSVOA!$N:$N))</f>
        <v/>
      </c>
      <c r="T126" s="67" t="str">
        <f>IF(ISNA(_xlfn.XLOOKUP($A126,METALS!$B:$B,METALS!$N:$N)),"",  _xlfn.XLOOKUP($A126,METALS!$B:$B,METALS!$N:$N))</f>
        <v>ran 06/12 ,eta 06/19/2025 for reruns needed for NA</v>
      </c>
      <c r="U126" s="67">
        <f>IF(ISNA(_xlfn.XLOOKUP($A126,GENCHEM!$B:$B,GENCHEM!$N:$N)),"",  _xlfn.XLOOKUP($A126,GENCHEM!$B:$B,GENCHEM!$N:$N))</f>
        <v>0</v>
      </c>
      <c r="V126" s="67" t="str">
        <f>IF(ISNA(_xlfn.XLOOKUP($A126,HG!$B:$B,HG!$N:$N)),"",  _xlfn.XLOOKUP($A126,HG!$B:$B,HG!$N:$N))</f>
        <v/>
      </c>
    </row>
    <row r="127" spans="1:22" ht="24" customHeight="1">
      <c r="A127" s="83" t="s">
        <v>223</v>
      </c>
      <c r="O127" s="71"/>
      <c r="P127" s="71"/>
      <c r="Q127" s="71"/>
      <c r="R127" s="71"/>
      <c r="S127" s="71"/>
      <c r="T127" s="71"/>
      <c r="U127" s="71"/>
      <c r="V127" s="71"/>
    </row>
    <row r="128" spans="1:22" ht="24" customHeight="1">
      <c r="A128" s="84" t="s">
        <v>225</v>
      </c>
      <c r="B128" s="85" t="s">
        <v>226</v>
      </c>
      <c r="C128" s="85" t="s">
        <v>227</v>
      </c>
      <c r="D128" s="85" t="s">
        <v>25</v>
      </c>
      <c r="E128" s="86">
        <v>45798</v>
      </c>
      <c r="F128" s="86">
        <v>45812</v>
      </c>
      <c r="G128" s="86">
        <v>45812</v>
      </c>
      <c r="H128" s="85">
        <v>14</v>
      </c>
      <c r="I128" s="85">
        <v>1</v>
      </c>
      <c r="J128" s="85">
        <v>15</v>
      </c>
      <c r="K128" s="85" t="s">
        <v>87</v>
      </c>
      <c r="L128" s="85" t="s">
        <v>27</v>
      </c>
      <c r="M128" s="85" t="s">
        <v>58</v>
      </c>
      <c r="N128" s="85">
        <v>0</v>
      </c>
      <c r="O128" s="67" t="str">
        <f>IF(ISNA(_xlfn.XLOOKUP($A128,GCVOA!$B:$B,GCVOA!$N:$N)),"",  _xlfn.XLOOKUP($A128,GCVOA!$B:$B,GCVOA!$N:$N))</f>
        <v/>
      </c>
      <c r="P128" s="67" t="str">
        <f>IF(ISNA(_xlfn.XLOOKUP($A128,GCSEMI!$B:$B,GCSEMI!$N:$N)),"",  _xlfn.XLOOKUP($A128,GCSEMI!$B:$B,GCSEMI!$N:$N))</f>
        <v/>
      </c>
      <c r="Q128" s="67" t="str">
        <f>IF(ISNA(_xlfn.XLOOKUP($A128,ORGPREP!$B:$B,ORGPREP!$N:$N)),"",  _xlfn.XLOOKUP($A128,ORGPREP!$B:$B,ORGPREP!$N:$N))</f>
        <v/>
      </c>
      <c r="R128" s="67" t="str">
        <f>IF(ISNA(_xlfn.XLOOKUP($A128,MSSEMI!$B:$B,MSSEMI!$N:$N)),"",  _xlfn.XLOOKUP($A128,MSSEMI!$B:$B,MSSEMI!$N:$N))</f>
        <v/>
      </c>
      <c r="S128" s="67" t="str">
        <f>IF(ISNA(_xlfn.XLOOKUP($A128,MSVOA!$B:$B,MSVOA!$N:$N)),"",  _xlfn.XLOOKUP($A128,MSVOA!$B:$B,MSVOA!$N:$N))</f>
        <v/>
      </c>
      <c r="T128" s="67" t="str">
        <f>IF(ISNA(_xlfn.XLOOKUP($A128,METALS!$B:$B,METALS!$N:$N)),"",  _xlfn.XLOOKUP($A128,METALS!$B:$B,METALS!$N:$N))</f>
        <v/>
      </c>
      <c r="U128" s="67">
        <f>IF(ISNA(_xlfn.XLOOKUP($A128,GENCHEM!$B:$B,GENCHEM!$N:$N)),"",  _xlfn.XLOOKUP($A128,GENCHEM!$B:$B,GENCHEM!$N:$N))</f>
        <v>0</v>
      </c>
      <c r="V128" s="67" t="str">
        <f>IF(ISNA(_xlfn.XLOOKUP($A128,HG!$B:$B,HG!$N:$N)),"",  _xlfn.XLOOKUP($A128,HG!$B:$B,HG!$N:$N))</f>
        <v/>
      </c>
    </row>
    <row r="129" spans="1:22" ht="24" customHeight="1">
      <c r="A129" s="83" t="s">
        <v>228</v>
      </c>
      <c r="O129" s="71"/>
      <c r="P129" s="71"/>
      <c r="Q129" s="71"/>
      <c r="R129" s="71"/>
      <c r="S129" s="71"/>
      <c r="T129" s="71"/>
      <c r="U129" s="71"/>
      <c r="V129" s="71"/>
    </row>
    <row r="130" spans="1:22" ht="24" customHeight="1">
      <c r="A130" s="84" t="s">
        <v>229</v>
      </c>
      <c r="B130" s="85" t="s">
        <v>230</v>
      </c>
      <c r="C130" s="85" t="s">
        <v>231</v>
      </c>
      <c r="D130" s="85" t="s">
        <v>25</v>
      </c>
      <c r="E130" s="86">
        <v>45798</v>
      </c>
      <c r="F130" s="86">
        <v>45812</v>
      </c>
      <c r="G130" s="86">
        <v>45812</v>
      </c>
      <c r="H130" s="85">
        <v>14</v>
      </c>
      <c r="I130" s="85">
        <v>2</v>
      </c>
      <c r="J130" s="85">
        <v>15</v>
      </c>
      <c r="K130" s="85" t="s">
        <v>87</v>
      </c>
      <c r="L130" s="85" t="s">
        <v>27</v>
      </c>
      <c r="M130" s="85" t="s">
        <v>28</v>
      </c>
      <c r="N130" s="85">
        <v>0</v>
      </c>
      <c r="O130" s="67" t="str">
        <f>IF(ISNA(_xlfn.XLOOKUP($A130,GCVOA!$B:$B,GCVOA!$N:$N)),"",  _xlfn.XLOOKUP($A130,GCVOA!$B:$B,GCVOA!$N:$N))</f>
        <v/>
      </c>
      <c r="P130" s="67" t="str">
        <f>IF(ISNA(_xlfn.XLOOKUP($A130,GCSEMI!$B:$B,GCSEMI!$N:$N)),"",  _xlfn.XLOOKUP($A130,GCSEMI!$B:$B,GCSEMI!$N:$N))</f>
        <v/>
      </c>
      <c r="Q130" s="67" t="str">
        <f>IF(ISNA(_xlfn.XLOOKUP($A130,ORGPREP!$B:$B,ORGPREP!$N:$N)),"",  _xlfn.XLOOKUP($A130,ORGPREP!$B:$B,ORGPREP!$N:$N))</f>
        <v/>
      </c>
      <c r="R130" s="67" t="str">
        <f>IF(ISNA(_xlfn.XLOOKUP($A130,MSSEMI!$B:$B,MSSEMI!$N:$N)),"",  _xlfn.XLOOKUP($A130,MSSEMI!$B:$B,MSSEMI!$N:$N))</f>
        <v/>
      </c>
      <c r="S130" s="67" t="str">
        <f>IF(ISNA(_xlfn.XLOOKUP($A130,MSVOA!$B:$B,MSVOA!$N:$N)),"",  _xlfn.XLOOKUP($A130,MSVOA!$B:$B,MSVOA!$N:$N))</f>
        <v/>
      </c>
      <c r="T130" s="67">
        <f>IF(ISNA(_xlfn.XLOOKUP($A130,METALS!$B:$B,METALS!$N:$N)),"",  _xlfn.XLOOKUP($A130,METALS!$B:$B,METALS!$N:$N))</f>
        <v>0</v>
      </c>
      <c r="U130" s="67">
        <f>IF(ISNA(_xlfn.XLOOKUP($A130,GENCHEM!$B:$B,GENCHEM!$N:$N)),"",  _xlfn.XLOOKUP($A130,GENCHEM!$B:$B,GENCHEM!$N:$N))</f>
        <v>0</v>
      </c>
      <c r="V130" s="67" t="str">
        <f>IF(ISNA(_xlfn.XLOOKUP($A130,HG!$B:$B,HG!$N:$N)),"",  _xlfn.XLOOKUP($A130,HG!$B:$B,HG!$N:$N))</f>
        <v/>
      </c>
    </row>
    <row r="131" spans="1:22" ht="24" customHeight="1">
      <c r="A131" s="83" t="s">
        <v>232</v>
      </c>
      <c r="O131" s="71"/>
      <c r="P131" s="71"/>
      <c r="Q131" s="71"/>
      <c r="R131" s="71"/>
      <c r="S131" s="71"/>
      <c r="T131" s="71"/>
      <c r="U131" s="71"/>
      <c r="V131" s="71"/>
    </row>
    <row r="132" spans="1:22" ht="24" customHeight="1">
      <c r="A132" s="84" t="s">
        <v>233</v>
      </c>
      <c r="B132" s="85" t="s">
        <v>56</v>
      </c>
      <c r="C132" s="85" t="s">
        <v>234</v>
      </c>
      <c r="D132" s="85" t="s">
        <v>25</v>
      </c>
      <c r="E132" s="86">
        <v>45798</v>
      </c>
      <c r="F132" s="86">
        <v>45812</v>
      </c>
      <c r="G132" s="86">
        <v>45812</v>
      </c>
      <c r="H132" s="85">
        <v>14</v>
      </c>
      <c r="I132" s="85">
        <v>4</v>
      </c>
      <c r="J132" s="85">
        <v>15</v>
      </c>
      <c r="K132" s="85" t="s">
        <v>38</v>
      </c>
      <c r="L132" s="85" t="s">
        <v>27</v>
      </c>
      <c r="M132" s="85" t="s">
        <v>235</v>
      </c>
      <c r="N132" s="85">
        <v>0</v>
      </c>
      <c r="O132" s="67" t="str">
        <f>IF(ISNA(_xlfn.XLOOKUP($A132,GCVOA!$B:$B,GCVOA!$N:$N)),"",  _xlfn.XLOOKUP($A132,GCVOA!$B:$B,GCVOA!$N:$N))</f>
        <v>8260 data avail; otherwise, past HT</v>
      </c>
      <c r="P132" s="67" t="str">
        <f>IF(ISNA(_xlfn.XLOOKUP($A132,GCSEMI!$B:$B,GCSEMI!$N:$N)),"",  _xlfn.XLOOKUP($A132,GCSEMI!$B:$B,GCSEMI!$N:$N))</f>
        <v/>
      </c>
      <c r="Q132" s="67" t="str">
        <f>IF(ISNA(_xlfn.XLOOKUP($A132,ORGPREP!$B:$B,ORGPREP!$N:$N)),"",  _xlfn.XLOOKUP($A132,ORGPREP!$B:$B,ORGPREP!$N:$N))</f>
        <v/>
      </c>
      <c r="R132" s="67" t="str">
        <f>IF(ISNA(_xlfn.XLOOKUP($A132,MSSEMI!$B:$B,MSSEMI!$N:$N)),"",  _xlfn.XLOOKUP($A132,MSSEMI!$B:$B,MSSEMI!$N:$N))</f>
        <v/>
      </c>
      <c r="S132" s="67" t="str">
        <f>IF(ISNA(_xlfn.XLOOKUP($A132,MSVOA!$B:$B,MSVOA!$N:$N)),"",  _xlfn.XLOOKUP($A132,MSVOA!$B:$B,MSVOA!$N:$N))</f>
        <v/>
      </c>
      <c r="T132" s="67" t="str">
        <f>IF(ISNA(_xlfn.XLOOKUP($A132,METALS!$B:$B,METALS!$N:$N)),"",  _xlfn.XLOOKUP($A132,METALS!$B:$B,METALS!$N:$N))</f>
        <v/>
      </c>
      <c r="U132" s="67">
        <f>IF(ISNA(_xlfn.XLOOKUP($A132,GENCHEM!$B:$B,GENCHEM!$N:$N)),"",  _xlfn.XLOOKUP($A132,GENCHEM!$B:$B,GENCHEM!$N:$N))</f>
        <v>0</v>
      </c>
      <c r="V132" s="67" t="str">
        <f>IF(ISNA(_xlfn.XLOOKUP($A132,HG!$B:$B,HG!$N:$N)),"",  _xlfn.XLOOKUP($A132,HG!$B:$B,HG!$N:$N))</f>
        <v/>
      </c>
    </row>
    <row r="133" spans="1:22" ht="24" customHeight="1">
      <c r="A133" s="83" t="s">
        <v>236</v>
      </c>
      <c r="O133" s="71"/>
      <c r="P133" s="71"/>
      <c r="Q133" s="71"/>
      <c r="R133" s="71"/>
      <c r="S133" s="71"/>
      <c r="T133" s="71"/>
      <c r="U133" s="71"/>
      <c r="V133" s="71"/>
    </row>
    <row r="134" spans="1:22" ht="24" customHeight="1">
      <c r="A134" s="84" t="s">
        <v>237</v>
      </c>
      <c r="B134" s="85" t="s">
        <v>56</v>
      </c>
      <c r="C134" s="85" t="s">
        <v>234</v>
      </c>
      <c r="D134" s="85" t="s">
        <v>25</v>
      </c>
      <c r="E134" s="86">
        <v>45798</v>
      </c>
      <c r="F134" s="86">
        <v>45812</v>
      </c>
      <c r="G134" s="86">
        <v>45812</v>
      </c>
      <c r="H134" s="85">
        <v>14</v>
      </c>
      <c r="I134" s="85">
        <v>1</v>
      </c>
      <c r="J134" s="85">
        <v>15</v>
      </c>
      <c r="K134" s="85" t="s">
        <v>38</v>
      </c>
      <c r="L134" s="85" t="s">
        <v>27</v>
      </c>
      <c r="M134" s="85" t="s">
        <v>49</v>
      </c>
      <c r="N134" s="85">
        <v>0</v>
      </c>
      <c r="O134" s="67" t="str">
        <f>IF(ISNA(_xlfn.XLOOKUP($A134,GCVOA!$B:$B,GCVOA!$N:$N)),"",  _xlfn.XLOOKUP($A134,GCVOA!$B:$B,GCVOA!$N:$N))</f>
        <v>8260 data avail; otherwise, past HT</v>
      </c>
      <c r="P134" s="67" t="str">
        <f>IF(ISNA(_xlfn.XLOOKUP($A134,GCSEMI!$B:$B,GCSEMI!$N:$N)),"",  _xlfn.XLOOKUP($A134,GCSEMI!$B:$B,GCSEMI!$N:$N))</f>
        <v/>
      </c>
      <c r="Q134" s="67" t="str">
        <f>IF(ISNA(_xlfn.XLOOKUP($A134,ORGPREP!$B:$B,ORGPREP!$N:$N)),"",  _xlfn.XLOOKUP($A134,ORGPREP!$B:$B,ORGPREP!$N:$N))</f>
        <v/>
      </c>
      <c r="R134" s="67" t="str">
        <f>IF(ISNA(_xlfn.XLOOKUP($A134,MSSEMI!$B:$B,MSSEMI!$N:$N)),"",  _xlfn.XLOOKUP($A134,MSSEMI!$B:$B,MSSEMI!$N:$N))</f>
        <v/>
      </c>
      <c r="S134" s="67" t="str">
        <f>IF(ISNA(_xlfn.XLOOKUP($A134,MSVOA!$B:$B,MSVOA!$N:$N)),"",  _xlfn.XLOOKUP($A134,MSVOA!$B:$B,MSVOA!$N:$N))</f>
        <v/>
      </c>
      <c r="T134" s="67" t="str">
        <f>IF(ISNA(_xlfn.XLOOKUP($A134,METALS!$B:$B,METALS!$N:$N)),"",  _xlfn.XLOOKUP($A134,METALS!$B:$B,METALS!$N:$N))</f>
        <v/>
      </c>
      <c r="U134" s="67" t="str">
        <f>IF(ISNA(_xlfn.XLOOKUP($A134,GENCHEM!$B:$B,GENCHEM!$N:$N)),"",  _xlfn.XLOOKUP($A134,GENCHEM!$B:$B,GENCHEM!$N:$N))</f>
        <v/>
      </c>
      <c r="V134" s="67" t="str">
        <f>IF(ISNA(_xlfn.XLOOKUP($A134,HG!$B:$B,HG!$N:$N)),"",  _xlfn.XLOOKUP($A134,HG!$B:$B,HG!$N:$N))</f>
        <v/>
      </c>
    </row>
    <row r="135" spans="1:22" ht="24" customHeight="1">
      <c r="A135" s="83" t="s">
        <v>161</v>
      </c>
      <c r="O135" s="71"/>
      <c r="P135" s="71"/>
      <c r="Q135" s="71"/>
      <c r="R135" s="71"/>
      <c r="S135" s="71"/>
      <c r="T135" s="71"/>
      <c r="U135" s="71"/>
      <c r="V135" s="71"/>
    </row>
    <row r="136" spans="1:22" ht="24" customHeight="1">
      <c r="A136" s="84" t="s">
        <v>238</v>
      </c>
      <c r="B136" s="85" t="s">
        <v>56</v>
      </c>
      <c r="C136" s="85" t="s">
        <v>234</v>
      </c>
      <c r="D136" s="85" t="s">
        <v>25</v>
      </c>
      <c r="E136" s="86">
        <v>45798</v>
      </c>
      <c r="F136" s="86">
        <v>45812</v>
      </c>
      <c r="G136" s="86">
        <v>45812</v>
      </c>
      <c r="H136" s="85">
        <v>14</v>
      </c>
      <c r="I136" s="85">
        <v>1</v>
      </c>
      <c r="J136" s="85">
        <v>15</v>
      </c>
      <c r="K136" s="85" t="s">
        <v>38</v>
      </c>
      <c r="L136" s="85" t="s">
        <v>27</v>
      </c>
      <c r="M136" s="85" t="s">
        <v>49</v>
      </c>
      <c r="N136" s="85">
        <v>0</v>
      </c>
      <c r="O136" s="67" t="str">
        <f>IF(ISNA(_xlfn.XLOOKUP($A136,GCVOA!$B:$B,GCVOA!$N:$N)),"",  _xlfn.XLOOKUP($A136,GCVOA!$B:$B,GCVOA!$N:$N))</f>
        <v>8260 data avail; otherwise, past HT</v>
      </c>
      <c r="P136" s="67" t="str">
        <f>IF(ISNA(_xlfn.XLOOKUP($A136,GCSEMI!$B:$B,GCSEMI!$N:$N)),"",  _xlfn.XLOOKUP($A136,GCSEMI!$B:$B,GCSEMI!$N:$N))</f>
        <v/>
      </c>
      <c r="Q136" s="67" t="str">
        <f>IF(ISNA(_xlfn.XLOOKUP($A136,ORGPREP!$B:$B,ORGPREP!$N:$N)),"",  _xlfn.XLOOKUP($A136,ORGPREP!$B:$B,ORGPREP!$N:$N))</f>
        <v/>
      </c>
      <c r="R136" s="67" t="str">
        <f>IF(ISNA(_xlfn.XLOOKUP($A136,MSSEMI!$B:$B,MSSEMI!$N:$N)),"",  _xlfn.XLOOKUP($A136,MSSEMI!$B:$B,MSSEMI!$N:$N))</f>
        <v/>
      </c>
      <c r="S136" s="67" t="str">
        <f>IF(ISNA(_xlfn.XLOOKUP($A136,MSVOA!$B:$B,MSVOA!$N:$N)),"",  _xlfn.XLOOKUP($A136,MSVOA!$B:$B,MSVOA!$N:$N))</f>
        <v/>
      </c>
      <c r="T136" s="67" t="str">
        <f>IF(ISNA(_xlfn.XLOOKUP($A136,METALS!$B:$B,METALS!$N:$N)),"",  _xlfn.XLOOKUP($A136,METALS!$B:$B,METALS!$N:$N))</f>
        <v/>
      </c>
      <c r="U136" s="67" t="str">
        <f>IF(ISNA(_xlfn.XLOOKUP($A136,GENCHEM!$B:$B,GENCHEM!$N:$N)),"",  _xlfn.XLOOKUP($A136,GENCHEM!$B:$B,GENCHEM!$N:$N))</f>
        <v/>
      </c>
      <c r="V136" s="67" t="str">
        <f>IF(ISNA(_xlfn.XLOOKUP($A136,HG!$B:$B,HG!$N:$N)),"",  _xlfn.XLOOKUP($A136,HG!$B:$B,HG!$N:$N))</f>
        <v/>
      </c>
    </row>
    <row r="137" spans="1:22" ht="24" customHeight="1">
      <c r="A137" s="83" t="s">
        <v>161</v>
      </c>
      <c r="O137" s="71"/>
      <c r="P137" s="71"/>
      <c r="Q137" s="71"/>
      <c r="R137" s="71"/>
      <c r="S137" s="71"/>
      <c r="T137" s="71"/>
      <c r="U137" s="71"/>
      <c r="V137" s="71"/>
    </row>
    <row r="138" spans="1:22" ht="24" customHeight="1">
      <c r="A138" s="84" t="s">
        <v>239</v>
      </c>
      <c r="B138" s="85" t="s">
        <v>240</v>
      </c>
      <c r="C138" s="85" t="s">
        <v>241</v>
      </c>
      <c r="D138" s="85" t="s">
        <v>25</v>
      </c>
      <c r="E138" s="86">
        <v>45798</v>
      </c>
      <c r="F138" s="86">
        <v>45812</v>
      </c>
      <c r="G138" s="86">
        <v>45812</v>
      </c>
      <c r="H138" s="85">
        <v>14</v>
      </c>
      <c r="I138" s="85">
        <v>1</v>
      </c>
      <c r="J138" s="85">
        <v>15</v>
      </c>
      <c r="K138" s="85" t="s">
        <v>87</v>
      </c>
      <c r="L138" s="85" t="s">
        <v>27</v>
      </c>
      <c r="M138" s="85" t="s">
        <v>28</v>
      </c>
      <c r="N138" s="85">
        <v>0</v>
      </c>
      <c r="O138" s="67" t="str">
        <f>IF(ISNA(_xlfn.XLOOKUP($A138,GCVOA!$B:$B,GCVOA!$N:$N)),"",  _xlfn.XLOOKUP($A138,GCVOA!$B:$B,GCVOA!$N:$N))</f>
        <v/>
      </c>
      <c r="P138" s="67" t="str">
        <f>IF(ISNA(_xlfn.XLOOKUP($A138,GCSEMI!$B:$B,GCSEMI!$N:$N)),"",  _xlfn.XLOOKUP($A138,GCSEMI!$B:$B,GCSEMI!$N:$N))</f>
        <v/>
      </c>
      <c r="Q138" s="67" t="str">
        <f>IF(ISNA(_xlfn.XLOOKUP($A138,ORGPREP!$B:$B,ORGPREP!$N:$N)),"",  _xlfn.XLOOKUP($A138,ORGPREP!$B:$B,ORGPREP!$N:$N))</f>
        <v/>
      </c>
      <c r="R138" s="67" t="str">
        <f>IF(ISNA(_xlfn.XLOOKUP($A138,MSSEMI!$B:$B,MSSEMI!$N:$N)),"",  _xlfn.XLOOKUP($A138,MSSEMI!$B:$B,MSSEMI!$N:$N))</f>
        <v/>
      </c>
      <c r="S138" s="67" t="str">
        <f>IF(ISNA(_xlfn.XLOOKUP($A138,MSVOA!$B:$B,MSVOA!$N:$N)),"",  _xlfn.XLOOKUP($A138,MSVOA!$B:$B,MSVOA!$N:$N))</f>
        <v/>
      </c>
      <c r="T138" s="67">
        <f>IF(ISNA(_xlfn.XLOOKUP($A138,METALS!$B:$B,METALS!$N:$N)),"",  _xlfn.XLOOKUP($A138,METALS!$B:$B,METALS!$N:$N))</f>
        <v>0</v>
      </c>
      <c r="U138" s="67" t="str">
        <f>IF(ISNA(_xlfn.XLOOKUP($A138,GENCHEM!$B:$B,GENCHEM!$N:$N)),"",  _xlfn.XLOOKUP($A138,GENCHEM!$B:$B,GENCHEM!$N:$N))</f>
        <v/>
      </c>
      <c r="V138" s="67" t="str">
        <f>IF(ISNA(_xlfn.XLOOKUP($A138,HG!$B:$B,HG!$N:$N)),"",  _xlfn.XLOOKUP($A138,HG!$B:$B,HG!$N:$N))</f>
        <v/>
      </c>
    </row>
    <row r="139" spans="1:22" ht="24" customHeight="1">
      <c r="A139" s="83" t="s">
        <v>242</v>
      </c>
      <c r="O139" s="71"/>
      <c r="P139" s="71"/>
      <c r="Q139" s="71"/>
      <c r="R139" s="71"/>
      <c r="S139" s="71"/>
      <c r="T139" s="71"/>
      <c r="U139" s="71"/>
      <c r="V139" s="71"/>
    </row>
    <row r="140" spans="1:22" ht="24" customHeight="1">
      <c r="A140" s="84" t="s">
        <v>243</v>
      </c>
      <c r="B140" s="85" t="s">
        <v>240</v>
      </c>
      <c r="C140" s="85" t="s">
        <v>244</v>
      </c>
      <c r="D140" s="85" t="s">
        <v>25</v>
      </c>
      <c r="E140" s="86">
        <v>45798</v>
      </c>
      <c r="F140" s="86">
        <v>45812</v>
      </c>
      <c r="G140" s="86">
        <v>45812</v>
      </c>
      <c r="H140" s="85">
        <v>14</v>
      </c>
      <c r="I140" s="85">
        <v>1</v>
      </c>
      <c r="J140" s="85">
        <v>15</v>
      </c>
      <c r="K140" s="85" t="s">
        <v>87</v>
      </c>
      <c r="L140" s="85" t="s">
        <v>27</v>
      </c>
      <c r="M140" s="85" t="s">
        <v>28</v>
      </c>
      <c r="N140" s="85">
        <v>0</v>
      </c>
      <c r="O140" s="67" t="str">
        <f>IF(ISNA(_xlfn.XLOOKUP($A140,GCVOA!$B:$B,GCVOA!$N:$N)),"",  _xlfn.XLOOKUP($A140,GCVOA!$B:$B,GCVOA!$N:$N))</f>
        <v/>
      </c>
      <c r="P140" s="67" t="str">
        <f>IF(ISNA(_xlfn.XLOOKUP($A140,GCSEMI!$B:$B,GCSEMI!$N:$N)),"",  _xlfn.XLOOKUP($A140,GCSEMI!$B:$B,GCSEMI!$N:$N))</f>
        <v/>
      </c>
      <c r="Q140" s="67" t="str">
        <f>IF(ISNA(_xlfn.XLOOKUP($A140,ORGPREP!$B:$B,ORGPREP!$N:$N)),"",  _xlfn.XLOOKUP($A140,ORGPREP!$B:$B,ORGPREP!$N:$N))</f>
        <v/>
      </c>
      <c r="R140" s="67" t="str">
        <f>IF(ISNA(_xlfn.XLOOKUP($A140,MSSEMI!$B:$B,MSSEMI!$N:$N)),"",  _xlfn.XLOOKUP($A140,MSSEMI!$B:$B,MSSEMI!$N:$N))</f>
        <v/>
      </c>
      <c r="S140" s="67" t="str">
        <f>IF(ISNA(_xlfn.XLOOKUP($A140,MSVOA!$B:$B,MSVOA!$N:$N)),"",  _xlfn.XLOOKUP($A140,MSVOA!$B:$B,MSVOA!$N:$N))</f>
        <v/>
      </c>
      <c r="T140" s="67">
        <f>IF(ISNA(_xlfn.XLOOKUP($A140,METALS!$B:$B,METALS!$N:$N)),"",  _xlfn.XLOOKUP($A140,METALS!$B:$B,METALS!$N:$N))</f>
        <v>0</v>
      </c>
      <c r="U140" s="67" t="str">
        <f>IF(ISNA(_xlfn.XLOOKUP($A140,GENCHEM!$B:$B,GENCHEM!$N:$N)),"",  _xlfn.XLOOKUP($A140,GENCHEM!$B:$B,GENCHEM!$N:$N))</f>
        <v/>
      </c>
      <c r="V140" s="67" t="str">
        <f>IF(ISNA(_xlfn.XLOOKUP($A140,HG!$B:$B,HG!$N:$N)),"",  _xlfn.XLOOKUP($A140,HG!$B:$B,HG!$N:$N))</f>
        <v/>
      </c>
    </row>
    <row r="141" spans="1:22" ht="24" customHeight="1">
      <c r="A141" s="83" t="s">
        <v>242</v>
      </c>
      <c r="O141" s="71"/>
      <c r="P141" s="71"/>
      <c r="Q141" s="71"/>
      <c r="R141" s="71"/>
      <c r="S141" s="71"/>
      <c r="T141" s="71"/>
      <c r="U141" s="71"/>
      <c r="V141" s="71"/>
    </row>
    <row r="142" spans="1:22" ht="24" customHeight="1">
      <c r="A142" s="84" t="s">
        <v>245</v>
      </c>
      <c r="B142" s="85" t="s">
        <v>240</v>
      </c>
      <c r="C142" s="85" t="s">
        <v>241</v>
      </c>
      <c r="D142" s="85" t="s">
        <v>25</v>
      </c>
      <c r="E142" s="86">
        <v>45798</v>
      </c>
      <c r="F142" s="86">
        <v>45812</v>
      </c>
      <c r="G142" s="86">
        <v>45812</v>
      </c>
      <c r="H142" s="85">
        <v>14</v>
      </c>
      <c r="I142" s="85">
        <v>1</v>
      </c>
      <c r="J142" s="85">
        <v>15</v>
      </c>
      <c r="K142" s="85" t="s">
        <v>87</v>
      </c>
      <c r="L142" s="85" t="s">
        <v>27</v>
      </c>
      <c r="M142" s="85" t="s">
        <v>28</v>
      </c>
      <c r="N142" s="85">
        <v>0</v>
      </c>
      <c r="O142" s="67" t="str">
        <f>IF(ISNA(_xlfn.XLOOKUP($A142,GCVOA!$B:$B,GCVOA!$N:$N)),"",  _xlfn.XLOOKUP($A142,GCVOA!$B:$B,GCVOA!$N:$N))</f>
        <v/>
      </c>
      <c r="P142" s="67" t="str">
        <f>IF(ISNA(_xlfn.XLOOKUP($A142,GCSEMI!$B:$B,GCSEMI!$N:$N)),"",  _xlfn.XLOOKUP($A142,GCSEMI!$B:$B,GCSEMI!$N:$N))</f>
        <v/>
      </c>
      <c r="Q142" s="67" t="str">
        <f>IF(ISNA(_xlfn.XLOOKUP($A142,ORGPREP!$B:$B,ORGPREP!$N:$N)),"",  _xlfn.XLOOKUP($A142,ORGPREP!$B:$B,ORGPREP!$N:$N))</f>
        <v/>
      </c>
      <c r="R142" s="67" t="str">
        <f>IF(ISNA(_xlfn.XLOOKUP($A142,MSSEMI!$B:$B,MSSEMI!$N:$N)),"",  _xlfn.XLOOKUP($A142,MSSEMI!$B:$B,MSSEMI!$N:$N))</f>
        <v/>
      </c>
      <c r="S142" s="67" t="str">
        <f>IF(ISNA(_xlfn.XLOOKUP($A142,MSVOA!$B:$B,MSVOA!$N:$N)),"",  _xlfn.XLOOKUP($A142,MSVOA!$B:$B,MSVOA!$N:$N))</f>
        <v/>
      </c>
      <c r="T142" s="67">
        <f>IF(ISNA(_xlfn.XLOOKUP($A142,METALS!$B:$B,METALS!$N:$N)),"",  _xlfn.XLOOKUP($A142,METALS!$B:$B,METALS!$N:$N))</f>
        <v>0</v>
      </c>
      <c r="U142" s="67" t="str">
        <f>IF(ISNA(_xlfn.XLOOKUP($A142,GENCHEM!$B:$B,GENCHEM!$N:$N)),"",  _xlfn.XLOOKUP($A142,GENCHEM!$B:$B,GENCHEM!$N:$N))</f>
        <v/>
      </c>
      <c r="V142" s="67" t="str">
        <f>IF(ISNA(_xlfn.XLOOKUP($A142,HG!$B:$B,HG!$N:$N)),"",  _xlfn.XLOOKUP($A142,HG!$B:$B,HG!$N:$N))</f>
        <v/>
      </c>
    </row>
    <row r="143" spans="1:22" ht="24" customHeight="1">
      <c r="A143" s="83" t="s">
        <v>242</v>
      </c>
      <c r="O143" s="71"/>
      <c r="P143" s="71"/>
      <c r="Q143" s="71"/>
      <c r="R143" s="71"/>
      <c r="S143" s="71"/>
      <c r="T143" s="71"/>
      <c r="U143" s="71"/>
      <c r="V143" s="71"/>
    </row>
    <row r="144" spans="1:22" ht="24" customHeight="1">
      <c r="A144" s="84" t="s">
        <v>246</v>
      </c>
      <c r="B144" s="85" t="s">
        <v>247</v>
      </c>
      <c r="C144" s="85" t="s">
        <v>248</v>
      </c>
      <c r="D144" s="85" t="s">
        <v>25</v>
      </c>
      <c r="E144" s="86">
        <v>45798</v>
      </c>
      <c r="F144" s="86">
        <v>45812</v>
      </c>
      <c r="G144" s="86">
        <v>45812</v>
      </c>
      <c r="H144" s="85">
        <v>14</v>
      </c>
      <c r="I144" s="85">
        <v>6</v>
      </c>
      <c r="J144" s="85">
        <v>15</v>
      </c>
      <c r="K144" s="85" t="s">
        <v>38</v>
      </c>
      <c r="L144" s="85" t="s">
        <v>249</v>
      </c>
      <c r="M144" s="85" t="s">
        <v>28</v>
      </c>
      <c r="N144" s="85">
        <v>0</v>
      </c>
      <c r="O144" s="67" t="str">
        <f>IF(ISNA(_xlfn.XLOOKUP($A144,GCVOA!$B:$B,GCVOA!$N:$N)),"",  _xlfn.XLOOKUP($A144,GCVOA!$B:$B,GCVOA!$N:$N))</f>
        <v/>
      </c>
      <c r="P144" s="67" t="str">
        <f>IF(ISNA(_xlfn.XLOOKUP($A144,GCSEMI!$B:$B,GCSEMI!$N:$N)),"",  _xlfn.XLOOKUP($A144,GCSEMI!$B:$B,GCSEMI!$N:$N))</f>
        <v/>
      </c>
      <c r="Q144" s="67" t="str">
        <f>IF(ISNA(_xlfn.XLOOKUP($A144,ORGPREP!$B:$B,ORGPREP!$N:$N)),"",  _xlfn.XLOOKUP($A144,ORGPREP!$B:$B,ORGPREP!$N:$N))</f>
        <v/>
      </c>
      <c r="R144" s="67" t="str">
        <f>IF(ISNA(_xlfn.XLOOKUP($A144,MSSEMI!$B:$B,MSSEMI!$N:$N)),"",  _xlfn.XLOOKUP($A144,MSSEMI!$B:$B,MSSEMI!$N:$N))</f>
        <v/>
      </c>
      <c r="S144" s="67" t="str">
        <f>IF(ISNA(_xlfn.XLOOKUP($A144,MSVOA!$B:$B,MSVOA!$N:$N)),"",  _xlfn.XLOOKUP($A144,MSVOA!$B:$B,MSVOA!$N:$N))</f>
        <v/>
      </c>
      <c r="T144" s="67">
        <f>IF(ISNA(_xlfn.XLOOKUP($A144,METALS!$B:$B,METALS!$N:$N)),"",  _xlfn.XLOOKUP($A144,METALS!$B:$B,METALS!$N:$N))</f>
        <v>0</v>
      </c>
      <c r="U144" s="67" t="str">
        <f>IF(ISNA(_xlfn.XLOOKUP($A144,GENCHEM!$B:$B,GENCHEM!$N:$N)),"",  _xlfn.XLOOKUP($A144,GENCHEM!$B:$B,GENCHEM!$N:$N))</f>
        <v/>
      </c>
      <c r="V144" s="67" t="str">
        <f>IF(ISNA(_xlfn.XLOOKUP($A144,HG!$B:$B,HG!$N:$N)),"",  _xlfn.XLOOKUP($A144,HG!$B:$B,HG!$N:$N))</f>
        <v/>
      </c>
    </row>
    <row r="145" spans="1:22" ht="24" customHeight="1">
      <c r="A145" s="83" t="s">
        <v>250</v>
      </c>
      <c r="O145" s="71"/>
      <c r="P145" s="71"/>
      <c r="Q145" s="71"/>
      <c r="R145" s="71"/>
      <c r="S145" s="71"/>
      <c r="T145" s="71"/>
      <c r="U145" s="71"/>
      <c r="V145" s="71"/>
    </row>
    <row r="146" spans="1:22" ht="24" customHeight="1">
      <c r="A146" s="89" t="s">
        <v>251</v>
      </c>
      <c r="B146" s="90" t="s">
        <v>252</v>
      </c>
      <c r="C146" s="90" t="s">
        <v>253</v>
      </c>
      <c r="D146" s="90"/>
      <c r="E146" s="91">
        <v>45806</v>
      </c>
      <c r="F146" s="91">
        <v>45812</v>
      </c>
      <c r="G146" s="91">
        <v>45812</v>
      </c>
      <c r="H146" s="90">
        <v>6</v>
      </c>
      <c r="I146" s="90">
        <v>4</v>
      </c>
      <c r="J146" s="90">
        <v>15</v>
      </c>
      <c r="K146" s="90" t="s">
        <v>26</v>
      </c>
      <c r="L146" s="90" t="s">
        <v>27</v>
      </c>
      <c r="M146" s="90" t="s">
        <v>28</v>
      </c>
      <c r="N146" s="90">
        <v>0</v>
      </c>
      <c r="O146" s="78" t="str">
        <f>IF(ISNA(_xlfn.XLOOKUP($A146,GCVOA!$B:$B,GCVOA!$N:$N)),"",  _xlfn.XLOOKUP($A146,GCVOA!$B:$B,GCVOA!$N:$N))</f>
        <v/>
      </c>
      <c r="P146" s="78" t="str">
        <f>IF(ISNA(_xlfn.XLOOKUP($A146,GCSEMI!$B:$B,GCSEMI!$N:$N)),"",  _xlfn.XLOOKUP($A146,GCSEMI!$B:$B,GCSEMI!$N:$N))</f>
        <v/>
      </c>
      <c r="Q146" s="78" t="str">
        <f>IF(ISNA(_xlfn.XLOOKUP($A146,ORGPREP!$B:$B,ORGPREP!$N:$N)),"",  _xlfn.XLOOKUP($A146,ORGPREP!$B:$B,ORGPREP!$N:$N))</f>
        <v/>
      </c>
      <c r="R146" s="78" t="str">
        <f>IF(ISNA(_xlfn.XLOOKUP($A146,MSSEMI!$B:$B,MSSEMI!$N:$N)),"",  _xlfn.XLOOKUP($A146,MSSEMI!$B:$B,MSSEMI!$N:$N))</f>
        <v/>
      </c>
      <c r="S146" s="78" t="str">
        <f>IF(ISNA(_xlfn.XLOOKUP($A146,MSVOA!$B:$B,MSVOA!$N:$N)),"",  _xlfn.XLOOKUP($A146,MSVOA!$B:$B,MSVOA!$N:$N))</f>
        <v/>
      </c>
      <c r="T146" s="78">
        <f>IF(ISNA(_xlfn.XLOOKUP($A146,METALS!$B:$B,METALS!$N:$N)),"",  _xlfn.XLOOKUP($A146,METALS!$B:$B,METALS!$N:$N))</f>
        <v>0</v>
      </c>
      <c r="U146" s="78" t="str">
        <f>IF(ISNA(_xlfn.XLOOKUP($A146,GENCHEM!$B:$B,GENCHEM!$N:$N)),"",  _xlfn.XLOOKUP($A146,GENCHEM!$B:$B,GENCHEM!$N:$N))</f>
        <v/>
      </c>
      <c r="V146" s="78">
        <f>IF(ISNA(_xlfn.XLOOKUP($A146,HG!$B:$B,HG!$N:$N)),"",  _xlfn.XLOOKUP($A146,HG!$B:$B,HG!$N:$N))</f>
        <v>0</v>
      </c>
    </row>
    <row r="147" spans="1:22" ht="24" customHeight="1">
      <c r="A147" s="83" t="s">
        <v>254</v>
      </c>
      <c r="O147" s="71"/>
      <c r="P147" s="71"/>
      <c r="Q147" s="71"/>
      <c r="R147" s="71"/>
      <c r="S147" s="71"/>
      <c r="T147" s="71"/>
      <c r="U147" s="71"/>
      <c r="V147" s="71"/>
    </row>
    <row r="148" spans="1:22" ht="24" customHeight="1">
      <c r="A148" s="89" t="s">
        <v>255</v>
      </c>
      <c r="B148" s="90" t="s">
        <v>43</v>
      </c>
      <c r="C148" s="90" t="s">
        <v>256</v>
      </c>
      <c r="D148" s="90" t="s">
        <v>25</v>
      </c>
      <c r="E148" s="91">
        <v>45806</v>
      </c>
      <c r="F148" s="91">
        <v>45812</v>
      </c>
      <c r="G148" s="91">
        <v>45812</v>
      </c>
      <c r="H148" s="90">
        <v>6</v>
      </c>
      <c r="I148" s="90">
        <v>4</v>
      </c>
      <c r="J148" s="90">
        <v>15</v>
      </c>
      <c r="K148" s="90" t="s">
        <v>38</v>
      </c>
      <c r="L148" s="90" t="s">
        <v>27</v>
      </c>
      <c r="M148" s="90" t="s">
        <v>28</v>
      </c>
      <c r="N148" s="90">
        <v>0</v>
      </c>
      <c r="O148" s="78" t="str">
        <f>IF(ISNA(_xlfn.XLOOKUP($A148,GCVOA!$B:$B,GCVOA!$N:$N)),"",  _xlfn.XLOOKUP($A148,GCVOA!$B:$B,GCVOA!$N:$N))</f>
        <v/>
      </c>
      <c r="P148" s="78" t="str">
        <f>IF(ISNA(_xlfn.XLOOKUP($A148,GCSEMI!$B:$B,GCSEMI!$N:$N)),"",  _xlfn.XLOOKUP($A148,GCSEMI!$B:$B,GCSEMI!$N:$N))</f>
        <v/>
      </c>
      <c r="Q148" s="78" t="str">
        <f>IF(ISNA(_xlfn.XLOOKUP($A148,ORGPREP!$B:$B,ORGPREP!$N:$N)),"",  _xlfn.XLOOKUP($A148,ORGPREP!$B:$B,ORGPREP!$N:$N))</f>
        <v/>
      </c>
      <c r="R148" s="78" t="str">
        <f>IF(ISNA(_xlfn.XLOOKUP($A148,MSSEMI!$B:$B,MSSEMI!$N:$N)),"",  _xlfn.XLOOKUP($A148,MSSEMI!$B:$B,MSSEMI!$N:$N))</f>
        <v/>
      </c>
      <c r="S148" s="78" t="str">
        <f>IF(ISNA(_xlfn.XLOOKUP($A148,MSVOA!$B:$B,MSVOA!$N:$N)),"",  _xlfn.XLOOKUP($A148,MSVOA!$B:$B,MSVOA!$N:$N))</f>
        <v/>
      </c>
      <c r="T148" s="78">
        <f>IF(ISNA(_xlfn.XLOOKUP($A148,METALS!$B:$B,METALS!$N:$N)),"",  _xlfn.XLOOKUP($A148,METALS!$B:$B,METALS!$N:$N))</f>
        <v>0</v>
      </c>
      <c r="U148" s="78" t="str">
        <f>IF(ISNA(_xlfn.XLOOKUP($A148,GENCHEM!$B:$B,GENCHEM!$N:$N)),"",  _xlfn.XLOOKUP($A148,GENCHEM!$B:$B,GENCHEM!$N:$N))</f>
        <v/>
      </c>
      <c r="V148" s="78" t="str">
        <f>IF(ISNA(_xlfn.XLOOKUP($A148,HG!$B:$B,HG!$N:$N)),"",  _xlfn.XLOOKUP($A148,HG!$B:$B,HG!$N:$N))</f>
        <v/>
      </c>
    </row>
    <row r="149" spans="1:22" ht="24" customHeight="1">
      <c r="A149" s="83" t="s">
        <v>257</v>
      </c>
      <c r="O149" s="71"/>
      <c r="P149" s="71"/>
      <c r="Q149" s="71"/>
      <c r="R149" s="71"/>
      <c r="S149" s="71"/>
      <c r="T149" s="71"/>
      <c r="U149" s="71"/>
      <c r="V149" s="71"/>
    </row>
    <row r="150" spans="1:22" ht="24" customHeight="1">
      <c r="A150" s="116" t="s">
        <v>258</v>
      </c>
      <c r="B150" s="117" t="s">
        <v>213</v>
      </c>
      <c r="C150" s="117" t="s">
        <v>259</v>
      </c>
      <c r="D150" s="117" t="s">
        <v>25</v>
      </c>
      <c r="E150" s="118">
        <v>45806</v>
      </c>
      <c r="F150" s="118">
        <v>45812</v>
      </c>
      <c r="G150" s="118">
        <v>45812</v>
      </c>
      <c r="H150" s="117">
        <v>6</v>
      </c>
      <c r="I150" s="117">
        <v>21</v>
      </c>
      <c r="J150" s="117">
        <v>15</v>
      </c>
      <c r="K150" s="117" t="s">
        <v>38</v>
      </c>
      <c r="L150" s="117" t="s">
        <v>39</v>
      </c>
      <c r="M150" s="117" t="s">
        <v>58</v>
      </c>
      <c r="N150" s="117">
        <v>0</v>
      </c>
      <c r="O150" s="80" t="str">
        <f>IF(ISNA(_xlfn.XLOOKUP($A150,GCVOA!$B:$B,GCVOA!$N:$N)),"",  _xlfn.XLOOKUP($A150,GCVOA!$B:$B,GCVOA!$N:$N))</f>
        <v/>
      </c>
      <c r="P150" s="80" t="str">
        <f>IF(ISNA(_xlfn.XLOOKUP($A150,GCSEMI!$B:$B,GCSEMI!$N:$N)),"",  _xlfn.XLOOKUP($A150,GCSEMI!$B:$B,GCSEMI!$N:$N))</f>
        <v/>
      </c>
      <c r="Q150" s="80" t="str">
        <f>IF(ISNA(_xlfn.XLOOKUP($A150,ORGPREP!$B:$B,ORGPREP!$N:$N)),"",  _xlfn.XLOOKUP($A150,ORGPREP!$B:$B,ORGPREP!$N:$N))</f>
        <v/>
      </c>
      <c r="R150" s="80" t="str">
        <f>IF(ISNA(_xlfn.XLOOKUP($A150,MSSEMI!$B:$B,MSSEMI!$N:$N)),"",  _xlfn.XLOOKUP($A150,MSSEMI!$B:$B,MSSEMI!$N:$N))</f>
        <v/>
      </c>
      <c r="S150" s="80" t="str">
        <f>IF(ISNA(_xlfn.XLOOKUP($A150,MSVOA!$B:$B,MSVOA!$N:$N)),"",  _xlfn.XLOOKUP($A150,MSVOA!$B:$B,MSVOA!$N:$N))</f>
        <v/>
      </c>
      <c r="T150" s="80" t="str">
        <f>IF(ISNA(_xlfn.XLOOKUP($A150,METALS!$B:$B,METALS!$N:$N)),"",  _xlfn.XLOOKUP($A150,METALS!$B:$B,METALS!$N:$N))</f>
        <v/>
      </c>
      <c r="U150" s="80" t="str">
        <f>IF(ISNA(_xlfn.XLOOKUP($A150,GENCHEM!$B:$B,GENCHEM!$N:$N)),"",  _xlfn.XLOOKUP($A150,GENCHEM!$B:$B,GENCHEM!$N:$N))</f>
        <v/>
      </c>
      <c r="V150" s="80" t="str">
        <f>IF(ISNA(_xlfn.XLOOKUP($A150,HG!$B:$B,HG!$N:$N)),"",  _xlfn.XLOOKUP($A150,HG!$B:$B,HG!$N:$N))</f>
        <v/>
      </c>
    </row>
    <row r="151" spans="1:22" ht="24" customHeight="1">
      <c r="A151" s="83" t="s">
        <v>215</v>
      </c>
      <c r="O151" s="71"/>
      <c r="P151" s="71"/>
      <c r="Q151" s="71"/>
      <c r="R151" s="71"/>
      <c r="S151" s="71"/>
      <c r="T151" s="71"/>
      <c r="U151" s="71"/>
      <c r="V151" s="71"/>
    </row>
    <row r="152" spans="1:22" ht="24" customHeight="1">
      <c r="A152" s="116" t="s">
        <v>260</v>
      </c>
      <c r="B152" s="117" t="s">
        <v>213</v>
      </c>
      <c r="C152" s="117" t="s">
        <v>261</v>
      </c>
      <c r="D152" s="117" t="s">
        <v>25</v>
      </c>
      <c r="E152" s="118">
        <v>45806</v>
      </c>
      <c r="F152" s="118">
        <v>45812</v>
      </c>
      <c r="G152" s="118">
        <v>45812</v>
      </c>
      <c r="H152" s="117">
        <v>6</v>
      </c>
      <c r="I152" s="117">
        <v>3</v>
      </c>
      <c r="J152" s="117">
        <v>15</v>
      </c>
      <c r="K152" s="117" t="s">
        <v>38</v>
      </c>
      <c r="L152" s="117" t="s">
        <v>39</v>
      </c>
      <c r="M152" s="117" t="s">
        <v>58</v>
      </c>
      <c r="N152" s="117">
        <v>0</v>
      </c>
      <c r="O152" s="80" t="str">
        <f>IF(ISNA(_xlfn.XLOOKUP($A152,GCVOA!$B:$B,GCVOA!$N:$N)),"",  _xlfn.XLOOKUP($A152,GCVOA!$B:$B,GCVOA!$N:$N))</f>
        <v/>
      </c>
      <c r="P152" s="80" t="str">
        <f>IF(ISNA(_xlfn.XLOOKUP($A152,GCSEMI!$B:$B,GCSEMI!$N:$N)),"",  _xlfn.XLOOKUP($A152,GCSEMI!$B:$B,GCSEMI!$N:$N))</f>
        <v/>
      </c>
      <c r="Q152" s="80" t="str">
        <f>IF(ISNA(_xlfn.XLOOKUP($A152,ORGPREP!$B:$B,ORGPREP!$N:$N)),"",  _xlfn.XLOOKUP($A152,ORGPREP!$B:$B,ORGPREP!$N:$N))</f>
        <v/>
      </c>
      <c r="R152" s="80" t="str">
        <f>IF(ISNA(_xlfn.XLOOKUP($A152,MSSEMI!$B:$B,MSSEMI!$N:$N)),"",  _xlfn.XLOOKUP($A152,MSSEMI!$B:$B,MSSEMI!$N:$N))</f>
        <v/>
      </c>
      <c r="S152" s="80" t="str">
        <f>IF(ISNA(_xlfn.XLOOKUP($A152,MSVOA!$B:$B,MSVOA!$N:$N)),"",  _xlfn.XLOOKUP($A152,MSVOA!$B:$B,MSVOA!$N:$N))</f>
        <v/>
      </c>
      <c r="T152" s="80" t="str">
        <f>IF(ISNA(_xlfn.XLOOKUP($A152,METALS!$B:$B,METALS!$N:$N)),"",  _xlfn.XLOOKUP($A152,METALS!$B:$B,METALS!$N:$N))</f>
        <v/>
      </c>
      <c r="U152" s="80" t="str">
        <f>IF(ISNA(_xlfn.XLOOKUP($A152,GENCHEM!$B:$B,GENCHEM!$N:$N)),"",  _xlfn.XLOOKUP($A152,GENCHEM!$B:$B,GENCHEM!$N:$N))</f>
        <v/>
      </c>
      <c r="V152" s="80" t="str">
        <f>IF(ISNA(_xlfn.XLOOKUP($A152,HG!$B:$B,HG!$N:$N)),"",  _xlfn.XLOOKUP($A152,HG!$B:$B,HG!$N:$N))</f>
        <v/>
      </c>
    </row>
    <row r="153" spans="1:22" ht="24" customHeight="1">
      <c r="A153" s="83" t="s">
        <v>215</v>
      </c>
      <c r="O153" s="71"/>
      <c r="P153" s="71"/>
      <c r="Q153" s="71"/>
      <c r="R153" s="71"/>
      <c r="S153" s="71"/>
      <c r="T153" s="71"/>
      <c r="U153" s="71"/>
      <c r="V153" s="71"/>
    </row>
    <row r="154" spans="1:22" ht="24" customHeight="1">
      <c r="A154" s="89" t="s">
        <v>262</v>
      </c>
      <c r="B154" s="90" t="s">
        <v>213</v>
      </c>
      <c r="C154" s="90" t="s">
        <v>263</v>
      </c>
      <c r="D154" s="90" t="s">
        <v>25</v>
      </c>
      <c r="E154" s="91">
        <v>45806</v>
      </c>
      <c r="F154" s="91">
        <v>45812</v>
      </c>
      <c r="G154" s="91">
        <v>45812</v>
      </c>
      <c r="H154" s="90">
        <v>6</v>
      </c>
      <c r="I154" s="90">
        <v>30</v>
      </c>
      <c r="J154" s="90">
        <v>15</v>
      </c>
      <c r="K154" s="90" t="s">
        <v>38</v>
      </c>
      <c r="L154" s="90" t="s">
        <v>93</v>
      </c>
      <c r="M154" s="90" t="s">
        <v>28</v>
      </c>
      <c r="N154" s="90">
        <v>0</v>
      </c>
      <c r="O154" s="78" t="str">
        <f>IF(ISNA(_xlfn.XLOOKUP($A154,GCVOA!$B:$B,GCVOA!$N:$N)),"",  _xlfn.XLOOKUP($A154,GCVOA!$B:$B,GCVOA!$N:$N))</f>
        <v/>
      </c>
      <c r="P154" s="78" t="str">
        <f>IF(ISNA(_xlfn.XLOOKUP($A154,GCSEMI!$B:$B,GCSEMI!$N:$N)),"",  _xlfn.XLOOKUP($A154,GCSEMI!$B:$B,GCSEMI!$N:$N))</f>
        <v/>
      </c>
      <c r="Q154" s="78" t="str">
        <f>IF(ISNA(_xlfn.XLOOKUP($A154,ORGPREP!$B:$B,ORGPREP!$N:$N)),"",  _xlfn.XLOOKUP($A154,ORGPREP!$B:$B,ORGPREP!$N:$N))</f>
        <v/>
      </c>
      <c r="R154" s="78" t="str">
        <f>IF(ISNA(_xlfn.XLOOKUP($A154,MSSEMI!$B:$B,MSSEMI!$N:$N)),"",  _xlfn.XLOOKUP($A154,MSSEMI!$B:$B,MSSEMI!$N:$N))</f>
        <v/>
      </c>
      <c r="S154" s="78" t="str">
        <f>IF(ISNA(_xlfn.XLOOKUP($A154,MSVOA!$B:$B,MSVOA!$N:$N)),"",  _xlfn.XLOOKUP($A154,MSVOA!$B:$B,MSVOA!$N:$N))</f>
        <v/>
      </c>
      <c r="T154" s="78">
        <f>IF(ISNA(_xlfn.XLOOKUP($A154,METALS!$B:$B,METALS!$N:$N)),"",  _xlfn.XLOOKUP($A154,METALS!$B:$B,METALS!$N:$N))</f>
        <v>0</v>
      </c>
      <c r="U154" s="78" t="str">
        <f>IF(ISNA(_xlfn.XLOOKUP($A154,GENCHEM!$B:$B,GENCHEM!$N:$N)),"",  _xlfn.XLOOKUP($A154,GENCHEM!$B:$B,GENCHEM!$N:$N))</f>
        <v/>
      </c>
      <c r="V154" s="78" t="str">
        <f>IF(ISNA(_xlfn.XLOOKUP($A154,HG!$B:$B,HG!$N:$N)),"",  _xlfn.XLOOKUP($A154,HG!$B:$B,HG!$N:$N))</f>
        <v/>
      </c>
    </row>
    <row r="155" spans="1:22" ht="24" customHeight="1">
      <c r="A155" s="83" t="s">
        <v>264</v>
      </c>
      <c r="O155" s="71"/>
      <c r="P155" s="71"/>
      <c r="Q155" s="71"/>
      <c r="R155" s="71"/>
      <c r="S155" s="71"/>
      <c r="T155" s="71"/>
      <c r="U155" s="71"/>
      <c r="V155" s="71"/>
    </row>
    <row r="156" spans="1:22" ht="24" customHeight="1">
      <c r="A156" s="89" t="s">
        <v>265</v>
      </c>
      <c r="B156" s="90" t="s">
        <v>213</v>
      </c>
      <c r="C156" s="90" t="s">
        <v>266</v>
      </c>
      <c r="D156" s="90" t="s">
        <v>25</v>
      </c>
      <c r="E156" s="91">
        <v>45806</v>
      </c>
      <c r="F156" s="91">
        <v>45812</v>
      </c>
      <c r="G156" s="91">
        <v>45812</v>
      </c>
      <c r="H156" s="90">
        <v>6</v>
      </c>
      <c r="I156" s="90">
        <v>6</v>
      </c>
      <c r="J156" s="90">
        <v>15</v>
      </c>
      <c r="K156" s="90" t="s">
        <v>38</v>
      </c>
      <c r="L156" s="90" t="s">
        <v>93</v>
      </c>
      <c r="M156" s="90" t="s">
        <v>28</v>
      </c>
      <c r="N156" s="90">
        <v>0</v>
      </c>
      <c r="O156" s="78" t="str">
        <f>IF(ISNA(_xlfn.XLOOKUP($A156,GCVOA!$B:$B,GCVOA!$N:$N)),"",  _xlfn.XLOOKUP($A156,GCVOA!$B:$B,GCVOA!$N:$N))</f>
        <v/>
      </c>
      <c r="P156" s="78" t="str">
        <f>IF(ISNA(_xlfn.XLOOKUP($A156,GCSEMI!$B:$B,GCSEMI!$N:$N)),"",  _xlfn.XLOOKUP($A156,GCSEMI!$B:$B,GCSEMI!$N:$N))</f>
        <v/>
      </c>
      <c r="Q156" s="78" t="str">
        <f>IF(ISNA(_xlfn.XLOOKUP($A156,ORGPREP!$B:$B,ORGPREP!$N:$N)),"",  _xlfn.XLOOKUP($A156,ORGPREP!$B:$B,ORGPREP!$N:$N))</f>
        <v/>
      </c>
      <c r="R156" s="78" t="str">
        <f>IF(ISNA(_xlfn.XLOOKUP($A156,MSSEMI!$B:$B,MSSEMI!$N:$N)),"",  _xlfn.XLOOKUP($A156,MSSEMI!$B:$B,MSSEMI!$N:$N))</f>
        <v/>
      </c>
      <c r="S156" s="78" t="str">
        <f>IF(ISNA(_xlfn.XLOOKUP($A156,MSVOA!$B:$B,MSVOA!$N:$N)),"",  _xlfn.XLOOKUP($A156,MSVOA!$B:$B,MSVOA!$N:$N))</f>
        <v/>
      </c>
      <c r="T156" s="78">
        <f>IF(ISNA(_xlfn.XLOOKUP($A156,METALS!$B:$B,METALS!$N:$N)),"",  _xlfn.XLOOKUP($A156,METALS!$B:$B,METALS!$N:$N))</f>
        <v>0</v>
      </c>
      <c r="U156" s="78" t="str">
        <f>IF(ISNA(_xlfn.XLOOKUP($A156,GENCHEM!$B:$B,GENCHEM!$N:$N)),"",  _xlfn.XLOOKUP($A156,GENCHEM!$B:$B,GENCHEM!$N:$N))</f>
        <v/>
      </c>
      <c r="V156" s="78" t="str">
        <f>IF(ISNA(_xlfn.XLOOKUP($A156,HG!$B:$B,HG!$N:$N)),"",  _xlfn.XLOOKUP($A156,HG!$B:$B,HG!$N:$N))</f>
        <v/>
      </c>
    </row>
    <row r="157" spans="1:22" ht="24" customHeight="1">
      <c r="A157" s="83" t="s">
        <v>264</v>
      </c>
      <c r="O157" s="71"/>
      <c r="P157" s="71"/>
      <c r="Q157" s="71"/>
      <c r="R157" s="71"/>
      <c r="S157" s="71"/>
      <c r="T157" s="71"/>
      <c r="U157" s="71"/>
      <c r="V157" s="71"/>
    </row>
    <row r="158" spans="1:22" ht="24" customHeight="1">
      <c r="A158" s="89" t="s">
        <v>267</v>
      </c>
      <c r="B158" s="90" t="s">
        <v>213</v>
      </c>
      <c r="C158" s="90" t="s">
        <v>268</v>
      </c>
      <c r="D158" s="90" t="s">
        <v>25</v>
      </c>
      <c r="E158" s="91">
        <v>45806</v>
      </c>
      <c r="F158" s="91">
        <v>45812</v>
      </c>
      <c r="G158" s="91">
        <v>45812</v>
      </c>
      <c r="H158" s="90">
        <v>6</v>
      </c>
      <c r="I158" s="90">
        <v>18</v>
      </c>
      <c r="J158" s="90">
        <v>15</v>
      </c>
      <c r="K158" s="90" t="s">
        <v>38</v>
      </c>
      <c r="L158" s="90" t="s">
        <v>93</v>
      </c>
      <c r="M158" s="90" t="s">
        <v>28</v>
      </c>
      <c r="N158" s="90">
        <v>0</v>
      </c>
      <c r="O158" s="78" t="str">
        <f>IF(ISNA(_xlfn.XLOOKUP($A158,GCVOA!$B:$B,GCVOA!$N:$N)),"",  _xlfn.XLOOKUP($A158,GCVOA!$B:$B,GCVOA!$N:$N))</f>
        <v/>
      </c>
      <c r="P158" s="78" t="str">
        <f>IF(ISNA(_xlfn.XLOOKUP($A158,GCSEMI!$B:$B,GCSEMI!$N:$N)),"",  _xlfn.XLOOKUP($A158,GCSEMI!$B:$B,GCSEMI!$N:$N))</f>
        <v/>
      </c>
      <c r="Q158" s="78" t="str">
        <f>IF(ISNA(_xlfn.XLOOKUP($A158,ORGPREP!$B:$B,ORGPREP!$N:$N)),"",  _xlfn.XLOOKUP($A158,ORGPREP!$B:$B,ORGPREP!$N:$N))</f>
        <v/>
      </c>
      <c r="R158" s="78" t="str">
        <f>IF(ISNA(_xlfn.XLOOKUP($A158,MSSEMI!$B:$B,MSSEMI!$N:$N)),"",  _xlfn.XLOOKUP($A158,MSSEMI!$B:$B,MSSEMI!$N:$N))</f>
        <v/>
      </c>
      <c r="S158" s="78" t="str">
        <f>IF(ISNA(_xlfn.XLOOKUP($A158,MSVOA!$B:$B,MSVOA!$N:$N)),"",  _xlfn.XLOOKUP($A158,MSVOA!$B:$B,MSVOA!$N:$N))</f>
        <v/>
      </c>
      <c r="T158" s="78">
        <f>IF(ISNA(_xlfn.XLOOKUP($A158,METALS!$B:$B,METALS!$N:$N)),"",  _xlfn.XLOOKUP($A158,METALS!$B:$B,METALS!$N:$N))</f>
        <v>0</v>
      </c>
      <c r="U158" s="78" t="str">
        <f>IF(ISNA(_xlfn.XLOOKUP($A158,GENCHEM!$B:$B,GENCHEM!$N:$N)),"",  _xlfn.XLOOKUP($A158,GENCHEM!$B:$B,GENCHEM!$N:$N))</f>
        <v/>
      </c>
      <c r="V158" s="78" t="str">
        <f>IF(ISNA(_xlfn.XLOOKUP($A158,HG!$B:$B,HG!$N:$N)),"",  _xlfn.XLOOKUP($A158,HG!$B:$B,HG!$N:$N))</f>
        <v/>
      </c>
    </row>
    <row r="159" spans="1:22" ht="24" customHeight="1">
      <c r="A159" s="83" t="s">
        <v>264</v>
      </c>
      <c r="O159" s="71"/>
      <c r="P159" s="71"/>
      <c r="Q159" s="71"/>
      <c r="R159" s="71"/>
      <c r="S159" s="71"/>
      <c r="T159" s="71"/>
      <c r="U159" s="71"/>
      <c r="V159" s="71"/>
    </row>
    <row r="160" spans="1:22" ht="24" customHeight="1">
      <c r="A160" s="89" t="s">
        <v>269</v>
      </c>
      <c r="B160" s="90" t="s">
        <v>213</v>
      </c>
      <c r="C160" s="90" t="s">
        <v>270</v>
      </c>
      <c r="D160" s="90" t="s">
        <v>25</v>
      </c>
      <c r="E160" s="91">
        <v>45806</v>
      </c>
      <c r="F160" s="91">
        <v>45812</v>
      </c>
      <c r="G160" s="91">
        <v>45812</v>
      </c>
      <c r="H160" s="90">
        <v>6</v>
      </c>
      <c r="I160" s="90">
        <v>3</v>
      </c>
      <c r="J160" s="90">
        <v>15</v>
      </c>
      <c r="K160" s="90" t="s">
        <v>38</v>
      </c>
      <c r="L160" s="90" t="s">
        <v>93</v>
      </c>
      <c r="M160" s="90" t="s">
        <v>28</v>
      </c>
      <c r="N160" s="90">
        <v>0</v>
      </c>
      <c r="O160" s="78" t="str">
        <f>IF(ISNA(_xlfn.XLOOKUP($A160,GCVOA!$B:$B,GCVOA!$N:$N)),"",  _xlfn.XLOOKUP($A160,GCVOA!$B:$B,GCVOA!$N:$N))</f>
        <v/>
      </c>
      <c r="P160" s="78" t="str">
        <f>IF(ISNA(_xlfn.XLOOKUP($A160,GCSEMI!$B:$B,GCSEMI!$N:$N)),"",  _xlfn.XLOOKUP($A160,GCSEMI!$B:$B,GCSEMI!$N:$N))</f>
        <v/>
      </c>
      <c r="Q160" s="78" t="str">
        <f>IF(ISNA(_xlfn.XLOOKUP($A160,ORGPREP!$B:$B,ORGPREP!$N:$N)),"",  _xlfn.XLOOKUP($A160,ORGPREP!$B:$B,ORGPREP!$N:$N))</f>
        <v/>
      </c>
      <c r="R160" s="78" t="str">
        <f>IF(ISNA(_xlfn.XLOOKUP($A160,MSSEMI!$B:$B,MSSEMI!$N:$N)),"",  _xlfn.XLOOKUP($A160,MSSEMI!$B:$B,MSSEMI!$N:$N))</f>
        <v/>
      </c>
      <c r="S160" s="78" t="str">
        <f>IF(ISNA(_xlfn.XLOOKUP($A160,MSVOA!$B:$B,MSVOA!$N:$N)),"",  _xlfn.XLOOKUP($A160,MSVOA!$B:$B,MSVOA!$N:$N))</f>
        <v/>
      </c>
      <c r="T160" s="78">
        <f>IF(ISNA(_xlfn.XLOOKUP($A160,METALS!$B:$B,METALS!$N:$N)),"",  _xlfn.XLOOKUP($A160,METALS!$B:$B,METALS!$N:$N))</f>
        <v>0</v>
      </c>
      <c r="U160" s="78" t="str">
        <f>IF(ISNA(_xlfn.XLOOKUP($A160,GENCHEM!$B:$B,GENCHEM!$N:$N)),"",  _xlfn.XLOOKUP($A160,GENCHEM!$B:$B,GENCHEM!$N:$N))</f>
        <v/>
      </c>
      <c r="V160" s="78" t="str">
        <f>IF(ISNA(_xlfn.XLOOKUP($A160,HG!$B:$B,HG!$N:$N)),"",  _xlfn.XLOOKUP($A160,HG!$B:$B,HG!$N:$N))</f>
        <v/>
      </c>
    </row>
    <row r="161" spans="1:22" ht="24" customHeight="1">
      <c r="A161" s="83" t="s">
        <v>271</v>
      </c>
      <c r="O161" s="71"/>
      <c r="P161" s="71"/>
      <c r="Q161" s="71"/>
      <c r="R161" s="71"/>
      <c r="S161" s="71"/>
      <c r="T161" s="71"/>
      <c r="U161" s="71"/>
      <c r="V161" s="71"/>
    </row>
    <row r="162" spans="1:22" ht="24" customHeight="1">
      <c r="A162" s="94" t="s">
        <v>272</v>
      </c>
      <c r="B162" s="95" t="s">
        <v>158</v>
      </c>
      <c r="C162" s="95" t="s">
        <v>273</v>
      </c>
      <c r="D162" s="95" t="s">
        <v>160</v>
      </c>
      <c r="E162" s="96">
        <v>45807</v>
      </c>
      <c r="F162" s="96">
        <v>45812</v>
      </c>
      <c r="G162" s="96">
        <v>45812</v>
      </c>
      <c r="H162" s="95">
        <v>3</v>
      </c>
      <c r="I162" s="95">
        <v>2</v>
      </c>
      <c r="J162" s="95">
        <v>15</v>
      </c>
      <c r="K162" s="95" t="s">
        <v>38</v>
      </c>
      <c r="L162" s="95" t="s">
        <v>27</v>
      </c>
      <c r="M162" s="95" t="s">
        <v>49</v>
      </c>
      <c r="N162" s="95">
        <v>0</v>
      </c>
      <c r="O162" s="75" t="str">
        <f>IF(ISNA(_xlfn.XLOOKUP($A162,GCVOA!$B:$B,GCVOA!$N:$N)),"",  _xlfn.XLOOKUP($A162,GCVOA!$B:$B,GCVOA!$N:$N))</f>
        <v>no 8260; outside HT</v>
      </c>
      <c r="P162" s="75" t="str">
        <f>IF(ISNA(_xlfn.XLOOKUP($A162,GCSEMI!$B:$B,GCSEMI!$N:$N)),"",  _xlfn.XLOOKUP($A162,GCSEMI!$B:$B,GCSEMI!$N:$N))</f>
        <v/>
      </c>
      <c r="Q162" s="75" t="str">
        <f>IF(ISNA(_xlfn.XLOOKUP($A162,ORGPREP!$B:$B,ORGPREP!$N:$N)),"",  _xlfn.XLOOKUP($A162,ORGPREP!$B:$B,ORGPREP!$N:$N))</f>
        <v/>
      </c>
      <c r="R162" s="75" t="str">
        <f>IF(ISNA(_xlfn.XLOOKUP($A162,MSSEMI!$B:$B,MSSEMI!$N:$N)),"",  _xlfn.XLOOKUP($A162,MSSEMI!$B:$B,MSSEMI!$N:$N))</f>
        <v/>
      </c>
      <c r="S162" s="75" t="str">
        <f>IF(ISNA(_xlfn.XLOOKUP($A162,MSVOA!$B:$B,MSVOA!$N:$N)),"",  _xlfn.XLOOKUP($A162,MSVOA!$B:$B,MSVOA!$N:$N))</f>
        <v/>
      </c>
      <c r="T162" s="75" t="str">
        <f>IF(ISNA(_xlfn.XLOOKUP($A162,METALS!$B:$B,METALS!$N:$N)),"",  _xlfn.XLOOKUP($A162,METALS!$B:$B,METALS!$N:$N))</f>
        <v/>
      </c>
      <c r="U162" s="75">
        <f>IF(ISNA(_xlfn.XLOOKUP($A162,GENCHEM!$B:$B,GENCHEM!$N:$N)),"",  _xlfn.XLOOKUP($A162,GENCHEM!$B:$B,GENCHEM!$N:$N))</f>
        <v>0</v>
      </c>
      <c r="V162" s="75" t="str">
        <f>IF(ISNA(_xlfn.XLOOKUP($A162,HG!$B:$B,HG!$N:$N)),"",  _xlfn.XLOOKUP($A162,HG!$B:$B,HG!$N:$N))</f>
        <v/>
      </c>
    </row>
    <row r="163" spans="1:22" ht="24" customHeight="1">
      <c r="A163" s="83" t="s">
        <v>274</v>
      </c>
      <c r="O163" s="71"/>
      <c r="P163" s="71"/>
      <c r="Q163" s="71"/>
      <c r="R163" s="71"/>
      <c r="S163" s="71"/>
      <c r="T163" s="71"/>
      <c r="U163" s="71"/>
      <c r="V163" s="71"/>
    </row>
    <row r="164" spans="1:22" ht="24" customHeight="1">
      <c r="A164" s="84" t="s">
        <v>275</v>
      </c>
      <c r="B164" s="85" t="s">
        <v>31</v>
      </c>
      <c r="C164" s="85" t="s">
        <v>276</v>
      </c>
      <c r="D164" s="85" t="s">
        <v>25</v>
      </c>
      <c r="E164" s="86">
        <v>45721</v>
      </c>
      <c r="F164" s="86">
        <v>45813</v>
      </c>
      <c r="G164" s="86">
        <v>45813</v>
      </c>
      <c r="H164" s="85">
        <v>7</v>
      </c>
      <c r="I164" s="85">
        <v>1</v>
      </c>
      <c r="J164" s="85">
        <v>14</v>
      </c>
      <c r="K164" s="85" t="s">
        <v>26</v>
      </c>
      <c r="L164" s="85" t="s">
        <v>27</v>
      </c>
      <c r="M164" s="85" t="s">
        <v>28</v>
      </c>
      <c r="N164" s="85">
        <v>0</v>
      </c>
      <c r="O164" s="67" t="str">
        <f>IF(ISNA(_xlfn.XLOOKUP($A164,GCVOA!$B:$B,GCVOA!$N:$N)),"",  _xlfn.XLOOKUP($A164,GCVOA!$B:$B,GCVOA!$N:$N))</f>
        <v/>
      </c>
      <c r="P164" s="67" t="str">
        <f>IF(ISNA(_xlfn.XLOOKUP($A164,GCSEMI!$B:$B,GCSEMI!$N:$N)),"",  _xlfn.XLOOKUP($A164,GCSEMI!$B:$B,GCSEMI!$N:$N))</f>
        <v/>
      </c>
      <c r="Q164" s="67" t="str">
        <f>IF(ISNA(_xlfn.XLOOKUP($A164,ORGPREP!$B:$B,ORGPREP!$N:$N)),"",  _xlfn.XLOOKUP($A164,ORGPREP!$B:$B,ORGPREP!$N:$N))</f>
        <v/>
      </c>
      <c r="R164" s="67" t="str">
        <f>IF(ISNA(_xlfn.XLOOKUP($A164,MSSEMI!$B:$B,MSSEMI!$N:$N)),"",  _xlfn.XLOOKUP($A164,MSSEMI!$B:$B,MSSEMI!$N:$N))</f>
        <v/>
      </c>
      <c r="S164" s="67" t="str">
        <f>IF(ISNA(_xlfn.XLOOKUP($A164,MSVOA!$B:$B,MSVOA!$N:$N)),"",  _xlfn.XLOOKUP($A164,MSVOA!$B:$B,MSVOA!$N:$N))</f>
        <v/>
      </c>
      <c r="T164" s="67" t="str">
        <f>IF(ISNA(_xlfn.XLOOKUP($A164,METALS!$B:$B,METALS!$N:$N)),"",  _xlfn.XLOOKUP($A164,METALS!$B:$B,METALS!$N:$N))</f>
        <v/>
      </c>
      <c r="U164" s="67" t="str">
        <f>IF(ISNA(_xlfn.XLOOKUP($A164,GENCHEM!$B:$B,GENCHEM!$N:$N)),"",  _xlfn.XLOOKUP($A164,GENCHEM!$B:$B,GENCHEM!$N:$N))</f>
        <v/>
      </c>
      <c r="V164" s="67" t="str">
        <f>IF(ISNA(_xlfn.XLOOKUP($A164,HG!$B:$B,HG!$N:$N)),"",  _xlfn.XLOOKUP($A164,HG!$B:$B,HG!$N:$N))</f>
        <v/>
      </c>
    </row>
    <row r="165" spans="1:22" ht="24" customHeight="1">
      <c r="A165" s="83" t="s">
        <v>34</v>
      </c>
      <c r="O165" s="71"/>
      <c r="P165" s="71"/>
      <c r="Q165" s="71"/>
      <c r="R165" s="71"/>
      <c r="S165" s="71"/>
      <c r="T165" s="71"/>
      <c r="U165" s="71"/>
      <c r="V165" s="71"/>
    </row>
    <row r="166" spans="1:22" ht="24" customHeight="1">
      <c r="A166" s="84" t="s">
        <v>277</v>
      </c>
      <c r="B166" s="85" t="s">
        <v>23</v>
      </c>
      <c r="C166" s="85" t="s">
        <v>24</v>
      </c>
      <c r="D166" s="85" t="s">
        <v>25</v>
      </c>
      <c r="E166" s="86">
        <v>45748</v>
      </c>
      <c r="F166" s="86">
        <v>45813</v>
      </c>
      <c r="G166" s="86">
        <v>45813</v>
      </c>
      <c r="H166" s="85">
        <v>7</v>
      </c>
      <c r="I166" s="85">
        <v>1</v>
      </c>
      <c r="J166" s="85">
        <v>14</v>
      </c>
      <c r="K166" s="85" t="s">
        <v>26</v>
      </c>
      <c r="L166" s="85" t="s">
        <v>27</v>
      </c>
      <c r="M166" s="85" t="s">
        <v>28</v>
      </c>
      <c r="N166" s="85">
        <v>0</v>
      </c>
      <c r="O166" s="67" t="str">
        <f>IF(ISNA(_xlfn.XLOOKUP($A166,GCVOA!$B:$B,GCVOA!$N:$N)),"",  _xlfn.XLOOKUP($A166,GCVOA!$B:$B,GCVOA!$N:$N))</f>
        <v/>
      </c>
      <c r="P166" s="67" t="str">
        <f>IF(ISNA(_xlfn.XLOOKUP($A166,GCSEMI!$B:$B,GCSEMI!$N:$N)),"",  _xlfn.XLOOKUP($A166,GCSEMI!$B:$B,GCSEMI!$N:$N))</f>
        <v/>
      </c>
      <c r="Q166" s="67" t="str">
        <f>IF(ISNA(_xlfn.XLOOKUP($A166,ORGPREP!$B:$B,ORGPREP!$N:$N)),"",  _xlfn.XLOOKUP($A166,ORGPREP!$B:$B,ORGPREP!$N:$N))</f>
        <v/>
      </c>
      <c r="R166" s="67" t="str">
        <f>IF(ISNA(_xlfn.XLOOKUP($A166,MSSEMI!$B:$B,MSSEMI!$N:$N)),"",  _xlfn.XLOOKUP($A166,MSSEMI!$B:$B,MSSEMI!$N:$N))</f>
        <v/>
      </c>
      <c r="S166" s="67" t="str">
        <f>IF(ISNA(_xlfn.XLOOKUP($A166,MSVOA!$B:$B,MSVOA!$N:$N)),"",  _xlfn.XLOOKUP($A166,MSVOA!$B:$B,MSVOA!$N:$N))</f>
        <v/>
      </c>
      <c r="T166" s="67" t="str">
        <f>IF(ISNA(_xlfn.XLOOKUP($A166,METALS!$B:$B,METALS!$N:$N)),"",  _xlfn.XLOOKUP($A166,METALS!$B:$B,METALS!$N:$N))</f>
        <v/>
      </c>
      <c r="U166" s="67" t="str">
        <f>IF(ISNA(_xlfn.XLOOKUP($A166,GENCHEM!$B:$B,GENCHEM!$N:$N)),"",  _xlfn.XLOOKUP($A166,GENCHEM!$B:$B,GENCHEM!$N:$N))</f>
        <v/>
      </c>
      <c r="V166" s="67" t="str">
        <f>IF(ISNA(_xlfn.XLOOKUP($A166,HG!$B:$B,HG!$N:$N)),"",  _xlfn.XLOOKUP($A166,HG!$B:$B,HG!$N:$N))</f>
        <v/>
      </c>
    </row>
    <row r="167" spans="1:22" ht="24" customHeight="1">
      <c r="A167" s="83" t="s">
        <v>29</v>
      </c>
      <c r="O167" s="71"/>
      <c r="P167" s="71"/>
      <c r="Q167" s="71"/>
      <c r="R167" s="71"/>
      <c r="S167" s="71"/>
      <c r="T167" s="71"/>
      <c r="U167" s="71"/>
      <c r="V167" s="71"/>
    </row>
    <row r="168" spans="1:22" ht="24" customHeight="1">
      <c r="A168" s="84" t="s">
        <v>278</v>
      </c>
      <c r="B168" s="85" t="s">
        <v>31</v>
      </c>
      <c r="C168" s="85" t="s">
        <v>32</v>
      </c>
      <c r="D168" s="85" t="s">
        <v>25</v>
      </c>
      <c r="E168" s="86">
        <v>45751</v>
      </c>
      <c r="F168" s="86">
        <v>45813</v>
      </c>
      <c r="G168" s="86">
        <v>45813</v>
      </c>
      <c r="H168" s="85">
        <v>7</v>
      </c>
      <c r="I168" s="85">
        <v>1</v>
      </c>
      <c r="J168" s="85">
        <v>14</v>
      </c>
      <c r="K168" s="85" t="s">
        <v>26</v>
      </c>
      <c r="L168" s="85" t="s">
        <v>27</v>
      </c>
      <c r="M168" s="85" t="s">
        <v>28</v>
      </c>
      <c r="N168" s="85">
        <v>0</v>
      </c>
      <c r="O168" s="67" t="str">
        <f>IF(ISNA(_xlfn.XLOOKUP($A168,GCVOA!$B:$B,GCVOA!$N:$N)),"",  _xlfn.XLOOKUP($A168,GCVOA!$B:$B,GCVOA!$N:$N))</f>
        <v/>
      </c>
      <c r="P168" s="67" t="str">
        <f>IF(ISNA(_xlfn.XLOOKUP($A168,GCSEMI!$B:$B,GCSEMI!$N:$N)),"",  _xlfn.XLOOKUP($A168,GCSEMI!$B:$B,GCSEMI!$N:$N))</f>
        <v/>
      </c>
      <c r="Q168" s="67" t="str">
        <f>IF(ISNA(_xlfn.XLOOKUP($A168,ORGPREP!$B:$B,ORGPREP!$N:$N)),"",  _xlfn.XLOOKUP($A168,ORGPREP!$B:$B,ORGPREP!$N:$N))</f>
        <v/>
      </c>
      <c r="R168" s="67" t="str">
        <f>IF(ISNA(_xlfn.XLOOKUP($A168,MSSEMI!$B:$B,MSSEMI!$N:$N)),"",  _xlfn.XLOOKUP($A168,MSSEMI!$B:$B,MSSEMI!$N:$N))</f>
        <v/>
      </c>
      <c r="S168" s="67" t="str">
        <f>IF(ISNA(_xlfn.XLOOKUP($A168,MSVOA!$B:$B,MSVOA!$N:$N)),"",  _xlfn.XLOOKUP($A168,MSVOA!$B:$B,MSVOA!$N:$N))</f>
        <v/>
      </c>
      <c r="T168" s="67" t="str">
        <f>IF(ISNA(_xlfn.XLOOKUP($A168,METALS!$B:$B,METALS!$N:$N)),"",  _xlfn.XLOOKUP($A168,METALS!$B:$B,METALS!$N:$N))</f>
        <v/>
      </c>
      <c r="U168" s="67" t="str">
        <f>IF(ISNA(_xlfn.XLOOKUP($A168,GENCHEM!$B:$B,GENCHEM!$N:$N)),"",  _xlfn.XLOOKUP($A168,GENCHEM!$B:$B,GENCHEM!$N:$N))</f>
        <v/>
      </c>
      <c r="V168" s="67" t="str">
        <f>IF(ISNA(_xlfn.XLOOKUP($A168,HG!$B:$B,HG!$N:$N)),"",  _xlfn.XLOOKUP($A168,HG!$B:$B,HG!$N:$N))</f>
        <v/>
      </c>
    </row>
    <row r="169" spans="1:22" ht="24" customHeight="1">
      <c r="A169" s="83" t="s">
        <v>34</v>
      </c>
      <c r="O169" s="71"/>
      <c r="P169" s="71"/>
      <c r="Q169" s="71"/>
      <c r="R169" s="71"/>
      <c r="S169" s="71"/>
      <c r="T169" s="71"/>
      <c r="U169" s="71"/>
      <c r="V169" s="71"/>
    </row>
    <row r="170" spans="1:22" ht="24" customHeight="1">
      <c r="A170" s="84" t="s">
        <v>279</v>
      </c>
      <c r="B170" s="85" t="s">
        <v>175</v>
      </c>
      <c r="C170" s="85" t="s">
        <v>221</v>
      </c>
      <c r="D170" s="85" t="s">
        <v>25</v>
      </c>
      <c r="E170" s="86">
        <v>45798</v>
      </c>
      <c r="F170" s="86">
        <v>45804</v>
      </c>
      <c r="G170" s="86">
        <v>45813</v>
      </c>
      <c r="H170" s="85" t="s">
        <v>222</v>
      </c>
      <c r="I170" s="85">
        <v>16</v>
      </c>
      <c r="J170" s="85">
        <v>14</v>
      </c>
      <c r="K170" s="85" t="s">
        <v>38</v>
      </c>
      <c r="L170" s="85" t="s">
        <v>27</v>
      </c>
      <c r="M170" s="85" t="s">
        <v>28</v>
      </c>
      <c r="N170" s="85">
        <v>0</v>
      </c>
      <c r="O170" s="67" t="str">
        <f>IF(ISNA(_xlfn.XLOOKUP($A170,GCVOA!$B:$B,GCVOA!$N:$N)),"",  _xlfn.XLOOKUP($A170,GCVOA!$B:$B,GCVOA!$N:$N))</f>
        <v/>
      </c>
      <c r="P170" s="67" t="str">
        <f>IF(ISNA(_xlfn.XLOOKUP($A170,GCSEMI!$B:$B,GCSEMI!$N:$N)),"",  _xlfn.XLOOKUP($A170,GCSEMI!$B:$B,GCSEMI!$N:$N))</f>
        <v/>
      </c>
      <c r="Q170" s="67" t="str">
        <f>IF(ISNA(_xlfn.XLOOKUP($A170,ORGPREP!$B:$B,ORGPREP!$N:$N)),"",  _xlfn.XLOOKUP($A170,ORGPREP!$B:$B,ORGPREP!$N:$N))</f>
        <v/>
      </c>
      <c r="R170" s="67" t="str">
        <f>IF(ISNA(_xlfn.XLOOKUP($A170,MSSEMI!$B:$B,MSSEMI!$N:$N)),"",  _xlfn.XLOOKUP($A170,MSSEMI!$B:$B,MSSEMI!$N:$N))</f>
        <v/>
      </c>
      <c r="S170" s="67" t="str">
        <f>IF(ISNA(_xlfn.XLOOKUP($A170,MSVOA!$B:$B,MSVOA!$N:$N)),"",  _xlfn.XLOOKUP($A170,MSVOA!$B:$B,MSVOA!$N:$N))</f>
        <v/>
      </c>
      <c r="T170" s="67" t="str">
        <f>IF(ISNA(_xlfn.XLOOKUP($A170,METALS!$B:$B,METALS!$N:$N)),"",  _xlfn.XLOOKUP($A170,METALS!$B:$B,METALS!$N:$N))</f>
        <v>ran 06/12 ,eta 06/19/2025 for reruns needed for NA</v>
      </c>
      <c r="U170" s="67" t="str">
        <f>IF(ISNA(_xlfn.XLOOKUP($A170,GENCHEM!$B:$B,GENCHEM!$N:$N)),"",  _xlfn.XLOOKUP($A170,GENCHEM!$B:$B,GENCHEM!$N:$N))</f>
        <v/>
      </c>
      <c r="V170" s="67" t="str">
        <f>IF(ISNA(_xlfn.XLOOKUP($A170,HG!$B:$B,HG!$N:$N)),"",  _xlfn.XLOOKUP($A170,HG!$B:$B,HG!$N:$N))</f>
        <v/>
      </c>
    </row>
    <row r="171" spans="1:22" ht="24" customHeight="1">
      <c r="A171" s="83" t="s">
        <v>280</v>
      </c>
      <c r="O171" s="71"/>
      <c r="P171" s="71"/>
      <c r="Q171" s="71"/>
      <c r="R171" s="71"/>
      <c r="S171" s="71"/>
      <c r="T171" s="71"/>
      <c r="U171" s="71"/>
      <c r="V171" s="71"/>
    </row>
    <row r="172" spans="1:22" ht="24" customHeight="1">
      <c r="A172" s="84" t="s">
        <v>281</v>
      </c>
      <c r="B172" s="85" t="s">
        <v>282</v>
      </c>
      <c r="C172" s="85" t="s">
        <v>283</v>
      </c>
      <c r="D172" s="85" t="s">
        <v>25</v>
      </c>
      <c r="E172" s="86">
        <v>45799</v>
      </c>
      <c r="F172" s="86">
        <v>45813</v>
      </c>
      <c r="G172" s="86">
        <v>45813</v>
      </c>
      <c r="H172" s="85">
        <v>14</v>
      </c>
      <c r="I172" s="85">
        <v>1</v>
      </c>
      <c r="J172" s="85">
        <v>14</v>
      </c>
      <c r="K172" s="85" t="s">
        <v>26</v>
      </c>
      <c r="L172" s="85" t="s">
        <v>27</v>
      </c>
      <c r="M172" s="85" t="s">
        <v>58</v>
      </c>
      <c r="N172" s="85">
        <v>0</v>
      </c>
      <c r="O172" s="67" t="str">
        <f>IF(ISNA(_xlfn.XLOOKUP($A172,GCVOA!$B:$B,GCVOA!$N:$N)),"",  _xlfn.XLOOKUP($A172,GCVOA!$B:$B,GCVOA!$N:$N))</f>
        <v/>
      </c>
      <c r="P172" s="67" t="str">
        <f>IF(ISNA(_xlfn.XLOOKUP($A172,GCSEMI!$B:$B,GCSEMI!$N:$N)),"",  _xlfn.XLOOKUP($A172,GCSEMI!$B:$B,GCSEMI!$N:$N))</f>
        <v/>
      </c>
      <c r="Q172" s="67" t="str">
        <f>IF(ISNA(_xlfn.XLOOKUP($A172,ORGPREP!$B:$B,ORGPREP!$N:$N)),"",  _xlfn.XLOOKUP($A172,ORGPREP!$B:$B,ORGPREP!$N:$N))</f>
        <v/>
      </c>
      <c r="R172" s="67" t="str">
        <f>IF(ISNA(_xlfn.XLOOKUP($A172,MSSEMI!$B:$B,MSSEMI!$N:$N)),"",  _xlfn.XLOOKUP($A172,MSSEMI!$B:$B,MSSEMI!$N:$N))</f>
        <v/>
      </c>
      <c r="S172" s="67" t="str">
        <f>IF(ISNA(_xlfn.XLOOKUP($A172,MSVOA!$B:$B,MSVOA!$N:$N)),"",  _xlfn.XLOOKUP($A172,MSVOA!$B:$B,MSVOA!$N:$N))</f>
        <v/>
      </c>
      <c r="T172" s="67" t="str">
        <f>IF(ISNA(_xlfn.XLOOKUP($A172,METALS!$B:$B,METALS!$N:$N)),"",  _xlfn.XLOOKUP($A172,METALS!$B:$B,METALS!$N:$N))</f>
        <v/>
      </c>
      <c r="U172" s="67">
        <f>IF(ISNA(_xlfn.XLOOKUP($A172,GENCHEM!$B:$B,GENCHEM!$N:$N)),"",  _xlfn.XLOOKUP($A172,GENCHEM!$B:$B,GENCHEM!$N:$N))</f>
        <v>0</v>
      </c>
      <c r="V172" s="67" t="str">
        <f>IF(ISNA(_xlfn.XLOOKUP($A172,HG!$B:$B,HG!$N:$N)),"",  _xlfn.XLOOKUP($A172,HG!$B:$B,HG!$N:$N))</f>
        <v/>
      </c>
    </row>
    <row r="173" spans="1:22" ht="24" customHeight="1">
      <c r="A173" s="83" t="s">
        <v>284</v>
      </c>
      <c r="O173" s="71"/>
      <c r="P173" s="71"/>
      <c r="Q173" s="71"/>
      <c r="R173" s="71"/>
      <c r="S173" s="71"/>
      <c r="T173" s="71"/>
      <c r="U173" s="71"/>
      <c r="V173" s="71"/>
    </row>
    <row r="174" spans="1:22" ht="24" customHeight="1">
      <c r="A174" s="113" t="s">
        <v>285</v>
      </c>
      <c r="B174" s="114" t="s">
        <v>286</v>
      </c>
      <c r="C174" s="114" t="s">
        <v>287</v>
      </c>
      <c r="D174" s="114" t="s">
        <v>25</v>
      </c>
      <c r="E174" s="115">
        <v>45799</v>
      </c>
      <c r="F174" s="115">
        <v>45813</v>
      </c>
      <c r="G174" s="115">
        <v>45813</v>
      </c>
      <c r="H174" s="114">
        <v>14</v>
      </c>
      <c r="I174" s="114">
        <v>3</v>
      </c>
      <c r="J174" s="114">
        <v>14</v>
      </c>
      <c r="K174" s="114" t="s">
        <v>87</v>
      </c>
      <c r="L174" s="114" t="s">
        <v>39</v>
      </c>
      <c r="M174" s="114" t="s">
        <v>58</v>
      </c>
      <c r="N174" s="114">
        <v>0</v>
      </c>
      <c r="O174" s="74" t="str">
        <f>IF(ISNA(_xlfn.XLOOKUP($A174,GCVOA!$B:$B,GCVOA!$N:$N)),"",  _xlfn.XLOOKUP($A174,GCVOA!$B:$B,GCVOA!$N:$N))</f>
        <v/>
      </c>
      <c r="P174" s="74">
        <f>IF(ISNA(_xlfn.XLOOKUP($A174,GCSEMI!$B:$B,GCSEMI!$N:$N)),"",  _xlfn.XLOOKUP($A174,GCSEMI!$B:$B,GCSEMI!$N:$N))</f>
        <v>0</v>
      </c>
      <c r="Q174" s="74" t="str">
        <f>IF(ISNA(_xlfn.XLOOKUP($A174,ORGPREP!$B:$B,ORGPREP!$N:$N)),"",  _xlfn.XLOOKUP($A174,ORGPREP!$B:$B,ORGPREP!$N:$N))</f>
        <v/>
      </c>
      <c r="R174" s="74" t="str">
        <f>IF(ISNA(_xlfn.XLOOKUP($A174,MSSEMI!$B:$B,MSSEMI!$N:$N)),"",  _xlfn.XLOOKUP($A174,MSSEMI!$B:$B,MSSEMI!$N:$N))</f>
        <v/>
      </c>
      <c r="S174" s="74" t="str">
        <f>IF(ISNA(_xlfn.XLOOKUP($A174,MSVOA!$B:$B,MSVOA!$N:$N)),"",  _xlfn.XLOOKUP($A174,MSVOA!$B:$B,MSVOA!$N:$N))</f>
        <v/>
      </c>
      <c r="T174" s="74">
        <f>IF(ISNA(_xlfn.XLOOKUP($A174,METALS!$B:$B,METALS!$N:$N)),"",  _xlfn.XLOOKUP($A174,METALS!$B:$B,METALS!$N:$N))</f>
        <v>0</v>
      </c>
      <c r="U174" s="74">
        <f>IF(ISNA(_xlfn.XLOOKUP($A174,GENCHEM!$B:$B,GENCHEM!$N:$N)),"",  _xlfn.XLOOKUP($A174,GENCHEM!$B:$B,GENCHEM!$N:$N))</f>
        <v>0</v>
      </c>
      <c r="V174" s="74" t="str">
        <f>IF(ISNA(_xlfn.XLOOKUP($A174,HG!$B:$B,HG!$N:$N)),"",  _xlfn.XLOOKUP($A174,HG!$B:$B,HG!$N:$N))</f>
        <v/>
      </c>
    </row>
    <row r="175" spans="1:22" ht="24" customHeight="1">
      <c r="A175" s="83" t="s">
        <v>288</v>
      </c>
      <c r="O175" s="71"/>
      <c r="P175" s="71"/>
      <c r="Q175" s="71"/>
      <c r="R175" s="71"/>
      <c r="S175" s="71"/>
      <c r="T175" s="71"/>
      <c r="U175" s="71"/>
      <c r="V175" s="71"/>
    </row>
    <row r="176" spans="1:22" ht="24" customHeight="1">
      <c r="A176" s="84" t="s">
        <v>289</v>
      </c>
      <c r="B176" s="85" t="s">
        <v>290</v>
      </c>
      <c r="C176" s="85" t="s">
        <v>291</v>
      </c>
      <c r="D176" s="85" t="s">
        <v>25</v>
      </c>
      <c r="E176" s="86">
        <v>45806</v>
      </c>
      <c r="F176" s="86">
        <v>45813</v>
      </c>
      <c r="G176" s="86">
        <v>45813</v>
      </c>
      <c r="H176" s="85">
        <v>7</v>
      </c>
      <c r="I176" s="85">
        <v>4</v>
      </c>
      <c r="J176" s="85">
        <v>14</v>
      </c>
      <c r="K176" s="85" t="s">
        <v>26</v>
      </c>
      <c r="L176" s="85" t="s">
        <v>27</v>
      </c>
      <c r="M176" s="85" t="s">
        <v>28</v>
      </c>
      <c r="N176" s="85">
        <v>0</v>
      </c>
      <c r="O176" s="67" t="str">
        <f>IF(ISNA(_xlfn.XLOOKUP($A176,GCVOA!$B:$B,GCVOA!$N:$N)),"",  _xlfn.XLOOKUP($A176,GCVOA!$B:$B,GCVOA!$N:$N))</f>
        <v/>
      </c>
      <c r="P176" s="67" t="str">
        <f>IF(ISNA(_xlfn.XLOOKUP($A176,GCSEMI!$B:$B,GCSEMI!$N:$N)),"",  _xlfn.XLOOKUP($A176,GCSEMI!$B:$B,GCSEMI!$N:$N))</f>
        <v/>
      </c>
      <c r="Q176" s="67" t="str">
        <f>IF(ISNA(_xlfn.XLOOKUP($A176,ORGPREP!$B:$B,ORGPREP!$N:$N)),"",  _xlfn.XLOOKUP($A176,ORGPREP!$B:$B,ORGPREP!$N:$N))</f>
        <v/>
      </c>
      <c r="R176" s="67" t="str">
        <f>IF(ISNA(_xlfn.XLOOKUP($A176,MSSEMI!$B:$B,MSSEMI!$N:$N)),"",  _xlfn.XLOOKUP($A176,MSSEMI!$B:$B,MSSEMI!$N:$N))</f>
        <v/>
      </c>
      <c r="S176" s="67" t="str">
        <f>IF(ISNA(_xlfn.XLOOKUP($A176,MSVOA!$B:$B,MSVOA!$N:$N)),"",  _xlfn.XLOOKUP($A176,MSVOA!$B:$B,MSVOA!$N:$N))</f>
        <v/>
      </c>
      <c r="T176" s="67">
        <f>IF(ISNA(_xlfn.XLOOKUP($A176,METALS!$B:$B,METALS!$N:$N)),"",  _xlfn.XLOOKUP($A176,METALS!$B:$B,METALS!$N:$N))</f>
        <v>0</v>
      </c>
      <c r="U176" s="67" t="str">
        <f>IF(ISNA(_xlfn.XLOOKUP($A176,GENCHEM!$B:$B,GENCHEM!$N:$N)),"",  _xlfn.XLOOKUP($A176,GENCHEM!$B:$B,GENCHEM!$N:$N))</f>
        <v/>
      </c>
      <c r="V176" s="67" t="str">
        <f>IF(ISNA(_xlfn.XLOOKUP($A176,HG!$B:$B,HG!$N:$N)),"",  _xlfn.XLOOKUP($A176,HG!$B:$B,HG!$N:$N))</f>
        <v/>
      </c>
    </row>
    <row r="177" spans="1:22" ht="24" customHeight="1">
      <c r="A177" s="83" t="s">
        <v>45</v>
      </c>
      <c r="O177" s="71"/>
      <c r="P177" s="71"/>
      <c r="Q177" s="71"/>
      <c r="R177" s="71"/>
      <c r="S177" s="71"/>
      <c r="T177" s="71"/>
      <c r="U177" s="71"/>
      <c r="V177" s="71"/>
    </row>
    <row r="178" spans="1:22" ht="24" customHeight="1">
      <c r="A178" s="113" t="s">
        <v>292</v>
      </c>
      <c r="B178" s="114" t="s">
        <v>290</v>
      </c>
      <c r="C178" s="114" t="s">
        <v>291</v>
      </c>
      <c r="D178" s="114" t="s">
        <v>25</v>
      </c>
      <c r="E178" s="115">
        <v>45806</v>
      </c>
      <c r="F178" s="115">
        <v>45813</v>
      </c>
      <c r="G178" s="115">
        <v>45813</v>
      </c>
      <c r="H178" s="114">
        <v>7</v>
      </c>
      <c r="I178" s="114">
        <v>1</v>
      </c>
      <c r="J178" s="114">
        <v>14</v>
      </c>
      <c r="K178" s="114" t="s">
        <v>26</v>
      </c>
      <c r="L178" s="114" t="s">
        <v>39</v>
      </c>
      <c r="M178" s="114" t="s">
        <v>58</v>
      </c>
      <c r="N178" s="114">
        <v>0</v>
      </c>
      <c r="O178" s="74" t="str">
        <f>IF(ISNA(_xlfn.XLOOKUP($A178,GCVOA!$B:$B,GCVOA!$N:$N)),"",  _xlfn.XLOOKUP($A178,GCVOA!$B:$B,GCVOA!$N:$N))</f>
        <v/>
      </c>
      <c r="P178" s="74" t="str">
        <f>IF(ISNA(_xlfn.XLOOKUP($A178,GCSEMI!$B:$B,GCSEMI!$N:$N)),"",  _xlfn.XLOOKUP($A178,GCSEMI!$B:$B,GCSEMI!$N:$N))</f>
        <v/>
      </c>
      <c r="Q178" s="74" t="str">
        <f>IF(ISNA(_xlfn.XLOOKUP($A178,ORGPREP!$B:$B,ORGPREP!$N:$N)),"",  _xlfn.XLOOKUP($A178,ORGPREP!$B:$B,ORGPREP!$N:$N))</f>
        <v/>
      </c>
      <c r="R178" s="74" t="str">
        <f>IF(ISNA(_xlfn.XLOOKUP($A178,MSSEMI!$B:$B,MSSEMI!$N:$N)),"",  _xlfn.XLOOKUP($A178,MSSEMI!$B:$B,MSSEMI!$N:$N))</f>
        <v/>
      </c>
      <c r="S178" s="74" t="str">
        <f>IF(ISNA(_xlfn.XLOOKUP($A178,MSVOA!$B:$B,MSVOA!$N:$N)),"",  _xlfn.XLOOKUP($A178,MSVOA!$B:$B,MSVOA!$N:$N))</f>
        <v/>
      </c>
      <c r="T178" s="74" t="str">
        <f>IF(ISNA(_xlfn.XLOOKUP($A178,METALS!$B:$B,METALS!$N:$N)),"",  _xlfn.XLOOKUP($A178,METALS!$B:$B,METALS!$N:$N))</f>
        <v/>
      </c>
      <c r="U178" s="74" t="str">
        <f>IF(ISNA(_xlfn.XLOOKUP($A178,GENCHEM!$B:$B,GENCHEM!$N:$N)),"",  _xlfn.XLOOKUP($A178,GENCHEM!$B:$B,GENCHEM!$N:$N))</f>
        <v/>
      </c>
      <c r="V178" s="74" t="str">
        <f>IF(ISNA(_xlfn.XLOOKUP($A178,HG!$B:$B,HG!$N:$N)),"",  _xlfn.XLOOKUP($A178,HG!$B:$B,HG!$N:$N))</f>
        <v/>
      </c>
    </row>
    <row r="179" spans="1:22" ht="24" customHeight="1">
      <c r="A179" s="83" t="s">
        <v>202</v>
      </c>
      <c r="O179" s="71"/>
      <c r="P179" s="71"/>
      <c r="Q179" s="71"/>
      <c r="R179" s="71"/>
      <c r="S179" s="71"/>
      <c r="T179" s="71"/>
      <c r="U179" s="71"/>
      <c r="V179" s="71"/>
    </row>
    <row r="180" spans="1:22" ht="24" customHeight="1">
      <c r="A180" s="113" t="s">
        <v>293</v>
      </c>
      <c r="B180" s="114" t="s">
        <v>179</v>
      </c>
      <c r="C180" s="114" t="s">
        <v>180</v>
      </c>
      <c r="D180" s="114" t="s">
        <v>181</v>
      </c>
      <c r="E180" s="115">
        <v>45806</v>
      </c>
      <c r="F180" s="115">
        <v>45813</v>
      </c>
      <c r="G180" s="115">
        <v>45813</v>
      </c>
      <c r="H180" s="114">
        <v>7</v>
      </c>
      <c r="I180" s="114">
        <v>1</v>
      </c>
      <c r="J180" s="114">
        <v>14</v>
      </c>
      <c r="K180" s="114" t="s">
        <v>26</v>
      </c>
      <c r="L180" s="114" t="s">
        <v>39</v>
      </c>
      <c r="M180" s="114" t="s">
        <v>58</v>
      </c>
      <c r="N180" s="114">
        <v>0</v>
      </c>
      <c r="O180" s="74" t="str">
        <f>IF(ISNA(_xlfn.XLOOKUP($A180,GCVOA!$B:$B,GCVOA!$N:$N)),"",  _xlfn.XLOOKUP($A180,GCVOA!$B:$B,GCVOA!$N:$N))</f>
        <v/>
      </c>
      <c r="P180" s="74" t="str">
        <f>IF(ISNA(_xlfn.XLOOKUP($A180,GCSEMI!$B:$B,GCSEMI!$N:$N)),"",  _xlfn.XLOOKUP($A180,GCSEMI!$B:$B,GCSEMI!$N:$N))</f>
        <v/>
      </c>
      <c r="Q180" s="74" t="str">
        <f>IF(ISNA(_xlfn.XLOOKUP($A180,ORGPREP!$B:$B,ORGPREP!$N:$N)),"",  _xlfn.XLOOKUP($A180,ORGPREP!$B:$B,ORGPREP!$N:$N))</f>
        <v/>
      </c>
      <c r="R180" s="74" t="str">
        <f>IF(ISNA(_xlfn.XLOOKUP($A180,MSSEMI!$B:$B,MSSEMI!$N:$N)),"",  _xlfn.XLOOKUP($A180,MSSEMI!$B:$B,MSSEMI!$N:$N))</f>
        <v/>
      </c>
      <c r="S180" s="74" t="str">
        <f>IF(ISNA(_xlfn.XLOOKUP($A180,MSVOA!$B:$B,MSVOA!$N:$N)),"",  _xlfn.XLOOKUP($A180,MSVOA!$B:$B,MSVOA!$N:$N))</f>
        <v/>
      </c>
      <c r="T180" s="74" t="str">
        <f>IF(ISNA(_xlfn.XLOOKUP($A180,METALS!$B:$B,METALS!$N:$N)),"",  _xlfn.XLOOKUP($A180,METALS!$B:$B,METALS!$N:$N))</f>
        <v/>
      </c>
      <c r="U180" s="74" t="str">
        <f>IF(ISNA(_xlfn.XLOOKUP($A180,GENCHEM!$B:$B,GENCHEM!$N:$N)),"",  _xlfn.XLOOKUP($A180,GENCHEM!$B:$B,GENCHEM!$N:$N))</f>
        <v/>
      </c>
      <c r="V180" s="74" t="str">
        <f>IF(ISNA(_xlfn.XLOOKUP($A180,HG!$B:$B,HG!$N:$N)),"",  _xlfn.XLOOKUP($A180,HG!$B:$B,HG!$N:$N))</f>
        <v/>
      </c>
    </row>
    <row r="181" spans="1:22" ht="24" customHeight="1">
      <c r="A181" s="83" t="s">
        <v>153</v>
      </c>
      <c r="O181" s="71"/>
      <c r="P181" s="71"/>
      <c r="Q181" s="71"/>
      <c r="R181" s="71"/>
      <c r="S181" s="71"/>
      <c r="T181" s="71"/>
      <c r="U181" s="71"/>
      <c r="V181" s="71"/>
    </row>
    <row r="182" spans="1:22" ht="24" customHeight="1">
      <c r="A182" s="113" t="s">
        <v>294</v>
      </c>
      <c r="B182" s="114" t="s">
        <v>179</v>
      </c>
      <c r="C182" s="114" t="s">
        <v>183</v>
      </c>
      <c r="D182" s="114" t="s">
        <v>25</v>
      </c>
      <c r="E182" s="115">
        <v>45806</v>
      </c>
      <c r="F182" s="115">
        <v>45813</v>
      </c>
      <c r="G182" s="115">
        <v>45813</v>
      </c>
      <c r="H182" s="114">
        <v>7</v>
      </c>
      <c r="I182" s="114">
        <v>3</v>
      </c>
      <c r="J182" s="114">
        <v>14</v>
      </c>
      <c r="K182" s="114" t="s">
        <v>26</v>
      </c>
      <c r="L182" s="114" t="s">
        <v>39</v>
      </c>
      <c r="M182" s="114" t="s">
        <v>58</v>
      </c>
      <c r="N182" s="114">
        <v>0</v>
      </c>
      <c r="O182" s="74" t="str">
        <f>IF(ISNA(_xlfn.XLOOKUP($A182,GCVOA!$B:$B,GCVOA!$N:$N)),"",  _xlfn.XLOOKUP($A182,GCVOA!$B:$B,GCVOA!$N:$N))</f>
        <v/>
      </c>
      <c r="P182" s="74" t="str">
        <f>IF(ISNA(_xlfn.XLOOKUP($A182,GCSEMI!$B:$B,GCSEMI!$N:$N)),"",  _xlfn.XLOOKUP($A182,GCSEMI!$B:$B,GCSEMI!$N:$N))</f>
        <v/>
      </c>
      <c r="Q182" s="74" t="str">
        <f>IF(ISNA(_xlfn.XLOOKUP($A182,ORGPREP!$B:$B,ORGPREP!$N:$N)),"",  _xlfn.XLOOKUP($A182,ORGPREP!$B:$B,ORGPREP!$N:$N))</f>
        <v/>
      </c>
      <c r="R182" s="74" t="str">
        <f>IF(ISNA(_xlfn.XLOOKUP($A182,MSSEMI!$B:$B,MSSEMI!$N:$N)),"",  _xlfn.XLOOKUP($A182,MSSEMI!$B:$B,MSSEMI!$N:$N))</f>
        <v/>
      </c>
      <c r="S182" s="74" t="str">
        <f>IF(ISNA(_xlfn.XLOOKUP($A182,MSVOA!$B:$B,MSVOA!$N:$N)),"",  _xlfn.XLOOKUP($A182,MSVOA!$B:$B,MSVOA!$N:$N))</f>
        <v/>
      </c>
      <c r="T182" s="74" t="str">
        <f>IF(ISNA(_xlfn.XLOOKUP($A182,METALS!$B:$B,METALS!$N:$N)),"",  _xlfn.XLOOKUP($A182,METALS!$B:$B,METALS!$N:$N))</f>
        <v/>
      </c>
      <c r="U182" s="74" t="str">
        <f>IF(ISNA(_xlfn.XLOOKUP($A182,GENCHEM!$B:$B,GENCHEM!$N:$N)),"",  _xlfn.XLOOKUP($A182,GENCHEM!$B:$B,GENCHEM!$N:$N))</f>
        <v/>
      </c>
      <c r="V182" s="74" t="str">
        <f>IF(ISNA(_xlfn.XLOOKUP($A182,HG!$B:$B,HG!$N:$N)),"",  _xlfn.XLOOKUP($A182,HG!$B:$B,HG!$N:$N))</f>
        <v/>
      </c>
    </row>
    <row r="183" spans="1:22" ht="24" customHeight="1">
      <c r="A183" s="83" t="s">
        <v>153</v>
      </c>
      <c r="O183" s="71"/>
      <c r="P183" s="71"/>
      <c r="Q183" s="71"/>
      <c r="R183" s="71"/>
      <c r="S183" s="71"/>
      <c r="T183" s="71"/>
      <c r="U183" s="71"/>
      <c r="V183" s="71"/>
    </row>
    <row r="184" spans="1:22" ht="24" customHeight="1">
      <c r="A184" s="113" t="s">
        <v>295</v>
      </c>
      <c r="B184" s="114" t="s">
        <v>23</v>
      </c>
      <c r="C184" s="114" t="s">
        <v>296</v>
      </c>
      <c r="D184" s="114" t="s">
        <v>25</v>
      </c>
      <c r="E184" s="115">
        <v>45806</v>
      </c>
      <c r="F184" s="115">
        <v>45813</v>
      </c>
      <c r="G184" s="115">
        <v>45813</v>
      </c>
      <c r="H184" s="114">
        <v>7</v>
      </c>
      <c r="I184" s="114">
        <v>4</v>
      </c>
      <c r="J184" s="114">
        <v>14</v>
      </c>
      <c r="K184" s="114" t="s">
        <v>26</v>
      </c>
      <c r="L184" s="114" t="s">
        <v>39</v>
      </c>
      <c r="M184" s="114" t="s">
        <v>28</v>
      </c>
      <c r="N184" s="114">
        <v>0</v>
      </c>
      <c r="O184" s="74" t="str">
        <f>IF(ISNA(_xlfn.XLOOKUP($A184,GCVOA!$B:$B,GCVOA!$N:$N)),"",  _xlfn.XLOOKUP($A184,GCVOA!$B:$B,GCVOA!$N:$N))</f>
        <v/>
      </c>
      <c r="P184" s="74" t="str">
        <f>IF(ISNA(_xlfn.XLOOKUP($A184,GCSEMI!$B:$B,GCSEMI!$N:$N)),"",  _xlfn.XLOOKUP($A184,GCSEMI!$B:$B,GCSEMI!$N:$N))</f>
        <v/>
      </c>
      <c r="Q184" s="74" t="str">
        <f>IF(ISNA(_xlfn.XLOOKUP($A184,ORGPREP!$B:$B,ORGPREP!$N:$N)),"",  _xlfn.XLOOKUP($A184,ORGPREP!$B:$B,ORGPREP!$N:$N))</f>
        <v/>
      </c>
      <c r="R184" s="74" t="str">
        <f>IF(ISNA(_xlfn.XLOOKUP($A184,MSSEMI!$B:$B,MSSEMI!$N:$N)),"",  _xlfn.XLOOKUP($A184,MSSEMI!$B:$B,MSSEMI!$N:$N))</f>
        <v/>
      </c>
      <c r="S184" s="74" t="str">
        <f>IF(ISNA(_xlfn.XLOOKUP($A184,MSVOA!$B:$B,MSVOA!$N:$N)),"",  _xlfn.XLOOKUP($A184,MSVOA!$B:$B,MSVOA!$N:$N))</f>
        <v/>
      </c>
      <c r="T184" s="74" t="str">
        <f>IF(ISNA(_xlfn.XLOOKUP($A184,METALS!$B:$B,METALS!$N:$N)),"",  _xlfn.XLOOKUP($A184,METALS!$B:$B,METALS!$N:$N))</f>
        <v/>
      </c>
      <c r="U184" s="74" t="str">
        <f>IF(ISNA(_xlfn.XLOOKUP($A184,GENCHEM!$B:$B,GENCHEM!$N:$N)),"",  _xlfn.XLOOKUP($A184,GENCHEM!$B:$B,GENCHEM!$N:$N))</f>
        <v/>
      </c>
      <c r="V184" s="74" t="str">
        <f>IF(ISNA(_xlfn.XLOOKUP($A184,HG!$B:$B,HG!$N:$N)),"",  _xlfn.XLOOKUP($A184,HG!$B:$B,HG!$N:$N))</f>
        <v/>
      </c>
    </row>
    <row r="185" spans="1:22" ht="24" customHeight="1">
      <c r="A185" s="83" t="s">
        <v>297</v>
      </c>
      <c r="O185" s="71"/>
      <c r="P185" s="71"/>
      <c r="Q185" s="71"/>
      <c r="R185" s="71"/>
      <c r="S185" s="71"/>
      <c r="T185" s="71"/>
      <c r="U185" s="71"/>
      <c r="V185" s="71"/>
    </row>
    <row r="186" spans="1:22" ht="24" customHeight="1">
      <c r="A186" s="84" t="s">
        <v>298</v>
      </c>
      <c r="B186" s="85" t="s">
        <v>179</v>
      </c>
      <c r="C186" s="85" t="s">
        <v>299</v>
      </c>
      <c r="D186" s="85" t="s">
        <v>25</v>
      </c>
      <c r="E186" s="86">
        <v>45806</v>
      </c>
      <c r="F186" s="86">
        <v>45813</v>
      </c>
      <c r="G186" s="86">
        <v>45813</v>
      </c>
      <c r="H186" s="85">
        <v>7</v>
      </c>
      <c r="I186" s="85">
        <v>1</v>
      </c>
      <c r="J186" s="85">
        <v>14</v>
      </c>
      <c r="K186" s="85" t="s">
        <v>26</v>
      </c>
      <c r="L186" s="85" t="s">
        <v>27</v>
      </c>
      <c r="M186" s="85" t="s">
        <v>58</v>
      </c>
      <c r="N186" s="85">
        <v>0</v>
      </c>
      <c r="O186" s="67" t="str">
        <f>IF(ISNA(_xlfn.XLOOKUP($A186,GCVOA!$B:$B,GCVOA!$N:$N)),"",  _xlfn.XLOOKUP($A186,GCVOA!$B:$B,GCVOA!$N:$N))</f>
        <v/>
      </c>
      <c r="P186" s="67" t="str">
        <f>IF(ISNA(_xlfn.XLOOKUP($A186,GCSEMI!$B:$B,GCSEMI!$N:$N)),"",  _xlfn.XLOOKUP($A186,GCSEMI!$B:$B,GCSEMI!$N:$N))</f>
        <v/>
      </c>
      <c r="Q186" s="67" t="str">
        <f>IF(ISNA(_xlfn.XLOOKUP($A186,ORGPREP!$B:$B,ORGPREP!$N:$N)),"",  _xlfn.XLOOKUP($A186,ORGPREP!$B:$B,ORGPREP!$N:$N))</f>
        <v/>
      </c>
      <c r="R186" s="67" t="str">
        <f>IF(ISNA(_xlfn.XLOOKUP($A186,MSSEMI!$B:$B,MSSEMI!$N:$N)),"",  _xlfn.XLOOKUP($A186,MSSEMI!$B:$B,MSSEMI!$N:$N))</f>
        <v/>
      </c>
      <c r="S186" s="67" t="str">
        <f>IF(ISNA(_xlfn.XLOOKUP($A186,MSVOA!$B:$B,MSVOA!$N:$N)),"",  _xlfn.XLOOKUP($A186,MSVOA!$B:$B,MSVOA!$N:$N))</f>
        <v/>
      </c>
      <c r="T186" s="67" t="str">
        <f>IF(ISNA(_xlfn.XLOOKUP($A186,METALS!$B:$B,METALS!$N:$N)),"",  _xlfn.XLOOKUP($A186,METALS!$B:$B,METALS!$N:$N))</f>
        <v/>
      </c>
      <c r="U186" s="67">
        <f>IF(ISNA(_xlfn.XLOOKUP($A186,GENCHEM!$B:$B,GENCHEM!$N:$N)),"",  _xlfn.XLOOKUP($A186,GENCHEM!$B:$B,GENCHEM!$N:$N))</f>
        <v>0</v>
      </c>
      <c r="V186" s="67" t="str">
        <f>IF(ISNA(_xlfn.XLOOKUP($A186,HG!$B:$B,HG!$N:$N)),"",  _xlfn.XLOOKUP($A186,HG!$B:$B,HG!$N:$N))</f>
        <v/>
      </c>
    </row>
    <row r="187" spans="1:22" ht="24" customHeight="1">
      <c r="A187" s="83" t="s">
        <v>188</v>
      </c>
      <c r="O187" s="71"/>
      <c r="P187" s="71"/>
      <c r="Q187" s="71"/>
      <c r="R187" s="71"/>
      <c r="S187" s="71"/>
      <c r="T187" s="71"/>
      <c r="U187" s="71"/>
      <c r="V187" s="71"/>
    </row>
    <row r="188" spans="1:22" ht="24" customHeight="1">
      <c r="A188" s="84" t="s">
        <v>300</v>
      </c>
      <c r="B188" s="85" t="s">
        <v>179</v>
      </c>
      <c r="C188" s="85" t="s">
        <v>301</v>
      </c>
      <c r="D188" s="85" t="s">
        <v>25</v>
      </c>
      <c r="E188" s="86">
        <v>45806</v>
      </c>
      <c r="F188" s="86">
        <v>45813</v>
      </c>
      <c r="G188" s="86">
        <v>45813</v>
      </c>
      <c r="H188" s="85">
        <v>7</v>
      </c>
      <c r="I188" s="85">
        <v>1</v>
      </c>
      <c r="J188" s="85">
        <v>14</v>
      </c>
      <c r="K188" s="85" t="s">
        <v>26</v>
      </c>
      <c r="L188" s="85" t="s">
        <v>27</v>
      </c>
      <c r="M188" s="85" t="s">
        <v>58</v>
      </c>
      <c r="N188" s="85">
        <v>0</v>
      </c>
      <c r="O188" s="67" t="str">
        <f>IF(ISNA(_xlfn.XLOOKUP($A188,GCVOA!$B:$B,GCVOA!$N:$N)),"",  _xlfn.XLOOKUP($A188,GCVOA!$B:$B,GCVOA!$N:$N))</f>
        <v/>
      </c>
      <c r="P188" s="67" t="str">
        <f>IF(ISNA(_xlfn.XLOOKUP($A188,GCSEMI!$B:$B,GCSEMI!$N:$N)),"",  _xlfn.XLOOKUP($A188,GCSEMI!$B:$B,GCSEMI!$N:$N))</f>
        <v/>
      </c>
      <c r="Q188" s="67" t="str">
        <f>IF(ISNA(_xlfn.XLOOKUP($A188,ORGPREP!$B:$B,ORGPREP!$N:$N)),"",  _xlfn.XLOOKUP($A188,ORGPREP!$B:$B,ORGPREP!$N:$N))</f>
        <v/>
      </c>
      <c r="R188" s="67" t="str">
        <f>IF(ISNA(_xlfn.XLOOKUP($A188,MSSEMI!$B:$B,MSSEMI!$N:$N)),"",  _xlfn.XLOOKUP($A188,MSSEMI!$B:$B,MSSEMI!$N:$N))</f>
        <v/>
      </c>
      <c r="S188" s="67" t="str">
        <f>IF(ISNA(_xlfn.XLOOKUP($A188,MSVOA!$B:$B,MSVOA!$N:$N)),"",  _xlfn.XLOOKUP($A188,MSVOA!$B:$B,MSVOA!$N:$N))</f>
        <v/>
      </c>
      <c r="T188" s="67" t="str">
        <f>IF(ISNA(_xlfn.XLOOKUP($A188,METALS!$B:$B,METALS!$N:$N)),"",  _xlfn.XLOOKUP($A188,METALS!$B:$B,METALS!$N:$N))</f>
        <v/>
      </c>
      <c r="U188" s="67">
        <f>IF(ISNA(_xlfn.XLOOKUP($A188,GENCHEM!$B:$B,GENCHEM!$N:$N)),"",  _xlfn.XLOOKUP($A188,GENCHEM!$B:$B,GENCHEM!$N:$N))</f>
        <v>0</v>
      </c>
      <c r="V188" s="67" t="str">
        <f>IF(ISNA(_xlfn.XLOOKUP($A188,HG!$B:$B,HG!$N:$N)),"",  _xlfn.XLOOKUP($A188,HG!$B:$B,HG!$N:$N))</f>
        <v/>
      </c>
    </row>
    <row r="189" spans="1:22" ht="24" customHeight="1">
      <c r="A189" s="83" t="s">
        <v>188</v>
      </c>
      <c r="O189" s="71"/>
      <c r="P189" s="71"/>
      <c r="Q189" s="71"/>
      <c r="R189" s="71"/>
      <c r="S189" s="71"/>
      <c r="T189" s="71"/>
      <c r="U189" s="71"/>
      <c r="V189" s="71"/>
    </row>
    <row r="190" spans="1:22" ht="24" customHeight="1">
      <c r="A190" s="89" t="s">
        <v>302</v>
      </c>
      <c r="B190" s="90" t="s">
        <v>158</v>
      </c>
      <c r="C190" s="90" t="s">
        <v>303</v>
      </c>
      <c r="D190" s="90" t="s">
        <v>160</v>
      </c>
      <c r="E190" s="91">
        <v>45807</v>
      </c>
      <c r="F190" s="91">
        <v>45813</v>
      </c>
      <c r="G190" s="91">
        <v>45813</v>
      </c>
      <c r="H190" s="90">
        <v>6</v>
      </c>
      <c r="I190" s="90">
        <v>12</v>
      </c>
      <c r="J190" s="90">
        <v>14</v>
      </c>
      <c r="K190" s="90" t="s">
        <v>38</v>
      </c>
      <c r="L190" s="90" t="s">
        <v>27</v>
      </c>
      <c r="M190" s="90" t="s">
        <v>58</v>
      </c>
      <c r="N190" s="90">
        <v>0</v>
      </c>
      <c r="O190" s="78" t="str">
        <f>IF(ISNA(_xlfn.XLOOKUP($A190,GCVOA!$B:$B,GCVOA!$N:$N)),"",  _xlfn.XLOOKUP($A190,GCVOA!$B:$B,GCVOA!$N:$N))</f>
        <v>no 8260; outside HT</v>
      </c>
      <c r="P190" s="78" t="str">
        <f>IF(ISNA(_xlfn.XLOOKUP($A190,GCSEMI!$B:$B,GCSEMI!$N:$N)),"",  _xlfn.XLOOKUP($A190,GCSEMI!$B:$B,GCSEMI!$N:$N))</f>
        <v/>
      </c>
      <c r="Q190" s="78" t="str">
        <f>IF(ISNA(_xlfn.XLOOKUP($A190,ORGPREP!$B:$B,ORGPREP!$N:$N)),"",  _xlfn.XLOOKUP($A190,ORGPREP!$B:$B,ORGPREP!$N:$N))</f>
        <v/>
      </c>
      <c r="R190" s="78" t="str">
        <f>IF(ISNA(_xlfn.XLOOKUP($A190,MSSEMI!$B:$B,MSSEMI!$N:$N)),"",  _xlfn.XLOOKUP($A190,MSSEMI!$B:$B,MSSEMI!$N:$N))</f>
        <v/>
      </c>
      <c r="S190" s="78" t="str">
        <f>IF(ISNA(_xlfn.XLOOKUP($A190,MSVOA!$B:$B,MSVOA!$N:$N)),"",  _xlfn.XLOOKUP($A190,MSVOA!$B:$B,MSVOA!$N:$N))</f>
        <v/>
      </c>
      <c r="T190" s="78" t="str">
        <f>IF(ISNA(_xlfn.XLOOKUP($A190,METALS!$B:$B,METALS!$N:$N)),"",  _xlfn.XLOOKUP($A190,METALS!$B:$B,METALS!$N:$N))</f>
        <v/>
      </c>
      <c r="U190" s="78">
        <f>IF(ISNA(_xlfn.XLOOKUP($A190,GENCHEM!$B:$B,GENCHEM!$N:$N)),"",  _xlfn.XLOOKUP($A190,GENCHEM!$B:$B,GENCHEM!$N:$N))</f>
        <v>0</v>
      </c>
      <c r="V190" s="78" t="str">
        <f>IF(ISNA(_xlfn.XLOOKUP($A190,HG!$B:$B,HG!$N:$N)),"",  _xlfn.XLOOKUP($A190,HG!$B:$B,HG!$N:$N))</f>
        <v/>
      </c>
    </row>
    <row r="191" spans="1:22" ht="24" customHeight="1">
      <c r="A191" s="83" t="s">
        <v>304</v>
      </c>
      <c r="O191" s="71"/>
      <c r="P191" s="71"/>
      <c r="Q191" s="71"/>
      <c r="R191" s="71"/>
      <c r="S191" s="71"/>
      <c r="T191" s="71"/>
      <c r="U191" s="71"/>
      <c r="V191" s="71"/>
    </row>
    <row r="192" spans="1:22" ht="24" customHeight="1">
      <c r="A192" s="89" t="s">
        <v>305</v>
      </c>
      <c r="B192" s="90" t="s">
        <v>213</v>
      </c>
      <c r="C192" s="90" t="s">
        <v>261</v>
      </c>
      <c r="D192" s="90" t="s">
        <v>25</v>
      </c>
      <c r="E192" s="91">
        <v>45807</v>
      </c>
      <c r="F192" s="91">
        <v>45813</v>
      </c>
      <c r="G192" s="91">
        <v>45813</v>
      </c>
      <c r="H192" s="90">
        <v>6</v>
      </c>
      <c r="I192" s="90">
        <v>18</v>
      </c>
      <c r="J192" s="90">
        <v>14</v>
      </c>
      <c r="K192" s="90" t="s">
        <v>38</v>
      </c>
      <c r="L192" s="90" t="s">
        <v>93</v>
      </c>
      <c r="M192" s="90" t="s">
        <v>28</v>
      </c>
      <c r="N192" s="90">
        <v>0</v>
      </c>
      <c r="O192" s="78" t="str">
        <f>IF(ISNA(_xlfn.XLOOKUP($A192,GCVOA!$B:$B,GCVOA!$N:$N)),"",  _xlfn.XLOOKUP($A192,GCVOA!$B:$B,GCVOA!$N:$N))</f>
        <v/>
      </c>
      <c r="P192" s="78" t="str">
        <f>IF(ISNA(_xlfn.XLOOKUP($A192,GCSEMI!$B:$B,GCSEMI!$N:$N)),"",  _xlfn.XLOOKUP($A192,GCSEMI!$B:$B,GCSEMI!$N:$N))</f>
        <v/>
      </c>
      <c r="Q192" s="78" t="str">
        <f>IF(ISNA(_xlfn.XLOOKUP($A192,ORGPREP!$B:$B,ORGPREP!$N:$N)),"",  _xlfn.XLOOKUP($A192,ORGPREP!$B:$B,ORGPREP!$N:$N))</f>
        <v/>
      </c>
      <c r="R192" s="78" t="str">
        <f>IF(ISNA(_xlfn.XLOOKUP($A192,MSSEMI!$B:$B,MSSEMI!$N:$N)),"",  _xlfn.XLOOKUP($A192,MSSEMI!$B:$B,MSSEMI!$N:$N))</f>
        <v/>
      </c>
      <c r="S192" s="78" t="str">
        <f>IF(ISNA(_xlfn.XLOOKUP($A192,MSVOA!$B:$B,MSVOA!$N:$N)),"",  _xlfn.XLOOKUP($A192,MSVOA!$B:$B,MSVOA!$N:$N))</f>
        <v/>
      </c>
      <c r="T192" s="78">
        <f>IF(ISNA(_xlfn.XLOOKUP($A192,METALS!$B:$B,METALS!$N:$N)),"",  _xlfn.XLOOKUP($A192,METALS!$B:$B,METALS!$N:$N))</f>
        <v>0</v>
      </c>
      <c r="U192" s="78" t="str">
        <f>IF(ISNA(_xlfn.XLOOKUP($A192,GENCHEM!$B:$B,GENCHEM!$N:$N)),"",  _xlfn.XLOOKUP($A192,GENCHEM!$B:$B,GENCHEM!$N:$N))</f>
        <v/>
      </c>
      <c r="V192" s="78" t="str">
        <f>IF(ISNA(_xlfn.XLOOKUP($A192,HG!$B:$B,HG!$N:$N)),"",  _xlfn.XLOOKUP($A192,HG!$B:$B,HG!$N:$N))</f>
        <v/>
      </c>
    </row>
    <row r="193" spans="1:22" ht="24" customHeight="1">
      <c r="A193" s="83" t="s">
        <v>271</v>
      </c>
      <c r="O193" s="71"/>
      <c r="P193" s="71"/>
      <c r="Q193" s="71"/>
      <c r="R193" s="71"/>
      <c r="S193" s="71"/>
      <c r="T193" s="71"/>
      <c r="U193" s="71"/>
      <c r="V193" s="71"/>
    </row>
    <row r="194" spans="1:22" ht="24" customHeight="1">
      <c r="A194" s="116" t="s">
        <v>306</v>
      </c>
      <c r="B194" s="117" t="s">
        <v>213</v>
      </c>
      <c r="C194" s="117" t="s">
        <v>307</v>
      </c>
      <c r="D194" s="117" t="s">
        <v>25</v>
      </c>
      <c r="E194" s="118">
        <v>45807</v>
      </c>
      <c r="F194" s="118">
        <v>45813</v>
      </c>
      <c r="G194" s="118">
        <v>45813</v>
      </c>
      <c r="H194" s="117">
        <v>6</v>
      </c>
      <c r="I194" s="117">
        <v>9</v>
      </c>
      <c r="J194" s="117">
        <v>14</v>
      </c>
      <c r="K194" s="117" t="s">
        <v>38</v>
      </c>
      <c r="L194" s="117" t="s">
        <v>39</v>
      </c>
      <c r="M194" s="117" t="s">
        <v>58</v>
      </c>
      <c r="N194" s="117">
        <v>0</v>
      </c>
      <c r="O194" s="80" t="str">
        <f>IF(ISNA(_xlfn.XLOOKUP($A194,GCVOA!$B:$B,GCVOA!$N:$N)),"",  _xlfn.XLOOKUP($A194,GCVOA!$B:$B,GCVOA!$N:$N))</f>
        <v/>
      </c>
      <c r="P194" s="80" t="str">
        <f>IF(ISNA(_xlfn.XLOOKUP($A194,GCSEMI!$B:$B,GCSEMI!$N:$N)),"",  _xlfn.XLOOKUP($A194,GCSEMI!$B:$B,GCSEMI!$N:$N))</f>
        <v/>
      </c>
      <c r="Q194" s="80" t="str">
        <f>IF(ISNA(_xlfn.XLOOKUP($A194,ORGPREP!$B:$B,ORGPREP!$N:$N)),"",  _xlfn.XLOOKUP($A194,ORGPREP!$B:$B,ORGPREP!$N:$N))</f>
        <v/>
      </c>
      <c r="R194" s="80" t="str">
        <f>IF(ISNA(_xlfn.XLOOKUP($A194,MSSEMI!$B:$B,MSSEMI!$N:$N)),"",  _xlfn.XLOOKUP($A194,MSSEMI!$B:$B,MSSEMI!$N:$N))</f>
        <v/>
      </c>
      <c r="S194" s="80" t="str">
        <f>IF(ISNA(_xlfn.XLOOKUP($A194,MSVOA!$B:$B,MSVOA!$N:$N)),"",  _xlfn.XLOOKUP($A194,MSVOA!$B:$B,MSVOA!$N:$N))</f>
        <v/>
      </c>
      <c r="T194" s="80" t="str">
        <f>IF(ISNA(_xlfn.XLOOKUP($A194,METALS!$B:$B,METALS!$N:$N)),"",  _xlfn.XLOOKUP($A194,METALS!$B:$B,METALS!$N:$N))</f>
        <v/>
      </c>
      <c r="U194" s="80" t="str">
        <f>IF(ISNA(_xlfn.XLOOKUP($A194,GENCHEM!$B:$B,GENCHEM!$N:$N)),"",  _xlfn.XLOOKUP($A194,GENCHEM!$B:$B,GENCHEM!$N:$N))</f>
        <v/>
      </c>
      <c r="V194" s="80" t="str">
        <f>IF(ISNA(_xlfn.XLOOKUP($A194,HG!$B:$B,HG!$N:$N)),"",  _xlfn.XLOOKUP($A194,HG!$B:$B,HG!$N:$N))</f>
        <v/>
      </c>
    </row>
    <row r="195" spans="1:22" ht="24" customHeight="1">
      <c r="A195" s="83" t="s">
        <v>215</v>
      </c>
      <c r="O195" s="71"/>
      <c r="P195" s="71"/>
      <c r="Q195" s="71"/>
      <c r="R195" s="71"/>
      <c r="S195" s="71"/>
      <c r="T195" s="71"/>
      <c r="U195" s="71"/>
      <c r="V195" s="71"/>
    </row>
    <row r="196" spans="1:22" ht="24" customHeight="1">
      <c r="A196" s="116" t="s">
        <v>308</v>
      </c>
      <c r="B196" s="117" t="s">
        <v>213</v>
      </c>
      <c r="C196" s="117" t="s">
        <v>309</v>
      </c>
      <c r="D196" s="117" t="s">
        <v>25</v>
      </c>
      <c r="E196" s="118">
        <v>45807</v>
      </c>
      <c r="F196" s="118">
        <v>45813</v>
      </c>
      <c r="G196" s="118">
        <v>45813</v>
      </c>
      <c r="H196" s="117">
        <v>6</v>
      </c>
      <c r="I196" s="117">
        <v>3</v>
      </c>
      <c r="J196" s="117">
        <v>14</v>
      </c>
      <c r="K196" s="117" t="s">
        <v>38</v>
      </c>
      <c r="L196" s="117" t="s">
        <v>39</v>
      </c>
      <c r="M196" s="117" t="s">
        <v>58</v>
      </c>
      <c r="N196" s="117">
        <v>0</v>
      </c>
      <c r="O196" s="80" t="str">
        <f>IF(ISNA(_xlfn.XLOOKUP($A196,GCVOA!$B:$B,GCVOA!$N:$N)),"",  _xlfn.XLOOKUP($A196,GCVOA!$B:$B,GCVOA!$N:$N))</f>
        <v/>
      </c>
      <c r="P196" s="80" t="str">
        <f>IF(ISNA(_xlfn.XLOOKUP($A196,GCSEMI!$B:$B,GCSEMI!$N:$N)),"",  _xlfn.XLOOKUP($A196,GCSEMI!$B:$B,GCSEMI!$N:$N))</f>
        <v/>
      </c>
      <c r="Q196" s="80" t="str">
        <f>IF(ISNA(_xlfn.XLOOKUP($A196,ORGPREP!$B:$B,ORGPREP!$N:$N)),"",  _xlfn.XLOOKUP($A196,ORGPREP!$B:$B,ORGPREP!$N:$N))</f>
        <v/>
      </c>
      <c r="R196" s="80" t="str">
        <f>IF(ISNA(_xlfn.XLOOKUP($A196,MSSEMI!$B:$B,MSSEMI!$N:$N)),"",  _xlfn.XLOOKUP($A196,MSSEMI!$B:$B,MSSEMI!$N:$N))</f>
        <v/>
      </c>
      <c r="S196" s="80" t="str">
        <f>IF(ISNA(_xlfn.XLOOKUP($A196,MSVOA!$B:$B,MSVOA!$N:$N)),"",  _xlfn.XLOOKUP($A196,MSVOA!$B:$B,MSVOA!$N:$N))</f>
        <v/>
      </c>
      <c r="T196" s="80" t="str">
        <f>IF(ISNA(_xlfn.XLOOKUP($A196,METALS!$B:$B,METALS!$N:$N)),"",  _xlfn.XLOOKUP($A196,METALS!$B:$B,METALS!$N:$N))</f>
        <v/>
      </c>
      <c r="U196" s="80" t="str">
        <f>IF(ISNA(_xlfn.XLOOKUP($A196,GENCHEM!$B:$B,GENCHEM!$N:$N)),"",  _xlfn.XLOOKUP($A196,GENCHEM!$B:$B,GENCHEM!$N:$N))</f>
        <v/>
      </c>
      <c r="V196" s="80" t="str">
        <f>IF(ISNA(_xlfn.XLOOKUP($A196,HG!$B:$B,HG!$N:$N)),"",  _xlfn.XLOOKUP($A196,HG!$B:$B,HG!$N:$N))</f>
        <v/>
      </c>
    </row>
    <row r="197" spans="1:22" ht="24" customHeight="1">
      <c r="A197" s="83" t="s">
        <v>215</v>
      </c>
      <c r="O197" s="71"/>
      <c r="P197" s="71"/>
      <c r="Q197" s="71"/>
      <c r="R197" s="71"/>
      <c r="S197" s="71"/>
      <c r="T197" s="71"/>
      <c r="U197" s="71"/>
      <c r="V197" s="71"/>
    </row>
    <row r="198" spans="1:22" ht="24" customHeight="1">
      <c r="A198" s="116" t="s">
        <v>310</v>
      </c>
      <c r="B198" s="117" t="s">
        <v>213</v>
      </c>
      <c r="C198" s="117" t="s">
        <v>311</v>
      </c>
      <c r="D198" s="117" t="s">
        <v>25</v>
      </c>
      <c r="E198" s="118">
        <v>45807</v>
      </c>
      <c r="F198" s="118">
        <v>45813</v>
      </c>
      <c r="G198" s="118">
        <v>45813</v>
      </c>
      <c r="H198" s="117">
        <v>6</v>
      </c>
      <c r="I198" s="117">
        <v>45</v>
      </c>
      <c r="J198" s="117">
        <v>14</v>
      </c>
      <c r="K198" s="117" t="s">
        <v>38</v>
      </c>
      <c r="L198" s="117" t="s">
        <v>39</v>
      </c>
      <c r="M198" s="117" t="s">
        <v>58</v>
      </c>
      <c r="N198" s="117">
        <v>0</v>
      </c>
      <c r="O198" s="80" t="str">
        <f>IF(ISNA(_xlfn.XLOOKUP($A198,GCVOA!$B:$B,GCVOA!$N:$N)),"",  _xlfn.XLOOKUP($A198,GCVOA!$B:$B,GCVOA!$N:$N))</f>
        <v/>
      </c>
      <c r="P198" s="80" t="str">
        <f>IF(ISNA(_xlfn.XLOOKUP($A198,GCSEMI!$B:$B,GCSEMI!$N:$N)),"",  _xlfn.XLOOKUP($A198,GCSEMI!$B:$B,GCSEMI!$N:$N))</f>
        <v/>
      </c>
      <c r="Q198" s="80" t="str">
        <f>IF(ISNA(_xlfn.XLOOKUP($A198,ORGPREP!$B:$B,ORGPREP!$N:$N)),"",  _xlfn.XLOOKUP($A198,ORGPREP!$B:$B,ORGPREP!$N:$N))</f>
        <v/>
      </c>
      <c r="R198" s="80" t="str">
        <f>IF(ISNA(_xlfn.XLOOKUP($A198,MSSEMI!$B:$B,MSSEMI!$N:$N)),"",  _xlfn.XLOOKUP($A198,MSSEMI!$B:$B,MSSEMI!$N:$N))</f>
        <v/>
      </c>
      <c r="S198" s="80" t="str">
        <f>IF(ISNA(_xlfn.XLOOKUP($A198,MSVOA!$B:$B,MSVOA!$N:$N)),"",  _xlfn.XLOOKUP($A198,MSVOA!$B:$B,MSVOA!$N:$N))</f>
        <v/>
      </c>
      <c r="T198" s="80" t="str">
        <f>IF(ISNA(_xlfn.XLOOKUP($A198,METALS!$B:$B,METALS!$N:$N)),"",  _xlfn.XLOOKUP($A198,METALS!$B:$B,METALS!$N:$N))</f>
        <v/>
      </c>
      <c r="U198" s="80" t="str">
        <f>IF(ISNA(_xlfn.XLOOKUP($A198,GENCHEM!$B:$B,GENCHEM!$N:$N)),"",  _xlfn.XLOOKUP($A198,GENCHEM!$B:$B,GENCHEM!$N:$N))</f>
        <v/>
      </c>
      <c r="V198" s="80" t="str">
        <f>IF(ISNA(_xlfn.XLOOKUP($A198,HG!$B:$B,HG!$N:$N)),"",  _xlfn.XLOOKUP($A198,HG!$B:$B,HG!$N:$N))</f>
        <v/>
      </c>
    </row>
    <row r="199" spans="1:22" ht="24" customHeight="1">
      <c r="A199" s="83" t="s">
        <v>215</v>
      </c>
      <c r="O199" s="71"/>
      <c r="P199" s="71"/>
      <c r="Q199" s="71"/>
      <c r="R199" s="71"/>
      <c r="S199" s="71"/>
      <c r="T199" s="71"/>
      <c r="U199" s="71"/>
      <c r="V199" s="71"/>
    </row>
    <row r="200" spans="1:22" ht="24" customHeight="1">
      <c r="A200" s="116" t="s">
        <v>312</v>
      </c>
      <c r="B200" s="117" t="s">
        <v>213</v>
      </c>
      <c r="C200" s="117" t="s">
        <v>313</v>
      </c>
      <c r="D200" s="117" t="s">
        <v>25</v>
      </c>
      <c r="E200" s="118">
        <v>45807</v>
      </c>
      <c r="F200" s="118">
        <v>45813</v>
      </c>
      <c r="G200" s="118">
        <v>45813</v>
      </c>
      <c r="H200" s="117">
        <v>6</v>
      </c>
      <c r="I200" s="117">
        <v>3</v>
      </c>
      <c r="J200" s="117">
        <v>14</v>
      </c>
      <c r="K200" s="117" t="s">
        <v>38</v>
      </c>
      <c r="L200" s="117" t="s">
        <v>39</v>
      </c>
      <c r="M200" s="117" t="s">
        <v>58</v>
      </c>
      <c r="N200" s="117">
        <v>0</v>
      </c>
      <c r="O200" s="80" t="str">
        <f>IF(ISNA(_xlfn.XLOOKUP($A200,GCVOA!$B:$B,GCVOA!$N:$N)),"",  _xlfn.XLOOKUP($A200,GCVOA!$B:$B,GCVOA!$N:$N))</f>
        <v/>
      </c>
      <c r="P200" s="80" t="str">
        <f>IF(ISNA(_xlfn.XLOOKUP($A200,GCSEMI!$B:$B,GCSEMI!$N:$N)),"",  _xlfn.XLOOKUP($A200,GCSEMI!$B:$B,GCSEMI!$N:$N))</f>
        <v/>
      </c>
      <c r="Q200" s="80" t="str">
        <f>IF(ISNA(_xlfn.XLOOKUP($A200,ORGPREP!$B:$B,ORGPREP!$N:$N)),"",  _xlfn.XLOOKUP($A200,ORGPREP!$B:$B,ORGPREP!$N:$N))</f>
        <v/>
      </c>
      <c r="R200" s="80" t="str">
        <f>IF(ISNA(_xlfn.XLOOKUP($A200,MSSEMI!$B:$B,MSSEMI!$N:$N)),"",  _xlfn.XLOOKUP($A200,MSSEMI!$B:$B,MSSEMI!$N:$N))</f>
        <v/>
      </c>
      <c r="S200" s="80" t="str">
        <f>IF(ISNA(_xlfn.XLOOKUP($A200,MSVOA!$B:$B,MSVOA!$N:$N)),"",  _xlfn.XLOOKUP($A200,MSVOA!$B:$B,MSVOA!$N:$N))</f>
        <v/>
      </c>
      <c r="T200" s="80" t="str">
        <f>IF(ISNA(_xlfn.XLOOKUP($A200,METALS!$B:$B,METALS!$N:$N)),"",  _xlfn.XLOOKUP($A200,METALS!$B:$B,METALS!$N:$N))</f>
        <v/>
      </c>
      <c r="U200" s="80" t="str">
        <f>IF(ISNA(_xlfn.XLOOKUP($A200,GENCHEM!$B:$B,GENCHEM!$N:$N)),"",  _xlfn.XLOOKUP($A200,GENCHEM!$B:$B,GENCHEM!$N:$N))</f>
        <v/>
      </c>
      <c r="V200" s="80" t="str">
        <f>IF(ISNA(_xlfn.XLOOKUP($A200,HG!$B:$B,HG!$N:$N)),"",  _xlfn.XLOOKUP($A200,HG!$B:$B,HG!$N:$N))</f>
        <v/>
      </c>
    </row>
    <row r="201" spans="1:22" ht="24" customHeight="1">
      <c r="A201" s="83" t="s">
        <v>215</v>
      </c>
      <c r="O201" s="71"/>
      <c r="P201" s="71"/>
      <c r="Q201" s="71"/>
      <c r="R201" s="71"/>
      <c r="S201" s="71"/>
      <c r="T201" s="71"/>
      <c r="U201" s="71"/>
      <c r="V201" s="71"/>
    </row>
    <row r="202" spans="1:22" ht="24" customHeight="1">
      <c r="A202" s="94" t="s">
        <v>314</v>
      </c>
      <c r="B202" s="95" t="s">
        <v>175</v>
      </c>
      <c r="C202" s="95" t="s">
        <v>201</v>
      </c>
      <c r="D202" s="95" t="s">
        <v>25</v>
      </c>
      <c r="E202" s="96">
        <v>45810</v>
      </c>
      <c r="F202" s="96">
        <v>45813</v>
      </c>
      <c r="G202" s="96">
        <v>45813</v>
      </c>
      <c r="H202" s="95">
        <v>3</v>
      </c>
      <c r="I202" s="95">
        <v>3</v>
      </c>
      <c r="J202" s="95">
        <v>14</v>
      </c>
      <c r="K202" s="95" t="s">
        <v>38</v>
      </c>
      <c r="L202" s="95" t="s">
        <v>27</v>
      </c>
      <c r="M202" s="95" t="s">
        <v>58</v>
      </c>
      <c r="N202" s="95">
        <v>0</v>
      </c>
      <c r="O202" s="75" t="str">
        <f>IF(ISNA(_xlfn.XLOOKUP($A202,GCVOA!$B:$B,GCVOA!$N:$N)),"",  _xlfn.XLOOKUP($A202,GCVOA!$B:$B,GCVOA!$N:$N))</f>
        <v/>
      </c>
      <c r="P202" s="75" t="str">
        <f>IF(ISNA(_xlfn.XLOOKUP($A202,GCSEMI!$B:$B,GCSEMI!$N:$N)),"",  _xlfn.XLOOKUP($A202,GCSEMI!$B:$B,GCSEMI!$N:$N))</f>
        <v/>
      </c>
      <c r="Q202" s="75" t="str">
        <f>IF(ISNA(_xlfn.XLOOKUP($A202,ORGPREP!$B:$B,ORGPREP!$N:$N)),"",  _xlfn.XLOOKUP($A202,ORGPREP!$B:$B,ORGPREP!$N:$N))</f>
        <v/>
      </c>
      <c r="R202" s="75" t="str">
        <f>IF(ISNA(_xlfn.XLOOKUP($A202,MSSEMI!$B:$B,MSSEMI!$N:$N)),"",  _xlfn.XLOOKUP($A202,MSSEMI!$B:$B,MSSEMI!$N:$N))</f>
        <v/>
      </c>
      <c r="S202" s="75" t="str">
        <f>IF(ISNA(_xlfn.XLOOKUP($A202,MSVOA!$B:$B,MSVOA!$N:$N)),"",  _xlfn.XLOOKUP($A202,MSVOA!$B:$B,MSVOA!$N:$N))</f>
        <v/>
      </c>
      <c r="T202" s="75" t="str">
        <f>IF(ISNA(_xlfn.XLOOKUP($A202,METALS!$B:$B,METALS!$N:$N)),"",  _xlfn.XLOOKUP($A202,METALS!$B:$B,METALS!$N:$N))</f>
        <v/>
      </c>
      <c r="U202" s="75">
        <f>IF(ISNA(_xlfn.XLOOKUP($A202,GENCHEM!$B:$B,GENCHEM!$N:$N)),"",  _xlfn.XLOOKUP($A202,GENCHEM!$B:$B,GENCHEM!$N:$N))</f>
        <v>0</v>
      </c>
      <c r="V202" s="75" t="str">
        <f>IF(ISNA(_xlfn.XLOOKUP($A202,HG!$B:$B,HG!$N:$N)),"",  _xlfn.XLOOKUP($A202,HG!$B:$B,HG!$N:$N))</f>
        <v/>
      </c>
    </row>
    <row r="203" spans="1:22" ht="24" customHeight="1">
      <c r="A203" s="83" t="s">
        <v>202</v>
      </c>
      <c r="O203" s="71"/>
      <c r="P203" s="71"/>
      <c r="Q203" s="71"/>
      <c r="R203" s="71"/>
      <c r="S203" s="71"/>
      <c r="T203" s="71"/>
      <c r="U203" s="71"/>
      <c r="V203" s="71"/>
    </row>
    <row r="204" spans="1:22" ht="24" customHeight="1">
      <c r="A204" s="84" t="s">
        <v>315</v>
      </c>
      <c r="B204" s="85" t="s">
        <v>175</v>
      </c>
      <c r="C204" s="85" t="s">
        <v>221</v>
      </c>
      <c r="D204" s="85" t="s">
        <v>25</v>
      </c>
      <c r="E204" s="86">
        <v>45799</v>
      </c>
      <c r="F204" s="86">
        <v>45806</v>
      </c>
      <c r="G204" s="86">
        <v>45814</v>
      </c>
      <c r="H204" s="85" t="s">
        <v>222</v>
      </c>
      <c r="I204" s="85">
        <v>34</v>
      </c>
      <c r="J204" s="85">
        <v>13</v>
      </c>
      <c r="K204" s="85" t="s">
        <v>38</v>
      </c>
      <c r="L204" s="85" t="s">
        <v>27</v>
      </c>
      <c r="M204" s="85" t="s">
        <v>58</v>
      </c>
      <c r="N204" s="85">
        <v>0</v>
      </c>
      <c r="O204" s="67" t="str">
        <f>IF(ISNA(_xlfn.XLOOKUP($A204,GCVOA!$B:$B,GCVOA!$N:$N)),"",  _xlfn.XLOOKUP($A204,GCVOA!$B:$B,GCVOA!$N:$N))</f>
        <v/>
      </c>
      <c r="P204" s="67" t="str">
        <f>IF(ISNA(_xlfn.XLOOKUP($A204,GCSEMI!$B:$B,GCSEMI!$N:$N)),"",  _xlfn.XLOOKUP($A204,GCSEMI!$B:$B,GCSEMI!$N:$N))</f>
        <v/>
      </c>
      <c r="Q204" s="67" t="str">
        <f>IF(ISNA(_xlfn.XLOOKUP($A204,ORGPREP!$B:$B,ORGPREP!$N:$N)),"",  _xlfn.XLOOKUP($A204,ORGPREP!$B:$B,ORGPREP!$N:$N))</f>
        <v/>
      </c>
      <c r="R204" s="67" t="str">
        <f>IF(ISNA(_xlfn.XLOOKUP($A204,MSSEMI!$B:$B,MSSEMI!$N:$N)),"",  _xlfn.XLOOKUP($A204,MSSEMI!$B:$B,MSSEMI!$N:$N))</f>
        <v/>
      </c>
      <c r="S204" s="67" t="str">
        <f>IF(ISNA(_xlfn.XLOOKUP($A204,MSVOA!$B:$B,MSVOA!$N:$N)),"",  _xlfn.XLOOKUP($A204,MSVOA!$B:$B,MSVOA!$N:$N))</f>
        <v/>
      </c>
      <c r="T204" s="67">
        <f>IF(ISNA(_xlfn.XLOOKUP($A204,METALS!$B:$B,METALS!$N:$N)),"",  _xlfn.XLOOKUP($A204,METALS!$B:$B,METALS!$N:$N))</f>
        <v>0</v>
      </c>
      <c r="U204" s="67">
        <f>IF(ISNA(_xlfn.XLOOKUP($A204,GENCHEM!$B:$B,GENCHEM!$N:$N)),"",  _xlfn.XLOOKUP($A204,GENCHEM!$B:$B,GENCHEM!$N:$N))</f>
        <v>0</v>
      </c>
      <c r="V204" s="67">
        <f>IF(ISNA(_xlfn.XLOOKUP($A204,HG!$B:$B,HG!$N:$N)),"",  _xlfn.XLOOKUP($A204,HG!$B:$B,HG!$N:$N))</f>
        <v>0</v>
      </c>
    </row>
    <row r="205" spans="1:22" ht="24" customHeight="1">
      <c r="A205" s="83" t="s">
        <v>316</v>
      </c>
      <c r="O205" s="71"/>
      <c r="P205" s="71"/>
      <c r="Q205" s="71"/>
      <c r="R205" s="71"/>
      <c r="S205" s="71"/>
      <c r="T205" s="71"/>
      <c r="U205" s="71"/>
      <c r="V205" s="71"/>
    </row>
    <row r="206" spans="1:22" ht="24" customHeight="1">
      <c r="A206" s="84" t="s">
        <v>317</v>
      </c>
      <c r="B206" s="85" t="s">
        <v>175</v>
      </c>
      <c r="C206" s="85" t="s">
        <v>221</v>
      </c>
      <c r="D206" s="85" t="s">
        <v>25</v>
      </c>
      <c r="E206" s="86">
        <v>45799</v>
      </c>
      <c r="F206" s="86">
        <v>45805</v>
      </c>
      <c r="G206" s="86">
        <v>45814</v>
      </c>
      <c r="H206" s="85" t="s">
        <v>222</v>
      </c>
      <c r="I206" s="85">
        <v>3</v>
      </c>
      <c r="J206" s="85">
        <v>13</v>
      </c>
      <c r="K206" s="85" t="s">
        <v>38</v>
      </c>
      <c r="L206" s="85" t="s">
        <v>27</v>
      </c>
      <c r="M206" s="85" t="s">
        <v>28</v>
      </c>
      <c r="N206" s="85">
        <v>0</v>
      </c>
      <c r="O206" s="67" t="str">
        <f>IF(ISNA(_xlfn.XLOOKUP($A206,GCVOA!$B:$B,GCVOA!$N:$N)),"",  _xlfn.XLOOKUP($A206,GCVOA!$B:$B,GCVOA!$N:$N))</f>
        <v/>
      </c>
      <c r="P206" s="67" t="str">
        <f>IF(ISNA(_xlfn.XLOOKUP($A206,GCSEMI!$B:$B,GCSEMI!$N:$N)),"",  _xlfn.XLOOKUP($A206,GCSEMI!$B:$B,GCSEMI!$N:$N))</f>
        <v/>
      </c>
      <c r="Q206" s="67" t="str">
        <f>IF(ISNA(_xlfn.XLOOKUP($A206,ORGPREP!$B:$B,ORGPREP!$N:$N)),"",  _xlfn.XLOOKUP($A206,ORGPREP!$B:$B,ORGPREP!$N:$N))</f>
        <v/>
      </c>
      <c r="R206" s="67" t="str">
        <f>IF(ISNA(_xlfn.XLOOKUP($A206,MSSEMI!$B:$B,MSSEMI!$N:$N)),"",  _xlfn.XLOOKUP($A206,MSSEMI!$B:$B,MSSEMI!$N:$N))</f>
        <v/>
      </c>
      <c r="S206" s="67" t="str">
        <f>IF(ISNA(_xlfn.XLOOKUP($A206,MSVOA!$B:$B,MSVOA!$N:$N)),"",  _xlfn.XLOOKUP($A206,MSVOA!$B:$B,MSVOA!$N:$N))</f>
        <v/>
      </c>
      <c r="T206" s="67">
        <f>IF(ISNA(_xlfn.XLOOKUP($A206,METALS!$B:$B,METALS!$N:$N)),"",  _xlfn.XLOOKUP($A206,METALS!$B:$B,METALS!$N:$N))</f>
        <v>0</v>
      </c>
      <c r="U206" s="67">
        <f>IF(ISNA(_xlfn.XLOOKUP($A206,GENCHEM!$B:$B,GENCHEM!$N:$N)),"",  _xlfn.XLOOKUP($A206,GENCHEM!$B:$B,GENCHEM!$N:$N))</f>
        <v>0</v>
      </c>
      <c r="V206" s="67">
        <f>IF(ISNA(_xlfn.XLOOKUP($A206,HG!$B:$B,HG!$N:$N)),"",  _xlfn.XLOOKUP($A206,HG!$B:$B,HG!$N:$N))</f>
        <v>0</v>
      </c>
    </row>
    <row r="207" spans="1:22" ht="24" customHeight="1">
      <c r="A207" s="83" t="s">
        <v>318</v>
      </c>
      <c r="O207" s="71"/>
      <c r="P207" s="71"/>
      <c r="Q207" s="71"/>
      <c r="R207" s="71"/>
      <c r="S207" s="71"/>
      <c r="T207" s="71"/>
      <c r="U207" s="71"/>
      <c r="V207" s="71"/>
    </row>
    <row r="208" spans="1:22" ht="24" customHeight="1">
      <c r="A208" s="84" t="s">
        <v>319</v>
      </c>
      <c r="B208" s="85" t="s">
        <v>36</v>
      </c>
      <c r="C208" s="85" t="s">
        <v>37</v>
      </c>
      <c r="D208" s="85" t="s">
        <v>25</v>
      </c>
      <c r="E208" s="86">
        <v>45800</v>
      </c>
      <c r="F208" s="86">
        <v>45814</v>
      </c>
      <c r="G208" s="86">
        <v>45814</v>
      </c>
      <c r="H208" s="85">
        <v>14</v>
      </c>
      <c r="I208" s="85">
        <v>4</v>
      </c>
      <c r="J208" s="85">
        <v>13</v>
      </c>
      <c r="K208" s="85" t="s">
        <v>38</v>
      </c>
      <c r="L208" s="85" t="s">
        <v>27</v>
      </c>
      <c r="M208" s="85" t="s">
        <v>28</v>
      </c>
      <c r="N208" s="85">
        <v>0</v>
      </c>
      <c r="O208" s="67" t="str">
        <f>IF(ISNA(_xlfn.XLOOKUP($A208,GCVOA!$B:$B,GCVOA!$N:$N)),"",  _xlfn.XLOOKUP($A208,GCVOA!$B:$B,GCVOA!$N:$N))</f>
        <v/>
      </c>
      <c r="P208" s="67" t="str">
        <f>IF(ISNA(_xlfn.XLOOKUP($A208,GCSEMI!$B:$B,GCSEMI!$N:$N)),"",  _xlfn.XLOOKUP($A208,GCSEMI!$B:$B,GCSEMI!$N:$N))</f>
        <v/>
      </c>
      <c r="Q208" s="67" t="str">
        <f>IF(ISNA(_xlfn.XLOOKUP($A208,ORGPREP!$B:$B,ORGPREP!$N:$N)),"",  _xlfn.XLOOKUP($A208,ORGPREP!$B:$B,ORGPREP!$N:$N))</f>
        <v/>
      </c>
      <c r="R208" s="67" t="str">
        <f>IF(ISNA(_xlfn.XLOOKUP($A208,MSSEMI!$B:$B,MSSEMI!$N:$N)),"",  _xlfn.XLOOKUP($A208,MSSEMI!$B:$B,MSSEMI!$N:$N))</f>
        <v/>
      </c>
      <c r="S208" s="67" t="str">
        <f>IF(ISNA(_xlfn.XLOOKUP($A208,MSVOA!$B:$B,MSVOA!$N:$N)),"",  _xlfn.XLOOKUP($A208,MSVOA!$B:$B,MSVOA!$N:$N))</f>
        <v/>
      </c>
      <c r="T208" s="67" t="str">
        <f>IF(ISNA(_xlfn.XLOOKUP($A208,METALS!$B:$B,METALS!$N:$N)),"",  _xlfn.XLOOKUP($A208,METALS!$B:$B,METALS!$N:$N))</f>
        <v xml:space="preserve">reprep needed asap </v>
      </c>
      <c r="U208" s="67" t="str">
        <f>IF(ISNA(_xlfn.XLOOKUP($A208,GENCHEM!$B:$B,GENCHEM!$N:$N)),"",  _xlfn.XLOOKUP($A208,GENCHEM!$B:$B,GENCHEM!$N:$N))</f>
        <v/>
      </c>
      <c r="V208" s="67" t="str">
        <f>IF(ISNA(_xlfn.XLOOKUP($A208,HG!$B:$B,HG!$N:$N)),"",  _xlfn.XLOOKUP($A208,HG!$B:$B,HG!$N:$N))</f>
        <v/>
      </c>
    </row>
    <row r="209" spans="1:22" ht="24" customHeight="1">
      <c r="A209" s="83" t="s">
        <v>45</v>
      </c>
      <c r="O209" s="71"/>
      <c r="P209" s="71"/>
      <c r="Q209" s="71"/>
      <c r="R209" s="71"/>
      <c r="S209" s="71"/>
      <c r="T209" s="71"/>
      <c r="U209" s="71"/>
      <c r="V209" s="71"/>
    </row>
    <row r="210" spans="1:22" ht="24" customHeight="1">
      <c r="A210" s="113" t="s">
        <v>320</v>
      </c>
      <c r="B210" s="114" t="s">
        <v>321</v>
      </c>
      <c r="C210" s="114" t="s">
        <v>322</v>
      </c>
      <c r="D210" s="114" t="s">
        <v>25</v>
      </c>
      <c r="E210" s="115">
        <v>45800</v>
      </c>
      <c r="F210" s="115">
        <v>45814</v>
      </c>
      <c r="G210" s="115">
        <v>45814</v>
      </c>
      <c r="H210" s="114">
        <v>14</v>
      </c>
      <c r="I210" s="114">
        <v>3</v>
      </c>
      <c r="J210" s="114">
        <v>13</v>
      </c>
      <c r="K210" s="114" t="s">
        <v>26</v>
      </c>
      <c r="L210" s="114" t="s">
        <v>39</v>
      </c>
      <c r="M210" s="114" t="s">
        <v>58</v>
      </c>
      <c r="N210" s="114">
        <v>0</v>
      </c>
      <c r="O210" s="74" t="str">
        <f>IF(ISNA(_xlfn.XLOOKUP($A210,GCVOA!$B:$B,GCVOA!$N:$N)),"",  _xlfn.XLOOKUP($A210,GCVOA!$B:$B,GCVOA!$N:$N))</f>
        <v/>
      </c>
      <c r="P210" s="74" t="str">
        <f>IF(ISNA(_xlfn.XLOOKUP($A210,GCSEMI!$B:$B,GCSEMI!$N:$N)),"",  _xlfn.XLOOKUP($A210,GCSEMI!$B:$B,GCSEMI!$N:$N))</f>
        <v/>
      </c>
      <c r="Q210" s="74" t="str">
        <f>IF(ISNA(_xlfn.XLOOKUP($A210,ORGPREP!$B:$B,ORGPREP!$N:$N)),"",  _xlfn.XLOOKUP($A210,ORGPREP!$B:$B,ORGPREP!$N:$N))</f>
        <v/>
      </c>
      <c r="R210" s="74" t="str">
        <f>IF(ISNA(_xlfn.XLOOKUP($A210,MSSEMI!$B:$B,MSSEMI!$N:$N)),"",  _xlfn.XLOOKUP($A210,MSSEMI!$B:$B,MSSEMI!$N:$N))</f>
        <v/>
      </c>
      <c r="S210" s="74" t="str">
        <f>IF(ISNA(_xlfn.XLOOKUP($A210,MSVOA!$B:$B,MSVOA!$N:$N)),"",  _xlfn.XLOOKUP($A210,MSVOA!$B:$B,MSVOA!$N:$N))</f>
        <v/>
      </c>
      <c r="T210" s="74" t="str">
        <f>IF(ISNA(_xlfn.XLOOKUP($A210,METALS!$B:$B,METALS!$N:$N)),"",  _xlfn.XLOOKUP($A210,METALS!$B:$B,METALS!$N:$N))</f>
        <v/>
      </c>
      <c r="U210" s="74">
        <f>IF(ISNA(_xlfn.XLOOKUP($A210,GENCHEM!$B:$B,GENCHEM!$N:$N)),"",  _xlfn.XLOOKUP($A210,GENCHEM!$B:$B,GENCHEM!$N:$N))</f>
        <v>0</v>
      </c>
      <c r="V210" s="74" t="str">
        <f>IF(ISNA(_xlfn.XLOOKUP($A210,HG!$B:$B,HG!$N:$N)),"",  _xlfn.XLOOKUP($A210,HG!$B:$B,HG!$N:$N))</f>
        <v/>
      </c>
    </row>
    <row r="211" spans="1:22" ht="24" customHeight="1">
      <c r="A211" s="83" t="s">
        <v>323</v>
      </c>
      <c r="O211" s="71"/>
      <c r="P211" s="71"/>
      <c r="Q211" s="71"/>
      <c r="R211" s="71"/>
      <c r="S211" s="71"/>
      <c r="T211" s="71"/>
      <c r="U211" s="71"/>
      <c r="V211" s="71"/>
    </row>
    <row r="212" spans="1:22" ht="24" customHeight="1">
      <c r="A212" s="113" t="s">
        <v>324</v>
      </c>
      <c r="B212" s="114" t="s">
        <v>321</v>
      </c>
      <c r="C212" s="114" t="s">
        <v>325</v>
      </c>
      <c r="D212" s="114" t="s">
        <v>25</v>
      </c>
      <c r="E212" s="115">
        <v>45800</v>
      </c>
      <c r="F212" s="115">
        <v>45814</v>
      </c>
      <c r="G212" s="115">
        <v>45814</v>
      </c>
      <c r="H212" s="114">
        <v>14</v>
      </c>
      <c r="I212" s="114">
        <v>3</v>
      </c>
      <c r="J212" s="114">
        <v>13</v>
      </c>
      <c r="K212" s="114" t="s">
        <v>26</v>
      </c>
      <c r="L212" s="114" t="s">
        <v>39</v>
      </c>
      <c r="M212" s="114" t="s">
        <v>58</v>
      </c>
      <c r="N212" s="114">
        <v>0</v>
      </c>
      <c r="O212" s="74" t="str">
        <f>IF(ISNA(_xlfn.XLOOKUP($A212,GCVOA!$B:$B,GCVOA!$N:$N)),"",  _xlfn.XLOOKUP($A212,GCVOA!$B:$B,GCVOA!$N:$N))</f>
        <v/>
      </c>
      <c r="P212" s="74" t="str">
        <f>IF(ISNA(_xlfn.XLOOKUP($A212,GCSEMI!$B:$B,GCSEMI!$N:$N)),"",  _xlfn.XLOOKUP($A212,GCSEMI!$B:$B,GCSEMI!$N:$N))</f>
        <v/>
      </c>
      <c r="Q212" s="74" t="str">
        <f>IF(ISNA(_xlfn.XLOOKUP($A212,ORGPREP!$B:$B,ORGPREP!$N:$N)),"",  _xlfn.XLOOKUP($A212,ORGPREP!$B:$B,ORGPREP!$N:$N))</f>
        <v/>
      </c>
      <c r="R212" s="74" t="str">
        <f>IF(ISNA(_xlfn.XLOOKUP($A212,MSSEMI!$B:$B,MSSEMI!$N:$N)),"",  _xlfn.XLOOKUP($A212,MSSEMI!$B:$B,MSSEMI!$N:$N))</f>
        <v/>
      </c>
      <c r="S212" s="74" t="str">
        <f>IF(ISNA(_xlfn.XLOOKUP($A212,MSVOA!$B:$B,MSVOA!$N:$N)),"",  _xlfn.XLOOKUP($A212,MSVOA!$B:$B,MSVOA!$N:$N))</f>
        <v/>
      </c>
      <c r="T212" s="74" t="str">
        <f>IF(ISNA(_xlfn.XLOOKUP($A212,METALS!$B:$B,METALS!$N:$N)),"",  _xlfn.XLOOKUP($A212,METALS!$B:$B,METALS!$N:$N))</f>
        <v/>
      </c>
      <c r="U212" s="74" t="str">
        <f>IF(ISNA(_xlfn.XLOOKUP($A212,GENCHEM!$B:$B,GENCHEM!$N:$N)),"",  _xlfn.XLOOKUP($A212,GENCHEM!$B:$B,GENCHEM!$N:$N))</f>
        <v/>
      </c>
      <c r="V212" s="74" t="str">
        <f>IF(ISNA(_xlfn.XLOOKUP($A212,HG!$B:$B,HG!$N:$N)),"",  _xlfn.XLOOKUP($A212,HG!$B:$B,HG!$N:$N))</f>
        <v/>
      </c>
    </row>
    <row r="213" spans="1:22" ht="24" customHeight="1">
      <c r="A213" s="83" t="s">
        <v>153</v>
      </c>
      <c r="O213" s="71"/>
      <c r="P213" s="71"/>
      <c r="Q213" s="71"/>
      <c r="R213" s="71"/>
      <c r="S213" s="71"/>
      <c r="T213" s="71"/>
      <c r="U213" s="71"/>
      <c r="V213" s="71"/>
    </row>
    <row r="214" spans="1:22" ht="24" customHeight="1">
      <c r="A214" s="84" t="s">
        <v>326</v>
      </c>
      <c r="B214" s="85" t="s">
        <v>175</v>
      </c>
      <c r="C214" s="85" t="s">
        <v>221</v>
      </c>
      <c r="D214" s="85" t="s">
        <v>25</v>
      </c>
      <c r="E214" s="86">
        <v>45800</v>
      </c>
      <c r="F214" s="86">
        <v>45807</v>
      </c>
      <c r="G214" s="86">
        <v>45817</v>
      </c>
      <c r="H214" s="85" t="s">
        <v>222</v>
      </c>
      <c r="I214" s="85">
        <v>16</v>
      </c>
      <c r="J214" s="85">
        <v>10</v>
      </c>
      <c r="K214" s="85" t="s">
        <v>38</v>
      </c>
      <c r="L214" s="85" t="s">
        <v>27</v>
      </c>
      <c r="M214" s="85" t="s">
        <v>28</v>
      </c>
      <c r="N214" s="85">
        <v>0</v>
      </c>
      <c r="O214" s="67" t="str">
        <f>IF(ISNA(_xlfn.XLOOKUP($A214,GCVOA!$B:$B,GCVOA!$N:$N)),"",  _xlfn.XLOOKUP($A214,GCVOA!$B:$B,GCVOA!$N:$N))</f>
        <v/>
      </c>
      <c r="P214" s="67" t="str">
        <f>IF(ISNA(_xlfn.XLOOKUP($A214,GCSEMI!$B:$B,GCSEMI!$N:$N)),"",  _xlfn.XLOOKUP($A214,GCSEMI!$B:$B,GCSEMI!$N:$N))</f>
        <v/>
      </c>
      <c r="Q214" s="67" t="str">
        <f>IF(ISNA(_xlfn.XLOOKUP($A214,ORGPREP!$B:$B,ORGPREP!$N:$N)),"",  _xlfn.XLOOKUP($A214,ORGPREP!$B:$B,ORGPREP!$N:$N))</f>
        <v/>
      </c>
      <c r="R214" s="67" t="str">
        <f>IF(ISNA(_xlfn.XLOOKUP($A214,MSSEMI!$B:$B,MSSEMI!$N:$N)),"",  _xlfn.XLOOKUP($A214,MSSEMI!$B:$B,MSSEMI!$N:$N))</f>
        <v/>
      </c>
      <c r="S214" s="67" t="str">
        <f>IF(ISNA(_xlfn.XLOOKUP($A214,MSVOA!$B:$B,MSVOA!$N:$N)),"",  _xlfn.XLOOKUP($A214,MSVOA!$B:$B,MSVOA!$N:$N))</f>
        <v/>
      </c>
      <c r="T214" s="67">
        <f>IF(ISNA(_xlfn.XLOOKUP($A214,METALS!$B:$B,METALS!$N:$N)),"",  _xlfn.XLOOKUP($A214,METALS!$B:$B,METALS!$N:$N))</f>
        <v>0</v>
      </c>
      <c r="U214" s="67">
        <f>IF(ISNA(_xlfn.XLOOKUP($A214,GENCHEM!$B:$B,GENCHEM!$N:$N)),"",  _xlfn.XLOOKUP($A214,GENCHEM!$B:$B,GENCHEM!$N:$N))</f>
        <v>0</v>
      </c>
      <c r="V214" s="67" t="str">
        <f>IF(ISNA(_xlfn.XLOOKUP($A214,HG!$B:$B,HG!$N:$N)),"",  _xlfn.XLOOKUP($A214,HG!$B:$B,HG!$N:$N))</f>
        <v/>
      </c>
    </row>
    <row r="215" spans="1:22" ht="24" customHeight="1">
      <c r="A215" s="83" t="s">
        <v>327</v>
      </c>
      <c r="O215" s="71"/>
      <c r="P215" s="71"/>
      <c r="Q215" s="71"/>
      <c r="R215" s="71"/>
      <c r="S215" s="71"/>
      <c r="T215" s="71"/>
      <c r="U215" s="71"/>
      <c r="V215" s="71"/>
    </row>
    <row r="216" spans="1:22" ht="24" customHeight="1">
      <c r="A216" s="89" t="s">
        <v>328</v>
      </c>
      <c r="B216" s="90" t="s">
        <v>158</v>
      </c>
      <c r="C216" s="90" t="s">
        <v>329</v>
      </c>
      <c r="D216" s="90" t="s">
        <v>160</v>
      </c>
      <c r="E216" s="91">
        <v>45810</v>
      </c>
      <c r="F216" s="91">
        <v>45817</v>
      </c>
      <c r="G216" s="91">
        <v>45817</v>
      </c>
      <c r="H216" s="90">
        <v>6</v>
      </c>
      <c r="I216" s="90">
        <v>7</v>
      </c>
      <c r="J216" s="90">
        <v>10</v>
      </c>
      <c r="K216" s="90" t="s">
        <v>38</v>
      </c>
      <c r="L216" s="90" t="s">
        <v>27</v>
      </c>
      <c r="M216" s="90" t="s">
        <v>58</v>
      </c>
      <c r="N216" s="90">
        <v>0</v>
      </c>
      <c r="O216" s="78" t="str">
        <f>IF(ISNA(_xlfn.XLOOKUP($A216,GCVOA!$B:$B,GCVOA!$N:$N)),"",  _xlfn.XLOOKUP($A216,GCVOA!$B:$B,GCVOA!$N:$N))</f>
        <v/>
      </c>
      <c r="P216" s="78" t="str">
        <f>IF(ISNA(_xlfn.XLOOKUP($A216,GCSEMI!$B:$B,GCSEMI!$N:$N)),"",  _xlfn.XLOOKUP($A216,GCSEMI!$B:$B,GCSEMI!$N:$N))</f>
        <v/>
      </c>
      <c r="Q216" s="78" t="str">
        <f>IF(ISNA(_xlfn.XLOOKUP($A216,ORGPREP!$B:$B,ORGPREP!$N:$N)),"",  _xlfn.XLOOKUP($A216,ORGPREP!$B:$B,ORGPREP!$N:$N))</f>
        <v/>
      </c>
      <c r="R216" s="78" t="str">
        <f>IF(ISNA(_xlfn.XLOOKUP($A216,MSSEMI!$B:$B,MSSEMI!$N:$N)),"",  _xlfn.XLOOKUP($A216,MSSEMI!$B:$B,MSSEMI!$N:$N))</f>
        <v/>
      </c>
      <c r="S216" s="78" t="str">
        <f>IF(ISNA(_xlfn.XLOOKUP($A216,MSVOA!$B:$B,MSVOA!$N:$N)),"",  _xlfn.XLOOKUP($A216,MSVOA!$B:$B,MSVOA!$N:$N))</f>
        <v/>
      </c>
      <c r="T216" s="78" t="str">
        <f>IF(ISNA(_xlfn.XLOOKUP($A216,METALS!$B:$B,METALS!$N:$N)),"",  _xlfn.XLOOKUP($A216,METALS!$B:$B,METALS!$N:$N))</f>
        <v/>
      </c>
      <c r="U216" s="78">
        <f>IF(ISNA(_xlfn.XLOOKUP($A216,GENCHEM!$B:$B,GENCHEM!$N:$N)),"",  _xlfn.XLOOKUP($A216,GENCHEM!$B:$B,GENCHEM!$N:$N))</f>
        <v>0</v>
      </c>
      <c r="V216" s="78" t="str">
        <f>IF(ISNA(_xlfn.XLOOKUP($A216,HG!$B:$B,HG!$N:$N)),"",  _xlfn.XLOOKUP($A216,HG!$B:$B,HG!$N:$N))</f>
        <v/>
      </c>
    </row>
    <row r="217" spans="1:22" ht="24" customHeight="1">
      <c r="A217" s="83" t="s">
        <v>330</v>
      </c>
      <c r="O217" s="71"/>
      <c r="P217" s="71"/>
      <c r="Q217" s="71"/>
      <c r="R217" s="71"/>
      <c r="S217" s="71"/>
      <c r="T217" s="71"/>
      <c r="U217" s="71"/>
      <c r="V217" s="71"/>
    </row>
    <row r="218" spans="1:22" ht="24" customHeight="1">
      <c r="A218" s="84" t="s">
        <v>331</v>
      </c>
      <c r="B218" s="85" t="s">
        <v>23</v>
      </c>
      <c r="C218" s="85" t="s">
        <v>24</v>
      </c>
      <c r="D218" s="85" t="s">
        <v>25</v>
      </c>
      <c r="E218" s="86">
        <v>45810</v>
      </c>
      <c r="F218" s="86">
        <v>45817</v>
      </c>
      <c r="G218" s="86">
        <v>45817</v>
      </c>
      <c r="H218" s="85">
        <v>7</v>
      </c>
      <c r="I218" s="85">
        <v>15</v>
      </c>
      <c r="J218" s="85">
        <v>10</v>
      </c>
      <c r="K218" s="85" t="s">
        <v>26</v>
      </c>
      <c r="L218" s="85" t="s">
        <v>27</v>
      </c>
      <c r="M218" s="85" t="s">
        <v>28</v>
      </c>
      <c r="N218" s="85">
        <v>0</v>
      </c>
      <c r="O218" s="67" t="str">
        <f>IF(ISNA(_xlfn.XLOOKUP($A218,GCVOA!$B:$B,GCVOA!$N:$N)),"",  _xlfn.XLOOKUP($A218,GCVOA!$B:$B,GCVOA!$N:$N))</f>
        <v/>
      </c>
      <c r="P218" s="67" t="str">
        <f>IF(ISNA(_xlfn.XLOOKUP($A218,GCSEMI!$B:$B,GCSEMI!$N:$N)),"",  _xlfn.XLOOKUP($A218,GCSEMI!$B:$B,GCSEMI!$N:$N))</f>
        <v/>
      </c>
      <c r="Q218" s="67" t="str">
        <f>IF(ISNA(_xlfn.XLOOKUP($A218,ORGPREP!$B:$B,ORGPREP!$N:$N)),"",  _xlfn.XLOOKUP($A218,ORGPREP!$B:$B,ORGPREP!$N:$N))</f>
        <v/>
      </c>
      <c r="R218" s="67" t="str">
        <f>IF(ISNA(_xlfn.XLOOKUP($A218,MSSEMI!$B:$B,MSSEMI!$N:$N)),"",  _xlfn.XLOOKUP($A218,MSSEMI!$B:$B,MSSEMI!$N:$N))</f>
        <v/>
      </c>
      <c r="S218" s="67" t="str">
        <f>IF(ISNA(_xlfn.XLOOKUP($A218,MSVOA!$B:$B,MSVOA!$N:$N)),"",  _xlfn.XLOOKUP($A218,MSVOA!$B:$B,MSVOA!$N:$N))</f>
        <v/>
      </c>
      <c r="T218" s="67">
        <f>IF(ISNA(_xlfn.XLOOKUP($A218,METALS!$B:$B,METALS!$N:$N)),"",  _xlfn.XLOOKUP($A218,METALS!$B:$B,METALS!$N:$N))</f>
        <v>0</v>
      </c>
      <c r="U218" s="67" t="str">
        <f>IF(ISNA(_xlfn.XLOOKUP($A218,GENCHEM!$B:$B,GENCHEM!$N:$N)),"",  _xlfn.XLOOKUP($A218,GENCHEM!$B:$B,GENCHEM!$N:$N))</f>
        <v/>
      </c>
      <c r="V218" s="67" t="str">
        <f>IF(ISNA(_xlfn.XLOOKUP($A218,HG!$B:$B,HG!$N:$N)),"",  _xlfn.XLOOKUP($A218,HG!$B:$B,HG!$N:$N))</f>
        <v/>
      </c>
    </row>
    <row r="219" spans="1:22" ht="24" customHeight="1">
      <c r="A219" s="83" t="s">
        <v>332</v>
      </c>
      <c r="O219" s="71"/>
      <c r="P219" s="71"/>
      <c r="Q219" s="71"/>
      <c r="R219" s="71"/>
      <c r="S219" s="71"/>
      <c r="T219" s="71"/>
      <c r="U219" s="71"/>
      <c r="V219" s="71"/>
    </row>
    <row r="220" spans="1:22" ht="24" customHeight="1">
      <c r="A220" s="89" t="s">
        <v>333</v>
      </c>
      <c r="B220" s="90" t="s">
        <v>213</v>
      </c>
      <c r="C220" s="90" t="s">
        <v>334</v>
      </c>
      <c r="D220" s="90" t="s">
        <v>25</v>
      </c>
      <c r="E220" s="91">
        <v>45810</v>
      </c>
      <c r="F220" s="91">
        <v>45817</v>
      </c>
      <c r="G220" s="91">
        <v>45817</v>
      </c>
      <c r="H220" s="90">
        <v>6</v>
      </c>
      <c r="I220" s="90">
        <v>8</v>
      </c>
      <c r="J220" s="90">
        <v>10</v>
      </c>
      <c r="K220" s="90" t="s">
        <v>38</v>
      </c>
      <c r="L220" s="90" t="s">
        <v>249</v>
      </c>
      <c r="M220" s="90" t="s">
        <v>58</v>
      </c>
      <c r="N220" s="90">
        <v>0</v>
      </c>
      <c r="O220" s="78" t="str">
        <f>IF(ISNA(_xlfn.XLOOKUP($A220,GCVOA!$B:$B,GCVOA!$N:$N)),"",  _xlfn.XLOOKUP($A220,GCVOA!$B:$B,GCVOA!$N:$N))</f>
        <v/>
      </c>
      <c r="P220" s="78" t="str">
        <f>IF(ISNA(_xlfn.XLOOKUP($A220,GCSEMI!$B:$B,GCSEMI!$N:$N)),"",  _xlfn.XLOOKUP($A220,GCSEMI!$B:$B,GCSEMI!$N:$N))</f>
        <v/>
      </c>
      <c r="Q220" s="78" t="str">
        <f>IF(ISNA(_xlfn.XLOOKUP($A220,ORGPREP!$B:$B,ORGPREP!$N:$N)),"",  _xlfn.XLOOKUP($A220,ORGPREP!$B:$B,ORGPREP!$N:$N))</f>
        <v/>
      </c>
      <c r="R220" s="78" t="str">
        <f>IF(ISNA(_xlfn.XLOOKUP($A220,MSSEMI!$B:$B,MSSEMI!$N:$N)),"",  _xlfn.XLOOKUP($A220,MSSEMI!$B:$B,MSSEMI!$N:$N))</f>
        <v/>
      </c>
      <c r="S220" s="78" t="str">
        <f>IF(ISNA(_xlfn.XLOOKUP($A220,MSVOA!$B:$B,MSVOA!$N:$N)),"",  _xlfn.XLOOKUP($A220,MSVOA!$B:$B,MSVOA!$N:$N))</f>
        <v/>
      </c>
      <c r="T220" s="78" t="str">
        <f>IF(ISNA(_xlfn.XLOOKUP($A220,METALS!$B:$B,METALS!$N:$N)),"",  _xlfn.XLOOKUP($A220,METALS!$B:$B,METALS!$N:$N))</f>
        <v/>
      </c>
      <c r="U220" s="78">
        <f>IF(ISNA(_xlfn.XLOOKUP($A220,GENCHEM!$B:$B,GENCHEM!$N:$N)),"",  _xlfn.XLOOKUP($A220,GENCHEM!$B:$B,GENCHEM!$N:$N))</f>
        <v>0</v>
      </c>
      <c r="V220" s="78" t="str">
        <f>IF(ISNA(_xlfn.XLOOKUP($A220,HG!$B:$B,HG!$N:$N)),"",  _xlfn.XLOOKUP($A220,HG!$B:$B,HG!$N:$N))</f>
        <v/>
      </c>
    </row>
    <row r="221" spans="1:22" ht="24" customHeight="1">
      <c r="A221" s="83" t="s">
        <v>335</v>
      </c>
      <c r="O221" s="71"/>
      <c r="P221" s="71"/>
      <c r="Q221" s="71"/>
      <c r="R221" s="71"/>
      <c r="S221" s="71"/>
      <c r="T221" s="71"/>
      <c r="U221" s="71"/>
      <c r="V221" s="71"/>
    </row>
    <row r="222" spans="1:22" ht="24" customHeight="1">
      <c r="A222" s="89" t="s">
        <v>336</v>
      </c>
      <c r="B222" s="90" t="s">
        <v>213</v>
      </c>
      <c r="C222" s="90" t="s">
        <v>337</v>
      </c>
      <c r="D222" s="90" t="s">
        <v>25</v>
      </c>
      <c r="E222" s="91">
        <v>45810</v>
      </c>
      <c r="F222" s="91">
        <v>45817</v>
      </c>
      <c r="G222" s="91">
        <v>45817</v>
      </c>
      <c r="H222" s="90">
        <v>6</v>
      </c>
      <c r="I222" s="90">
        <v>33</v>
      </c>
      <c r="J222" s="90">
        <v>10</v>
      </c>
      <c r="K222" s="90" t="s">
        <v>38</v>
      </c>
      <c r="L222" s="90" t="s">
        <v>27</v>
      </c>
      <c r="M222" s="90" t="s">
        <v>58</v>
      </c>
      <c r="N222" s="90">
        <v>0</v>
      </c>
      <c r="O222" s="78" t="str">
        <f>IF(ISNA(_xlfn.XLOOKUP($A222,GCVOA!$B:$B,GCVOA!$N:$N)),"",  _xlfn.XLOOKUP($A222,GCVOA!$B:$B,GCVOA!$N:$N))</f>
        <v/>
      </c>
      <c r="P222" s="78" t="str">
        <f>IF(ISNA(_xlfn.XLOOKUP($A222,GCSEMI!$B:$B,GCSEMI!$N:$N)),"",  _xlfn.XLOOKUP($A222,GCSEMI!$B:$B,GCSEMI!$N:$N))</f>
        <v/>
      </c>
      <c r="Q222" s="78" t="str">
        <f>IF(ISNA(_xlfn.XLOOKUP($A222,ORGPREP!$B:$B,ORGPREP!$N:$N)),"",  _xlfn.XLOOKUP($A222,ORGPREP!$B:$B,ORGPREP!$N:$N))</f>
        <v/>
      </c>
      <c r="R222" s="78" t="str">
        <f>IF(ISNA(_xlfn.XLOOKUP($A222,MSSEMI!$B:$B,MSSEMI!$N:$N)),"",  _xlfn.XLOOKUP($A222,MSSEMI!$B:$B,MSSEMI!$N:$N))</f>
        <v/>
      </c>
      <c r="S222" s="78" t="str">
        <f>IF(ISNA(_xlfn.XLOOKUP($A222,MSVOA!$B:$B,MSVOA!$N:$N)),"",  _xlfn.XLOOKUP($A222,MSVOA!$B:$B,MSVOA!$N:$N))</f>
        <v/>
      </c>
      <c r="T222" s="78" t="str">
        <f>IF(ISNA(_xlfn.XLOOKUP($A222,METALS!$B:$B,METALS!$N:$N)),"",  _xlfn.XLOOKUP($A222,METALS!$B:$B,METALS!$N:$N))</f>
        <v/>
      </c>
      <c r="U222" s="78">
        <f>IF(ISNA(_xlfn.XLOOKUP($A222,GENCHEM!$B:$B,GENCHEM!$N:$N)),"",  _xlfn.XLOOKUP($A222,GENCHEM!$B:$B,GENCHEM!$N:$N))</f>
        <v>0</v>
      </c>
      <c r="V222" s="78" t="str">
        <f>IF(ISNA(_xlfn.XLOOKUP($A222,HG!$B:$B,HG!$N:$N)),"",  _xlfn.XLOOKUP($A222,HG!$B:$B,HG!$N:$N))</f>
        <v/>
      </c>
    </row>
    <row r="223" spans="1:22" ht="24" customHeight="1">
      <c r="A223" s="83" t="s">
        <v>338</v>
      </c>
      <c r="O223" s="71"/>
      <c r="P223" s="71"/>
      <c r="Q223" s="71"/>
      <c r="R223" s="71"/>
      <c r="S223" s="71"/>
      <c r="T223" s="71"/>
      <c r="U223" s="71"/>
      <c r="V223" s="71"/>
    </row>
    <row r="224" spans="1:22" ht="24" customHeight="1">
      <c r="A224" s="89" t="s">
        <v>339</v>
      </c>
      <c r="B224" s="90" t="s">
        <v>340</v>
      </c>
      <c r="C224" s="90" t="s">
        <v>341</v>
      </c>
      <c r="D224" s="90" t="s">
        <v>25</v>
      </c>
      <c r="E224" s="91">
        <v>45811</v>
      </c>
      <c r="F224" s="91">
        <v>45817</v>
      </c>
      <c r="G224" s="91">
        <v>45817</v>
      </c>
      <c r="H224" s="90">
        <v>6</v>
      </c>
      <c r="I224" s="90">
        <v>33</v>
      </c>
      <c r="J224" s="90">
        <v>10</v>
      </c>
      <c r="K224" s="90" t="s">
        <v>342</v>
      </c>
      <c r="L224" s="90" t="s">
        <v>93</v>
      </c>
      <c r="M224" s="90" t="s">
        <v>28</v>
      </c>
      <c r="N224" s="90">
        <v>0</v>
      </c>
      <c r="O224" s="78" t="str">
        <f>IF(ISNA(_xlfn.XLOOKUP($A224,GCVOA!$B:$B,GCVOA!$N:$N)),"",  _xlfn.XLOOKUP($A224,GCVOA!$B:$B,GCVOA!$N:$N))</f>
        <v/>
      </c>
      <c r="P224" s="78" t="str">
        <f>IF(ISNA(_xlfn.XLOOKUP($A224,GCSEMI!$B:$B,GCSEMI!$N:$N)),"",  _xlfn.XLOOKUP($A224,GCSEMI!$B:$B,GCSEMI!$N:$N))</f>
        <v/>
      </c>
      <c r="Q224" s="78" t="str">
        <f>IF(ISNA(_xlfn.XLOOKUP($A224,ORGPREP!$B:$B,ORGPREP!$N:$N)),"",  _xlfn.XLOOKUP($A224,ORGPREP!$B:$B,ORGPREP!$N:$N))</f>
        <v/>
      </c>
      <c r="R224" s="78" t="str">
        <f>IF(ISNA(_xlfn.XLOOKUP($A224,MSSEMI!$B:$B,MSSEMI!$N:$N)),"",  _xlfn.XLOOKUP($A224,MSSEMI!$B:$B,MSSEMI!$N:$N))</f>
        <v/>
      </c>
      <c r="S224" s="78" t="str">
        <f>IF(ISNA(_xlfn.XLOOKUP($A224,MSVOA!$B:$B,MSVOA!$N:$N)),"",  _xlfn.XLOOKUP($A224,MSVOA!$B:$B,MSVOA!$N:$N))</f>
        <v/>
      </c>
      <c r="T224" s="78">
        <f>IF(ISNA(_xlfn.XLOOKUP($A224,METALS!$B:$B,METALS!$N:$N)),"",  _xlfn.XLOOKUP($A224,METALS!$B:$B,METALS!$N:$N))</f>
        <v>0</v>
      </c>
      <c r="U224" s="78" t="str">
        <f>IF(ISNA(_xlfn.XLOOKUP($A224,GENCHEM!$B:$B,GENCHEM!$N:$N)),"",  _xlfn.XLOOKUP($A224,GENCHEM!$B:$B,GENCHEM!$N:$N))</f>
        <v/>
      </c>
      <c r="V224" s="78" t="str">
        <f>IF(ISNA(_xlfn.XLOOKUP($A224,HG!$B:$B,HG!$N:$N)),"",  _xlfn.XLOOKUP($A224,HG!$B:$B,HG!$N:$N))</f>
        <v/>
      </c>
    </row>
    <row r="225" spans="1:22" ht="24" customHeight="1">
      <c r="A225" s="83" t="s">
        <v>271</v>
      </c>
      <c r="O225" s="71"/>
      <c r="P225" s="71"/>
      <c r="Q225" s="71"/>
      <c r="R225" s="71"/>
      <c r="S225" s="71"/>
      <c r="T225" s="71"/>
      <c r="U225" s="71"/>
      <c r="V225" s="71"/>
    </row>
    <row r="226" spans="1:22" ht="24" customHeight="1">
      <c r="A226" s="89" t="s">
        <v>343</v>
      </c>
      <c r="B226" s="90" t="s">
        <v>99</v>
      </c>
      <c r="C226" s="90" t="s">
        <v>166</v>
      </c>
      <c r="D226" s="90" t="s">
        <v>25</v>
      </c>
      <c r="E226" s="91">
        <v>45811</v>
      </c>
      <c r="F226" s="91">
        <v>45817</v>
      </c>
      <c r="G226" s="91">
        <v>45817</v>
      </c>
      <c r="H226" s="90">
        <v>6</v>
      </c>
      <c r="I226" s="90">
        <v>3</v>
      </c>
      <c r="J226" s="90">
        <v>10</v>
      </c>
      <c r="K226" s="90" t="s">
        <v>26</v>
      </c>
      <c r="L226" s="90" t="s">
        <v>27</v>
      </c>
      <c r="M226" s="90" t="s">
        <v>28</v>
      </c>
      <c r="N226" s="90">
        <v>0</v>
      </c>
      <c r="O226" s="78" t="str">
        <f>IF(ISNA(_xlfn.XLOOKUP($A226,GCVOA!$B:$B,GCVOA!$N:$N)),"",  _xlfn.XLOOKUP($A226,GCVOA!$B:$B,GCVOA!$N:$N))</f>
        <v/>
      </c>
      <c r="P226" s="78" t="str">
        <f>IF(ISNA(_xlfn.XLOOKUP($A226,GCSEMI!$B:$B,GCSEMI!$N:$N)),"",  _xlfn.XLOOKUP($A226,GCSEMI!$B:$B,GCSEMI!$N:$N))</f>
        <v/>
      </c>
      <c r="Q226" s="78" t="str">
        <f>IF(ISNA(_xlfn.XLOOKUP($A226,ORGPREP!$B:$B,ORGPREP!$N:$N)),"",  _xlfn.XLOOKUP($A226,ORGPREP!$B:$B,ORGPREP!$N:$N))</f>
        <v/>
      </c>
      <c r="R226" s="78" t="str">
        <f>IF(ISNA(_xlfn.XLOOKUP($A226,MSSEMI!$B:$B,MSSEMI!$N:$N)),"",  _xlfn.XLOOKUP($A226,MSSEMI!$B:$B,MSSEMI!$N:$N))</f>
        <v/>
      </c>
      <c r="S226" s="78" t="str">
        <f>IF(ISNA(_xlfn.XLOOKUP($A226,MSVOA!$B:$B,MSVOA!$N:$N)),"",  _xlfn.XLOOKUP($A226,MSVOA!$B:$B,MSVOA!$N:$N))</f>
        <v/>
      </c>
      <c r="T226" s="78">
        <f>IF(ISNA(_xlfn.XLOOKUP($A226,METALS!$B:$B,METALS!$N:$N)),"",  _xlfn.XLOOKUP($A226,METALS!$B:$B,METALS!$N:$N))</f>
        <v>0</v>
      </c>
      <c r="U226" s="78">
        <f>IF(ISNA(_xlfn.XLOOKUP($A226,GENCHEM!$B:$B,GENCHEM!$N:$N)),"",  _xlfn.XLOOKUP($A226,GENCHEM!$B:$B,GENCHEM!$N:$N))</f>
        <v>0</v>
      </c>
      <c r="V226" s="78" t="str">
        <f>IF(ISNA(_xlfn.XLOOKUP($A226,HG!$B:$B,HG!$N:$N)),"",  _xlfn.XLOOKUP($A226,HG!$B:$B,HG!$N:$N))</f>
        <v/>
      </c>
    </row>
    <row r="227" spans="1:22" ht="24" customHeight="1">
      <c r="A227" s="83" t="s">
        <v>344</v>
      </c>
      <c r="O227" s="71"/>
      <c r="P227" s="71"/>
      <c r="Q227" s="71"/>
      <c r="R227" s="71"/>
      <c r="S227" s="71"/>
      <c r="T227" s="71"/>
      <c r="U227" s="71"/>
      <c r="V227" s="71"/>
    </row>
    <row r="228" spans="1:22" ht="24" customHeight="1">
      <c r="A228" s="116" t="s">
        <v>345</v>
      </c>
      <c r="B228" s="117" t="s">
        <v>213</v>
      </c>
      <c r="C228" s="117" t="s">
        <v>346</v>
      </c>
      <c r="D228" s="117" t="s">
        <v>25</v>
      </c>
      <c r="E228" s="118">
        <v>45811</v>
      </c>
      <c r="F228" s="118">
        <v>45817</v>
      </c>
      <c r="G228" s="118">
        <v>45817</v>
      </c>
      <c r="H228" s="117">
        <v>6</v>
      </c>
      <c r="I228" s="117">
        <v>63</v>
      </c>
      <c r="J228" s="117">
        <v>10</v>
      </c>
      <c r="K228" s="117" t="s">
        <v>38</v>
      </c>
      <c r="L228" s="117" t="s">
        <v>39</v>
      </c>
      <c r="M228" s="117" t="s">
        <v>58</v>
      </c>
      <c r="N228" s="117">
        <v>0</v>
      </c>
      <c r="O228" s="80" t="str">
        <f>IF(ISNA(_xlfn.XLOOKUP($A228,GCVOA!$B:$B,GCVOA!$N:$N)),"",  _xlfn.XLOOKUP($A228,GCVOA!$B:$B,GCVOA!$N:$N))</f>
        <v/>
      </c>
      <c r="P228" s="80" t="str">
        <f>IF(ISNA(_xlfn.XLOOKUP($A228,GCSEMI!$B:$B,GCSEMI!$N:$N)),"",  _xlfn.XLOOKUP($A228,GCSEMI!$B:$B,GCSEMI!$N:$N))</f>
        <v/>
      </c>
      <c r="Q228" s="80" t="str">
        <f>IF(ISNA(_xlfn.XLOOKUP($A228,ORGPREP!$B:$B,ORGPREP!$N:$N)),"",  _xlfn.XLOOKUP($A228,ORGPREP!$B:$B,ORGPREP!$N:$N))</f>
        <v/>
      </c>
      <c r="R228" s="80" t="str">
        <f>IF(ISNA(_xlfn.XLOOKUP($A228,MSSEMI!$B:$B,MSSEMI!$N:$N)),"",  _xlfn.XLOOKUP($A228,MSSEMI!$B:$B,MSSEMI!$N:$N))</f>
        <v/>
      </c>
      <c r="S228" s="80" t="str">
        <f>IF(ISNA(_xlfn.XLOOKUP($A228,MSVOA!$B:$B,MSVOA!$N:$N)),"",  _xlfn.XLOOKUP($A228,MSVOA!$B:$B,MSVOA!$N:$N))</f>
        <v/>
      </c>
      <c r="T228" s="80" t="str">
        <f>IF(ISNA(_xlfn.XLOOKUP($A228,METALS!$B:$B,METALS!$N:$N)),"",  _xlfn.XLOOKUP($A228,METALS!$B:$B,METALS!$N:$N))</f>
        <v/>
      </c>
      <c r="U228" s="80" t="str">
        <f>IF(ISNA(_xlfn.XLOOKUP($A228,GENCHEM!$B:$B,GENCHEM!$N:$N)),"",  _xlfn.XLOOKUP($A228,GENCHEM!$B:$B,GENCHEM!$N:$N))</f>
        <v/>
      </c>
      <c r="V228" s="80" t="str">
        <f>IF(ISNA(_xlfn.XLOOKUP($A228,HG!$B:$B,HG!$N:$N)),"",  _xlfn.XLOOKUP($A228,HG!$B:$B,HG!$N:$N))</f>
        <v/>
      </c>
    </row>
    <row r="229" spans="1:22" ht="24" customHeight="1">
      <c r="A229" s="83" t="s">
        <v>215</v>
      </c>
      <c r="O229" s="71"/>
      <c r="P229" s="71"/>
      <c r="Q229" s="71"/>
      <c r="R229" s="71"/>
      <c r="S229" s="71"/>
      <c r="T229" s="71"/>
      <c r="U229" s="71"/>
      <c r="V229" s="71"/>
    </row>
    <row r="230" spans="1:22" ht="24" customHeight="1">
      <c r="A230" s="89" t="s">
        <v>347</v>
      </c>
      <c r="B230" s="90" t="s">
        <v>213</v>
      </c>
      <c r="C230" s="90" t="s">
        <v>348</v>
      </c>
      <c r="D230" s="90" t="s">
        <v>25</v>
      </c>
      <c r="E230" s="91">
        <v>45811</v>
      </c>
      <c r="F230" s="91">
        <v>45817</v>
      </c>
      <c r="G230" s="91">
        <v>45817</v>
      </c>
      <c r="H230" s="90">
        <v>6</v>
      </c>
      <c r="I230" s="90">
        <v>5</v>
      </c>
      <c r="J230" s="90">
        <v>10</v>
      </c>
      <c r="K230" s="90" t="s">
        <v>38</v>
      </c>
      <c r="L230" s="90" t="s">
        <v>249</v>
      </c>
      <c r="M230" s="90" t="s">
        <v>58</v>
      </c>
      <c r="N230" s="90">
        <v>0</v>
      </c>
      <c r="O230" s="78" t="str">
        <f>IF(ISNA(_xlfn.XLOOKUP($A230,GCVOA!$B:$B,GCVOA!$N:$N)),"",  _xlfn.XLOOKUP($A230,GCVOA!$B:$B,GCVOA!$N:$N))</f>
        <v/>
      </c>
      <c r="P230" s="78" t="str">
        <f>IF(ISNA(_xlfn.XLOOKUP($A230,GCSEMI!$B:$B,GCSEMI!$N:$N)),"",  _xlfn.XLOOKUP($A230,GCSEMI!$B:$B,GCSEMI!$N:$N))</f>
        <v/>
      </c>
      <c r="Q230" s="78" t="str">
        <f>IF(ISNA(_xlfn.XLOOKUP($A230,ORGPREP!$B:$B,ORGPREP!$N:$N)),"",  _xlfn.XLOOKUP($A230,ORGPREP!$B:$B,ORGPREP!$N:$N))</f>
        <v/>
      </c>
      <c r="R230" s="78" t="str">
        <f>IF(ISNA(_xlfn.XLOOKUP($A230,MSSEMI!$B:$B,MSSEMI!$N:$N)),"",  _xlfn.XLOOKUP($A230,MSSEMI!$B:$B,MSSEMI!$N:$N))</f>
        <v/>
      </c>
      <c r="S230" s="78" t="str">
        <f>IF(ISNA(_xlfn.XLOOKUP($A230,MSVOA!$B:$B,MSVOA!$N:$N)),"",  _xlfn.XLOOKUP($A230,MSVOA!$B:$B,MSVOA!$N:$N))</f>
        <v/>
      </c>
      <c r="T230" s="78" t="str">
        <f>IF(ISNA(_xlfn.XLOOKUP($A230,METALS!$B:$B,METALS!$N:$N)),"",  _xlfn.XLOOKUP($A230,METALS!$B:$B,METALS!$N:$N))</f>
        <v/>
      </c>
      <c r="U230" s="78">
        <f>IF(ISNA(_xlfn.XLOOKUP($A230,GENCHEM!$B:$B,GENCHEM!$N:$N)),"",  _xlfn.XLOOKUP($A230,GENCHEM!$B:$B,GENCHEM!$N:$N))</f>
        <v>0</v>
      </c>
      <c r="V230" s="78" t="str">
        <f>IF(ISNA(_xlfn.XLOOKUP($A230,HG!$B:$B,HG!$N:$N)),"",  _xlfn.XLOOKUP($A230,HG!$B:$B,HG!$N:$N))</f>
        <v/>
      </c>
    </row>
    <row r="231" spans="1:22" ht="24" customHeight="1">
      <c r="A231" s="83" t="s">
        <v>335</v>
      </c>
      <c r="O231" s="71"/>
      <c r="P231" s="71"/>
      <c r="Q231" s="71"/>
      <c r="R231" s="71"/>
      <c r="S231" s="71"/>
      <c r="T231" s="71"/>
      <c r="U231" s="71"/>
      <c r="V231" s="71"/>
    </row>
    <row r="232" spans="1:22" ht="24" customHeight="1">
      <c r="A232" s="89" t="s">
        <v>349</v>
      </c>
      <c r="B232" s="90" t="s">
        <v>213</v>
      </c>
      <c r="C232" s="90" t="s">
        <v>350</v>
      </c>
      <c r="D232" s="90" t="s">
        <v>25</v>
      </c>
      <c r="E232" s="91">
        <v>45811</v>
      </c>
      <c r="F232" s="91">
        <v>45817</v>
      </c>
      <c r="G232" s="91">
        <v>45817</v>
      </c>
      <c r="H232" s="90">
        <v>6</v>
      </c>
      <c r="I232" s="90">
        <v>10</v>
      </c>
      <c r="J232" s="90">
        <v>10</v>
      </c>
      <c r="K232" s="90" t="s">
        <v>38</v>
      </c>
      <c r="L232" s="90" t="s">
        <v>27</v>
      </c>
      <c r="M232" s="90" t="s">
        <v>28</v>
      </c>
      <c r="N232" s="90">
        <v>0</v>
      </c>
      <c r="O232" s="78" t="str">
        <f>IF(ISNA(_xlfn.XLOOKUP($A232,GCVOA!$B:$B,GCVOA!$N:$N)),"",  _xlfn.XLOOKUP($A232,GCVOA!$B:$B,GCVOA!$N:$N))</f>
        <v/>
      </c>
      <c r="P232" s="78" t="str">
        <f>IF(ISNA(_xlfn.XLOOKUP($A232,GCSEMI!$B:$B,GCSEMI!$N:$N)),"",  _xlfn.XLOOKUP($A232,GCSEMI!$B:$B,GCSEMI!$N:$N))</f>
        <v/>
      </c>
      <c r="Q232" s="78" t="str">
        <f>IF(ISNA(_xlfn.XLOOKUP($A232,ORGPREP!$B:$B,ORGPREP!$N:$N)),"",  _xlfn.XLOOKUP($A232,ORGPREP!$B:$B,ORGPREP!$N:$N))</f>
        <v/>
      </c>
      <c r="R232" s="78" t="str">
        <f>IF(ISNA(_xlfn.XLOOKUP($A232,MSSEMI!$B:$B,MSSEMI!$N:$N)),"",  _xlfn.XLOOKUP($A232,MSSEMI!$B:$B,MSSEMI!$N:$N))</f>
        <v/>
      </c>
      <c r="S232" s="78" t="str">
        <f>IF(ISNA(_xlfn.XLOOKUP($A232,MSVOA!$B:$B,MSVOA!$N:$N)),"",  _xlfn.XLOOKUP($A232,MSVOA!$B:$B,MSVOA!$N:$N))</f>
        <v/>
      </c>
      <c r="T232" s="78">
        <f>IF(ISNA(_xlfn.XLOOKUP($A232,METALS!$B:$B,METALS!$N:$N)),"",  _xlfn.XLOOKUP($A232,METALS!$B:$B,METALS!$N:$N))</f>
        <v>0</v>
      </c>
      <c r="U232" s="78" t="str">
        <f>IF(ISNA(_xlfn.XLOOKUP($A232,GENCHEM!$B:$B,GENCHEM!$N:$N)),"",  _xlfn.XLOOKUP($A232,GENCHEM!$B:$B,GENCHEM!$N:$N))</f>
        <v/>
      </c>
      <c r="V232" s="78" t="str">
        <f>IF(ISNA(_xlfn.XLOOKUP($A232,HG!$B:$B,HG!$N:$N)),"",  _xlfn.XLOOKUP($A232,HG!$B:$B,HG!$N:$N))</f>
        <v/>
      </c>
    </row>
    <row r="233" spans="1:22" ht="24" customHeight="1">
      <c r="A233" s="83" t="s">
        <v>351</v>
      </c>
      <c r="O233" s="71"/>
      <c r="P233" s="71"/>
      <c r="Q233" s="71"/>
      <c r="R233" s="71"/>
      <c r="S233" s="71"/>
      <c r="T233" s="71"/>
      <c r="U233" s="71"/>
      <c r="V233" s="71"/>
    </row>
    <row r="234" spans="1:22" ht="24" customHeight="1">
      <c r="A234" s="89" t="s">
        <v>352</v>
      </c>
      <c r="B234" s="90" t="s">
        <v>213</v>
      </c>
      <c r="C234" s="90" t="s">
        <v>353</v>
      </c>
      <c r="D234" s="90" t="s">
        <v>25</v>
      </c>
      <c r="E234" s="91">
        <v>45811</v>
      </c>
      <c r="F234" s="91">
        <v>45817</v>
      </c>
      <c r="G234" s="91">
        <v>45817</v>
      </c>
      <c r="H234" s="90">
        <v>6</v>
      </c>
      <c r="I234" s="90">
        <v>16</v>
      </c>
      <c r="J234" s="90">
        <v>10</v>
      </c>
      <c r="K234" s="90" t="s">
        <v>38</v>
      </c>
      <c r="L234" s="90" t="s">
        <v>27</v>
      </c>
      <c r="M234" s="90" t="s">
        <v>28</v>
      </c>
      <c r="N234" s="90">
        <v>0</v>
      </c>
      <c r="O234" s="78" t="str">
        <f>IF(ISNA(_xlfn.XLOOKUP($A234,GCVOA!$B:$B,GCVOA!$N:$N)),"",  _xlfn.XLOOKUP($A234,GCVOA!$B:$B,GCVOA!$N:$N))</f>
        <v/>
      </c>
      <c r="P234" s="78" t="str">
        <f>IF(ISNA(_xlfn.XLOOKUP($A234,GCSEMI!$B:$B,GCSEMI!$N:$N)),"",  _xlfn.XLOOKUP($A234,GCSEMI!$B:$B,GCSEMI!$N:$N))</f>
        <v/>
      </c>
      <c r="Q234" s="78" t="str">
        <f>IF(ISNA(_xlfn.XLOOKUP($A234,ORGPREP!$B:$B,ORGPREP!$N:$N)),"",  _xlfn.XLOOKUP($A234,ORGPREP!$B:$B,ORGPREP!$N:$N))</f>
        <v/>
      </c>
      <c r="R234" s="78" t="str">
        <f>IF(ISNA(_xlfn.XLOOKUP($A234,MSSEMI!$B:$B,MSSEMI!$N:$N)),"",  _xlfn.XLOOKUP($A234,MSSEMI!$B:$B,MSSEMI!$N:$N))</f>
        <v/>
      </c>
      <c r="S234" s="78" t="str">
        <f>IF(ISNA(_xlfn.XLOOKUP($A234,MSVOA!$B:$B,MSVOA!$N:$N)),"",  _xlfn.XLOOKUP($A234,MSVOA!$B:$B,MSVOA!$N:$N))</f>
        <v/>
      </c>
      <c r="T234" s="78">
        <f>IF(ISNA(_xlfn.XLOOKUP($A234,METALS!$B:$B,METALS!$N:$N)),"",  _xlfn.XLOOKUP($A234,METALS!$B:$B,METALS!$N:$N))</f>
        <v>0</v>
      </c>
      <c r="U234" s="78" t="str">
        <f>IF(ISNA(_xlfn.XLOOKUP($A234,GENCHEM!$B:$B,GENCHEM!$N:$N)),"",  _xlfn.XLOOKUP($A234,GENCHEM!$B:$B,GENCHEM!$N:$N))</f>
        <v/>
      </c>
      <c r="V234" s="78" t="str">
        <f>IF(ISNA(_xlfn.XLOOKUP($A234,HG!$B:$B,HG!$N:$N)),"",  _xlfn.XLOOKUP($A234,HG!$B:$B,HG!$N:$N))</f>
        <v/>
      </c>
    </row>
    <row r="235" spans="1:22" ht="24" customHeight="1">
      <c r="A235" s="83" t="s">
        <v>354</v>
      </c>
      <c r="O235" s="71"/>
      <c r="P235" s="71"/>
      <c r="Q235" s="71"/>
      <c r="R235" s="71"/>
      <c r="S235" s="71"/>
      <c r="T235" s="71"/>
      <c r="U235" s="71"/>
      <c r="V235" s="71"/>
    </row>
    <row r="236" spans="1:22" ht="24" customHeight="1">
      <c r="A236" s="84" t="s">
        <v>355</v>
      </c>
      <c r="B236" s="85" t="s">
        <v>356</v>
      </c>
      <c r="C236" s="85" t="s">
        <v>357</v>
      </c>
      <c r="D236" s="85" t="s">
        <v>25</v>
      </c>
      <c r="E236" s="86">
        <v>45811</v>
      </c>
      <c r="F236" s="86">
        <v>45818</v>
      </c>
      <c r="G236" s="86">
        <v>45818</v>
      </c>
      <c r="H236" s="85">
        <v>7</v>
      </c>
      <c r="I236" s="85">
        <v>1</v>
      </c>
      <c r="J236" s="85">
        <v>9</v>
      </c>
      <c r="K236" s="85" t="s">
        <v>87</v>
      </c>
      <c r="L236" s="85" t="s">
        <v>27</v>
      </c>
      <c r="M236" s="85" t="s">
        <v>58</v>
      </c>
      <c r="N236" s="85">
        <v>0</v>
      </c>
      <c r="O236" s="67" t="str">
        <f>IF(ISNA(_xlfn.XLOOKUP($A236,GCVOA!$B:$B,GCVOA!$N:$N)),"",  _xlfn.XLOOKUP($A236,GCVOA!$B:$B,GCVOA!$N:$N))</f>
        <v/>
      </c>
      <c r="P236" s="67" t="str">
        <f>IF(ISNA(_xlfn.XLOOKUP($A236,GCSEMI!$B:$B,GCSEMI!$N:$N)),"",  _xlfn.XLOOKUP($A236,GCSEMI!$B:$B,GCSEMI!$N:$N))</f>
        <v/>
      </c>
      <c r="Q236" s="67" t="str">
        <f>IF(ISNA(_xlfn.XLOOKUP($A236,ORGPREP!$B:$B,ORGPREP!$N:$N)),"",  _xlfn.XLOOKUP($A236,ORGPREP!$B:$B,ORGPREP!$N:$N))</f>
        <v/>
      </c>
      <c r="R236" s="67" t="str">
        <f>IF(ISNA(_xlfn.XLOOKUP($A236,MSSEMI!$B:$B,MSSEMI!$N:$N)),"",  _xlfn.XLOOKUP($A236,MSSEMI!$B:$B,MSSEMI!$N:$N))</f>
        <v/>
      </c>
      <c r="S236" s="67" t="str">
        <f>IF(ISNA(_xlfn.XLOOKUP($A236,MSVOA!$B:$B,MSVOA!$N:$N)),"",  _xlfn.XLOOKUP($A236,MSVOA!$B:$B,MSVOA!$N:$N))</f>
        <v/>
      </c>
      <c r="T236" s="67" t="str">
        <f>IF(ISNA(_xlfn.XLOOKUP($A236,METALS!$B:$B,METALS!$N:$N)),"",  _xlfn.XLOOKUP($A236,METALS!$B:$B,METALS!$N:$N))</f>
        <v/>
      </c>
      <c r="U236" s="67">
        <f>IF(ISNA(_xlfn.XLOOKUP($A236,GENCHEM!$B:$B,GENCHEM!$N:$N)),"",  _xlfn.XLOOKUP($A236,GENCHEM!$B:$B,GENCHEM!$N:$N))</f>
        <v>0</v>
      </c>
      <c r="V236" s="67" t="str">
        <f>IF(ISNA(_xlfn.XLOOKUP($A236,HG!$B:$B,HG!$N:$N)),"",  _xlfn.XLOOKUP($A236,HG!$B:$B,HG!$N:$N))</f>
        <v/>
      </c>
    </row>
    <row r="237" spans="1:22" ht="24" customHeight="1">
      <c r="A237" s="83" t="s">
        <v>335</v>
      </c>
      <c r="O237" s="71"/>
      <c r="P237" s="71"/>
      <c r="Q237" s="71"/>
      <c r="R237" s="71"/>
      <c r="S237" s="71"/>
      <c r="T237" s="71"/>
      <c r="U237" s="71"/>
      <c r="V237" s="71"/>
    </row>
    <row r="238" spans="1:22" ht="24" customHeight="1">
      <c r="A238" s="89" t="s">
        <v>358</v>
      </c>
      <c r="B238" s="90" t="s">
        <v>99</v>
      </c>
      <c r="C238" s="90" t="s">
        <v>100</v>
      </c>
      <c r="D238" s="90" t="s">
        <v>25</v>
      </c>
      <c r="E238" s="91">
        <v>45812</v>
      </c>
      <c r="F238" s="91">
        <v>45818</v>
      </c>
      <c r="G238" s="91">
        <v>45818</v>
      </c>
      <c r="H238" s="90">
        <v>6</v>
      </c>
      <c r="I238" s="90">
        <v>2</v>
      </c>
      <c r="J238" s="90">
        <v>9</v>
      </c>
      <c r="K238" s="90" t="s">
        <v>26</v>
      </c>
      <c r="L238" s="90" t="s">
        <v>27</v>
      </c>
      <c r="M238" s="90" t="s">
        <v>28</v>
      </c>
      <c r="N238" s="90">
        <v>0</v>
      </c>
      <c r="O238" s="78" t="str">
        <f>IF(ISNA(_xlfn.XLOOKUP($A238,GCVOA!$B:$B,GCVOA!$N:$N)),"",  _xlfn.XLOOKUP($A238,GCVOA!$B:$B,GCVOA!$N:$N))</f>
        <v/>
      </c>
      <c r="P238" s="78" t="str">
        <f>IF(ISNA(_xlfn.XLOOKUP($A238,GCSEMI!$B:$B,GCSEMI!$N:$N)),"",  _xlfn.XLOOKUP($A238,GCSEMI!$B:$B,GCSEMI!$N:$N))</f>
        <v/>
      </c>
      <c r="Q238" s="78" t="str">
        <f>IF(ISNA(_xlfn.XLOOKUP($A238,ORGPREP!$B:$B,ORGPREP!$N:$N)),"",  _xlfn.XLOOKUP($A238,ORGPREP!$B:$B,ORGPREP!$N:$N))</f>
        <v/>
      </c>
      <c r="R238" s="78" t="str">
        <f>IF(ISNA(_xlfn.XLOOKUP($A238,MSSEMI!$B:$B,MSSEMI!$N:$N)),"",  _xlfn.XLOOKUP($A238,MSSEMI!$B:$B,MSSEMI!$N:$N))</f>
        <v/>
      </c>
      <c r="S238" s="78" t="str">
        <f>IF(ISNA(_xlfn.XLOOKUP($A238,MSVOA!$B:$B,MSVOA!$N:$N)),"",  _xlfn.XLOOKUP($A238,MSVOA!$B:$B,MSVOA!$N:$N))</f>
        <v/>
      </c>
      <c r="T238" s="78">
        <f>IF(ISNA(_xlfn.XLOOKUP($A238,METALS!$B:$B,METALS!$N:$N)),"",  _xlfn.XLOOKUP($A238,METALS!$B:$B,METALS!$N:$N))</f>
        <v>0</v>
      </c>
      <c r="U238" s="78">
        <f>IF(ISNA(_xlfn.XLOOKUP($A238,GENCHEM!$B:$B,GENCHEM!$N:$N)),"",  _xlfn.XLOOKUP($A238,GENCHEM!$B:$B,GENCHEM!$N:$N))</f>
        <v>0</v>
      </c>
      <c r="V238" s="78" t="str">
        <f>IF(ISNA(_xlfn.XLOOKUP($A238,HG!$B:$B,HG!$N:$N)),"",  _xlfn.XLOOKUP($A238,HG!$B:$B,HG!$N:$N))</f>
        <v/>
      </c>
    </row>
    <row r="239" spans="1:22" ht="24" customHeight="1">
      <c r="A239" s="83" t="s">
        <v>359</v>
      </c>
      <c r="O239" s="71"/>
      <c r="P239" s="71"/>
      <c r="Q239" s="71"/>
      <c r="R239" s="71"/>
      <c r="S239" s="71"/>
      <c r="T239" s="71"/>
      <c r="U239" s="71"/>
      <c r="V239" s="71"/>
    </row>
    <row r="240" spans="1:22" ht="24" customHeight="1">
      <c r="A240" s="116" t="s">
        <v>360</v>
      </c>
      <c r="B240" s="117" t="s">
        <v>361</v>
      </c>
      <c r="C240" s="117" t="s">
        <v>362</v>
      </c>
      <c r="D240" s="117" t="s">
        <v>25</v>
      </c>
      <c r="E240" s="118">
        <v>45812</v>
      </c>
      <c r="F240" s="118">
        <v>45818</v>
      </c>
      <c r="G240" s="118">
        <v>45818</v>
      </c>
      <c r="H240" s="117">
        <v>6</v>
      </c>
      <c r="I240" s="117">
        <v>1</v>
      </c>
      <c r="J240" s="117">
        <v>9</v>
      </c>
      <c r="K240" s="117" t="s">
        <v>26</v>
      </c>
      <c r="L240" s="117" t="s">
        <v>39</v>
      </c>
      <c r="M240" s="117" t="s">
        <v>58</v>
      </c>
      <c r="N240" s="117">
        <v>0</v>
      </c>
      <c r="O240" s="80" t="str">
        <f>IF(ISNA(_xlfn.XLOOKUP($A240,GCVOA!$B:$B,GCVOA!$N:$N)),"",  _xlfn.XLOOKUP($A240,GCVOA!$B:$B,GCVOA!$N:$N))</f>
        <v/>
      </c>
      <c r="P240" s="80" t="str">
        <f>IF(ISNA(_xlfn.XLOOKUP($A240,GCSEMI!$B:$B,GCSEMI!$N:$N)),"",  _xlfn.XLOOKUP($A240,GCSEMI!$B:$B,GCSEMI!$N:$N))</f>
        <v/>
      </c>
      <c r="Q240" s="80" t="str">
        <f>IF(ISNA(_xlfn.XLOOKUP($A240,ORGPREP!$B:$B,ORGPREP!$N:$N)),"",  _xlfn.XLOOKUP($A240,ORGPREP!$B:$B,ORGPREP!$N:$N))</f>
        <v/>
      </c>
      <c r="R240" s="80" t="str">
        <f>IF(ISNA(_xlfn.XLOOKUP($A240,MSSEMI!$B:$B,MSSEMI!$N:$N)),"",  _xlfn.XLOOKUP($A240,MSSEMI!$B:$B,MSSEMI!$N:$N))</f>
        <v/>
      </c>
      <c r="S240" s="80" t="str">
        <f>IF(ISNA(_xlfn.XLOOKUP($A240,MSVOA!$B:$B,MSVOA!$N:$N)),"",  _xlfn.XLOOKUP($A240,MSVOA!$B:$B,MSVOA!$N:$N))</f>
        <v/>
      </c>
      <c r="T240" s="80" t="str">
        <f>IF(ISNA(_xlfn.XLOOKUP($A240,METALS!$B:$B,METALS!$N:$N)),"",  _xlfn.XLOOKUP($A240,METALS!$B:$B,METALS!$N:$N))</f>
        <v/>
      </c>
      <c r="U240" s="80">
        <f>IF(ISNA(_xlfn.XLOOKUP($A240,GENCHEM!$B:$B,GENCHEM!$N:$N)),"",  _xlfn.XLOOKUP($A240,GENCHEM!$B:$B,GENCHEM!$N:$N))</f>
        <v>0</v>
      </c>
      <c r="V240" s="80" t="str">
        <f>IF(ISNA(_xlfn.XLOOKUP($A240,HG!$B:$B,HG!$N:$N)),"",  _xlfn.XLOOKUP($A240,HG!$B:$B,HG!$N:$N))</f>
        <v/>
      </c>
    </row>
    <row r="241" spans="1:22" ht="24" customHeight="1">
      <c r="A241" s="83" t="s">
        <v>363</v>
      </c>
      <c r="O241" s="71"/>
      <c r="P241" s="71"/>
      <c r="Q241" s="71"/>
      <c r="R241" s="71"/>
      <c r="S241" s="71"/>
      <c r="T241" s="71"/>
      <c r="U241" s="71"/>
      <c r="V241" s="71"/>
    </row>
    <row r="242" spans="1:22" ht="24" customHeight="1">
      <c r="A242" s="89" t="s">
        <v>364</v>
      </c>
      <c r="B242" s="90" t="s">
        <v>47</v>
      </c>
      <c r="C242" s="90" t="s">
        <v>365</v>
      </c>
      <c r="D242" s="90" t="s">
        <v>25</v>
      </c>
      <c r="E242" s="91">
        <v>45812</v>
      </c>
      <c r="F242" s="91">
        <v>45818</v>
      </c>
      <c r="G242" s="91">
        <v>45818</v>
      </c>
      <c r="H242" s="90">
        <v>6</v>
      </c>
      <c r="I242" s="90">
        <v>2</v>
      </c>
      <c r="J242" s="90">
        <v>9</v>
      </c>
      <c r="K242" s="90" t="s">
        <v>26</v>
      </c>
      <c r="L242" s="90" t="s">
        <v>27</v>
      </c>
      <c r="M242" s="90" t="s">
        <v>28</v>
      </c>
      <c r="N242" s="90">
        <v>0</v>
      </c>
      <c r="O242" s="78" t="str">
        <f>IF(ISNA(_xlfn.XLOOKUP($A242,GCVOA!$B:$B,GCVOA!$N:$N)),"",  _xlfn.XLOOKUP($A242,GCVOA!$B:$B,GCVOA!$N:$N))</f>
        <v/>
      </c>
      <c r="P242" s="78" t="str">
        <f>IF(ISNA(_xlfn.XLOOKUP($A242,GCSEMI!$B:$B,GCSEMI!$N:$N)),"",  _xlfn.XLOOKUP($A242,GCSEMI!$B:$B,GCSEMI!$N:$N))</f>
        <v/>
      </c>
      <c r="Q242" s="78" t="str">
        <f>IF(ISNA(_xlfn.XLOOKUP($A242,ORGPREP!$B:$B,ORGPREP!$N:$N)),"",  _xlfn.XLOOKUP($A242,ORGPREP!$B:$B,ORGPREP!$N:$N))</f>
        <v/>
      </c>
      <c r="R242" s="78" t="str">
        <f>IF(ISNA(_xlfn.XLOOKUP($A242,MSSEMI!$B:$B,MSSEMI!$N:$N)),"",  _xlfn.XLOOKUP($A242,MSSEMI!$B:$B,MSSEMI!$N:$N))</f>
        <v/>
      </c>
      <c r="S242" s="78" t="str">
        <f>IF(ISNA(_xlfn.XLOOKUP($A242,MSVOA!$B:$B,MSVOA!$N:$N)),"",  _xlfn.XLOOKUP($A242,MSVOA!$B:$B,MSVOA!$N:$N))</f>
        <v/>
      </c>
      <c r="T242" s="78">
        <f>IF(ISNA(_xlfn.XLOOKUP($A242,METALS!$B:$B,METALS!$N:$N)),"",  _xlfn.XLOOKUP($A242,METALS!$B:$B,METALS!$N:$N))</f>
        <v>0</v>
      </c>
      <c r="U242" s="78" t="str">
        <f>IF(ISNA(_xlfn.XLOOKUP($A242,GENCHEM!$B:$B,GENCHEM!$N:$N)),"",  _xlfn.XLOOKUP($A242,GENCHEM!$B:$B,GENCHEM!$N:$N))</f>
        <v/>
      </c>
      <c r="V242" s="78">
        <f>IF(ISNA(_xlfn.XLOOKUP($A242,HG!$B:$B,HG!$N:$N)),"",  _xlfn.XLOOKUP($A242,HG!$B:$B,HG!$N:$N))</f>
        <v>0</v>
      </c>
    </row>
    <row r="243" spans="1:22" ht="24" customHeight="1">
      <c r="A243" s="83" t="s">
        <v>297</v>
      </c>
      <c r="O243" s="71"/>
      <c r="P243" s="71"/>
      <c r="Q243" s="71"/>
      <c r="R243" s="71"/>
      <c r="S243" s="71"/>
      <c r="T243" s="71"/>
      <c r="U243" s="71"/>
      <c r="V243" s="71"/>
    </row>
    <row r="244" spans="1:22" ht="24" customHeight="1">
      <c r="A244" s="116" t="s">
        <v>366</v>
      </c>
      <c r="B244" s="117" t="s">
        <v>120</v>
      </c>
      <c r="C244" s="117" t="s">
        <v>143</v>
      </c>
      <c r="D244" s="117" t="s">
        <v>25</v>
      </c>
      <c r="E244" s="118">
        <v>45812</v>
      </c>
      <c r="F244" s="118">
        <v>45818</v>
      </c>
      <c r="G244" s="118">
        <v>45818</v>
      </c>
      <c r="H244" s="117">
        <v>6</v>
      </c>
      <c r="I244" s="117">
        <v>3</v>
      </c>
      <c r="J244" s="117">
        <v>9</v>
      </c>
      <c r="K244" s="117" t="s">
        <v>26</v>
      </c>
      <c r="L244" s="117" t="s">
        <v>39</v>
      </c>
      <c r="M244" s="117" t="s">
        <v>58</v>
      </c>
      <c r="N244" s="117">
        <v>0</v>
      </c>
      <c r="O244" s="80" t="str">
        <f>IF(ISNA(_xlfn.XLOOKUP($A244,GCVOA!$B:$B,GCVOA!$N:$N)),"",  _xlfn.XLOOKUP($A244,GCVOA!$B:$B,GCVOA!$N:$N))</f>
        <v/>
      </c>
      <c r="P244" s="80" t="str">
        <f>IF(ISNA(_xlfn.XLOOKUP($A244,GCSEMI!$B:$B,GCSEMI!$N:$N)),"",  _xlfn.XLOOKUP($A244,GCSEMI!$B:$B,GCSEMI!$N:$N))</f>
        <v/>
      </c>
      <c r="Q244" s="80" t="str">
        <f>IF(ISNA(_xlfn.XLOOKUP($A244,ORGPREP!$B:$B,ORGPREP!$N:$N)),"",  _xlfn.XLOOKUP($A244,ORGPREP!$B:$B,ORGPREP!$N:$N))</f>
        <v/>
      </c>
      <c r="R244" s="80" t="str">
        <f>IF(ISNA(_xlfn.XLOOKUP($A244,MSSEMI!$B:$B,MSSEMI!$N:$N)),"",  _xlfn.XLOOKUP($A244,MSSEMI!$B:$B,MSSEMI!$N:$N))</f>
        <v/>
      </c>
      <c r="S244" s="80" t="str">
        <f>IF(ISNA(_xlfn.XLOOKUP($A244,MSVOA!$B:$B,MSVOA!$N:$N)),"",  _xlfn.XLOOKUP($A244,MSVOA!$B:$B,MSVOA!$N:$N))</f>
        <v/>
      </c>
      <c r="T244" s="80">
        <f>IF(ISNA(_xlfn.XLOOKUP($A244,METALS!$B:$B,METALS!$N:$N)),"",  _xlfn.XLOOKUP($A244,METALS!$B:$B,METALS!$N:$N))</f>
        <v>0</v>
      </c>
      <c r="U244" s="80">
        <f>IF(ISNA(_xlfn.XLOOKUP($A244,GENCHEM!$B:$B,GENCHEM!$N:$N)),"",  _xlfn.XLOOKUP($A244,GENCHEM!$B:$B,GENCHEM!$N:$N))</f>
        <v>0</v>
      </c>
      <c r="V244" s="80" t="str">
        <f>IF(ISNA(_xlfn.XLOOKUP($A244,HG!$B:$B,HG!$N:$N)),"",  _xlfn.XLOOKUP($A244,HG!$B:$B,HG!$N:$N))</f>
        <v/>
      </c>
    </row>
    <row r="245" spans="1:22" ht="24" customHeight="1">
      <c r="A245" s="83" t="s">
        <v>367</v>
      </c>
      <c r="O245" s="71"/>
      <c r="P245" s="71"/>
      <c r="Q245" s="71"/>
      <c r="R245" s="71"/>
      <c r="S245" s="71"/>
      <c r="T245" s="71"/>
      <c r="U245" s="71"/>
      <c r="V245" s="71"/>
    </row>
    <row r="246" spans="1:22" ht="24" customHeight="1">
      <c r="A246" s="116" t="s">
        <v>368</v>
      </c>
      <c r="B246" s="117" t="s">
        <v>120</v>
      </c>
      <c r="C246" s="117" t="s">
        <v>369</v>
      </c>
      <c r="D246" s="117" t="s">
        <v>25</v>
      </c>
      <c r="E246" s="118">
        <v>45812</v>
      </c>
      <c r="F246" s="118">
        <v>45818</v>
      </c>
      <c r="G246" s="118">
        <v>45818</v>
      </c>
      <c r="H246" s="117">
        <v>6</v>
      </c>
      <c r="I246" s="117">
        <v>2</v>
      </c>
      <c r="J246" s="117">
        <v>9</v>
      </c>
      <c r="K246" s="117" t="s">
        <v>26</v>
      </c>
      <c r="L246" s="117" t="s">
        <v>39</v>
      </c>
      <c r="M246" s="117" t="s">
        <v>58</v>
      </c>
      <c r="N246" s="117">
        <v>0</v>
      </c>
      <c r="O246" s="80" t="str">
        <f>IF(ISNA(_xlfn.XLOOKUP($A246,GCVOA!$B:$B,GCVOA!$N:$N)),"",  _xlfn.XLOOKUP($A246,GCVOA!$B:$B,GCVOA!$N:$N))</f>
        <v/>
      </c>
      <c r="P246" s="80" t="str">
        <f>IF(ISNA(_xlfn.XLOOKUP($A246,GCSEMI!$B:$B,GCSEMI!$N:$N)),"",  _xlfn.XLOOKUP($A246,GCSEMI!$B:$B,GCSEMI!$N:$N))</f>
        <v/>
      </c>
      <c r="Q246" s="80" t="str">
        <f>IF(ISNA(_xlfn.XLOOKUP($A246,ORGPREP!$B:$B,ORGPREP!$N:$N)),"",  _xlfn.XLOOKUP($A246,ORGPREP!$B:$B,ORGPREP!$N:$N))</f>
        <v/>
      </c>
      <c r="R246" s="80" t="str">
        <f>IF(ISNA(_xlfn.XLOOKUP($A246,MSSEMI!$B:$B,MSSEMI!$N:$N)),"",  _xlfn.XLOOKUP($A246,MSSEMI!$B:$B,MSSEMI!$N:$N))</f>
        <v/>
      </c>
      <c r="S246" s="80" t="str">
        <f>IF(ISNA(_xlfn.XLOOKUP($A246,MSVOA!$B:$B,MSVOA!$N:$N)),"",  _xlfn.XLOOKUP($A246,MSVOA!$B:$B,MSVOA!$N:$N))</f>
        <v/>
      </c>
      <c r="T246" s="80">
        <f>IF(ISNA(_xlfn.XLOOKUP($A246,METALS!$B:$B,METALS!$N:$N)),"",  _xlfn.XLOOKUP($A246,METALS!$B:$B,METALS!$N:$N))</f>
        <v>0</v>
      </c>
      <c r="U246" s="80" t="str">
        <f>IF(ISNA(_xlfn.XLOOKUP($A246,GENCHEM!$B:$B,GENCHEM!$N:$N)),"",  _xlfn.XLOOKUP($A246,GENCHEM!$B:$B,GENCHEM!$N:$N))</f>
        <v/>
      </c>
      <c r="V246" s="80" t="str">
        <f>IF(ISNA(_xlfn.XLOOKUP($A246,HG!$B:$B,HG!$N:$N)),"",  _xlfn.XLOOKUP($A246,HG!$B:$B,HG!$N:$N))</f>
        <v/>
      </c>
    </row>
    <row r="247" spans="1:22" ht="24" customHeight="1">
      <c r="A247" s="83" t="s">
        <v>370</v>
      </c>
      <c r="O247" s="71"/>
      <c r="P247" s="71"/>
      <c r="Q247" s="71"/>
      <c r="R247" s="71"/>
      <c r="S247" s="71"/>
      <c r="T247" s="71"/>
      <c r="U247" s="71"/>
      <c r="V247" s="71"/>
    </row>
    <row r="248" spans="1:22" ht="24" customHeight="1">
      <c r="A248" s="89" t="s">
        <v>371</v>
      </c>
      <c r="B248" s="90" t="s">
        <v>120</v>
      </c>
      <c r="C248" s="90" t="s">
        <v>372</v>
      </c>
      <c r="D248" s="90" t="s">
        <v>25</v>
      </c>
      <c r="E248" s="91">
        <v>45812</v>
      </c>
      <c r="F248" s="91">
        <v>45818</v>
      </c>
      <c r="G248" s="91">
        <v>45818</v>
      </c>
      <c r="H248" s="90">
        <v>6</v>
      </c>
      <c r="I248" s="90">
        <v>4</v>
      </c>
      <c r="J248" s="90">
        <v>9</v>
      </c>
      <c r="K248" s="90" t="s">
        <v>26</v>
      </c>
      <c r="L248" s="90" t="s">
        <v>27</v>
      </c>
      <c r="M248" s="90" t="s">
        <v>28</v>
      </c>
      <c r="N248" s="90">
        <v>0</v>
      </c>
      <c r="O248" s="78" t="str">
        <f>IF(ISNA(_xlfn.XLOOKUP($A248,GCVOA!$B:$B,GCVOA!$N:$N)),"",  _xlfn.XLOOKUP($A248,GCVOA!$B:$B,GCVOA!$N:$N))</f>
        <v/>
      </c>
      <c r="P248" s="78" t="str">
        <f>IF(ISNA(_xlfn.XLOOKUP($A248,GCSEMI!$B:$B,GCSEMI!$N:$N)),"",  _xlfn.XLOOKUP($A248,GCSEMI!$B:$B,GCSEMI!$N:$N))</f>
        <v/>
      </c>
      <c r="Q248" s="78" t="str">
        <f>IF(ISNA(_xlfn.XLOOKUP($A248,ORGPREP!$B:$B,ORGPREP!$N:$N)),"",  _xlfn.XLOOKUP($A248,ORGPREP!$B:$B,ORGPREP!$N:$N))</f>
        <v/>
      </c>
      <c r="R248" s="78" t="str">
        <f>IF(ISNA(_xlfn.XLOOKUP($A248,MSSEMI!$B:$B,MSSEMI!$N:$N)),"",  _xlfn.XLOOKUP($A248,MSSEMI!$B:$B,MSSEMI!$N:$N))</f>
        <v/>
      </c>
      <c r="S248" s="78" t="str">
        <f>IF(ISNA(_xlfn.XLOOKUP($A248,MSVOA!$B:$B,MSVOA!$N:$N)),"",  _xlfn.XLOOKUP($A248,MSVOA!$B:$B,MSVOA!$N:$N))</f>
        <v/>
      </c>
      <c r="T248" s="78">
        <f>IF(ISNA(_xlfn.XLOOKUP($A248,METALS!$B:$B,METALS!$N:$N)),"",  _xlfn.XLOOKUP($A248,METALS!$B:$B,METALS!$N:$N))</f>
        <v>0</v>
      </c>
      <c r="U248" s="78" t="str">
        <f>IF(ISNA(_xlfn.XLOOKUP($A248,GENCHEM!$B:$B,GENCHEM!$N:$N)),"",  _xlfn.XLOOKUP($A248,GENCHEM!$B:$B,GENCHEM!$N:$N))</f>
        <v/>
      </c>
      <c r="V248" s="78" t="str">
        <f>IF(ISNA(_xlfn.XLOOKUP($A248,HG!$B:$B,HG!$N:$N)),"",  _xlfn.XLOOKUP($A248,HG!$B:$B,HG!$N:$N))</f>
        <v/>
      </c>
    </row>
    <row r="249" spans="1:22" ht="24" customHeight="1">
      <c r="A249" s="83" t="s">
        <v>373</v>
      </c>
      <c r="O249" s="71"/>
      <c r="P249" s="71"/>
      <c r="Q249" s="71"/>
      <c r="R249" s="71"/>
      <c r="S249" s="71"/>
      <c r="T249" s="71"/>
      <c r="U249" s="71"/>
      <c r="V249" s="71"/>
    </row>
    <row r="250" spans="1:22" ht="24" customHeight="1">
      <c r="A250" s="89" t="s">
        <v>374</v>
      </c>
      <c r="B250" s="90" t="s">
        <v>213</v>
      </c>
      <c r="C250" s="90" t="s">
        <v>375</v>
      </c>
      <c r="D250" s="90" t="s">
        <v>25</v>
      </c>
      <c r="E250" s="91">
        <v>45812</v>
      </c>
      <c r="F250" s="91">
        <v>45818</v>
      </c>
      <c r="G250" s="91">
        <v>45818</v>
      </c>
      <c r="H250" s="90">
        <v>6</v>
      </c>
      <c r="I250" s="90">
        <v>10</v>
      </c>
      <c r="J250" s="90">
        <v>9</v>
      </c>
      <c r="K250" s="90" t="s">
        <v>38</v>
      </c>
      <c r="L250" s="90" t="s">
        <v>27</v>
      </c>
      <c r="M250" s="90" t="s">
        <v>28</v>
      </c>
      <c r="N250" s="90">
        <v>0</v>
      </c>
      <c r="O250" s="78" t="str">
        <f>IF(ISNA(_xlfn.XLOOKUP($A250,GCVOA!$B:$B,GCVOA!$N:$N)),"",  _xlfn.XLOOKUP($A250,GCVOA!$B:$B,GCVOA!$N:$N))</f>
        <v/>
      </c>
      <c r="P250" s="78" t="str">
        <f>IF(ISNA(_xlfn.XLOOKUP($A250,GCSEMI!$B:$B,GCSEMI!$N:$N)),"",  _xlfn.XLOOKUP($A250,GCSEMI!$B:$B,GCSEMI!$N:$N))</f>
        <v/>
      </c>
      <c r="Q250" s="78" t="str">
        <f>IF(ISNA(_xlfn.XLOOKUP($A250,ORGPREP!$B:$B,ORGPREP!$N:$N)),"",  _xlfn.XLOOKUP($A250,ORGPREP!$B:$B,ORGPREP!$N:$N))</f>
        <v/>
      </c>
      <c r="R250" s="78" t="str">
        <f>IF(ISNA(_xlfn.XLOOKUP($A250,MSSEMI!$B:$B,MSSEMI!$N:$N)),"",  _xlfn.XLOOKUP($A250,MSSEMI!$B:$B,MSSEMI!$N:$N))</f>
        <v/>
      </c>
      <c r="S250" s="78" t="str">
        <f>IF(ISNA(_xlfn.XLOOKUP($A250,MSVOA!$B:$B,MSVOA!$N:$N)),"",  _xlfn.XLOOKUP($A250,MSVOA!$B:$B,MSVOA!$N:$N))</f>
        <v/>
      </c>
      <c r="T250" s="78">
        <f>IF(ISNA(_xlfn.XLOOKUP($A250,METALS!$B:$B,METALS!$N:$N)),"",  _xlfn.XLOOKUP($A250,METALS!$B:$B,METALS!$N:$N))</f>
        <v>0</v>
      </c>
      <c r="U250" s="78">
        <f>IF(ISNA(_xlfn.XLOOKUP($A250,GENCHEM!$B:$B,GENCHEM!$N:$N)),"",  _xlfn.XLOOKUP($A250,GENCHEM!$B:$B,GENCHEM!$N:$N))</f>
        <v>0</v>
      </c>
      <c r="V250" s="78" t="str">
        <f>IF(ISNA(_xlfn.XLOOKUP($A250,HG!$B:$B,HG!$N:$N)),"",  _xlfn.XLOOKUP($A250,HG!$B:$B,HG!$N:$N))</f>
        <v/>
      </c>
    </row>
    <row r="251" spans="1:22" ht="24" customHeight="1">
      <c r="A251" s="83" t="s">
        <v>376</v>
      </c>
      <c r="O251" s="71"/>
      <c r="P251" s="71"/>
      <c r="Q251" s="71"/>
      <c r="R251" s="71"/>
      <c r="S251" s="71"/>
      <c r="T251" s="71"/>
      <c r="U251" s="71"/>
      <c r="V251" s="71"/>
    </row>
    <row r="252" spans="1:22" ht="24" customHeight="1">
      <c r="A252" s="89" t="s">
        <v>377</v>
      </c>
      <c r="B252" s="90" t="s">
        <v>80</v>
      </c>
      <c r="C252" s="90" t="s">
        <v>378</v>
      </c>
      <c r="D252" s="90" t="s">
        <v>25</v>
      </c>
      <c r="E252" s="91">
        <v>45812</v>
      </c>
      <c r="F252" s="91">
        <v>45818</v>
      </c>
      <c r="G252" s="91">
        <v>45818</v>
      </c>
      <c r="H252" s="90">
        <v>6</v>
      </c>
      <c r="I252" s="90">
        <v>8</v>
      </c>
      <c r="J252" s="90">
        <v>9</v>
      </c>
      <c r="K252" s="90" t="s">
        <v>38</v>
      </c>
      <c r="L252" s="90" t="s">
        <v>27</v>
      </c>
      <c r="M252" s="90" t="s">
        <v>49</v>
      </c>
      <c r="N252" s="90">
        <v>0</v>
      </c>
      <c r="O252" s="78" t="str">
        <f>IF(ISNA(_xlfn.XLOOKUP($A252,GCVOA!$B:$B,GCVOA!$N:$N)),"",  _xlfn.XLOOKUP($A252,GCVOA!$B:$B,GCVOA!$N:$N))</f>
        <v/>
      </c>
      <c r="P252" s="78">
        <f>IF(ISNA(_xlfn.XLOOKUP($A252,GCSEMI!$B:$B,GCSEMI!$N:$N)),"",  _xlfn.XLOOKUP($A252,GCSEMI!$B:$B,GCSEMI!$N:$N))</f>
        <v>0</v>
      </c>
      <c r="Q252" s="78" t="str">
        <f>IF(ISNA(_xlfn.XLOOKUP($A252,ORGPREP!$B:$B,ORGPREP!$N:$N)),"",  _xlfn.XLOOKUP($A252,ORGPREP!$B:$B,ORGPREP!$N:$N))</f>
        <v/>
      </c>
      <c r="R252" s="78" t="str">
        <f>IF(ISNA(_xlfn.XLOOKUP($A252,MSSEMI!$B:$B,MSSEMI!$N:$N)),"",  _xlfn.XLOOKUP($A252,MSSEMI!$B:$B,MSSEMI!$N:$N))</f>
        <v/>
      </c>
      <c r="S252" s="78" t="str">
        <f>IF(ISNA(_xlfn.XLOOKUP($A252,MSVOA!$B:$B,MSVOA!$N:$N)),"",  _xlfn.XLOOKUP($A252,MSVOA!$B:$B,MSVOA!$N:$N))</f>
        <v/>
      </c>
      <c r="T252" s="78" t="str">
        <f>IF(ISNA(_xlfn.XLOOKUP($A252,METALS!$B:$B,METALS!$N:$N)),"",  _xlfn.XLOOKUP($A252,METALS!$B:$B,METALS!$N:$N))</f>
        <v/>
      </c>
      <c r="U252" s="78" t="str">
        <f>IF(ISNA(_xlfn.XLOOKUP($A252,GENCHEM!$B:$B,GENCHEM!$N:$N)),"",  _xlfn.XLOOKUP($A252,GENCHEM!$B:$B,GENCHEM!$N:$N))</f>
        <v/>
      </c>
      <c r="V252" s="78" t="str">
        <f>IF(ISNA(_xlfn.XLOOKUP($A252,HG!$B:$B,HG!$N:$N)),"",  _xlfn.XLOOKUP($A252,HG!$B:$B,HG!$N:$N))</f>
        <v/>
      </c>
    </row>
    <row r="253" spans="1:22" ht="24" customHeight="1">
      <c r="A253" s="83" t="s">
        <v>379</v>
      </c>
      <c r="O253" s="71"/>
      <c r="P253" s="71"/>
      <c r="Q253" s="71"/>
      <c r="R253" s="71"/>
      <c r="S253" s="71"/>
      <c r="T253" s="71"/>
      <c r="U253" s="71"/>
      <c r="V253" s="71"/>
    </row>
    <row r="254" spans="1:22" ht="24" customHeight="1">
      <c r="A254" s="89" t="s">
        <v>380</v>
      </c>
      <c r="B254" s="90" t="s">
        <v>80</v>
      </c>
      <c r="C254" s="90" t="s">
        <v>378</v>
      </c>
      <c r="D254" s="90" t="s">
        <v>25</v>
      </c>
      <c r="E254" s="91">
        <v>45812</v>
      </c>
      <c r="F254" s="91">
        <v>45818</v>
      </c>
      <c r="G254" s="91">
        <v>45818</v>
      </c>
      <c r="H254" s="90">
        <v>6</v>
      </c>
      <c r="I254" s="90">
        <v>8</v>
      </c>
      <c r="J254" s="90">
        <v>9</v>
      </c>
      <c r="K254" s="90" t="s">
        <v>38</v>
      </c>
      <c r="L254" s="90" t="s">
        <v>27</v>
      </c>
      <c r="M254" s="90" t="s">
        <v>49</v>
      </c>
      <c r="N254" s="90">
        <v>0</v>
      </c>
      <c r="O254" s="78" t="str">
        <f>IF(ISNA(_xlfn.XLOOKUP($A254,GCVOA!$B:$B,GCVOA!$N:$N)),"",  _xlfn.XLOOKUP($A254,GCVOA!$B:$B,GCVOA!$N:$N))</f>
        <v/>
      </c>
      <c r="P254" s="78">
        <f>IF(ISNA(_xlfn.XLOOKUP($A254,GCSEMI!$B:$B,GCSEMI!$N:$N)),"",  _xlfn.XLOOKUP($A254,GCSEMI!$B:$B,GCSEMI!$N:$N))</f>
        <v>0</v>
      </c>
      <c r="Q254" s="78" t="str">
        <f>IF(ISNA(_xlfn.XLOOKUP($A254,ORGPREP!$B:$B,ORGPREP!$N:$N)),"",  _xlfn.XLOOKUP($A254,ORGPREP!$B:$B,ORGPREP!$N:$N))</f>
        <v/>
      </c>
      <c r="R254" s="78" t="str">
        <f>IF(ISNA(_xlfn.XLOOKUP($A254,MSSEMI!$B:$B,MSSEMI!$N:$N)),"",  _xlfn.XLOOKUP($A254,MSSEMI!$B:$B,MSSEMI!$N:$N))</f>
        <v/>
      </c>
      <c r="S254" s="78" t="str">
        <f>IF(ISNA(_xlfn.XLOOKUP($A254,MSVOA!$B:$B,MSVOA!$N:$N)),"",  _xlfn.XLOOKUP($A254,MSVOA!$B:$B,MSVOA!$N:$N))</f>
        <v/>
      </c>
      <c r="T254" s="78" t="str">
        <f>IF(ISNA(_xlfn.XLOOKUP($A254,METALS!$B:$B,METALS!$N:$N)),"",  _xlfn.XLOOKUP($A254,METALS!$B:$B,METALS!$N:$N))</f>
        <v/>
      </c>
      <c r="U254" s="78" t="str">
        <f>IF(ISNA(_xlfn.XLOOKUP($A254,GENCHEM!$B:$B,GENCHEM!$N:$N)),"",  _xlfn.XLOOKUP($A254,GENCHEM!$B:$B,GENCHEM!$N:$N))</f>
        <v/>
      </c>
      <c r="V254" s="78" t="str">
        <f>IF(ISNA(_xlfn.XLOOKUP($A254,HG!$B:$B,HG!$N:$N)),"",  _xlfn.XLOOKUP($A254,HG!$B:$B,HG!$N:$N))</f>
        <v/>
      </c>
    </row>
    <row r="255" spans="1:22" ht="24" customHeight="1">
      <c r="A255" s="83" t="s">
        <v>379</v>
      </c>
      <c r="O255" s="71"/>
      <c r="P255" s="71"/>
      <c r="Q255" s="71"/>
      <c r="R255" s="71"/>
      <c r="S255" s="71"/>
      <c r="T255" s="71"/>
      <c r="U255" s="71"/>
      <c r="V255" s="71"/>
    </row>
    <row r="256" spans="1:22" ht="24" customHeight="1">
      <c r="A256" s="89" t="s">
        <v>381</v>
      </c>
      <c r="B256" s="90" t="s">
        <v>213</v>
      </c>
      <c r="C256" s="90" t="s">
        <v>382</v>
      </c>
      <c r="D256" s="90" t="s">
        <v>25</v>
      </c>
      <c r="E256" s="91">
        <v>45812</v>
      </c>
      <c r="F256" s="91">
        <v>45818</v>
      </c>
      <c r="G256" s="91">
        <v>45818</v>
      </c>
      <c r="H256" s="90">
        <v>6</v>
      </c>
      <c r="I256" s="90">
        <v>39</v>
      </c>
      <c r="J256" s="90">
        <v>9</v>
      </c>
      <c r="K256" s="90" t="s">
        <v>38</v>
      </c>
      <c r="L256" s="90" t="s">
        <v>249</v>
      </c>
      <c r="M256" s="90" t="s">
        <v>40</v>
      </c>
      <c r="N256" s="90">
        <v>0</v>
      </c>
      <c r="O256" s="78" t="str">
        <f>IF(ISNA(_xlfn.XLOOKUP($A256,GCVOA!$B:$B,GCVOA!$N:$N)),"",  _xlfn.XLOOKUP($A256,GCVOA!$B:$B,GCVOA!$N:$N))</f>
        <v/>
      </c>
      <c r="P256" s="78" t="str">
        <f>IF(ISNA(_xlfn.XLOOKUP($A256,GCSEMI!$B:$B,GCSEMI!$N:$N)),"",  _xlfn.XLOOKUP($A256,GCSEMI!$B:$B,GCSEMI!$N:$N))</f>
        <v/>
      </c>
      <c r="Q256" s="78" t="str">
        <f>IF(ISNA(_xlfn.XLOOKUP($A256,ORGPREP!$B:$B,ORGPREP!$N:$N)),"",  _xlfn.XLOOKUP($A256,ORGPREP!$B:$B,ORGPREP!$N:$N))</f>
        <v/>
      </c>
      <c r="R256" s="78" t="str">
        <f>IF(ISNA(_xlfn.XLOOKUP($A256,MSSEMI!$B:$B,MSSEMI!$N:$N)),"",  _xlfn.XLOOKUP($A256,MSSEMI!$B:$B,MSSEMI!$N:$N))</f>
        <v/>
      </c>
      <c r="S256" s="78">
        <f>IF(ISNA(_xlfn.XLOOKUP($A256,MSVOA!$B:$B,MSVOA!$N:$N)),"",  _xlfn.XLOOKUP($A256,MSVOA!$B:$B,MSVOA!$N:$N))</f>
        <v>0</v>
      </c>
      <c r="T256" s="78" t="str">
        <f>IF(ISNA(_xlfn.XLOOKUP($A256,METALS!$B:$B,METALS!$N:$N)),"",  _xlfn.XLOOKUP($A256,METALS!$B:$B,METALS!$N:$N))</f>
        <v>In Prep 06/16 ETA to MA 06/17</v>
      </c>
      <c r="U256" s="78" t="str">
        <f>IF(ISNA(_xlfn.XLOOKUP($A256,GENCHEM!$B:$B,GENCHEM!$N:$N)),"",  _xlfn.XLOOKUP($A256,GENCHEM!$B:$B,GENCHEM!$N:$N))</f>
        <v/>
      </c>
      <c r="V256" s="78" t="str">
        <f>IF(ISNA(_xlfn.XLOOKUP($A256,HG!$B:$B,HG!$N:$N)),"",  _xlfn.XLOOKUP($A256,HG!$B:$B,HG!$N:$N))</f>
        <v/>
      </c>
    </row>
    <row r="257" spans="1:22" ht="24" customHeight="1">
      <c r="A257" s="83" t="s">
        <v>383</v>
      </c>
      <c r="O257" s="71"/>
      <c r="P257" s="71"/>
      <c r="Q257" s="71"/>
      <c r="R257" s="71"/>
      <c r="S257" s="71"/>
      <c r="T257" s="71"/>
      <c r="U257" s="71"/>
      <c r="V257" s="71"/>
    </row>
    <row r="258" spans="1:22" ht="24" customHeight="1">
      <c r="A258" s="89" t="s">
        <v>384</v>
      </c>
      <c r="B258" s="90" t="s">
        <v>213</v>
      </c>
      <c r="C258" s="90" t="s">
        <v>385</v>
      </c>
      <c r="D258" s="90" t="s">
        <v>25</v>
      </c>
      <c r="E258" s="91">
        <v>45812</v>
      </c>
      <c r="F258" s="91">
        <v>45818</v>
      </c>
      <c r="G258" s="91">
        <v>45818</v>
      </c>
      <c r="H258" s="90">
        <v>6</v>
      </c>
      <c r="I258" s="90">
        <v>5</v>
      </c>
      <c r="J258" s="90">
        <v>9</v>
      </c>
      <c r="K258" s="90" t="s">
        <v>38</v>
      </c>
      <c r="L258" s="90" t="s">
        <v>27</v>
      </c>
      <c r="M258" s="90" t="s">
        <v>58</v>
      </c>
      <c r="N258" s="90">
        <v>0</v>
      </c>
      <c r="O258" s="78" t="str">
        <f>IF(ISNA(_xlfn.XLOOKUP($A258,GCVOA!$B:$B,GCVOA!$N:$N)),"",  _xlfn.XLOOKUP($A258,GCVOA!$B:$B,GCVOA!$N:$N))</f>
        <v/>
      </c>
      <c r="P258" s="78" t="str">
        <f>IF(ISNA(_xlfn.XLOOKUP($A258,GCSEMI!$B:$B,GCSEMI!$N:$N)),"",  _xlfn.XLOOKUP($A258,GCSEMI!$B:$B,GCSEMI!$N:$N))</f>
        <v/>
      </c>
      <c r="Q258" s="78" t="str">
        <f>IF(ISNA(_xlfn.XLOOKUP($A258,ORGPREP!$B:$B,ORGPREP!$N:$N)),"",  _xlfn.XLOOKUP($A258,ORGPREP!$B:$B,ORGPREP!$N:$N))</f>
        <v/>
      </c>
      <c r="R258" s="78" t="str">
        <f>IF(ISNA(_xlfn.XLOOKUP($A258,MSSEMI!$B:$B,MSSEMI!$N:$N)),"",  _xlfn.XLOOKUP($A258,MSSEMI!$B:$B,MSSEMI!$N:$N))</f>
        <v/>
      </c>
      <c r="S258" s="78" t="str">
        <f>IF(ISNA(_xlfn.XLOOKUP($A258,MSVOA!$B:$B,MSVOA!$N:$N)),"",  _xlfn.XLOOKUP($A258,MSVOA!$B:$B,MSVOA!$N:$N))</f>
        <v/>
      </c>
      <c r="T258" s="78" t="str">
        <f>IF(ISNA(_xlfn.XLOOKUP($A258,METALS!$B:$B,METALS!$N:$N)),"",  _xlfn.XLOOKUP($A258,METALS!$B:$B,METALS!$N:$N))</f>
        <v/>
      </c>
      <c r="U258" s="78">
        <f>IF(ISNA(_xlfn.XLOOKUP($A258,GENCHEM!$B:$B,GENCHEM!$N:$N)),"",  _xlfn.XLOOKUP($A258,GENCHEM!$B:$B,GENCHEM!$N:$N))</f>
        <v>0</v>
      </c>
      <c r="V258" s="78" t="str">
        <f>IF(ISNA(_xlfn.XLOOKUP($A258,HG!$B:$B,HG!$N:$N)),"",  _xlfn.XLOOKUP($A258,HG!$B:$B,HG!$N:$N))</f>
        <v/>
      </c>
    </row>
    <row r="259" spans="1:22" ht="24" customHeight="1">
      <c r="A259" s="83" t="s">
        <v>386</v>
      </c>
      <c r="O259" s="71"/>
      <c r="P259" s="71"/>
      <c r="Q259" s="71"/>
      <c r="R259" s="71"/>
      <c r="S259" s="71"/>
      <c r="T259" s="71"/>
      <c r="U259" s="71"/>
      <c r="V259" s="71"/>
    </row>
    <row r="260" spans="1:22" ht="24" customHeight="1">
      <c r="A260" s="89" t="s">
        <v>387</v>
      </c>
      <c r="B260" s="90" t="s">
        <v>213</v>
      </c>
      <c r="C260" s="90" t="s">
        <v>388</v>
      </c>
      <c r="D260" s="90" t="s">
        <v>25</v>
      </c>
      <c r="E260" s="91">
        <v>45812</v>
      </c>
      <c r="F260" s="91">
        <v>45818</v>
      </c>
      <c r="G260" s="91">
        <v>45818</v>
      </c>
      <c r="H260" s="90">
        <v>6</v>
      </c>
      <c r="I260" s="90">
        <v>102</v>
      </c>
      <c r="J260" s="90">
        <v>9</v>
      </c>
      <c r="K260" s="90" t="s">
        <v>38</v>
      </c>
      <c r="L260" s="90" t="s">
        <v>249</v>
      </c>
      <c r="M260" s="90" t="s">
        <v>40</v>
      </c>
      <c r="N260" s="90">
        <v>0</v>
      </c>
      <c r="O260" s="78" t="str">
        <f>IF(ISNA(_xlfn.XLOOKUP($A260,GCVOA!$B:$B,GCVOA!$N:$N)),"",  _xlfn.XLOOKUP($A260,GCVOA!$B:$B,GCVOA!$N:$N))</f>
        <v/>
      </c>
      <c r="P260" s="78" t="str">
        <f>IF(ISNA(_xlfn.XLOOKUP($A260,GCSEMI!$B:$B,GCSEMI!$N:$N)),"",  _xlfn.XLOOKUP($A260,GCSEMI!$B:$B,GCSEMI!$N:$N))</f>
        <v/>
      </c>
      <c r="Q260" s="78" t="str">
        <f>IF(ISNA(_xlfn.XLOOKUP($A260,ORGPREP!$B:$B,ORGPREP!$N:$N)),"",  _xlfn.XLOOKUP($A260,ORGPREP!$B:$B,ORGPREP!$N:$N))</f>
        <v/>
      </c>
      <c r="R260" s="78" t="str">
        <f>IF(ISNA(_xlfn.XLOOKUP($A260,MSSEMI!$B:$B,MSSEMI!$N:$N)),"",  _xlfn.XLOOKUP($A260,MSSEMI!$B:$B,MSSEMI!$N:$N))</f>
        <v/>
      </c>
      <c r="S260" s="78">
        <f>IF(ISNA(_xlfn.XLOOKUP($A260,MSVOA!$B:$B,MSVOA!$N:$N)),"",  _xlfn.XLOOKUP($A260,MSVOA!$B:$B,MSVOA!$N:$N))</f>
        <v>0</v>
      </c>
      <c r="T260" s="78">
        <f>IF(ISNA(_xlfn.XLOOKUP($A260,METALS!$B:$B,METALS!$N:$N)),"",  _xlfn.XLOOKUP($A260,METALS!$B:$B,METALS!$N:$N))</f>
        <v>0</v>
      </c>
      <c r="U260" s="78" t="str">
        <f>IF(ISNA(_xlfn.XLOOKUP($A260,GENCHEM!$B:$B,GENCHEM!$N:$N)),"",  _xlfn.XLOOKUP($A260,GENCHEM!$B:$B,GENCHEM!$N:$N))</f>
        <v/>
      </c>
      <c r="V260" s="78" t="str">
        <f>IF(ISNA(_xlfn.XLOOKUP($A260,HG!$B:$B,HG!$N:$N)),"",  _xlfn.XLOOKUP($A260,HG!$B:$B,HG!$N:$N))</f>
        <v/>
      </c>
    </row>
    <row r="261" spans="1:22" ht="24" customHeight="1">
      <c r="A261" s="83" t="s">
        <v>389</v>
      </c>
      <c r="O261" s="71"/>
      <c r="P261" s="71"/>
      <c r="Q261" s="71"/>
      <c r="R261" s="71"/>
      <c r="S261" s="71"/>
      <c r="T261" s="71"/>
      <c r="U261" s="71"/>
      <c r="V261" s="71"/>
    </row>
    <row r="262" spans="1:22" ht="24" customHeight="1">
      <c r="A262" s="89" t="s">
        <v>390</v>
      </c>
      <c r="B262" s="90" t="s">
        <v>213</v>
      </c>
      <c r="C262" s="90" t="s">
        <v>391</v>
      </c>
      <c r="D262" s="90" t="s">
        <v>25</v>
      </c>
      <c r="E262" s="91">
        <v>45812</v>
      </c>
      <c r="F262" s="91">
        <v>45818</v>
      </c>
      <c r="G262" s="91">
        <v>45818</v>
      </c>
      <c r="H262" s="90">
        <v>6</v>
      </c>
      <c r="I262" s="90">
        <v>45</v>
      </c>
      <c r="J262" s="90">
        <v>9</v>
      </c>
      <c r="K262" s="90" t="s">
        <v>38</v>
      </c>
      <c r="L262" s="90" t="s">
        <v>93</v>
      </c>
      <c r="M262" s="90" t="s">
        <v>28</v>
      </c>
      <c r="N262" s="90">
        <v>0</v>
      </c>
      <c r="O262" s="78" t="str">
        <f>IF(ISNA(_xlfn.XLOOKUP($A262,GCVOA!$B:$B,GCVOA!$N:$N)),"",  _xlfn.XLOOKUP($A262,GCVOA!$B:$B,GCVOA!$N:$N))</f>
        <v/>
      </c>
      <c r="P262" s="78" t="str">
        <f>IF(ISNA(_xlfn.XLOOKUP($A262,GCSEMI!$B:$B,GCSEMI!$N:$N)),"",  _xlfn.XLOOKUP($A262,GCSEMI!$B:$B,GCSEMI!$N:$N))</f>
        <v/>
      </c>
      <c r="Q262" s="78" t="str">
        <f>IF(ISNA(_xlfn.XLOOKUP($A262,ORGPREP!$B:$B,ORGPREP!$N:$N)),"",  _xlfn.XLOOKUP($A262,ORGPREP!$B:$B,ORGPREP!$N:$N))</f>
        <v/>
      </c>
      <c r="R262" s="78" t="str">
        <f>IF(ISNA(_xlfn.XLOOKUP($A262,MSSEMI!$B:$B,MSSEMI!$N:$N)),"",  _xlfn.XLOOKUP($A262,MSSEMI!$B:$B,MSSEMI!$N:$N))</f>
        <v/>
      </c>
      <c r="S262" s="78" t="str">
        <f>IF(ISNA(_xlfn.XLOOKUP($A262,MSVOA!$B:$B,MSVOA!$N:$N)),"",  _xlfn.XLOOKUP($A262,MSVOA!$B:$B,MSVOA!$N:$N))</f>
        <v/>
      </c>
      <c r="T262" s="78">
        <f>IF(ISNA(_xlfn.XLOOKUP($A262,METALS!$B:$B,METALS!$N:$N)),"",  _xlfn.XLOOKUP($A262,METALS!$B:$B,METALS!$N:$N))</f>
        <v>0</v>
      </c>
      <c r="U262" s="78" t="str">
        <f>IF(ISNA(_xlfn.XLOOKUP($A262,GENCHEM!$B:$B,GENCHEM!$N:$N)),"",  _xlfn.XLOOKUP($A262,GENCHEM!$B:$B,GENCHEM!$N:$N))</f>
        <v/>
      </c>
      <c r="V262" s="78" t="str">
        <f>IF(ISNA(_xlfn.XLOOKUP($A262,HG!$B:$B,HG!$N:$N)),"",  _xlfn.XLOOKUP($A262,HG!$B:$B,HG!$N:$N))</f>
        <v/>
      </c>
    </row>
    <row r="263" spans="1:22" ht="24" customHeight="1">
      <c r="A263" s="83" t="s">
        <v>392</v>
      </c>
      <c r="O263" s="71"/>
      <c r="P263" s="71"/>
      <c r="Q263" s="71"/>
      <c r="R263" s="71"/>
      <c r="S263" s="71"/>
      <c r="T263" s="71"/>
      <c r="U263" s="71"/>
      <c r="V263" s="71"/>
    </row>
    <row r="264" spans="1:22" ht="24" customHeight="1">
      <c r="A264" s="89" t="s">
        <v>393</v>
      </c>
      <c r="B264" s="90" t="s">
        <v>213</v>
      </c>
      <c r="C264" s="90" t="s">
        <v>394</v>
      </c>
      <c r="D264" s="90" t="s">
        <v>25</v>
      </c>
      <c r="E264" s="91">
        <v>45812</v>
      </c>
      <c r="F264" s="91">
        <v>45818</v>
      </c>
      <c r="G264" s="91">
        <v>45818</v>
      </c>
      <c r="H264" s="90">
        <v>6</v>
      </c>
      <c r="I264" s="90">
        <v>60</v>
      </c>
      <c r="J264" s="90">
        <v>9</v>
      </c>
      <c r="K264" s="90" t="s">
        <v>38</v>
      </c>
      <c r="L264" s="90" t="s">
        <v>27</v>
      </c>
      <c r="M264" s="90" t="s">
        <v>28</v>
      </c>
      <c r="N264" s="90">
        <v>0</v>
      </c>
      <c r="O264" s="78" t="str">
        <f>IF(ISNA(_xlfn.XLOOKUP($A264,GCVOA!$B:$B,GCVOA!$N:$N)),"",  _xlfn.XLOOKUP($A264,GCVOA!$B:$B,GCVOA!$N:$N))</f>
        <v/>
      </c>
      <c r="P264" s="78" t="str">
        <f>IF(ISNA(_xlfn.XLOOKUP($A264,GCSEMI!$B:$B,GCSEMI!$N:$N)),"",  _xlfn.XLOOKUP($A264,GCSEMI!$B:$B,GCSEMI!$N:$N))</f>
        <v/>
      </c>
      <c r="Q264" s="78" t="str">
        <f>IF(ISNA(_xlfn.XLOOKUP($A264,ORGPREP!$B:$B,ORGPREP!$N:$N)),"",  _xlfn.XLOOKUP($A264,ORGPREP!$B:$B,ORGPREP!$N:$N))</f>
        <v/>
      </c>
      <c r="R264" s="78" t="str">
        <f>IF(ISNA(_xlfn.XLOOKUP($A264,MSSEMI!$B:$B,MSSEMI!$N:$N)),"",  _xlfn.XLOOKUP($A264,MSSEMI!$B:$B,MSSEMI!$N:$N))</f>
        <v/>
      </c>
      <c r="S264" s="78" t="str">
        <f>IF(ISNA(_xlfn.XLOOKUP($A264,MSVOA!$B:$B,MSVOA!$N:$N)),"",  _xlfn.XLOOKUP($A264,MSVOA!$B:$B,MSVOA!$N:$N))</f>
        <v/>
      </c>
      <c r="T264" s="78">
        <f>IF(ISNA(_xlfn.XLOOKUP($A264,METALS!$B:$B,METALS!$N:$N)),"",  _xlfn.XLOOKUP($A264,METALS!$B:$B,METALS!$N:$N))</f>
        <v>0</v>
      </c>
      <c r="U264" s="78" t="str">
        <f>IF(ISNA(_xlfn.XLOOKUP($A264,GENCHEM!$B:$B,GENCHEM!$N:$N)),"",  _xlfn.XLOOKUP($A264,GENCHEM!$B:$B,GENCHEM!$N:$N))</f>
        <v/>
      </c>
      <c r="V264" s="78" t="str">
        <f>IF(ISNA(_xlfn.XLOOKUP($A264,HG!$B:$B,HG!$N:$N)),"",  _xlfn.XLOOKUP($A264,HG!$B:$B,HG!$N:$N))</f>
        <v/>
      </c>
    </row>
    <row r="265" spans="1:22" ht="24" customHeight="1">
      <c r="A265" s="83" t="s">
        <v>395</v>
      </c>
      <c r="O265" s="71"/>
      <c r="P265" s="71"/>
      <c r="Q265" s="71"/>
      <c r="R265" s="71"/>
      <c r="S265" s="71"/>
      <c r="T265" s="71"/>
      <c r="U265" s="71"/>
      <c r="V265" s="71"/>
    </row>
    <row r="266" spans="1:22" ht="24" customHeight="1">
      <c r="A266" s="89" t="s">
        <v>396</v>
      </c>
      <c r="B266" s="90" t="s">
        <v>99</v>
      </c>
      <c r="C266" s="90" t="s">
        <v>166</v>
      </c>
      <c r="D266" s="90" t="s">
        <v>25</v>
      </c>
      <c r="E266" s="91">
        <v>45734</v>
      </c>
      <c r="F266" s="91">
        <v>45819</v>
      </c>
      <c r="G266" s="91">
        <v>45819</v>
      </c>
      <c r="H266" s="90">
        <v>6</v>
      </c>
      <c r="I266" s="90">
        <v>1</v>
      </c>
      <c r="J266" s="90">
        <v>8</v>
      </c>
      <c r="K266" s="90" t="s">
        <v>26</v>
      </c>
      <c r="L266" s="90" t="s">
        <v>27</v>
      </c>
      <c r="M266" s="90" t="s">
        <v>28</v>
      </c>
      <c r="N266" s="90">
        <v>0</v>
      </c>
      <c r="O266" s="78" t="str">
        <f>IF(ISNA(_xlfn.XLOOKUP($A266,GCVOA!$B:$B,GCVOA!$N:$N)),"",  _xlfn.XLOOKUP($A266,GCVOA!$B:$B,GCVOA!$N:$N))</f>
        <v/>
      </c>
      <c r="P266" s="78" t="str">
        <f>IF(ISNA(_xlfn.XLOOKUP($A266,GCSEMI!$B:$B,GCSEMI!$N:$N)),"",  _xlfn.XLOOKUP($A266,GCSEMI!$B:$B,GCSEMI!$N:$N))</f>
        <v/>
      </c>
      <c r="Q266" s="78" t="str">
        <f>IF(ISNA(_xlfn.XLOOKUP($A266,ORGPREP!$B:$B,ORGPREP!$N:$N)),"",  _xlfn.XLOOKUP($A266,ORGPREP!$B:$B,ORGPREP!$N:$N))</f>
        <v/>
      </c>
      <c r="R266" s="78" t="str">
        <f>IF(ISNA(_xlfn.XLOOKUP($A266,MSSEMI!$B:$B,MSSEMI!$N:$N)),"",  _xlfn.XLOOKUP($A266,MSSEMI!$B:$B,MSSEMI!$N:$N))</f>
        <v/>
      </c>
      <c r="S266" s="78" t="str">
        <f>IF(ISNA(_xlfn.XLOOKUP($A266,MSVOA!$B:$B,MSVOA!$N:$N)),"",  _xlfn.XLOOKUP($A266,MSVOA!$B:$B,MSVOA!$N:$N))</f>
        <v/>
      </c>
      <c r="T266" s="78" t="str">
        <f>IF(ISNA(_xlfn.XLOOKUP($A266,METALS!$B:$B,METALS!$N:$N)),"",  _xlfn.XLOOKUP($A266,METALS!$B:$B,METALS!$N:$N))</f>
        <v/>
      </c>
      <c r="U266" s="78" t="str">
        <f>IF(ISNA(_xlfn.XLOOKUP($A266,GENCHEM!$B:$B,GENCHEM!$N:$N)),"",  _xlfn.XLOOKUP($A266,GENCHEM!$B:$B,GENCHEM!$N:$N))</f>
        <v/>
      </c>
      <c r="V266" s="78" t="str">
        <f>IF(ISNA(_xlfn.XLOOKUP($A266,HG!$B:$B,HG!$N:$N)),"",  _xlfn.XLOOKUP($A266,HG!$B:$B,HG!$N:$N))</f>
        <v/>
      </c>
    </row>
    <row r="267" spans="1:22" ht="24" customHeight="1">
      <c r="A267" s="83" t="s">
        <v>397</v>
      </c>
      <c r="O267" s="71"/>
      <c r="P267" s="71"/>
      <c r="Q267" s="71"/>
      <c r="R267" s="71"/>
      <c r="S267" s="71"/>
      <c r="T267" s="71"/>
      <c r="U267" s="71"/>
      <c r="V267" s="71"/>
    </row>
    <row r="268" spans="1:22" ht="24" customHeight="1">
      <c r="A268" s="113" t="s">
        <v>398</v>
      </c>
      <c r="B268" s="114" t="s">
        <v>399</v>
      </c>
      <c r="C268" s="114" t="s">
        <v>400</v>
      </c>
      <c r="D268" s="114" t="s">
        <v>25</v>
      </c>
      <c r="E268" s="115">
        <v>45777</v>
      </c>
      <c r="F268" s="115">
        <v>45819</v>
      </c>
      <c r="G268" s="115">
        <v>45819</v>
      </c>
      <c r="H268" s="114">
        <v>42</v>
      </c>
      <c r="I268" s="114">
        <v>1</v>
      </c>
      <c r="J268" s="114">
        <v>8</v>
      </c>
      <c r="K268" s="114" t="s">
        <v>87</v>
      </c>
      <c r="L268" s="114" t="s">
        <v>27</v>
      </c>
      <c r="M268" s="114" t="s">
        <v>69</v>
      </c>
      <c r="N268" s="114">
        <v>0</v>
      </c>
      <c r="O268" s="74" t="str">
        <f>IF(ISNA(_xlfn.XLOOKUP($A268,GCVOA!$B:$B,GCVOA!$N:$N)),"",  _xlfn.XLOOKUP($A268,GCVOA!$B:$B,GCVOA!$N:$N))</f>
        <v/>
      </c>
      <c r="P268" s="74" t="str">
        <f>IF(ISNA(_xlfn.XLOOKUP($A268,GCSEMI!$B:$B,GCSEMI!$N:$N)),"",  _xlfn.XLOOKUP($A268,GCSEMI!$B:$B,GCSEMI!$N:$N))</f>
        <v/>
      </c>
      <c r="Q268" s="74" t="str">
        <f>IF(ISNA(_xlfn.XLOOKUP($A268,ORGPREP!$B:$B,ORGPREP!$N:$N)),"",  _xlfn.XLOOKUP($A268,ORGPREP!$B:$B,ORGPREP!$N:$N))</f>
        <v/>
      </c>
      <c r="R268" s="74" t="str">
        <f>IF(ISNA(_xlfn.XLOOKUP($A268,MSSEMI!$B:$B,MSSEMI!$N:$N)),"",  _xlfn.XLOOKUP($A268,MSSEMI!$B:$B,MSSEMI!$N:$N))</f>
        <v/>
      </c>
      <c r="S268" s="74" t="str">
        <f>IF(ISNA(_xlfn.XLOOKUP($A268,MSVOA!$B:$B,MSVOA!$N:$N)),"",  _xlfn.XLOOKUP($A268,MSVOA!$B:$B,MSVOA!$N:$N))</f>
        <v/>
      </c>
      <c r="T268" s="74" t="str">
        <f>IF(ISNA(_xlfn.XLOOKUP($A268,METALS!$B:$B,METALS!$N:$N)),"",  _xlfn.XLOOKUP($A268,METALS!$B:$B,METALS!$N:$N))</f>
        <v/>
      </c>
      <c r="U268" s="74" t="str">
        <f>IF(ISNA(_xlfn.XLOOKUP($A268,GENCHEM!$B:$B,GENCHEM!$N:$N)),"",  _xlfn.XLOOKUP($A268,GENCHEM!$B:$B,GENCHEM!$N:$N))</f>
        <v/>
      </c>
      <c r="V268" s="74" t="str">
        <f>IF(ISNA(_xlfn.XLOOKUP($A268,HG!$B:$B,HG!$N:$N)),"",  _xlfn.XLOOKUP($A268,HG!$B:$B,HG!$N:$N))</f>
        <v/>
      </c>
    </row>
    <row r="269" spans="1:22" ht="24" customHeight="1">
      <c r="A269" s="83" t="s">
        <v>401</v>
      </c>
      <c r="O269" s="71"/>
      <c r="P269" s="71"/>
      <c r="Q269" s="71"/>
      <c r="R269" s="71"/>
      <c r="S269" s="71"/>
      <c r="T269" s="71"/>
      <c r="U269" s="71"/>
      <c r="V269" s="71"/>
    </row>
    <row r="270" spans="1:22" ht="24" customHeight="1">
      <c r="A270" s="84" t="s">
        <v>402</v>
      </c>
      <c r="B270" s="85" t="s">
        <v>226</v>
      </c>
      <c r="C270" s="85" t="s">
        <v>227</v>
      </c>
      <c r="D270" s="85" t="s">
        <v>25</v>
      </c>
      <c r="E270" s="86">
        <v>45805</v>
      </c>
      <c r="F270" s="86">
        <v>45819</v>
      </c>
      <c r="G270" s="86">
        <v>45819</v>
      </c>
      <c r="H270" s="85">
        <v>14</v>
      </c>
      <c r="I270" s="85">
        <v>1</v>
      </c>
      <c r="J270" s="85">
        <v>8</v>
      </c>
      <c r="K270" s="85" t="s">
        <v>87</v>
      </c>
      <c r="L270" s="85" t="s">
        <v>27</v>
      </c>
      <c r="M270" s="85" t="s">
        <v>58</v>
      </c>
      <c r="N270" s="85">
        <v>0</v>
      </c>
      <c r="O270" s="67" t="str">
        <f>IF(ISNA(_xlfn.XLOOKUP($A270,GCVOA!$B:$B,GCVOA!$N:$N)),"",  _xlfn.XLOOKUP($A270,GCVOA!$B:$B,GCVOA!$N:$N))</f>
        <v/>
      </c>
      <c r="P270" s="67" t="str">
        <f>IF(ISNA(_xlfn.XLOOKUP($A270,GCSEMI!$B:$B,GCSEMI!$N:$N)),"",  _xlfn.XLOOKUP($A270,GCSEMI!$B:$B,GCSEMI!$N:$N))</f>
        <v/>
      </c>
      <c r="Q270" s="67" t="str">
        <f>IF(ISNA(_xlfn.XLOOKUP($A270,ORGPREP!$B:$B,ORGPREP!$N:$N)),"",  _xlfn.XLOOKUP($A270,ORGPREP!$B:$B,ORGPREP!$N:$N))</f>
        <v/>
      </c>
      <c r="R270" s="67" t="str">
        <f>IF(ISNA(_xlfn.XLOOKUP($A270,MSSEMI!$B:$B,MSSEMI!$N:$N)),"",  _xlfn.XLOOKUP($A270,MSSEMI!$B:$B,MSSEMI!$N:$N))</f>
        <v/>
      </c>
      <c r="S270" s="67" t="str">
        <f>IF(ISNA(_xlfn.XLOOKUP($A270,MSVOA!$B:$B,MSVOA!$N:$N)),"",  _xlfn.XLOOKUP($A270,MSVOA!$B:$B,MSVOA!$N:$N))</f>
        <v/>
      </c>
      <c r="T270" s="67" t="str">
        <f>IF(ISNA(_xlfn.XLOOKUP($A270,METALS!$B:$B,METALS!$N:$N)),"",  _xlfn.XLOOKUP($A270,METALS!$B:$B,METALS!$N:$N))</f>
        <v/>
      </c>
      <c r="U270" s="67">
        <f>IF(ISNA(_xlfn.XLOOKUP($A270,GENCHEM!$B:$B,GENCHEM!$N:$N)),"",  _xlfn.XLOOKUP($A270,GENCHEM!$B:$B,GENCHEM!$N:$N))</f>
        <v>0</v>
      </c>
      <c r="V270" s="67" t="str">
        <f>IF(ISNA(_xlfn.XLOOKUP($A270,HG!$B:$B,HG!$N:$N)),"",  _xlfn.XLOOKUP($A270,HG!$B:$B,HG!$N:$N))</f>
        <v/>
      </c>
    </row>
    <row r="271" spans="1:22" ht="24" customHeight="1">
      <c r="A271" s="83" t="s">
        <v>228</v>
      </c>
      <c r="O271" s="71"/>
      <c r="P271" s="71"/>
      <c r="Q271" s="71"/>
      <c r="R271" s="71"/>
      <c r="S271" s="71"/>
      <c r="T271" s="71"/>
      <c r="U271" s="71"/>
      <c r="V271" s="71"/>
    </row>
    <row r="272" spans="1:22" ht="24" customHeight="1">
      <c r="A272" s="84" t="s">
        <v>403</v>
      </c>
      <c r="B272" s="85" t="s">
        <v>404</v>
      </c>
      <c r="C272" s="85" t="s">
        <v>405</v>
      </c>
      <c r="D272" s="85" t="s">
        <v>406</v>
      </c>
      <c r="E272" s="86">
        <v>45805</v>
      </c>
      <c r="F272" s="86">
        <v>45819</v>
      </c>
      <c r="G272" s="86">
        <v>45819</v>
      </c>
      <c r="H272" s="85">
        <v>14</v>
      </c>
      <c r="I272" s="85">
        <v>1</v>
      </c>
      <c r="J272" s="85">
        <v>8</v>
      </c>
      <c r="K272" s="85" t="s">
        <v>38</v>
      </c>
      <c r="L272" s="85" t="s">
        <v>27</v>
      </c>
      <c r="M272" s="85" t="s">
        <v>58</v>
      </c>
      <c r="N272" s="85">
        <v>0</v>
      </c>
      <c r="O272" s="67" t="str">
        <f>IF(ISNA(_xlfn.XLOOKUP($A272,GCVOA!$B:$B,GCVOA!$N:$N)),"",  _xlfn.XLOOKUP($A272,GCVOA!$B:$B,GCVOA!$N:$N))</f>
        <v/>
      </c>
      <c r="P272" s="67" t="str">
        <f>IF(ISNA(_xlfn.XLOOKUP($A272,GCSEMI!$B:$B,GCSEMI!$N:$N)),"",  _xlfn.XLOOKUP($A272,GCSEMI!$B:$B,GCSEMI!$N:$N))</f>
        <v/>
      </c>
      <c r="Q272" s="67" t="str">
        <f>IF(ISNA(_xlfn.XLOOKUP($A272,ORGPREP!$B:$B,ORGPREP!$N:$N)),"",  _xlfn.XLOOKUP($A272,ORGPREP!$B:$B,ORGPREP!$N:$N))</f>
        <v/>
      </c>
      <c r="R272" s="67" t="str">
        <f>IF(ISNA(_xlfn.XLOOKUP($A272,MSSEMI!$B:$B,MSSEMI!$N:$N)),"",  _xlfn.XLOOKUP($A272,MSSEMI!$B:$B,MSSEMI!$N:$N))</f>
        <v/>
      </c>
      <c r="S272" s="67" t="str">
        <f>IF(ISNA(_xlfn.XLOOKUP($A272,MSVOA!$B:$B,MSVOA!$N:$N)),"",  _xlfn.XLOOKUP($A272,MSVOA!$B:$B,MSVOA!$N:$N))</f>
        <v/>
      </c>
      <c r="T272" s="67" t="str">
        <f>IF(ISNA(_xlfn.XLOOKUP($A272,METALS!$B:$B,METALS!$N:$N)),"",  _xlfn.XLOOKUP($A272,METALS!$B:$B,METALS!$N:$N))</f>
        <v/>
      </c>
      <c r="U272" s="67">
        <f>IF(ISNA(_xlfn.XLOOKUP($A272,GENCHEM!$B:$B,GENCHEM!$N:$N)),"",  _xlfn.XLOOKUP($A272,GENCHEM!$B:$B,GENCHEM!$N:$N))</f>
        <v>0</v>
      </c>
      <c r="V272" s="67" t="str">
        <f>IF(ISNA(_xlfn.XLOOKUP($A272,HG!$B:$B,HG!$N:$N)),"",  _xlfn.XLOOKUP($A272,HG!$B:$B,HG!$N:$N))</f>
        <v/>
      </c>
    </row>
    <row r="273" spans="1:22" ht="24" customHeight="1">
      <c r="A273" s="83" t="s">
        <v>169</v>
      </c>
      <c r="O273" s="71"/>
      <c r="P273" s="71"/>
      <c r="Q273" s="71"/>
      <c r="R273" s="71"/>
      <c r="S273" s="71"/>
      <c r="T273" s="71"/>
      <c r="U273" s="71"/>
      <c r="V273" s="71"/>
    </row>
    <row r="274" spans="1:22" ht="24" customHeight="1">
      <c r="A274" s="113" t="s">
        <v>407</v>
      </c>
      <c r="B274" s="114" t="s">
        <v>408</v>
      </c>
      <c r="C274" s="114" t="s">
        <v>409</v>
      </c>
      <c r="D274" s="114" t="s">
        <v>25</v>
      </c>
      <c r="E274" s="115">
        <v>45805</v>
      </c>
      <c r="F274" s="115">
        <v>45819</v>
      </c>
      <c r="G274" s="115">
        <v>45819</v>
      </c>
      <c r="H274" s="114">
        <v>14</v>
      </c>
      <c r="I274" s="114">
        <v>1</v>
      </c>
      <c r="J274" s="114">
        <v>8</v>
      </c>
      <c r="K274" s="114" t="s">
        <v>87</v>
      </c>
      <c r="L274" s="114" t="s">
        <v>27</v>
      </c>
      <c r="M274" s="114" t="s">
        <v>69</v>
      </c>
      <c r="N274" s="114">
        <v>0</v>
      </c>
      <c r="O274" s="74" t="str">
        <f>IF(ISNA(_xlfn.XLOOKUP($A274,GCVOA!$B:$B,GCVOA!$N:$N)),"",  _xlfn.XLOOKUP($A274,GCVOA!$B:$B,GCVOA!$N:$N))</f>
        <v/>
      </c>
      <c r="P274" s="74" t="str">
        <f>IF(ISNA(_xlfn.XLOOKUP($A274,GCSEMI!$B:$B,GCSEMI!$N:$N)),"",  _xlfn.XLOOKUP($A274,GCSEMI!$B:$B,GCSEMI!$N:$N))</f>
        <v/>
      </c>
      <c r="Q274" s="74" t="str">
        <f>IF(ISNA(_xlfn.XLOOKUP($A274,ORGPREP!$B:$B,ORGPREP!$N:$N)),"",  _xlfn.XLOOKUP($A274,ORGPREP!$B:$B,ORGPREP!$N:$N))</f>
        <v/>
      </c>
      <c r="R274" s="74" t="str">
        <f>IF(ISNA(_xlfn.XLOOKUP($A274,MSSEMI!$B:$B,MSSEMI!$N:$N)),"",  _xlfn.XLOOKUP($A274,MSSEMI!$B:$B,MSSEMI!$N:$N))</f>
        <v/>
      </c>
      <c r="S274" s="74" t="str">
        <f>IF(ISNA(_xlfn.XLOOKUP($A274,MSVOA!$B:$B,MSVOA!$N:$N)),"",  _xlfn.XLOOKUP($A274,MSVOA!$B:$B,MSVOA!$N:$N))</f>
        <v/>
      </c>
      <c r="T274" s="74" t="str">
        <f>IF(ISNA(_xlfn.XLOOKUP($A274,METALS!$B:$B,METALS!$N:$N)),"",  _xlfn.XLOOKUP($A274,METALS!$B:$B,METALS!$N:$N))</f>
        <v/>
      </c>
      <c r="U274" s="74" t="str">
        <f>IF(ISNA(_xlfn.XLOOKUP($A274,GENCHEM!$B:$B,GENCHEM!$N:$N)),"",  _xlfn.XLOOKUP($A274,GENCHEM!$B:$B,GENCHEM!$N:$N))</f>
        <v/>
      </c>
      <c r="V274" s="74" t="str">
        <f>IF(ISNA(_xlfn.XLOOKUP($A274,HG!$B:$B,HG!$N:$N)),"",  _xlfn.XLOOKUP($A274,HG!$B:$B,HG!$N:$N))</f>
        <v/>
      </c>
    </row>
    <row r="275" spans="1:22" ht="24" customHeight="1">
      <c r="A275" s="83" t="s">
        <v>410</v>
      </c>
      <c r="O275" s="71"/>
      <c r="P275" s="71"/>
      <c r="Q275" s="71"/>
      <c r="R275" s="71"/>
      <c r="S275" s="71"/>
      <c r="T275" s="71"/>
      <c r="U275" s="71"/>
      <c r="V275" s="71"/>
    </row>
    <row r="276" spans="1:22" ht="24" customHeight="1">
      <c r="A276" s="84" t="s">
        <v>411</v>
      </c>
      <c r="B276" s="85" t="s">
        <v>412</v>
      </c>
      <c r="C276" s="85" t="s">
        <v>413</v>
      </c>
      <c r="D276" s="85" t="s">
        <v>25</v>
      </c>
      <c r="E276" s="86">
        <v>45805</v>
      </c>
      <c r="F276" s="86">
        <v>45819</v>
      </c>
      <c r="G276" s="86">
        <v>45819</v>
      </c>
      <c r="H276" s="85">
        <v>14</v>
      </c>
      <c r="I276" s="85">
        <v>3</v>
      </c>
      <c r="J276" s="85">
        <v>8</v>
      </c>
      <c r="K276" s="85" t="s">
        <v>26</v>
      </c>
      <c r="L276" s="85" t="s">
        <v>27</v>
      </c>
      <c r="M276" s="85" t="s">
        <v>28</v>
      </c>
      <c r="N276" s="85">
        <v>0</v>
      </c>
      <c r="O276" s="67" t="str">
        <f>IF(ISNA(_xlfn.XLOOKUP($A276,GCVOA!$B:$B,GCVOA!$N:$N)),"",  _xlfn.XLOOKUP($A276,GCVOA!$B:$B,GCVOA!$N:$N))</f>
        <v/>
      </c>
      <c r="P276" s="67" t="str">
        <f>IF(ISNA(_xlfn.XLOOKUP($A276,GCSEMI!$B:$B,GCSEMI!$N:$N)),"",  _xlfn.XLOOKUP($A276,GCSEMI!$B:$B,GCSEMI!$N:$N))</f>
        <v/>
      </c>
      <c r="Q276" s="67" t="str">
        <f>IF(ISNA(_xlfn.XLOOKUP($A276,ORGPREP!$B:$B,ORGPREP!$N:$N)),"",  _xlfn.XLOOKUP($A276,ORGPREP!$B:$B,ORGPREP!$N:$N))</f>
        <v/>
      </c>
      <c r="R276" s="67" t="str">
        <f>IF(ISNA(_xlfn.XLOOKUP($A276,MSSEMI!$B:$B,MSSEMI!$N:$N)),"",  _xlfn.XLOOKUP($A276,MSSEMI!$B:$B,MSSEMI!$N:$N))</f>
        <v/>
      </c>
      <c r="S276" s="67" t="str">
        <f>IF(ISNA(_xlfn.XLOOKUP($A276,MSVOA!$B:$B,MSVOA!$N:$N)),"",  _xlfn.XLOOKUP($A276,MSVOA!$B:$B,MSVOA!$N:$N))</f>
        <v/>
      </c>
      <c r="T276" s="67">
        <f>IF(ISNA(_xlfn.XLOOKUP($A276,METALS!$B:$B,METALS!$N:$N)),"",  _xlfn.XLOOKUP($A276,METALS!$B:$B,METALS!$N:$N))</f>
        <v>0</v>
      </c>
      <c r="U276" s="67" t="str">
        <f>IF(ISNA(_xlfn.XLOOKUP($A276,GENCHEM!$B:$B,GENCHEM!$N:$N)),"",  _xlfn.XLOOKUP($A276,GENCHEM!$B:$B,GENCHEM!$N:$N))</f>
        <v/>
      </c>
      <c r="V276" s="67" t="str">
        <f>IF(ISNA(_xlfn.XLOOKUP($A276,HG!$B:$B,HG!$N:$N)),"",  _xlfn.XLOOKUP($A276,HG!$B:$B,HG!$N:$N))</f>
        <v/>
      </c>
    </row>
    <row r="277" spans="1:22" ht="24" customHeight="1">
      <c r="A277" s="83" t="s">
        <v>414</v>
      </c>
      <c r="O277" s="71"/>
      <c r="P277" s="71"/>
      <c r="Q277" s="71"/>
      <c r="R277" s="71"/>
      <c r="S277" s="71"/>
      <c r="T277" s="71"/>
      <c r="U277" s="71"/>
      <c r="V277" s="71"/>
    </row>
    <row r="278" spans="1:22" ht="24" customHeight="1">
      <c r="A278" s="84" t="s">
        <v>415</v>
      </c>
      <c r="B278" s="85" t="s">
        <v>412</v>
      </c>
      <c r="C278" s="85" t="s">
        <v>413</v>
      </c>
      <c r="D278" s="85" t="s">
        <v>25</v>
      </c>
      <c r="E278" s="86">
        <v>45805</v>
      </c>
      <c r="F278" s="86">
        <v>45819</v>
      </c>
      <c r="G278" s="86">
        <v>45819</v>
      </c>
      <c r="H278" s="85">
        <v>14</v>
      </c>
      <c r="I278" s="85">
        <v>11</v>
      </c>
      <c r="J278" s="85">
        <v>8</v>
      </c>
      <c r="K278" s="85" t="s">
        <v>26</v>
      </c>
      <c r="L278" s="85" t="s">
        <v>27</v>
      </c>
      <c r="M278" s="85" t="s">
        <v>28</v>
      </c>
      <c r="N278" s="85">
        <v>0</v>
      </c>
      <c r="O278" s="67" t="str">
        <f>IF(ISNA(_xlfn.XLOOKUP($A278,GCVOA!$B:$B,GCVOA!$N:$N)),"",  _xlfn.XLOOKUP($A278,GCVOA!$B:$B,GCVOA!$N:$N))</f>
        <v/>
      </c>
      <c r="P278" s="67" t="str">
        <f>IF(ISNA(_xlfn.XLOOKUP($A278,GCSEMI!$B:$B,GCSEMI!$N:$N)),"",  _xlfn.XLOOKUP($A278,GCSEMI!$B:$B,GCSEMI!$N:$N))</f>
        <v/>
      </c>
      <c r="Q278" s="67" t="str">
        <f>IF(ISNA(_xlfn.XLOOKUP($A278,ORGPREP!$B:$B,ORGPREP!$N:$N)),"",  _xlfn.XLOOKUP($A278,ORGPREP!$B:$B,ORGPREP!$N:$N))</f>
        <v/>
      </c>
      <c r="R278" s="67" t="str">
        <f>IF(ISNA(_xlfn.XLOOKUP($A278,MSSEMI!$B:$B,MSSEMI!$N:$N)),"",  _xlfn.XLOOKUP($A278,MSSEMI!$B:$B,MSSEMI!$N:$N))</f>
        <v/>
      </c>
      <c r="S278" s="67" t="str">
        <f>IF(ISNA(_xlfn.XLOOKUP($A278,MSVOA!$B:$B,MSVOA!$N:$N)),"",  _xlfn.XLOOKUP($A278,MSVOA!$B:$B,MSVOA!$N:$N))</f>
        <v/>
      </c>
      <c r="T278" s="67">
        <f>IF(ISNA(_xlfn.XLOOKUP($A278,METALS!$B:$B,METALS!$N:$N)),"",  _xlfn.XLOOKUP($A278,METALS!$B:$B,METALS!$N:$N))</f>
        <v>0</v>
      </c>
      <c r="U278" s="67" t="str">
        <f>IF(ISNA(_xlfn.XLOOKUP($A278,GENCHEM!$B:$B,GENCHEM!$N:$N)),"",  _xlfn.XLOOKUP($A278,GENCHEM!$B:$B,GENCHEM!$N:$N))</f>
        <v/>
      </c>
      <c r="V278" s="67" t="str">
        <f>IF(ISNA(_xlfn.XLOOKUP($A278,HG!$B:$B,HG!$N:$N)),"",  _xlfn.XLOOKUP($A278,HG!$B:$B,HG!$N:$N))</f>
        <v/>
      </c>
    </row>
    <row r="279" spans="1:22" ht="24" customHeight="1">
      <c r="A279" s="83" t="s">
        <v>414</v>
      </c>
      <c r="O279" s="71"/>
      <c r="P279" s="71"/>
      <c r="Q279" s="71"/>
      <c r="R279" s="71"/>
      <c r="S279" s="71"/>
      <c r="T279" s="71"/>
      <c r="U279" s="71"/>
      <c r="V279" s="71"/>
    </row>
    <row r="280" spans="1:22" ht="24" customHeight="1">
      <c r="A280" s="84" t="s">
        <v>416</v>
      </c>
      <c r="B280" s="85" t="s">
        <v>412</v>
      </c>
      <c r="C280" s="85" t="s">
        <v>413</v>
      </c>
      <c r="D280" s="85" t="s">
        <v>25</v>
      </c>
      <c r="E280" s="86">
        <v>45805</v>
      </c>
      <c r="F280" s="86">
        <v>45819</v>
      </c>
      <c r="G280" s="86">
        <v>45819</v>
      </c>
      <c r="H280" s="85">
        <v>14</v>
      </c>
      <c r="I280" s="85">
        <v>9</v>
      </c>
      <c r="J280" s="85">
        <v>8</v>
      </c>
      <c r="K280" s="85" t="s">
        <v>26</v>
      </c>
      <c r="L280" s="85" t="s">
        <v>27</v>
      </c>
      <c r="M280" s="85" t="s">
        <v>28</v>
      </c>
      <c r="N280" s="85">
        <v>0</v>
      </c>
      <c r="O280" s="67" t="str">
        <f>IF(ISNA(_xlfn.XLOOKUP($A280,GCVOA!$B:$B,GCVOA!$N:$N)),"",  _xlfn.XLOOKUP($A280,GCVOA!$B:$B,GCVOA!$N:$N))</f>
        <v/>
      </c>
      <c r="P280" s="67" t="str">
        <f>IF(ISNA(_xlfn.XLOOKUP($A280,GCSEMI!$B:$B,GCSEMI!$N:$N)),"",  _xlfn.XLOOKUP($A280,GCSEMI!$B:$B,GCSEMI!$N:$N))</f>
        <v/>
      </c>
      <c r="Q280" s="67" t="str">
        <f>IF(ISNA(_xlfn.XLOOKUP($A280,ORGPREP!$B:$B,ORGPREP!$N:$N)),"",  _xlfn.XLOOKUP($A280,ORGPREP!$B:$B,ORGPREP!$N:$N))</f>
        <v/>
      </c>
      <c r="R280" s="67" t="str">
        <f>IF(ISNA(_xlfn.XLOOKUP($A280,MSSEMI!$B:$B,MSSEMI!$N:$N)),"",  _xlfn.XLOOKUP($A280,MSSEMI!$B:$B,MSSEMI!$N:$N))</f>
        <v/>
      </c>
      <c r="S280" s="67" t="str">
        <f>IF(ISNA(_xlfn.XLOOKUP($A280,MSVOA!$B:$B,MSVOA!$N:$N)),"",  _xlfn.XLOOKUP($A280,MSVOA!$B:$B,MSVOA!$N:$N))</f>
        <v/>
      </c>
      <c r="T280" s="67">
        <f>IF(ISNA(_xlfn.XLOOKUP($A280,METALS!$B:$B,METALS!$N:$N)),"",  _xlfn.XLOOKUP($A280,METALS!$B:$B,METALS!$N:$N))</f>
        <v>0</v>
      </c>
      <c r="U280" s="67" t="str">
        <f>IF(ISNA(_xlfn.XLOOKUP($A280,GENCHEM!$B:$B,GENCHEM!$N:$N)),"",  _xlfn.XLOOKUP($A280,GENCHEM!$B:$B,GENCHEM!$N:$N))</f>
        <v/>
      </c>
      <c r="V280" s="67" t="str">
        <f>IF(ISNA(_xlfn.XLOOKUP($A280,HG!$B:$B,HG!$N:$N)),"",  _xlfn.XLOOKUP($A280,HG!$B:$B,HG!$N:$N))</f>
        <v/>
      </c>
    </row>
    <row r="281" spans="1:22" ht="24" customHeight="1">
      <c r="A281" s="83" t="s">
        <v>414</v>
      </c>
      <c r="O281" s="71"/>
      <c r="P281" s="71"/>
      <c r="Q281" s="71"/>
      <c r="R281" s="71"/>
      <c r="S281" s="71"/>
      <c r="T281" s="71"/>
      <c r="U281" s="71"/>
      <c r="V281" s="71"/>
    </row>
    <row r="282" spans="1:22" ht="24" customHeight="1">
      <c r="A282" s="84" t="s">
        <v>417</v>
      </c>
      <c r="B282" s="85" t="s">
        <v>412</v>
      </c>
      <c r="C282" s="85" t="s">
        <v>413</v>
      </c>
      <c r="D282" s="85" t="s">
        <v>25</v>
      </c>
      <c r="E282" s="86">
        <v>45805</v>
      </c>
      <c r="F282" s="86">
        <v>45819</v>
      </c>
      <c r="G282" s="86">
        <v>45819</v>
      </c>
      <c r="H282" s="85">
        <v>14</v>
      </c>
      <c r="I282" s="85">
        <v>3</v>
      </c>
      <c r="J282" s="85">
        <v>8</v>
      </c>
      <c r="K282" s="85" t="s">
        <v>26</v>
      </c>
      <c r="L282" s="85" t="s">
        <v>27</v>
      </c>
      <c r="M282" s="85" t="s">
        <v>28</v>
      </c>
      <c r="N282" s="85">
        <v>0</v>
      </c>
      <c r="O282" s="67" t="str">
        <f>IF(ISNA(_xlfn.XLOOKUP($A282,GCVOA!$B:$B,GCVOA!$N:$N)),"",  _xlfn.XLOOKUP($A282,GCVOA!$B:$B,GCVOA!$N:$N))</f>
        <v/>
      </c>
      <c r="P282" s="67" t="str">
        <f>IF(ISNA(_xlfn.XLOOKUP($A282,GCSEMI!$B:$B,GCSEMI!$N:$N)),"",  _xlfn.XLOOKUP($A282,GCSEMI!$B:$B,GCSEMI!$N:$N))</f>
        <v/>
      </c>
      <c r="Q282" s="67" t="str">
        <f>IF(ISNA(_xlfn.XLOOKUP($A282,ORGPREP!$B:$B,ORGPREP!$N:$N)),"",  _xlfn.XLOOKUP($A282,ORGPREP!$B:$B,ORGPREP!$N:$N))</f>
        <v/>
      </c>
      <c r="R282" s="67" t="str">
        <f>IF(ISNA(_xlfn.XLOOKUP($A282,MSSEMI!$B:$B,MSSEMI!$N:$N)),"",  _xlfn.XLOOKUP($A282,MSSEMI!$B:$B,MSSEMI!$N:$N))</f>
        <v/>
      </c>
      <c r="S282" s="67" t="str">
        <f>IF(ISNA(_xlfn.XLOOKUP($A282,MSVOA!$B:$B,MSVOA!$N:$N)),"",  _xlfn.XLOOKUP($A282,MSVOA!$B:$B,MSVOA!$N:$N))</f>
        <v/>
      </c>
      <c r="T282" s="67">
        <f>IF(ISNA(_xlfn.XLOOKUP($A282,METALS!$B:$B,METALS!$N:$N)),"",  _xlfn.XLOOKUP($A282,METALS!$B:$B,METALS!$N:$N))</f>
        <v>0</v>
      </c>
      <c r="U282" s="67" t="str">
        <f>IF(ISNA(_xlfn.XLOOKUP($A282,GENCHEM!$B:$B,GENCHEM!$N:$N)),"",  _xlfn.XLOOKUP($A282,GENCHEM!$B:$B,GENCHEM!$N:$N))</f>
        <v/>
      </c>
      <c r="V282" s="67" t="str">
        <f>IF(ISNA(_xlfn.XLOOKUP($A282,HG!$B:$B,HG!$N:$N)),"",  _xlfn.XLOOKUP($A282,HG!$B:$B,HG!$N:$N))</f>
        <v/>
      </c>
    </row>
    <row r="283" spans="1:22" ht="24" customHeight="1">
      <c r="A283" s="83" t="s">
        <v>414</v>
      </c>
      <c r="O283" s="71"/>
      <c r="P283" s="71"/>
      <c r="Q283" s="71"/>
      <c r="R283" s="71"/>
      <c r="S283" s="71"/>
      <c r="T283" s="71"/>
      <c r="U283" s="71"/>
      <c r="V283" s="71"/>
    </row>
    <row r="284" spans="1:22" ht="24" customHeight="1">
      <c r="A284" s="84" t="s">
        <v>418</v>
      </c>
      <c r="B284" s="85" t="s">
        <v>23</v>
      </c>
      <c r="C284" s="85" t="s">
        <v>190</v>
      </c>
      <c r="D284" s="85" t="s">
        <v>25</v>
      </c>
      <c r="E284" s="86">
        <v>45812</v>
      </c>
      <c r="F284" s="86">
        <v>45819</v>
      </c>
      <c r="G284" s="86">
        <v>45819</v>
      </c>
      <c r="H284" s="85">
        <v>7</v>
      </c>
      <c r="I284" s="85">
        <v>21</v>
      </c>
      <c r="J284" s="85">
        <v>8</v>
      </c>
      <c r="K284" s="85" t="s">
        <v>26</v>
      </c>
      <c r="L284" s="85" t="s">
        <v>27</v>
      </c>
      <c r="M284" s="85" t="s">
        <v>58</v>
      </c>
      <c r="N284" s="85">
        <v>0</v>
      </c>
      <c r="O284" s="67" t="str">
        <f>IF(ISNA(_xlfn.XLOOKUP($A284,GCVOA!$B:$B,GCVOA!$N:$N)),"",  _xlfn.XLOOKUP($A284,GCVOA!$B:$B,GCVOA!$N:$N))</f>
        <v/>
      </c>
      <c r="P284" s="67" t="str">
        <f>IF(ISNA(_xlfn.XLOOKUP($A284,GCSEMI!$B:$B,GCSEMI!$N:$N)),"",  _xlfn.XLOOKUP($A284,GCSEMI!$B:$B,GCSEMI!$N:$N))</f>
        <v/>
      </c>
      <c r="Q284" s="67" t="str">
        <f>IF(ISNA(_xlfn.XLOOKUP($A284,ORGPREP!$B:$B,ORGPREP!$N:$N)),"",  _xlfn.XLOOKUP($A284,ORGPREP!$B:$B,ORGPREP!$N:$N))</f>
        <v/>
      </c>
      <c r="R284" s="67" t="str">
        <f>IF(ISNA(_xlfn.XLOOKUP($A284,MSSEMI!$B:$B,MSSEMI!$N:$N)),"",  _xlfn.XLOOKUP($A284,MSSEMI!$B:$B,MSSEMI!$N:$N))</f>
        <v/>
      </c>
      <c r="S284" s="67" t="str">
        <f>IF(ISNA(_xlfn.XLOOKUP($A284,MSVOA!$B:$B,MSVOA!$N:$N)),"",  _xlfn.XLOOKUP($A284,MSVOA!$B:$B,MSVOA!$N:$N))</f>
        <v/>
      </c>
      <c r="T284" s="67">
        <f>IF(ISNA(_xlfn.XLOOKUP($A284,METALS!$B:$B,METALS!$N:$N)),"",  _xlfn.XLOOKUP($A284,METALS!$B:$B,METALS!$N:$N))</f>
        <v>0</v>
      </c>
      <c r="U284" s="67">
        <f>IF(ISNA(_xlfn.XLOOKUP($A284,GENCHEM!$B:$B,GENCHEM!$N:$N)),"",  _xlfn.XLOOKUP($A284,GENCHEM!$B:$B,GENCHEM!$N:$N))</f>
        <v>0</v>
      </c>
      <c r="V284" s="67">
        <f>IF(ISNA(_xlfn.XLOOKUP($A284,HG!$B:$B,HG!$N:$N)),"",  _xlfn.XLOOKUP($A284,HG!$B:$B,HG!$N:$N))</f>
        <v>0</v>
      </c>
    </row>
    <row r="285" spans="1:22" ht="24" customHeight="1">
      <c r="A285" s="83" t="s">
        <v>419</v>
      </c>
      <c r="O285" s="71"/>
      <c r="P285" s="71"/>
      <c r="Q285" s="71"/>
      <c r="R285" s="71"/>
      <c r="S285" s="71"/>
      <c r="T285" s="71"/>
      <c r="U285" s="71"/>
      <c r="V285" s="71"/>
    </row>
    <row r="286" spans="1:22" ht="24" customHeight="1">
      <c r="A286" s="89" t="s">
        <v>420</v>
      </c>
      <c r="B286" s="90" t="s">
        <v>80</v>
      </c>
      <c r="C286" s="90" t="s">
        <v>421</v>
      </c>
      <c r="D286" s="90" t="s">
        <v>25</v>
      </c>
      <c r="E286" s="91">
        <v>45813</v>
      </c>
      <c r="F286" s="91">
        <v>45819</v>
      </c>
      <c r="G286" s="91">
        <v>45819</v>
      </c>
      <c r="H286" s="90">
        <v>6</v>
      </c>
      <c r="I286" s="90">
        <v>8</v>
      </c>
      <c r="J286" s="90">
        <v>8</v>
      </c>
      <c r="K286" s="90" t="s">
        <v>38</v>
      </c>
      <c r="L286" s="90" t="s">
        <v>27</v>
      </c>
      <c r="M286" s="90" t="s">
        <v>49</v>
      </c>
      <c r="N286" s="90">
        <v>0</v>
      </c>
      <c r="O286" s="78" t="str">
        <f>IF(ISNA(_xlfn.XLOOKUP($A286,GCVOA!$B:$B,GCVOA!$N:$N)),"",  _xlfn.XLOOKUP($A286,GCVOA!$B:$B,GCVOA!$N:$N))</f>
        <v/>
      </c>
      <c r="P286" s="78">
        <f>IF(ISNA(_xlfn.XLOOKUP($A286,GCSEMI!$B:$B,GCSEMI!$N:$N)),"",  _xlfn.XLOOKUP($A286,GCSEMI!$B:$B,GCSEMI!$N:$N))</f>
        <v>0</v>
      </c>
      <c r="Q286" s="78" t="str">
        <f>IF(ISNA(_xlfn.XLOOKUP($A286,ORGPREP!$B:$B,ORGPREP!$N:$N)),"",  _xlfn.XLOOKUP($A286,ORGPREP!$B:$B,ORGPREP!$N:$N))</f>
        <v/>
      </c>
      <c r="R286" s="78" t="str">
        <f>IF(ISNA(_xlfn.XLOOKUP($A286,MSSEMI!$B:$B,MSSEMI!$N:$N)),"",  _xlfn.XLOOKUP($A286,MSSEMI!$B:$B,MSSEMI!$N:$N))</f>
        <v/>
      </c>
      <c r="S286" s="78" t="str">
        <f>IF(ISNA(_xlfn.XLOOKUP($A286,MSVOA!$B:$B,MSVOA!$N:$N)),"",  _xlfn.XLOOKUP($A286,MSVOA!$B:$B,MSVOA!$N:$N))</f>
        <v/>
      </c>
      <c r="T286" s="78" t="str">
        <f>IF(ISNA(_xlfn.XLOOKUP($A286,METALS!$B:$B,METALS!$N:$N)),"",  _xlfn.XLOOKUP($A286,METALS!$B:$B,METALS!$N:$N))</f>
        <v/>
      </c>
      <c r="U286" s="78" t="str">
        <f>IF(ISNA(_xlfn.XLOOKUP($A286,GENCHEM!$B:$B,GENCHEM!$N:$N)),"",  _xlfn.XLOOKUP($A286,GENCHEM!$B:$B,GENCHEM!$N:$N))</f>
        <v/>
      </c>
      <c r="V286" s="78" t="str">
        <f>IF(ISNA(_xlfn.XLOOKUP($A286,HG!$B:$B,HG!$N:$N)),"",  _xlfn.XLOOKUP($A286,HG!$B:$B,HG!$N:$N))</f>
        <v/>
      </c>
    </row>
    <row r="287" spans="1:22" ht="24" customHeight="1">
      <c r="A287" s="83" t="s">
        <v>379</v>
      </c>
      <c r="O287" s="71"/>
      <c r="P287" s="71"/>
      <c r="Q287" s="71"/>
      <c r="R287" s="71"/>
      <c r="S287" s="71"/>
      <c r="T287" s="71"/>
      <c r="U287" s="71"/>
      <c r="V287" s="71"/>
    </row>
    <row r="288" spans="1:22" ht="24" customHeight="1">
      <c r="A288" s="89" t="s">
        <v>422</v>
      </c>
      <c r="B288" s="90" t="s">
        <v>423</v>
      </c>
      <c r="C288" s="90" t="s">
        <v>424</v>
      </c>
      <c r="D288" s="90"/>
      <c r="E288" s="91">
        <v>45813</v>
      </c>
      <c r="F288" s="91">
        <v>45819</v>
      </c>
      <c r="G288" s="91">
        <v>45819</v>
      </c>
      <c r="H288" s="90">
        <v>6</v>
      </c>
      <c r="I288" s="90">
        <v>4</v>
      </c>
      <c r="J288" s="90">
        <v>8</v>
      </c>
      <c r="K288" s="90" t="s">
        <v>38</v>
      </c>
      <c r="L288" s="90" t="s">
        <v>27</v>
      </c>
      <c r="M288" s="90" t="s">
        <v>49</v>
      </c>
      <c r="N288" s="90">
        <v>0</v>
      </c>
      <c r="O288" s="78" t="str">
        <f>IF(ISNA(_xlfn.XLOOKUP($A288,GCVOA!$B:$B,GCVOA!$N:$N)),"",  _xlfn.XLOOKUP($A288,GCVOA!$B:$B,GCVOA!$N:$N))</f>
        <v>HT Tuesday; can run GRO with 8260</v>
      </c>
      <c r="P288" s="78" t="str">
        <f>IF(ISNA(_xlfn.XLOOKUP($A288,GCSEMI!$B:$B,GCSEMI!$N:$N)),"",  _xlfn.XLOOKUP($A288,GCSEMI!$B:$B,GCSEMI!$N:$N))</f>
        <v/>
      </c>
      <c r="Q288" s="78" t="str">
        <f>IF(ISNA(_xlfn.XLOOKUP($A288,ORGPREP!$B:$B,ORGPREP!$N:$N)),"",  _xlfn.XLOOKUP($A288,ORGPREP!$B:$B,ORGPREP!$N:$N))</f>
        <v/>
      </c>
      <c r="R288" s="78" t="str">
        <f>IF(ISNA(_xlfn.XLOOKUP($A288,MSSEMI!$B:$B,MSSEMI!$N:$N)),"",  _xlfn.XLOOKUP($A288,MSSEMI!$B:$B,MSSEMI!$N:$N))</f>
        <v/>
      </c>
      <c r="S288" s="78" t="str">
        <f>IF(ISNA(_xlfn.XLOOKUP($A288,MSVOA!$B:$B,MSVOA!$N:$N)),"",  _xlfn.XLOOKUP($A288,MSVOA!$B:$B,MSVOA!$N:$N))</f>
        <v/>
      </c>
      <c r="T288" s="78" t="str">
        <f>IF(ISNA(_xlfn.XLOOKUP($A288,METALS!$B:$B,METALS!$N:$N)),"",  _xlfn.XLOOKUP($A288,METALS!$B:$B,METALS!$N:$N))</f>
        <v/>
      </c>
      <c r="U288" s="78" t="str">
        <f>IF(ISNA(_xlfn.XLOOKUP($A288,GENCHEM!$B:$B,GENCHEM!$N:$N)),"",  _xlfn.XLOOKUP($A288,GENCHEM!$B:$B,GENCHEM!$N:$N))</f>
        <v/>
      </c>
      <c r="V288" s="78" t="str">
        <f>IF(ISNA(_xlfn.XLOOKUP($A288,HG!$B:$B,HG!$N:$N)),"",  _xlfn.XLOOKUP($A288,HG!$B:$B,HG!$N:$N))</f>
        <v/>
      </c>
    </row>
    <row r="289" spans="1:22" ht="24" customHeight="1">
      <c r="A289" s="83" t="s">
        <v>161</v>
      </c>
      <c r="O289" s="71"/>
      <c r="P289" s="71"/>
      <c r="Q289" s="71"/>
      <c r="R289" s="71"/>
      <c r="S289" s="71"/>
      <c r="T289" s="71"/>
      <c r="U289" s="71"/>
      <c r="V289" s="71"/>
    </row>
    <row r="290" spans="1:22" ht="24" customHeight="1">
      <c r="A290" s="89" t="s">
        <v>425</v>
      </c>
      <c r="B290" s="90" t="s">
        <v>213</v>
      </c>
      <c r="C290" s="90" t="s">
        <v>426</v>
      </c>
      <c r="D290" s="90" t="s">
        <v>25</v>
      </c>
      <c r="E290" s="91">
        <v>45813</v>
      </c>
      <c r="F290" s="91">
        <v>45819</v>
      </c>
      <c r="G290" s="91">
        <v>45819</v>
      </c>
      <c r="H290" s="90">
        <v>6</v>
      </c>
      <c r="I290" s="90">
        <v>14</v>
      </c>
      <c r="J290" s="90">
        <v>8</v>
      </c>
      <c r="K290" s="90" t="s">
        <v>38</v>
      </c>
      <c r="L290" s="90" t="s">
        <v>27</v>
      </c>
      <c r="M290" s="90" t="s">
        <v>40</v>
      </c>
      <c r="N290" s="90">
        <v>0</v>
      </c>
      <c r="O290" s="78" t="str">
        <f>IF(ISNA(_xlfn.XLOOKUP($A290,GCVOA!$B:$B,GCVOA!$N:$N)),"",  _xlfn.XLOOKUP($A290,GCVOA!$B:$B,GCVOA!$N:$N))</f>
        <v/>
      </c>
      <c r="P290" s="78" t="str">
        <f>IF(ISNA(_xlfn.XLOOKUP($A290,GCSEMI!$B:$B,GCSEMI!$N:$N)),"",  _xlfn.XLOOKUP($A290,GCSEMI!$B:$B,GCSEMI!$N:$N))</f>
        <v/>
      </c>
      <c r="Q290" s="78" t="str">
        <f>IF(ISNA(_xlfn.XLOOKUP($A290,ORGPREP!$B:$B,ORGPREP!$N:$N)),"",  _xlfn.XLOOKUP($A290,ORGPREP!$B:$B,ORGPREP!$N:$N))</f>
        <v/>
      </c>
      <c r="R290" s="78" t="str">
        <f>IF(ISNA(_xlfn.XLOOKUP($A290,MSSEMI!$B:$B,MSSEMI!$N:$N)),"",  _xlfn.XLOOKUP($A290,MSSEMI!$B:$B,MSSEMI!$N:$N))</f>
        <v/>
      </c>
      <c r="S290" s="78">
        <f>IF(ISNA(_xlfn.XLOOKUP($A290,MSVOA!$B:$B,MSVOA!$N:$N)),"",  _xlfn.XLOOKUP($A290,MSVOA!$B:$B,MSVOA!$N:$N))</f>
        <v>0</v>
      </c>
      <c r="T290" s="78" t="str">
        <f>IF(ISNA(_xlfn.XLOOKUP($A290,METALS!$B:$B,METALS!$N:$N)),"",  _xlfn.XLOOKUP($A290,METALS!$B:$B,METALS!$N:$N))</f>
        <v/>
      </c>
      <c r="U290" s="78" t="str">
        <f>IF(ISNA(_xlfn.XLOOKUP($A290,GENCHEM!$B:$B,GENCHEM!$N:$N)),"",  _xlfn.XLOOKUP($A290,GENCHEM!$B:$B,GENCHEM!$N:$N))</f>
        <v/>
      </c>
      <c r="V290" s="78" t="str">
        <f>IF(ISNA(_xlfn.XLOOKUP($A290,HG!$B:$B,HG!$N:$N)),"",  _xlfn.XLOOKUP($A290,HG!$B:$B,HG!$N:$N))</f>
        <v/>
      </c>
    </row>
    <row r="291" spans="1:22" ht="24" customHeight="1">
      <c r="A291" s="83" t="s">
        <v>427</v>
      </c>
      <c r="O291" s="71"/>
      <c r="P291" s="71"/>
      <c r="Q291" s="71"/>
      <c r="R291" s="71"/>
      <c r="S291" s="71"/>
      <c r="T291" s="71"/>
      <c r="U291" s="71"/>
      <c r="V291" s="71"/>
    </row>
    <row r="292" spans="1:22" ht="24" customHeight="1">
      <c r="A292" s="89" t="s">
        <v>428</v>
      </c>
      <c r="B292" s="90" t="s">
        <v>429</v>
      </c>
      <c r="C292" s="90" t="s">
        <v>430</v>
      </c>
      <c r="D292" s="90" t="s">
        <v>25</v>
      </c>
      <c r="E292" s="91">
        <v>45813</v>
      </c>
      <c r="F292" s="91">
        <v>45819</v>
      </c>
      <c r="G292" s="91">
        <v>45819</v>
      </c>
      <c r="H292" s="90">
        <v>6</v>
      </c>
      <c r="I292" s="90">
        <v>7</v>
      </c>
      <c r="J292" s="90">
        <v>8</v>
      </c>
      <c r="K292" s="90" t="s">
        <v>38</v>
      </c>
      <c r="L292" s="90" t="s">
        <v>27</v>
      </c>
      <c r="M292" s="90" t="s">
        <v>49</v>
      </c>
      <c r="N292" s="90">
        <v>0</v>
      </c>
      <c r="O292" s="78" t="str">
        <f>IF(ISNA(_xlfn.XLOOKUP($A292,GCVOA!$B:$B,GCVOA!$N:$N)),"",  _xlfn.XLOOKUP($A292,GCVOA!$B:$B,GCVOA!$N:$N))</f>
        <v>HT Wednesday; 8260 data avail</v>
      </c>
      <c r="P292" s="78" t="str">
        <f>IF(ISNA(_xlfn.XLOOKUP($A292,GCSEMI!$B:$B,GCSEMI!$N:$N)),"",  _xlfn.XLOOKUP($A292,GCSEMI!$B:$B,GCSEMI!$N:$N))</f>
        <v/>
      </c>
      <c r="Q292" s="78" t="str">
        <f>IF(ISNA(_xlfn.XLOOKUP($A292,ORGPREP!$B:$B,ORGPREP!$N:$N)),"",  _xlfn.XLOOKUP($A292,ORGPREP!$B:$B,ORGPREP!$N:$N))</f>
        <v/>
      </c>
      <c r="R292" s="78" t="str">
        <f>IF(ISNA(_xlfn.XLOOKUP($A292,MSSEMI!$B:$B,MSSEMI!$N:$N)),"",  _xlfn.XLOOKUP($A292,MSSEMI!$B:$B,MSSEMI!$N:$N))</f>
        <v/>
      </c>
      <c r="S292" s="78" t="str">
        <f>IF(ISNA(_xlfn.XLOOKUP($A292,MSVOA!$B:$B,MSVOA!$N:$N)),"",  _xlfn.XLOOKUP($A292,MSVOA!$B:$B,MSVOA!$N:$N))</f>
        <v/>
      </c>
      <c r="T292" s="78" t="str">
        <f>IF(ISNA(_xlfn.XLOOKUP($A292,METALS!$B:$B,METALS!$N:$N)),"",  _xlfn.XLOOKUP($A292,METALS!$B:$B,METALS!$N:$N))</f>
        <v/>
      </c>
      <c r="U292" s="78" t="str">
        <f>IF(ISNA(_xlfn.XLOOKUP($A292,GENCHEM!$B:$B,GENCHEM!$N:$N)),"",  _xlfn.XLOOKUP($A292,GENCHEM!$B:$B,GENCHEM!$N:$N))</f>
        <v/>
      </c>
      <c r="V292" s="78" t="str">
        <f>IF(ISNA(_xlfn.XLOOKUP($A292,HG!$B:$B,HG!$N:$N)),"",  _xlfn.XLOOKUP($A292,HG!$B:$B,HG!$N:$N))</f>
        <v/>
      </c>
    </row>
    <row r="293" spans="1:22" ht="24" customHeight="1">
      <c r="A293" s="83" t="s">
        <v>161</v>
      </c>
      <c r="O293" s="71"/>
      <c r="P293" s="71"/>
      <c r="Q293" s="71"/>
      <c r="R293" s="71"/>
      <c r="S293" s="71"/>
      <c r="T293" s="71"/>
      <c r="U293" s="71"/>
      <c r="V293" s="71"/>
    </row>
    <row r="294" spans="1:22" ht="24" customHeight="1">
      <c r="A294" s="89" t="s">
        <v>431</v>
      </c>
      <c r="B294" s="90" t="s">
        <v>429</v>
      </c>
      <c r="C294" s="90" t="s">
        <v>432</v>
      </c>
      <c r="D294" s="90" t="s">
        <v>25</v>
      </c>
      <c r="E294" s="91">
        <v>45813</v>
      </c>
      <c r="F294" s="91">
        <v>45819</v>
      </c>
      <c r="G294" s="91">
        <v>45819</v>
      </c>
      <c r="H294" s="90">
        <v>6</v>
      </c>
      <c r="I294" s="90">
        <v>7</v>
      </c>
      <c r="J294" s="90">
        <v>8</v>
      </c>
      <c r="K294" s="90" t="s">
        <v>38</v>
      </c>
      <c r="L294" s="90" t="s">
        <v>27</v>
      </c>
      <c r="M294" s="90" t="s">
        <v>49</v>
      </c>
      <c r="N294" s="90">
        <v>0</v>
      </c>
      <c r="O294" s="78" t="str">
        <f>IF(ISNA(_xlfn.XLOOKUP($A294,GCVOA!$B:$B,GCVOA!$N:$N)),"",  _xlfn.XLOOKUP($A294,GCVOA!$B:$B,GCVOA!$N:$N))</f>
        <v>HT Tuesday; 8260 data avail</v>
      </c>
      <c r="P294" s="78" t="str">
        <f>IF(ISNA(_xlfn.XLOOKUP($A294,GCSEMI!$B:$B,GCSEMI!$N:$N)),"",  _xlfn.XLOOKUP($A294,GCSEMI!$B:$B,GCSEMI!$N:$N))</f>
        <v/>
      </c>
      <c r="Q294" s="78" t="str">
        <f>IF(ISNA(_xlfn.XLOOKUP($A294,ORGPREP!$B:$B,ORGPREP!$N:$N)),"",  _xlfn.XLOOKUP($A294,ORGPREP!$B:$B,ORGPREP!$N:$N))</f>
        <v/>
      </c>
      <c r="R294" s="78" t="str">
        <f>IF(ISNA(_xlfn.XLOOKUP($A294,MSSEMI!$B:$B,MSSEMI!$N:$N)),"",  _xlfn.XLOOKUP($A294,MSSEMI!$B:$B,MSSEMI!$N:$N))</f>
        <v/>
      </c>
      <c r="S294" s="78" t="str">
        <f>IF(ISNA(_xlfn.XLOOKUP($A294,MSVOA!$B:$B,MSVOA!$N:$N)),"",  _xlfn.XLOOKUP($A294,MSVOA!$B:$B,MSVOA!$N:$N))</f>
        <v/>
      </c>
      <c r="T294" s="78" t="str">
        <f>IF(ISNA(_xlfn.XLOOKUP($A294,METALS!$B:$B,METALS!$N:$N)),"",  _xlfn.XLOOKUP($A294,METALS!$B:$B,METALS!$N:$N))</f>
        <v/>
      </c>
      <c r="U294" s="78" t="str">
        <f>IF(ISNA(_xlfn.XLOOKUP($A294,GENCHEM!$B:$B,GENCHEM!$N:$N)),"",  _xlfn.XLOOKUP($A294,GENCHEM!$B:$B,GENCHEM!$N:$N))</f>
        <v/>
      </c>
      <c r="V294" s="78" t="str">
        <f>IF(ISNA(_xlfn.XLOOKUP($A294,HG!$B:$B,HG!$N:$N)),"",  _xlfn.XLOOKUP($A294,HG!$B:$B,HG!$N:$N))</f>
        <v/>
      </c>
    </row>
    <row r="295" spans="1:22" ht="24" customHeight="1">
      <c r="A295" s="83" t="s">
        <v>161</v>
      </c>
      <c r="O295" s="71"/>
      <c r="P295" s="71"/>
      <c r="Q295" s="71"/>
      <c r="R295" s="71"/>
      <c r="S295" s="71"/>
      <c r="T295" s="71"/>
      <c r="U295" s="71"/>
      <c r="V295" s="71"/>
    </row>
    <row r="296" spans="1:22" ht="24" customHeight="1">
      <c r="A296" s="89" t="s">
        <v>433</v>
      </c>
      <c r="B296" s="90" t="s">
        <v>213</v>
      </c>
      <c r="C296" s="90" t="s">
        <v>385</v>
      </c>
      <c r="D296" s="90" t="s">
        <v>25</v>
      </c>
      <c r="E296" s="91">
        <v>45813</v>
      </c>
      <c r="F296" s="91">
        <v>45819</v>
      </c>
      <c r="G296" s="91">
        <v>45819</v>
      </c>
      <c r="H296" s="90">
        <v>6</v>
      </c>
      <c r="I296" s="90">
        <v>30</v>
      </c>
      <c r="J296" s="90">
        <v>8</v>
      </c>
      <c r="K296" s="90" t="s">
        <v>38</v>
      </c>
      <c r="L296" s="90" t="s">
        <v>27</v>
      </c>
      <c r="M296" s="90" t="s">
        <v>58</v>
      </c>
      <c r="N296" s="90">
        <v>0</v>
      </c>
      <c r="O296" s="78" t="str">
        <f>IF(ISNA(_xlfn.XLOOKUP($A296,GCVOA!$B:$B,GCVOA!$N:$N)),"",  _xlfn.XLOOKUP($A296,GCVOA!$B:$B,GCVOA!$N:$N))</f>
        <v/>
      </c>
      <c r="P296" s="78" t="str">
        <f>IF(ISNA(_xlfn.XLOOKUP($A296,GCSEMI!$B:$B,GCSEMI!$N:$N)),"",  _xlfn.XLOOKUP($A296,GCSEMI!$B:$B,GCSEMI!$N:$N))</f>
        <v/>
      </c>
      <c r="Q296" s="78" t="str">
        <f>IF(ISNA(_xlfn.XLOOKUP($A296,ORGPREP!$B:$B,ORGPREP!$N:$N)),"",  _xlfn.XLOOKUP($A296,ORGPREP!$B:$B,ORGPREP!$N:$N))</f>
        <v/>
      </c>
      <c r="R296" s="78" t="str">
        <f>IF(ISNA(_xlfn.XLOOKUP($A296,MSSEMI!$B:$B,MSSEMI!$N:$N)),"",  _xlfn.XLOOKUP($A296,MSSEMI!$B:$B,MSSEMI!$N:$N))</f>
        <v/>
      </c>
      <c r="S296" s="78">
        <f>IF(ISNA(_xlfn.XLOOKUP($A296,MSVOA!$B:$B,MSVOA!$N:$N)),"",  _xlfn.XLOOKUP($A296,MSVOA!$B:$B,MSVOA!$N:$N))</f>
        <v>0</v>
      </c>
      <c r="T296" s="78" t="str">
        <f>IF(ISNA(_xlfn.XLOOKUP($A296,METALS!$B:$B,METALS!$N:$N)),"",  _xlfn.XLOOKUP($A296,METALS!$B:$B,METALS!$N:$N))</f>
        <v/>
      </c>
      <c r="U296" s="78">
        <f>IF(ISNA(_xlfn.XLOOKUP($A296,GENCHEM!$B:$B,GENCHEM!$N:$N)),"",  _xlfn.XLOOKUP($A296,GENCHEM!$B:$B,GENCHEM!$N:$N))</f>
        <v>0</v>
      </c>
      <c r="V296" s="78" t="str">
        <f>IF(ISNA(_xlfn.XLOOKUP($A296,HG!$B:$B,HG!$N:$N)),"",  _xlfn.XLOOKUP($A296,HG!$B:$B,HG!$N:$N))</f>
        <v/>
      </c>
    </row>
    <row r="297" spans="1:22" ht="24" customHeight="1">
      <c r="A297" s="83" t="s">
        <v>434</v>
      </c>
      <c r="O297" s="71"/>
      <c r="P297" s="71"/>
      <c r="Q297" s="71"/>
      <c r="R297" s="71"/>
      <c r="S297" s="71"/>
      <c r="T297" s="71"/>
      <c r="U297" s="71"/>
      <c r="V297" s="71"/>
    </row>
    <row r="298" spans="1:22" ht="24" customHeight="1">
      <c r="A298" s="89" t="s">
        <v>435</v>
      </c>
      <c r="B298" s="90" t="s">
        <v>213</v>
      </c>
      <c r="C298" s="90" t="s">
        <v>382</v>
      </c>
      <c r="D298" s="90" t="s">
        <v>25</v>
      </c>
      <c r="E298" s="91">
        <v>45813</v>
      </c>
      <c r="F298" s="91">
        <v>45819</v>
      </c>
      <c r="G298" s="91">
        <v>45819</v>
      </c>
      <c r="H298" s="90">
        <v>6</v>
      </c>
      <c r="I298" s="90">
        <v>39</v>
      </c>
      <c r="J298" s="90">
        <v>8</v>
      </c>
      <c r="K298" s="90" t="s">
        <v>38</v>
      </c>
      <c r="L298" s="90" t="s">
        <v>249</v>
      </c>
      <c r="M298" s="90" t="s">
        <v>40</v>
      </c>
      <c r="N298" s="90">
        <v>0</v>
      </c>
      <c r="O298" s="78" t="str">
        <f>IF(ISNA(_xlfn.XLOOKUP($A298,GCVOA!$B:$B,GCVOA!$N:$N)),"",  _xlfn.XLOOKUP($A298,GCVOA!$B:$B,GCVOA!$N:$N))</f>
        <v/>
      </c>
      <c r="P298" s="78" t="str">
        <f>IF(ISNA(_xlfn.XLOOKUP($A298,GCSEMI!$B:$B,GCSEMI!$N:$N)),"",  _xlfn.XLOOKUP($A298,GCSEMI!$B:$B,GCSEMI!$N:$N))</f>
        <v/>
      </c>
      <c r="Q298" s="78" t="str">
        <f>IF(ISNA(_xlfn.XLOOKUP($A298,ORGPREP!$B:$B,ORGPREP!$N:$N)),"",  _xlfn.XLOOKUP($A298,ORGPREP!$B:$B,ORGPREP!$N:$N))</f>
        <v/>
      </c>
      <c r="R298" s="78" t="str">
        <f>IF(ISNA(_xlfn.XLOOKUP($A298,MSSEMI!$B:$B,MSSEMI!$N:$N)),"",  _xlfn.XLOOKUP($A298,MSSEMI!$B:$B,MSSEMI!$N:$N))</f>
        <v/>
      </c>
      <c r="S298" s="78">
        <f>IF(ISNA(_xlfn.XLOOKUP($A298,MSVOA!$B:$B,MSVOA!$N:$N)),"",  _xlfn.XLOOKUP($A298,MSVOA!$B:$B,MSVOA!$N:$N))</f>
        <v>0</v>
      </c>
      <c r="T298" s="78">
        <f>IF(ISNA(_xlfn.XLOOKUP($A298,METALS!$B:$B,METALS!$N:$N)),"",  _xlfn.XLOOKUP($A298,METALS!$B:$B,METALS!$N:$N))</f>
        <v>0</v>
      </c>
      <c r="U298" s="78" t="str">
        <f>IF(ISNA(_xlfn.XLOOKUP($A298,GENCHEM!$B:$B,GENCHEM!$N:$N)),"",  _xlfn.XLOOKUP($A298,GENCHEM!$B:$B,GENCHEM!$N:$N))</f>
        <v/>
      </c>
      <c r="V298" s="78" t="str">
        <f>IF(ISNA(_xlfn.XLOOKUP($A298,HG!$B:$B,HG!$N:$N)),"",  _xlfn.XLOOKUP($A298,HG!$B:$B,HG!$N:$N))</f>
        <v/>
      </c>
    </row>
    <row r="299" spans="1:22" ht="24" customHeight="1">
      <c r="A299" s="83" t="s">
        <v>436</v>
      </c>
      <c r="O299" s="71"/>
      <c r="P299" s="71"/>
      <c r="Q299" s="71"/>
      <c r="R299" s="71"/>
      <c r="S299" s="71"/>
      <c r="T299" s="71"/>
      <c r="U299" s="71"/>
      <c r="V299" s="71"/>
    </row>
    <row r="300" spans="1:22" ht="24" customHeight="1">
      <c r="A300" s="89" t="s">
        <v>437</v>
      </c>
      <c r="B300" s="90" t="s">
        <v>193</v>
      </c>
      <c r="C300" s="90" t="s">
        <v>438</v>
      </c>
      <c r="D300" s="90" t="s">
        <v>25</v>
      </c>
      <c r="E300" s="91">
        <v>45813</v>
      </c>
      <c r="F300" s="91">
        <v>45819</v>
      </c>
      <c r="G300" s="91">
        <v>45819</v>
      </c>
      <c r="H300" s="90">
        <v>6</v>
      </c>
      <c r="I300" s="90">
        <v>2</v>
      </c>
      <c r="J300" s="90">
        <v>8</v>
      </c>
      <c r="K300" s="90" t="s">
        <v>38</v>
      </c>
      <c r="L300" s="90" t="s">
        <v>111</v>
      </c>
      <c r="M300" s="90" t="s">
        <v>40</v>
      </c>
      <c r="N300" s="90">
        <v>0</v>
      </c>
      <c r="O300" s="78" t="str">
        <f>IF(ISNA(_xlfn.XLOOKUP($A300,GCVOA!$B:$B,GCVOA!$N:$N)),"",  _xlfn.XLOOKUP($A300,GCVOA!$B:$B,GCVOA!$N:$N))</f>
        <v/>
      </c>
      <c r="P300" s="78" t="str">
        <f>IF(ISNA(_xlfn.XLOOKUP($A300,GCSEMI!$B:$B,GCSEMI!$N:$N)),"",  _xlfn.XLOOKUP($A300,GCSEMI!$B:$B,GCSEMI!$N:$N))</f>
        <v/>
      </c>
      <c r="Q300" s="78" t="str">
        <f>IF(ISNA(_xlfn.XLOOKUP($A300,ORGPREP!$B:$B,ORGPREP!$N:$N)),"",  _xlfn.XLOOKUP($A300,ORGPREP!$B:$B,ORGPREP!$N:$N))</f>
        <v/>
      </c>
      <c r="R300" s="78" t="str">
        <f>IF(ISNA(_xlfn.XLOOKUP($A300,MSSEMI!$B:$B,MSSEMI!$N:$N)),"",  _xlfn.XLOOKUP($A300,MSSEMI!$B:$B,MSSEMI!$N:$N))</f>
        <v>REDO status?</v>
      </c>
      <c r="S300" s="78" t="str">
        <f>IF(ISNA(_xlfn.XLOOKUP($A300,MSVOA!$B:$B,MSVOA!$N:$N)),"",  _xlfn.XLOOKUP($A300,MSVOA!$B:$B,MSVOA!$N:$N))</f>
        <v/>
      </c>
      <c r="T300" s="78">
        <f>IF(ISNA(_xlfn.XLOOKUP($A300,METALS!$B:$B,METALS!$N:$N)),"",  _xlfn.XLOOKUP($A300,METALS!$B:$B,METALS!$N:$N))</f>
        <v>0</v>
      </c>
      <c r="U300" s="78">
        <f>IF(ISNA(_xlfn.XLOOKUP($A300,GENCHEM!$B:$B,GENCHEM!$N:$N)),"",  _xlfn.XLOOKUP($A300,GENCHEM!$B:$B,GENCHEM!$N:$N))</f>
        <v>0</v>
      </c>
      <c r="V300" s="78">
        <f>IF(ISNA(_xlfn.XLOOKUP($A300,HG!$B:$B,HG!$N:$N)),"",  _xlfn.XLOOKUP($A300,HG!$B:$B,HG!$N:$N))</f>
        <v>0</v>
      </c>
    </row>
    <row r="301" spans="1:22" ht="24" customHeight="1">
      <c r="A301" s="83" t="s">
        <v>439</v>
      </c>
      <c r="O301" s="71"/>
      <c r="P301" s="71"/>
      <c r="Q301" s="71"/>
      <c r="R301" s="71"/>
      <c r="S301" s="71"/>
      <c r="T301" s="71"/>
      <c r="U301" s="71"/>
      <c r="V301" s="71"/>
    </row>
    <row r="302" spans="1:22" ht="24" customHeight="1">
      <c r="A302" s="89" t="s">
        <v>440</v>
      </c>
      <c r="B302" s="90" t="s">
        <v>213</v>
      </c>
      <c r="C302" s="90" t="s">
        <v>441</v>
      </c>
      <c r="D302" s="90" t="s">
        <v>25</v>
      </c>
      <c r="E302" s="91">
        <v>45813</v>
      </c>
      <c r="F302" s="91">
        <v>45819</v>
      </c>
      <c r="G302" s="91">
        <v>45819</v>
      </c>
      <c r="H302" s="90">
        <v>6</v>
      </c>
      <c r="I302" s="90">
        <v>3</v>
      </c>
      <c r="J302" s="90">
        <v>8</v>
      </c>
      <c r="K302" s="90" t="s">
        <v>38</v>
      </c>
      <c r="L302" s="90" t="s">
        <v>27</v>
      </c>
      <c r="M302" s="90" t="s">
        <v>28</v>
      </c>
      <c r="N302" s="90">
        <v>0</v>
      </c>
      <c r="O302" s="78" t="str">
        <f>IF(ISNA(_xlfn.XLOOKUP($A302,GCVOA!$B:$B,GCVOA!$N:$N)),"",  _xlfn.XLOOKUP($A302,GCVOA!$B:$B,GCVOA!$N:$N))</f>
        <v/>
      </c>
      <c r="P302" s="78" t="str">
        <f>IF(ISNA(_xlfn.XLOOKUP($A302,GCSEMI!$B:$B,GCSEMI!$N:$N)),"",  _xlfn.XLOOKUP($A302,GCSEMI!$B:$B,GCSEMI!$N:$N))</f>
        <v/>
      </c>
      <c r="Q302" s="78" t="str">
        <f>IF(ISNA(_xlfn.XLOOKUP($A302,ORGPREP!$B:$B,ORGPREP!$N:$N)),"",  _xlfn.XLOOKUP($A302,ORGPREP!$B:$B,ORGPREP!$N:$N))</f>
        <v/>
      </c>
      <c r="R302" s="78" t="str">
        <f>IF(ISNA(_xlfn.XLOOKUP($A302,MSSEMI!$B:$B,MSSEMI!$N:$N)),"",  _xlfn.XLOOKUP($A302,MSSEMI!$B:$B,MSSEMI!$N:$N))</f>
        <v/>
      </c>
      <c r="S302" s="78" t="str">
        <f>IF(ISNA(_xlfn.XLOOKUP($A302,MSVOA!$B:$B,MSVOA!$N:$N)),"",  _xlfn.XLOOKUP($A302,MSVOA!$B:$B,MSVOA!$N:$N))</f>
        <v/>
      </c>
      <c r="T302" s="78" t="str">
        <f>IF(ISNA(_xlfn.XLOOKUP($A302,METALS!$B:$B,METALS!$N:$N)),"",  _xlfn.XLOOKUP($A302,METALS!$B:$B,METALS!$N:$N))</f>
        <v>In Prep 06/16 ETA to MA 06/17</v>
      </c>
      <c r="U302" s="78" t="str">
        <f>IF(ISNA(_xlfn.XLOOKUP($A302,GENCHEM!$B:$B,GENCHEM!$N:$N)),"",  _xlfn.XLOOKUP($A302,GENCHEM!$B:$B,GENCHEM!$N:$N))</f>
        <v/>
      </c>
      <c r="V302" s="78" t="str">
        <f>IF(ISNA(_xlfn.XLOOKUP($A302,HG!$B:$B,HG!$N:$N)),"",  _xlfn.XLOOKUP($A302,HG!$B:$B,HG!$N:$N))</f>
        <v/>
      </c>
    </row>
    <row r="303" spans="1:22" ht="24" customHeight="1">
      <c r="A303" s="83" t="s">
        <v>442</v>
      </c>
      <c r="O303" s="71"/>
      <c r="P303" s="71"/>
      <c r="Q303" s="71"/>
      <c r="R303" s="71"/>
      <c r="S303" s="71"/>
      <c r="T303" s="71"/>
      <c r="U303" s="71"/>
      <c r="V303" s="71"/>
    </row>
    <row r="304" spans="1:22" ht="24" customHeight="1">
      <c r="A304" s="89" t="s">
        <v>443</v>
      </c>
      <c r="B304" s="90" t="s">
        <v>213</v>
      </c>
      <c r="C304" s="90" t="s">
        <v>444</v>
      </c>
      <c r="D304" s="90" t="s">
        <v>25</v>
      </c>
      <c r="E304" s="91">
        <v>45813</v>
      </c>
      <c r="F304" s="91">
        <v>45819</v>
      </c>
      <c r="G304" s="91">
        <v>45819</v>
      </c>
      <c r="H304" s="90">
        <v>6</v>
      </c>
      <c r="I304" s="90">
        <v>9</v>
      </c>
      <c r="J304" s="90">
        <v>8</v>
      </c>
      <c r="K304" s="90" t="s">
        <v>38</v>
      </c>
      <c r="L304" s="90" t="s">
        <v>27</v>
      </c>
      <c r="M304" s="90" t="s">
        <v>28</v>
      </c>
      <c r="N304" s="90">
        <v>0</v>
      </c>
      <c r="O304" s="78" t="str">
        <f>IF(ISNA(_xlfn.XLOOKUP($A304,GCVOA!$B:$B,GCVOA!$N:$N)),"",  _xlfn.XLOOKUP($A304,GCVOA!$B:$B,GCVOA!$N:$N))</f>
        <v/>
      </c>
      <c r="P304" s="78" t="str">
        <f>IF(ISNA(_xlfn.XLOOKUP($A304,GCSEMI!$B:$B,GCSEMI!$N:$N)),"",  _xlfn.XLOOKUP($A304,GCSEMI!$B:$B,GCSEMI!$N:$N))</f>
        <v/>
      </c>
      <c r="Q304" s="78" t="str">
        <f>IF(ISNA(_xlfn.XLOOKUP($A304,ORGPREP!$B:$B,ORGPREP!$N:$N)),"",  _xlfn.XLOOKUP($A304,ORGPREP!$B:$B,ORGPREP!$N:$N))</f>
        <v/>
      </c>
      <c r="R304" s="78" t="str">
        <f>IF(ISNA(_xlfn.XLOOKUP($A304,MSSEMI!$B:$B,MSSEMI!$N:$N)),"",  _xlfn.XLOOKUP($A304,MSSEMI!$B:$B,MSSEMI!$N:$N))</f>
        <v/>
      </c>
      <c r="S304" s="78" t="str">
        <f>IF(ISNA(_xlfn.XLOOKUP($A304,MSVOA!$B:$B,MSVOA!$N:$N)),"",  _xlfn.XLOOKUP($A304,MSVOA!$B:$B,MSVOA!$N:$N))</f>
        <v/>
      </c>
      <c r="T304" s="78" t="str">
        <f>IF(ISNA(_xlfn.XLOOKUP($A304,METALS!$B:$B,METALS!$N:$N)),"",  _xlfn.XLOOKUP($A304,METALS!$B:$B,METALS!$N:$N))</f>
        <v>In Prep 06/16 ETA to MA 06/17</v>
      </c>
      <c r="U304" s="78" t="str">
        <f>IF(ISNA(_xlfn.XLOOKUP($A304,GENCHEM!$B:$B,GENCHEM!$N:$N)),"",  _xlfn.XLOOKUP($A304,GENCHEM!$B:$B,GENCHEM!$N:$N))</f>
        <v/>
      </c>
      <c r="V304" s="78" t="str">
        <f>IF(ISNA(_xlfn.XLOOKUP($A304,HG!$B:$B,HG!$N:$N)),"",  _xlfn.XLOOKUP($A304,HG!$B:$B,HG!$N:$N))</f>
        <v/>
      </c>
    </row>
    <row r="305" spans="1:22" ht="24" customHeight="1">
      <c r="A305" s="83" t="s">
        <v>442</v>
      </c>
      <c r="O305" s="71"/>
      <c r="P305" s="71"/>
      <c r="Q305" s="71"/>
      <c r="R305" s="71"/>
      <c r="S305" s="71"/>
      <c r="T305" s="71"/>
      <c r="U305" s="71"/>
      <c r="V305" s="71"/>
    </row>
    <row r="306" spans="1:22" ht="24" customHeight="1">
      <c r="A306" s="84" t="s">
        <v>445</v>
      </c>
      <c r="B306" s="85" t="s">
        <v>139</v>
      </c>
      <c r="C306" s="85" t="s">
        <v>140</v>
      </c>
      <c r="D306" s="85" t="s">
        <v>25</v>
      </c>
      <c r="E306" s="86">
        <v>45806</v>
      </c>
      <c r="F306" s="86">
        <v>45820</v>
      </c>
      <c r="G306" s="86">
        <v>45820</v>
      </c>
      <c r="H306" s="85">
        <v>14</v>
      </c>
      <c r="I306" s="85">
        <v>4</v>
      </c>
      <c r="J306" s="85">
        <v>7</v>
      </c>
      <c r="K306" s="85" t="s">
        <v>26</v>
      </c>
      <c r="L306" s="85" t="s">
        <v>27</v>
      </c>
      <c r="M306" s="85" t="s">
        <v>28</v>
      </c>
      <c r="N306" s="85">
        <v>0</v>
      </c>
      <c r="O306" s="67" t="str">
        <f>IF(ISNA(_xlfn.XLOOKUP($A306,GCVOA!$B:$B,GCVOA!$N:$N)),"",  _xlfn.XLOOKUP($A306,GCVOA!$B:$B,GCVOA!$N:$N))</f>
        <v/>
      </c>
      <c r="P306" s="67" t="str">
        <f>IF(ISNA(_xlfn.XLOOKUP($A306,GCSEMI!$B:$B,GCSEMI!$N:$N)),"",  _xlfn.XLOOKUP($A306,GCSEMI!$B:$B,GCSEMI!$N:$N))</f>
        <v/>
      </c>
      <c r="Q306" s="67" t="str">
        <f>IF(ISNA(_xlfn.XLOOKUP($A306,ORGPREP!$B:$B,ORGPREP!$N:$N)),"",  _xlfn.XLOOKUP($A306,ORGPREP!$B:$B,ORGPREP!$N:$N))</f>
        <v/>
      </c>
      <c r="R306" s="67" t="str">
        <f>IF(ISNA(_xlfn.XLOOKUP($A306,MSSEMI!$B:$B,MSSEMI!$N:$N)),"",  _xlfn.XLOOKUP($A306,MSSEMI!$B:$B,MSSEMI!$N:$N))</f>
        <v/>
      </c>
      <c r="S306" s="67" t="str">
        <f>IF(ISNA(_xlfn.XLOOKUP($A306,MSVOA!$B:$B,MSVOA!$N:$N)),"",  _xlfn.XLOOKUP($A306,MSVOA!$B:$B,MSVOA!$N:$N))</f>
        <v/>
      </c>
      <c r="T306" s="67">
        <f>IF(ISNA(_xlfn.XLOOKUP($A306,METALS!$B:$B,METALS!$N:$N)),"",  _xlfn.XLOOKUP($A306,METALS!$B:$B,METALS!$N:$N))</f>
        <v>0</v>
      </c>
      <c r="U306" s="67">
        <f>IF(ISNA(_xlfn.XLOOKUP($A306,GENCHEM!$B:$B,GENCHEM!$N:$N)),"",  _xlfn.XLOOKUP($A306,GENCHEM!$B:$B,GENCHEM!$N:$N))</f>
        <v>0</v>
      </c>
      <c r="V306" s="67" t="str">
        <f>IF(ISNA(_xlfn.XLOOKUP($A306,HG!$B:$B,HG!$N:$N)),"",  _xlfn.XLOOKUP($A306,HG!$B:$B,HG!$N:$N))</f>
        <v/>
      </c>
    </row>
    <row r="307" spans="1:22" ht="24" customHeight="1">
      <c r="A307" s="83" t="s">
        <v>446</v>
      </c>
      <c r="O307" s="71"/>
      <c r="P307" s="71"/>
      <c r="Q307" s="71"/>
      <c r="R307" s="71"/>
      <c r="S307" s="71"/>
      <c r="T307" s="71"/>
      <c r="U307" s="71"/>
      <c r="V307" s="71"/>
    </row>
    <row r="308" spans="1:22" ht="24" customHeight="1">
      <c r="A308" s="113" t="s">
        <v>447</v>
      </c>
      <c r="B308" s="114" t="s">
        <v>448</v>
      </c>
      <c r="C308" s="114" t="s">
        <v>449</v>
      </c>
      <c r="D308" s="114" t="s">
        <v>25</v>
      </c>
      <c r="E308" s="115">
        <v>45806</v>
      </c>
      <c r="F308" s="115">
        <v>45820</v>
      </c>
      <c r="G308" s="115">
        <v>45820</v>
      </c>
      <c r="H308" s="114">
        <v>14</v>
      </c>
      <c r="I308" s="114">
        <v>2</v>
      </c>
      <c r="J308" s="114">
        <v>7</v>
      </c>
      <c r="K308" s="114" t="s">
        <v>26</v>
      </c>
      <c r="L308" s="114" t="s">
        <v>39</v>
      </c>
      <c r="M308" s="114" t="s">
        <v>28</v>
      </c>
      <c r="N308" s="114">
        <v>0</v>
      </c>
      <c r="O308" s="74" t="str">
        <f>IF(ISNA(_xlfn.XLOOKUP($A308,GCVOA!$B:$B,GCVOA!$N:$N)),"",  _xlfn.XLOOKUP($A308,GCVOA!$B:$B,GCVOA!$N:$N))</f>
        <v/>
      </c>
      <c r="P308" s="74" t="str">
        <f>IF(ISNA(_xlfn.XLOOKUP($A308,GCSEMI!$B:$B,GCSEMI!$N:$N)),"",  _xlfn.XLOOKUP($A308,GCSEMI!$B:$B,GCSEMI!$N:$N))</f>
        <v/>
      </c>
      <c r="Q308" s="74" t="str">
        <f>IF(ISNA(_xlfn.XLOOKUP($A308,ORGPREP!$B:$B,ORGPREP!$N:$N)),"",  _xlfn.XLOOKUP($A308,ORGPREP!$B:$B,ORGPREP!$N:$N))</f>
        <v/>
      </c>
      <c r="R308" s="74" t="str">
        <f>IF(ISNA(_xlfn.XLOOKUP($A308,MSSEMI!$B:$B,MSSEMI!$N:$N)),"",  _xlfn.XLOOKUP($A308,MSSEMI!$B:$B,MSSEMI!$N:$N))</f>
        <v/>
      </c>
      <c r="S308" s="74" t="str">
        <f>IF(ISNA(_xlfn.XLOOKUP($A308,MSVOA!$B:$B,MSVOA!$N:$N)),"",  _xlfn.XLOOKUP($A308,MSVOA!$B:$B,MSVOA!$N:$N))</f>
        <v/>
      </c>
      <c r="T308" s="74" t="str">
        <f>IF(ISNA(_xlfn.XLOOKUP($A308,METALS!$B:$B,METALS!$N:$N)),"",  _xlfn.XLOOKUP($A308,METALS!$B:$B,METALS!$N:$N))</f>
        <v/>
      </c>
      <c r="U308" s="74" t="str">
        <f>IF(ISNA(_xlfn.XLOOKUP($A308,GENCHEM!$B:$B,GENCHEM!$N:$N)),"",  _xlfn.XLOOKUP($A308,GENCHEM!$B:$B,GENCHEM!$N:$N))</f>
        <v/>
      </c>
      <c r="V308" s="74" t="str">
        <f>IF(ISNA(_xlfn.XLOOKUP($A308,HG!$B:$B,HG!$N:$N)),"",  _xlfn.XLOOKUP($A308,HG!$B:$B,HG!$N:$N))</f>
        <v/>
      </c>
    </row>
    <row r="309" spans="1:22" ht="24" customHeight="1">
      <c r="A309" s="83" t="s">
        <v>450</v>
      </c>
      <c r="O309" s="71"/>
      <c r="P309" s="71"/>
      <c r="Q309" s="71"/>
      <c r="R309" s="71"/>
      <c r="S309" s="71"/>
      <c r="T309" s="71"/>
      <c r="U309" s="71"/>
      <c r="V309" s="71"/>
    </row>
    <row r="310" spans="1:22" ht="24" customHeight="1">
      <c r="A310" s="113" t="s">
        <v>451</v>
      </c>
      <c r="B310" s="114" t="s">
        <v>448</v>
      </c>
      <c r="C310" s="114" t="s">
        <v>449</v>
      </c>
      <c r="D310" s="114" t="s">
        <v>25</v>
      </c>
      <c r="E310" s="115">
        <v>45806</v>
      </c>
      <c r="F310" s="115">
        <v>45820</v>
      </c>
      <c r="G310" s="115">
        <v>45820</v>
      </c>
      <c r="H310" s="114">
        <v>14</v>
      </c>
      <c r="I310" s="114">
        <v>2</v>
      </c>
      <c r="J310" s="114">
        <v>7</v>
      </c>
      <c r="K310" s="114" t="s">
        <v>26</v>
      </c>
      <c r="L310" s="114" t="s">
        <v>39</v>
      </c>
      <c r="M310" s="114" t="s">
        <v>58</v>
      </c>
      <c r="N310" s="114">
        <v>0</v>
      </c>
      <c r="O310" s="74" t="str">
        <f>IF(ISNA(_xlfn.XLOOKUP($A310,GCVOA!$B:$B,GCVOA!$N:$N)),"",  _xlfn.XLOOKUP($A310,GCVOA!$B:$B,GCVOA!$N:$N))</f>
        <v/>
      </c>
      <c r="P310" s="74" t="str">
        <f>IF(ISNA(_xlfn.XLOOKUP($A310,GCSEMI!$B:$B,GCSEMI!$N:$N)),"",  _xlfn.XLOOKUP($A310,GCSEMI!$B:$B,GCSEMI!$N:$N))</f>
        <v/>
      </c>
      <c r="Q310" s="74" t="str">
        <f>IF(ISNA(_xlfn.XLOOKUP($A310,ORGPREP!$B:$B,ORGPREP!$N:$N)),"",  _xlfn.XLOOKUP($A310,ORGPREP!$B:$B,ORGPREP!$N:$N))</f>
        <v/>
      </c>
      <c r="R310" s="74" t="str">
        <f>IF(ISNA(_xlfn.XLOOKUP($A310,MSSEMI!$B:$B,MSSEMI!$N:$N)),"",  _xlfn.XLOOKUP($A310,MSSEMI!$B:$B,MSSEMI!$N:$N))</f>
        <v/>
      </c>
      <c r="S310" s="74" t="str">
        <f>IF(ISNA(_xlfn.XLOOKUP($A310,MSVOA!$B:$B,MSVOA!$N:$N)),"",  _xlfn.XLOOKUP($A310,MSVOA!$B:$B,MSVOA!$N:$N))</f>
        <v/>
      </c>
      <c r="T310" s="74" t="str">
        <f>IF(ISNA(_xlfn.XLOOKUP($A310,METALS!$B:$B,METALS!$N:$N)),"",  _xlfn.XLOOKUP($A310,METALS!$B:$B,METALS!$N:$N))</f>
        <v/>
      </c>
      <c r="U310" s="74" t="str">
        <f>IF(ISNA(_xlfn.XLOOKUP($A310,GENCHEM!$B:$B,GENCHEM!$N:$N)),"",  _xlfn.XLOOKUP($A310,GENCHEM!$B:$B,GENCHEM!$N:$N))</f>
        <v/>
      </c>
      <c r="V310" s="74" t="str">
        <f>IF(ISNA(_xlfn.XLOOKUP($A310,HG!$B:$B,HG!$N:$N)),"",  _xlfn.XLOOKUP($A310,HG!$B:$B,HG!$N:$N))</f>
        <v/>
      </c>
    </row>
    <row r="311" spans="1:22" ht="24" customHeight="1">
      <c r="A311" s="83" t="s">
        <v>284</v>
      </c>
      <c r="O311" s="71"/>
      <c r="P311" s="71"/>
      <c r="Q311" s="71"/>
      <c r="R311" s="71"/>
      <c r="S311" s="71"/>
      <c r="T311" s="71"/>
      <c r="U311" s="71"/>
      <c r="V311" s="71"/>
    </row>
    <row r="312" spans="1:22" ht="24" customHeight="1">
      <c r="A312" s="84" t="s">
        <v>452</v>
      </c>
      <c r="B312" s="85" t="s">
        <v>96</v>
      </c>
      <c r="C312" s="85" t="s">
        <v>453</v>
      </c>
      <c r="D312" s="85" t="s">
        <v>25</v>
      </c>
      <c r="E312" s="86">
        <v>45806</v>
      </c>
      <c r="F312" s="86">
        <v>45820</v>
      </c>
      <c r="G312" s="86">
        <v>45820</v>
      </c>
      <c r="H312" s="85">
        <v>14</v>
      </c>
      <c r="I312" s="85">
        <v>1</v>
      </c>
      <c r="J312" s="85">
        <v>7</v>
      </c>
      <c r="K312" s="85" t="s">
        <v>26</v>
      </c>
      <c r="L312" s="85" t="s">
        <v>27</v>
      </c>
      <c r="M312" s="85" t="s">
        <v>28</v>
      </c>
      <c r="N312" s="85">
        <v>0</v>
      </c>
      <c r="O312" s="67" t="str">
        <f>IF(ISNA(_xlfn.XLOOKUP($A312,GCVOA!$B:$B,GCVOA!$N:$N)),"",  _xlfn.XLOOKUP($A312,GCVOA!$B:$B,GCVOA!$N:$N))</f>
        <v/>
      </c>
      <c r="P312" s="67" t="str">
        <f>IF(ISNA(_xlfn.XLOOKUP($A312,GCSEMI!$B:$B,GCSEMI!$N:$N)),"",  _xlfn.XLOOKUP($A312,GCSEMI!$B:$B,GCSEMI!$N:$N))</f>
        <v/>
      </c>
      <c r="Q312" s="67" t="str">
        <f>IF(ISNA(_xlfn.XLOOKUP($A312,ORGPREP!$B:$B,ORGPREP!$N:$N)),"",  _xlfn.XLOOKUP($A312,ORGPREP!$B:$B,ORGPREP!$N:$N))</f>
        <v/>
      </c>
      <c r="R312" s="67" t="str">
        <f>IF(ISNA(_xlfn.XLOOKUP($A312,MSSEMI!$B:$B,MSSEMI!$N:$N)),"",  _xlfn.XLOOKUP($A312,MSSEMI!$B:$B,MSSEMI!$N:$N))</f>
        <v/>
      </c>
      <c r="S312" s="67" t="str">
        <f>IF(ISNA(_xlfn.XLOOKUP($A312,MSVOA!$B:$B,MSVOA!$N:$N)),"",  _xlfn.XLOOKUP($A312,MSVOA!$B:$B,MSVOA!$N:$N))</f>
        <v/>
      </c>
      <c r="T312" s="67">
        <f>IF(ISNA(_xlfn.XLOOKUP($A312,METALS!$B:$B,METALS!$N:$N)),"",  _xlfn.XLOOKUP($A312,METALS!$B:$B,METALS!$N:$N))</f>
        <v>0</v>
      </c>
      <c r="U312" s="67" t="str">
        <f>IF(ISNA(_xlfn.XLOOKUP($A312,GENCHEM!$B:$B,GENCHEM!$N:$N)),"",  _xlfn.XLOOKUP($A312,GENCHEM!$B:$B,GENCHEM!$N:$N))</f>
        <v/>
      </c>
      <c r="V312" s="67" t="str">
        <f>IF(ISNA(_xlfn.XLOOKUP($A312,HG!$B:$B,HG!$N:$N)),"",  _xlfn.XLOOKUP($A312,HG!$B:$B,HG!$N:$N))</f>
        <v/>
      </c>
    </row>
    <row r="313" spans="1:22" ht="24" customHeight="1">
      <c r="A313" s="83" t="s">
        <v>45</v>
      </c>
      <c r="O313" s="71"/>
      <c r="P313" s="71"/>
      <c r="Q313" s="71"/>
      <c r="R313" s="71"/>
      <c r="S313" s="71"/>
      <c r="T313" s="71"/>
      <c r="U313" s="71"/>
      <c r="V313" s="71"/>
    </row>
    <row r="314" spans="1:22" ht="24" customHeight="1">
      <c r="A314" s="84" t="s">
        <v>454</v>
      </c>
      <c r="B314" s="85" t="s">
        <v>455</v>
      </c>
      <c r="C314" s="85" t="s">
        <v>456</v>
      </c>
      <c r="D314" s="85" t="s">
        <v>25</v>
      </c>
      <c r="E314" s="86">
        <v>45806</v>
      </c>
      <c r="F314" s="86">
        <v>45820</v>
      </c>
      <c r="G314" s="86">
        <v>45820</v>
      </c>
      <c r="H314" s="85">
        <v>14</v>
      </c>
      <c r="I314" s="85">
        <v>2</v>
      </c>
      <c r="J314" s="85">
        <v>7</v>
      </c>
      <c r="K314" s="85" t="s">
        <v>26</v>
      </c>
      <c r="L314" s="85" t="s">
        <v>27</v>
      </c>
      <c r="M314" s="85" t="s">
        <v>28</v>
      </c>
      <c r="N314" s="85">
        <v>0</v>
      </c>
      <c r="O314" s="67" t="str">
        <f>IF(ISNA(_xlfn.XLOOKUP($A314,GCVOA!$B:$B,GCVOA!$N:$N)),"",  _xlfn.XLOOKUP($A314,GCVOA!$B:$B,GCVOA!$N:$N))</f>
        <v/>
      </c>
      <c r="P314" s="67" t="str">
        <f>IF(ISNA(_xlfn.XLOOKUP($A314,GCSEMI!$B:$B,GCSEMI!$N:$N)),"",  _xlfn.XLOOKUP($A314,GCSEMI!$B:$B,GCSEMI!$N:$N))</f>
        <v/>
      </c>
      <c r="Q314" s="67" t="str">
        <f>IF(ISNA(_xlfn.XLOOKUP($A314,ORGPREP!$B:$B,ORGPREP!$N:$N)),"",  _xlfn.XLOOKUP($A314,ORGPREP!$B:$B,ORGPREP!$N:$N))</f>
        <v/>
      </c>
      <c r="R314" s="67" t="str">
        <f>IF(ISNA(_xlfn.XLOOKUP($A314,MSSEMI!$B:$B,MSSEMI!$N:$N)),"",  _xlfn.XLOOKUP($A314,MSSEMI!$B:$B,MSSEMI!$N:$N))</f>
        <v/>
      </c>
      <c r="S314" s="67" t="str">
        <f>IF(ISNA(_xlfn.XLOOKUP($A314,MSVOA!$B:$B,MSVOA!$N:$N)),"",  _xlfn.XLOOKUP($A314,MSVOA!$B:$B,MSVOA!$N:$N))</f>
        <v/>
      </c>
      <c r="T314" s="67">
        <f>IF(ISNA(_xlfn.XLOOKUP($A314,METALS!$B:$B,METALS!$N:$N)),"",  _xlfn.XLOOKUP($A314,METALS!$B:$B,METALS!$N:$N))</f>
        <v>0</v>
      </c>
      <c r="U314" s="67" t="str">
        <f>IF(ISNA(_xlfn.XLOOKUP($A314,GENCHEM!$B:$B,GENCHEM!$N:$N)),"",  _xlfn.XLOOKUP($A314,GENCHEM!$B:$B,GENCHEM!$N:$N))</f>
        <v/>
      </c>
      <c r="V314" s="67" t="str">
        <f>IF(ISNA(_xlfn.XLOOKUP($A314,HG!$B:$B,HG!$N:$N)),"",  _xlfn.XLOOKUP($A314,HG!$B:$B,HG!$N:$N))</f>
        <v/>
      </c>
    </row>
    <row r="315" spans="1:22" ht="24" customHeight="1">
      <c r="A315" s="83" t="s">
        <v>457</v>
      </c>
      <c r="O315" s="71"/>
      <c r="P315" s="71"/>
      <c r="Q315" s="71"/>
      <c r="R315" s="71"/>
      <c r="S315" s="71"/>
      <c r="T315" s="71"/>
      <c r="U315" s="71"/>
      <c r="V315" s="71"/>
    </row>
    <row r="316" spans="1:22" ht="24" customHeight="1">
      <c r="A316" s="94" t="s">
        <v>458</v>
      </c>
      <c r="B316" s="95" t="s">
        <v>56</v>
      </c>
      <c r="C316" s="95" t="s">
        <v>459</v>
      </c>
      <c r="D316" s="95" t="s">
        <v>25</v>
      </c>
      <c r="E316" s="96">
        <v>45806</v>
      </c>
      <c r="F316" s="96">
        <v>45811</v>
      </c>
      <c r="G316" s="96">
        <v>45820</v>
      </c>
      <c r="H316" s="95" t="s">
        <v>74</v>
      </c>
      <c r="I316" s="95">
        <v>4</v>
      </c>
      <c r="J316" s="95">
        <v>7</v>
      </c>
      <c r="K316" s="95" t="s">
        <v>38</v>
      </c>
      <c r="L316" s="95" t="s">
        <v>27</v>
      </c>
      <c r="M316" s="95" t="s">
        <v>28</v>
      </c>
      <c r="N316" s="95">
        <v>0</v>
      </c>
      <c r="O316" s="75" t="str">
        <f>IF(ISNA(_xlfn.XLOOKUP($A316,GCVOA!$B:$B,GCVOA!$N:$N)),"",  _xlfn.XLOOKUP($A316,GCVOA!$B:$B,GCVOA!$N:$N))</f>
        <v>8260 data avail; otherwise, past HT</v>
      </c>
      <c r="P316" s="75" t="str">
        <f>IF(ISNA(_xlfn.XLOOKUP($A316,GCSEMI!$B:$B,GCSEMI!$N:$N)),"",  _xlfn.XLOOKUP($A316,GCSEMI!$B:$B,GCSEMI!$N:$N))</f>
        <v/>
      </c>
      <c r="Q316" s="75" t="str">
        <f>IF(ISNA(_xlfn.XLOOKUP($A316,ORGPREP!$B:$B,ORGPREP!$N:$N)),"",  _xlfn.XLOOKUP($A316,ORGPREP!$B:$B,ORGPREP!$N:$N))</f>
        <v/>
      </c>
      <c r="R316" s="75" t="str">
        <f>IF(ISNA(_xlfn.XLOOKUP($A316,MSSEMI!$B:$B,MSSEMI!$N:$N)),"",  _xlfn.XLOOKUP($A316,MSSEMI!$B:$B,MSSEMI!$N:$N))</f>
        <v/>
      </c>
      <c r="S316" s="75" t="str">
        <f>IF(ISNA(_xlfn.XLOOKUP($A316,MSVOA!$B:$B,MSVOA!$N:$N)),"",  _xlfn.XLOOKUP($A316,MSVOA!$B:$B,MSVOA!$N:$N))</f>
        <v/>
      </c>
      <c r="T316" s="75">
        <f>IF(ISNA(_xlfn.XLOOKUP($A316,METALS!$B:$B,METALS!$N:$N)),"",  _xlfn.XLOOKUP($A316,METALS!$B:$B,METALS!$N:$N))</f>
        <v>0</v>
      </c>
      <c r="U316" s="75">
        <f>IF(ISNA(_xlfn.XLOOKUP($A316,GENCHEM!$B:$B,GENCHEM!$N:$N)),"",  _xlfn.XLOOKUP($A316,GENCHEM!$B:$B,GENCHEM!$N:$N))</f>
        <v>0</v>
      </c>
      <c r="V316" s="75" t="str">
        <f>IF(ISNA(_xlfn.XLOOKUP($A316,HG!$B:$B,HG!$N:$N)),"",  _xlfn.XLOOKUP($A316,HG!$B:$B,HG!$N:$N))</f>
        <v/>
      </c>
    </row>
    <row r="317" spans="1:22" ht="24" customHeight="1">
      <c r="A317" s="83" t="s">
        <v>460</v>
      </c>
      <c r="O317" s="71"/>
      <c r="P317" s="71"/>
      <c r="Q317" s="71"/>
      <c r="R317" s="71"/>
      <c r="S317" s="71"/>
      <c r="T317" s="71"/>
      <c r="U317" s="71"/>
      <c r="V317" s="71"/>
    </row>
    <row r="318" spans="1:22" ht="24" customHeight="1">
      <c r="A318" s="84" t="s">
        <v>461</v>
      </c>
      <c r="B318" s="85" t="s">
        <v>56</v>
      </c>
      <c r="C318" s="85" t="s">
        <v>459</v>
      </c>
      <c r="D318" s="85" t="s">
        <v>25</v>
      </c>
      <c r="E318" s="86">
        <v>45806</v>
      </c>
      <c r="F318" s="86">
        <v>45820</v>
      </c>
      <c r="G318" s="86">
        <v>45820</v>
      </c>
      <c r="H318" s="85">
        <v>14</v>
      </c>
      <c r="I318" s="85">
        <v>1</v>
      </c>
      <c r="J318" s="85">
        <v>7</v>
      </c>
      <c r="K318" s="85" t="s">
        <v>38</v>
      </c>
      <c r="L318" s="85" t="s">
        <v>27</v>
      </c>
      <c r="M318" s="85" t="s">
        <v>49</v>
      </c>
      <c r="N318" s="85">
        <v>0</v>
      </c>
      <c r="O318" s="67" t="str">
        <f>IF(ISNA(_xlfn.XLOOKUP($A318,GCVOA!$B:$B,GCVOA!$N:$N)),"",  _xlfn.XLOOKUP($A318,GCVOA!$B:$B,GCVOA!$N:$N))</f>
        <v>8260 data avail; otherwise, past HT</v>
      </c>
      <c r="P318" s="67" t="str">
        <f>IF(ISNA(_xlfn.XLOOKUP($A318,GCSEMI!$B:$B,GCSEMI!$N:$N)),"",  _xlfn.XLOOKUP($A318,GCSEMI!$B:$B,GCSEMI!$N:$N))</f>
        <v/>
      </c>
      <c r="Q318" s="67" t="str">
        <f>IF(ISNA(_xlfn.XLOOKUP($A318,ORGPREP!$B:$B,ORGPREP!$N:$N)),"",  _xlfn.XLOOKUP($A318,ORGPREP!$B:$B,ORGPREP!$N:$N))</f>
        <v/>
      </c>
      <c r="R318" s="67" t="str">
        <f>IF(ISNA(_xlfn.XLOOKUP($A318,MSSEMI!$B:$B,MSSEMI!$N:$N)),"",  _xlfn.XLOOKUP($A318,MSSEMI!$B:$B,MSSEMI!$N:$N))</f>
        <v/>
      </c>
      <c r="S318" s="67" t="str">
        <f>IF(ISNA(_xlfn.XLOOKUP($A318,MSVOA!$B:$B,MSVOA!$N:$N)),"",  _xlfn.XLOOKUP($A318,MSVOA!$B:$B,MSVOA!$N:$N))</f>
        <v/>
      </c>
      <c r="T318" s="67" t="str">
        <f>IF(ISNA(_xlfn.XLOOKUP($A318,METALS!$B:$B,METALS!$N:$N)),"",  _xlfn.XLOOKUP($A318,METALS!$B:$B,METALS!$N:$N))</f>
        <v/>
      </c>
      <c r="U318" s="67" t="str">
        <f>IF(ISNA(_xlfn.XLOOKUP($A318,GENCHEM!$B:$B,GENCHEM!$N:$N)),"",  _xlfn.XLOOKUP($A318,GENCHEM!$B:$B,GENCHEM!$N:$N))</f>
        <v/>
      </c>
      <c r="V318" s="67" t="str">
        <f>IF(ISNA(_xlfn.XLOOKUP($A318,HG!$B:$B,HG!$N:$N)),"",  _xlfn.XLOOKUP($A318,HG!$B:$B,HG!$N:$N))</f>
        <v/>
      </c>
    </row>
    <row r="319" spans="1:22" ht="24" customHeight="1">
      <c r="A319" s="83" t="s">
        <v>161</v>
      </c>
      <c r="O319" s="71"/>
      <c r="P319" s="71"/>
      <c r="Q319" s="71"/>
      <c r="R319" s="71"/>
      <c r="S319" s="71"/>
      <c r="T319" s="71"/>
      <c r="U319" s="71"/>
      <c r="V319" s="71"/>
    </row>
    <row r="320" spans="1:22" ht="24" customHeight="1">
      <c r="A320" s="84" t="s">
        <v>462</v>
      </c>
      <c r="B320" s="85" t="s">
        <v>463</v>
      </c>
      <c r="C320" s="85" t="s">
        <v>464</v>
      </c>
      <c r="D320" s="85" t="s">
        <v>25</v>
      </c>
      <c r="E320" s="86">
        <v>45806</v>
      </c>
      <c r="F320" s="86">
        <v>45820</v>
      </c>
      <c r="G320" s="86">
        <v>45820</v>
      </c>
      <c r="H320" s="85">
        <v>14</v>
      </c>
      <c r="I320" s="85">
        <v>3</v>
      </c>
      <c r="J320" s="85">
        <v>7</v>
      </c>
      <c r="K320" s="85" t="s">
        <v>87</v>
      </c>
      <c r="L320" s="85" t="s">
        <v>27</v>
      </c>
      <c r="M320" s="85" t="s">
        <v>58</v>
      </c>
      <c r="N320" s="85">
        <v>0</v>
      </c>
      <c r="O320" s="67" t="str">
        <f>IF(ISNA(_xlfn.XLOOKUP($A320,GCVOA!$B:$B,GCVOA!$N:$N)),"",  _xlfn.XLOOKUP($A320,GCVOA!$B:$B,GCVOA!$N:$N))</f>
        <v/>
      </c>
      <c r="P320" s="67" t="str">
        <f>IF(ISNA(_xlfn.XLOOKUP($A320,GCSEMI!$B:$B,GCSEMI!$N:$N)),"",  _xlfn.XLOOKUP($A320,GCSEMI!$B:$B,GCSEMI!$N:$N))</f>
        <v/>
      </c>
      <c r="Q320" s="67" t="str">
        <f>IF(ISNA(_xlfn.XLOOKUP($A320,ORGPREP!$B:$B,ORGPREP!$N:$N)),"",  _xlfn.XLOOKUP($A320,ORGPREP!$B:$B,ORGPREP!$N:$N))</f>
        <v/>
      </c>
      <c r="R320" s="67" t="str">
        <f>IF(ISNA(_xlfn.XLOOKUP($A320,MSSEMI!$B:$B,MSSEMI!$N:$N)),"",  _xlfn.XLOOKUP($A320,MSSEMI!$B:$B,MSSEMI!$N:$N))</f>
        <v/>
      </c>
      <c r="S320" s="67" t="str">
        <f>IF(ISNA(_xlfn.XLOOKUP($A320,MSVOA!$B:$B,MSVOA!$N:$N)),"",  _xlfn.XLOOKUP($A320,MSVOA!$B:$B,MSVOA!$N:$N))</f>
        <v/>
      </c>
      <c r="T320" s="67" t="str">
        <f>IF(ISNA(_xlfn.XLOOKUP($A320,METALS!$B:$B,METALS!$N:$N)),"",  _xlfn.XLOOKUP($A320,METALS!$B:$B,METALS!$N:$N))</f>
        <v/>
      </c>
      <c r="U320" s="67">
        <f>IF(ISNA(_xlfn.XLOOKUP($A320,GENCHEM!$B:$B,GENCHEM!$N:$N)),"",  _xlfn.XLOOKUP($A320,GENCHEM!$B:$B,GENCHEM!$N:$N))</f>
        <v>0</v>
      </c>
      <c r="V320" s="67" t="str">
        <f>IF(ISNA(_xlfn.XLOOKUP($A320,HG!$B:$B,HG!$N:$N)),"",  _xlfn.XLOOKUP($A320,HG!$B:$B,HG!$N:$N))</f>
        <v/>
      </c>
    </row>
    <row r="321" spans="1:22" ht="24" customHeight="1">
      <c r="A321" s="83" t="s">
        <v>465</v>
      </c>
      <c r="O321" s="71"/>
      <c r="P321" s="71"/>
      <c r="Q321" s="71"/>
      <c r="R321" s="71"/>
      <c r="S321" s="71"/>
      <c r="T321" s="71"/>
      <c r="U321" s="71"/>
      <c r="V321" s="71"/>
    </row>
    <row r="322" spans="1:22" ht="24" customHeight="1">
      <c r="A322" s="89" t="s">
        <v>466</v>
      </c>
      <c r="B322" s="90" t="s">
        <v>213</v>
      </c>
      <c r="C322" s="90" t="s">
        <v>467</v>
      </c>
      <c r="D322" s="90" t="s">
        <v>25</v>
      </c>
      <c r="E322" s="91">
        <v>45814</v>
      </c>
      <c r="F322" s="91">
        <v>45820</v>
      </c>
      <c r="G322" s="91">
        <v>45820</v>
      </c>
      <c r="H322" s="90">
        <v>6</v>
      </c>
      <c r="I322" s="90">
        <v>51</v>
      </c>
      <c r="J322" s="90">
        <v>7</v>
      </c>
      <c r="K322" s="90" t="s">
        <v>38</v>
      </c>
      <c r="L322" s="90" t="s">
        <v>27</v>
      </c>
      <c r="M322" s="90" t="s">
        <v>28</v>
      </c>
      <c r="N322" s="90">
        <v>0</v>
      </c>
      <c r="O322" s="78" t="str">
        <f>IF(ISNA(_xlfn.XLOOKUP($A322,GCVOA!$B:$B,GCVOA!$N:$N)),"",  _xlfn.XLOOKUP($A322,GCVOA!$B:$B,GCVOA!$N:$N))</f>
        <v/>
      </c>
      <c r="P322" s="78" t="str">
        <f>IF(ISNA(_xlfn.XLOOKUP($A322,GCSEMI!$B:$B,GCSEMI!$N:$N)),"",  _xlfn.XLOOKUP($A322,GCSEMI!$B:$B,GCSEMI!$N:$N))</f>
        <v/>
      </c>
      <c r="Q322" s="78" t="str">
        <f>IF(ISNA(_xlfn.XLOOKUP($A322,ORGPREP!$B:$B,ORGPREP!$N:$N)),"",  _xlfn.XLOOKUP($A322,ORGPREP!$B:$B,ORGPREP!$N:$N))</f>
        <v/>
      </c>
      <c r="R322" s="78" t="str">
        <f>IF(ISNA(_xlfn.XLOOKUP($A322,MSSEMI!$B:$B,MSSEMI!$N:$N)),"",  _xlfn.XLOOKUP($A322,MSSEMI!$B:$B,MSSEMI!$N:$N))</f>
        <v/>
      </c>
      <c r="S322" s="78" t="str">
        <f>IF(ISNA(_xlfn.XLOOKUP($A322,MSVOA!$B:$B,MSVOA!$N:$N)),"",  _xlfn.XLOOKUP($A322,MSVOA!$B:$B,MSVOA!$N:$N))</f>
        <v/>
      </c>
      <c r="T322" s="78">
        <f>IF(ISNA(_xlfn.XLOOKUP($A322,METALS!$B:$B,METALS!$N:$N)),"",  _xlfn.XLOOKUP($A322,METALS!$B:$B,METALS!$N:$N))</f>
        <v>0</v>
      </c>
      <c r="U322" s="78" t="str">
        <f>IF(ISNA(_xlfn.XLOOKUP($A322,GENCHEM!$B:$B,GENCHEM!$N:$N)),"",  _xlfn.XLOOKUP($A322,GENCHEM!$B:$B,GENCHEM!$N:$N))</f>
        <v/>
      </c>
      <c r="V322" s="78" t="str">
        <f>IF(ISNA(_xlfn.XLOOKUP($A322,HG!$B:$B,HG!$N:$N)),"",  _xlfn.XLOOKUP($A322,HG!$B:$B,HG!$N:$N))</f>
        <v/>
      </c>
    </row>
    <row r="323" spans="1:22" ht="24" customHeight="1">
      <c r="A323" s="83" t="s">
        <v>392</v>
      </c>
      <c r="O323" s="71"/>
      <c r="P323" s="71"/>
      <c r="Q323" s="71"/>
      <c r="R323" s="71"/>
      <c r="S323" s="71"/>
      <c r="T323" s="71"/>
      <c r="U323" s="71"/>
      <c r="V323" s="71"/>
    </row>
    <row r="324" spans="1:22" ht="24" customHeight="1">
      <c r="A324" s="89" t="s">
        <v>468</v>
      </c>
      <c r="B324" s="90" t="s">
        <v>158</v>
      </c>
      <c r="C324" s="90" t="s">
        <v>469</v>
      </c>
      <c r="D324" s="90" t="s">
        <v>160</v>
      </c>
      <c r="E324" s="91">
        <v>45814</v>
      </c>
      <c r="F324" s="91">
        <v>45820</v>
      </c>
      <c r="G324" s="91">
        <v>45820</v>
      </c>
      <c r="H324" s="90">
        <v>6</v>
      </c>
      <c r="I324" s="90">
        <v>10</v>
      </c>
      <c r="J324" s="90">
        <v>7</v>
      </c>
      <c r="K324" s="90" t="s">
        <v>38</v>
      </c>
      <c r="L324" s="90" t="s">
        <v>27</v>
      </c>
      <c r="M324" s="90" t="s">
        <v>40</v>
      </c>
      <c r="N324" s="90">
        <v>0</v>
      </c>
      <c r="O324" s="78">
        <f>IF(ISNA(_xlfn.XLOOKUP($A324,GCVOA!$B:$B,GCVOA!$N:$N)),"",  _xlfn.XLOOKUP($A324,GCVOA!$B:$B,GCVOA!$N:$N))</f>
        <v>0</v>
      </c>
      <c r="P324" s="78" t="str">
        <f>IF(ISNA(_xlfn.XLOOKUP($A324,GCSEMI!$B:$B,GCSEMI!$N:$N)),"",  _xlfn.XLOOKUP($A324,GCSEMI!$B:$B,GCSEMI!$N:$N))</f>
        <v/>
      </c>
      <c r="Q324" s="78" t="str">
        <f>IF(ISNA(_xlfn.XLOOKUP($A324,ORGPREP!$B:$B,ORGPREP!$N:$N)),"",  _xlfn.XLOOKUP($A324,ORGPREP!$B:$B,ORGPREP!$N:$N))</f>
        <v/>
      </c>
      <c r="R324" s="78">
        <f>IF(ISNA(_xlfn.XLOOKUP($A324,MSSEMI!$B:$B,MSSEMI!$N:$N)),"",  _xlfn.XLOOKUP($A324,MSSEMI!$B:$B,MSSEMI!$N:$N))</f>
        <v>0</v>
      </c>
      <c r="S324" s="78" t="str">
        <f>IF(ISNA(_xlfn.XLOOKUP($A324,MSVOA!$B:$B,MSVOA!$N:$N)),"",  _xlfn.XLOOKUP($A324,MSVOA!$B:$B,MSVOA!$N:$N))</f>
        <v/>
      </c>
      <c r="T324" s="78" t="str">
        <f>IF(ISNA(_xlfn.XLOOKUP($A324,METALS!$B:$B,METALS!$N:$N)),"",  _xlfn.XLOOKUP($A324,METALS!$B:$B,METALS!$N:$N))</f>
        <v/>
      </c>
      <c r="U324" s="78">
        <f>IF(ISNA(_xlfn.XLOOKUP($A324,GENCHEM!$B:$B,GENCHEM!$N:$N)),"",  _xlfn.XLOOKUP($A324,GENCHEM!$B:$B,GENCHEM!$N:$N))</f>
        <v>0</v>
      </c>
      <c r="V324" s="78" t="str">
        <f>IF(ISNA(_xlfn.XLOOKUP($A324,HG!$B:$B,HG!$N:$N)),"",  _xlfn.XLOOKUP($A324,HG!$B:$B,HG!$N:$N))</f>
        <v/>
      </c>
    </row>
    <row r="325" spans="1:22" ht="24" customHeight="1">
      <c r="A325" s="83" t="s">
        <v>470</v>
      </c>
      <c r="O325" s="71"/>
      <c r="P325" s="71"/>
      <c r="Q325" s="71"/>
      <c r="R325" s="71"/>
      <c r="S325" s="71"/>
      <c r="T325" s="71"/>
      <c r="U325" s="71"/>
      <c r="V325" s="71"/>
    </row>
    <row r="326" spans="1:22" ht="24" customHeight="1">
      <c r="A326" s="89" t="s">
        <v>471</v>
      </c>
      <c r="B326" s="90" t="s">
        <v>213</v>
      </c>
      <c r="C326" s="90" t="s">
        <v>385</v>
      </c>
      <c r="D326" s="90" t="s">
        <v>25</v>
      </c>
      <c r="E326" s="91">
        <v>45814</v>
      </c>
      <c r="F326" s="91">
        <v>45820</v>
      </c>
      <c r="G326" s="91">
        <v>45820</v>
      </c>
      <c r="H326" s="90">
        <v>6</v>
      </c>
      <c r="I326" s="90">
        <v>21</v>
      </c>
      <c r="J326" s="90">
        <v>7</v>
      </c>
      <c r="K326" s="90" t="s">
        <v>38</v>
      </c>
      <c r="L326" s="90" t="s">
        <v>111</v>
      </c>
      <c r="M326" s="90" t="s">
        <v>40</v>
      </c>
      <c r="N326" s="90">
        <v>0</v>
      </c>
      <c r="O326" s="78" t="str">
        <f>IF(ISNA(_xlfn.XLOOKUP($A326,GCVOA!$B:$B,GCVOA!$N:$N)),"",  _xlfn.XLOOKUP($A326,GCVOA!$B:$B,GCVOA!$N:$N))</f>
        <v/>
      </c>
      <c r="P326" s="78" t="str">
        <f>IF(ISNA(_xlfn.XLOOKUP($A326,GCSEMI!$B:$B,GCSEMI!$N:$N)),"",  _xlfn.XLOOKUP($A326,GCSEMI!$B:$B,GCSEMI!$N:$N))</f>
        <v/>
      </c>
      <c r="Q326" s="78" t="str">
        <f>IF(ISNA(_xlfn.XLOOKUP($A326,ORGPREP!$B:$B,ORGPREP!$N:$N)),"",  _xlfn.XLOOKUP($A326,ORGPREP!$B:$B,ORGPREP!$N:$N))</f>
        <v/>
      </c>
      <c r="R326" s="78" t="str">
        <f>IF(ISNA(_xlfn.XLOOKUP($A326,MSSEMI!$B:$B,MSSEMI!$N:$N)),"",  _xlfn.XLOOKUP($A326,MSSEMI!$B:$B,MSSEMI!$N:$N))</f>
        <v/>
      </c>
      <c r="S326" s="78">
        <f>IF(ISNA(_xlfn.XLOOKUP($A326,MSVOA!$B:$B,MSVOA!$N:$N)),"",  _xlfn.XLOOKUP($A326,MSVOA!$B:$B,MSVOA!$N:$N))</f>
        <v>0</v>
      </c>
      <c r="T326" s="78" t="str">
        <f>IF(ISNA(_xlfn.XLOOKUP($A326,METALS!$B:$B,METALS!$N:$N)),"",  _xlfn.XLOOKUP($A326,METALS!$B:$B,METALS!$N:$N))</f>
        <v/>
      </c>
      <c r="U326" s="78">
        <f>IF(ISNA(_xlfn.XLOOKUP($A326,GENCHEM!$B:$B,GENCHEM!$N:$N)),"",  _xlfn.XLOOKUP($A326,GENCHEM!$B:$B,GENCHEM!$N:$N))</f>
        <v>0</v>
      </c>
      <c r="V326" s="78" t="str">
        <f>IF(ISNA(_xlfn.XLOOKUP($A326,HG!$B:$B,HG!$N:$N)),"",  _xlfn.XLOOKUP($A326,HG!$B:$B,HG!$N:$N))</f>
        <v/>
      </c>
    </row>
    <row r="327" spans="1:22" ht="24" customHeight="1">
      <c r="A327" s="83" t="s">
        <v>434</v>
      </c>
      <c r="O327" s="71"/>
      <c r="P327" s="71"/>
      <c r="Q327" s="71"/>
      <c r="R327" s="71"/>
      <c r="S327" s="71"/>
      <c r="T327" s="71"/>
      <c r="U327" s="71"/>
      <c r="V327" s="71"/>
    </row>
    <row r="328" spans="1:22" ht="24" customHeight="1">
      <c r="A328" s="89" t="s">
        <v>472</v>
      </c>
      <c r="B328" s="90" t="s">
        <v>213</v>
      </c>
      <c r="C328" s="90" t="s">
        <v>473</v>
      </c>
      <c r="D328" s="90" t="s">
        <v>25</v>
      </c>
      <c r="E328" s="91">
        <v>45814</v>
      </c>
      <c r="F328" s="91">
        <v>45820</v>
      </c>
      <c r="G328" s="91">
        <v>45820</v>
      </c>
      <c r="H328" s="90">
        <v>6</v>
      </c>
      <c r="I328" s="90">
        <v>51</v>
      </c>
      <c r="J328" s="90">
        <v>7</v>
      </c>
      <c r="K328" s="90" t="s">
        <v>38</v>
      </c>
      <c r="L328" s="90" t="s">
        <v>27</v>
      </c>
      <c r="M328" s="90" t="s">
        <v>28</v>
      </c>
      <c r="N328" s="90">
        <v>0</v>
      </c>
      <c r="O328" s="78" t="str">
        <f>IF(ISNA(_xlfn.XLOOKUP($A328,GCVOA!$B:$B,GCVOA!$N:$N)),"",  _xlfn.XLOOKUP($A328,GCVOA!$B:$B,GCVOA!$N:$N))</f>
        <v/>
      </c>
      <c r="P328" s="78" t="str">
        <f>IF(ISNA(_xlfn.XLOOKUP($A328,GCSEMI!$B:$B,GCSEMI!$N:$N)),"",  _xlfn.XLOOKUP($A328,GCSEMI!$B:$B,GCSEMI!$N:$N))</f>
        <v/>
      </c>
      <c r="Q328" s="78" t="str">
        <f>IF(ISNA(_xlfn.XLOOKUP($A328,ORGPREP!$B:$B,ORGPREP!$N:$N)),"",  _xlfn.XLOOKUP($A328,ORGPREP!$B:$B,ORGPREP!$N:$N))</f>
        <v/>
      </c>
      <c r="R328" s="78" t="str">
        <f>IF(ISNA(_xlfn.XLOOKUP($A328,MSSEMI!$B:$B,MSSEMI!$N:$N)),"",  _xlfn.XLOOKUP($A328,MSSEMI!$B:$B,MSSEMI!$N:$N))</f>
        <v/>
      </c>
      <c r="S328" s="78">
        <f>IF(ISNA(_xlfn.XLOOKUP($A328,MSVOA!$B:$B,MSVOA!$N:$N)),"",  _xlfn.XLOOKUP($A328,MSVOA!$B:$B,MSVOA!$N:$N))</f>
        <v>0</v>
      </c>
      <c r="T328" s="78">
        <f>IF(ISNA(_xlfn.XLOOKUP($A328,METALS!$B:$B,METALS!$N:$N)),"",  _xlfn.XLOOKUP($A328,METALS!$B:$B,METALS!$N:$N))</f>
        <v>0</v>
      </c>
      <c r="U328" s="78" t="str">
        <f>IF(ISNA(_xlfn.XLOOKUP($A328,GENCHEM!$B:$B,GENCHEM!$N:$N)),"",  _xlfn.XLOOKUP($A328,GENCHEM!$B:$B,GENCHEM!$N:$N))</f>
        <v/>
      </c>
      <c r="V328" s="78" t="str">
        <f>IF(ISNA(_xlfn.XLOOKUP($A328,HG!$B:$B,HG!$N:$N)),"",  _xlfn.XLOOKUP($A328,HG!$B:$B,HG!$N:$N))</f>
        <v/>
      </c>
    </row>
    <row r="329" spans="1:22" ht="24" customHeight="1">
      <c r="A329" s="83" t="s">
        <v>474</v>
      </c>
      <c r="O329" s="71"/>
      <c r="P329" s="71"/>
      <c r="Q329" s="71"/>
      <c r="R329" s="71"/>
      <c r="S329" s="71"/>
      <c r="T329" s="71"/>
      <c r="U329" s="71"/>
      <c r="V329" s="71"/>
    </row>
    <row r="330" spans="1:22" ht="24" customHeight="1">
      <c r="A330" s="89" t="s">
        <v>475</v>
      </c>
      <c r="B330" s="90" t="s">
        <v>213</v>
      </c>
      <c r="C330" s="90" t="s">
        <v>476</v>
      </c>
      <c r="D330" s="90" t="s">
        <v>25</v>
      </c>
      <c r="E330" s="91">
        <v>45814</v>
      </c>
      <c r="F330" s="91">
        <v>45820</v>
      </c>
      <c r="G330" s="91">
        <v>45820</v>
      </c>
      <c r="H330" s="90">
        <v>6</v>
      </c>
      <c r="I330" s="90">
        <v>10</v>
      </c>
      <c r="J330" s="90">
        <v>7</v>
      </c>
      <c r="K330" s="90" t="s">
        <v>38</v>
      </c>
      <c r="L330" s="90" t="s">
        <v>27</v>
      </c>
      <c r="M330" s="90" t="s">
        <v>28</v>
      </c>
      <c r="N330" s="90">
        <v>0</v>
      </c>
      <c r="O330" s="78" t="str">
        <f>IF(ISNA(_xlfn.XLOOKUP($A330,GCVOA!$B:$B,GCVOA!$N:$N)),"",  _xlfn.XLOOKUP($A330,GCVOA!$B:$B,GCVOA!$N:$N))</f>
        <v/>
      </c>
      <c r="P330" s="78" t="str">
        <f>IF(ISNA(_xlfn.XLOOKUP($A330,GCSEMI!$B:$B,GCSEMI!$N:$N)),"",  _xlfn.XLOOKUP($A330,GCSEMI!$B:$B,GCSEMI!$N:$N))</f>
        <v/>
      </c>
      <c r="Q330" s="78" t="str">
        <f>IF(ISNA(_xlfn.XLOOKUP($A330,ORGPREP!$B:$B,ORGPREP!$N:$N)),"",  _xlfn.XLOOKUP($A330,ORGPREP!$B:$B,ORGPREP!$N:$N))</f>
        <v/>
      </c>
      <c r="R330" s="78" t="str">
        <f>IF(ISNA(_xlfn.XLOOKUP($A330,MSSEMI!$B:$B,MSSEMI!$N:$N)),"",  _xlfn.XLOOKUP($A330,MSSEMI!$B:$B,MSSEMI!$N:$N))</f>
        <v/>
      </c>
      <c r="S330" s="78" t="str">
        <f>IF(ISNA(_xlfn.XLOOKUP($A330,MSVOA!$B:$B,MSVOA!$N:$N)),"",  _xlfn.XLOOKUP($A330,MSVOA!$B:$B,MSVOA!$N:$N))</f>
        <v/>
      </c>
      <c r="T330" s="78">
        <f>IF(ISNA(_xlfn.XLOOKUP($A330,METALS!$B:$B,METALS!$N:$N)),"",  _xlfn.XLOOKUP($A330,METALS!$B:$B,METALS!$N:$N))</f>
        <v>0</v>
      </c>
      <c r="U330" s="78">
        <f>IF(ISNA(_xlfn.XLOOKUP($A330,GENCHEM!$B:$B,GENCHEM!$N:$N)),"",  _xlfn.XLOOKUP($A330,GENCHEM!$B:$B,GENCHEM!$N:$N))</f>
        <v>0</v>
      </c>
      <c r="V330" s="78" t="str">
        <f>IF(ISNA(_xlfn.XLOOKUP($A330,HG!$B:$B,HG!$N:$N)),"",  _xlfn.XLOOKUP($A330,HG!$B:$B,HG!$N:$N))</f>
        <v/>
      </c>
    </row>
    <row r="331" spans="1:22" ht="24" customHeight="1">
      <c r="A331" s="83" t="s">
        <v>477</v>
      </c>
      <c r="O331" s="71"/>
      <c r="P331" s="71"/>
      <c r="Q331" s="71"/>
      <c r="R331" s="71"/>
      <c r="S331" s="71"/>
      <c r="T331" s="71"/>
      <c r="U331" s="71"/>
      <c r="V331" s="71"/>
    </row>
    <row r="332" spans="1:22" ht="24" customHeight="1">
      <c r="A332" s="89" t="s">
        <v>478</v>
      </c>
      <c r="B332" s="90" t="s">
        <v>213</v>
      </c>
      <c r="C332" s="90" t="s">
        <v>441</v>
      </c>
      <c r="D332" s="90" t="s">
        <v>25</v>
      </c>
      <c r="E332" s="91">
        <v>45814</v>
      </c>
      <c r="F332" s="91">
        <v>45820</v>
      </c>
      <c r="G332" s="91">
        <v>45820</v>
      </c>
      <c r="H332" s="90">
        <v>6</v>
      </c>
      <c r="I332" s="90">
        <v>12</v>
      </c>
      <c r="J332" s="90">
        <v>7</v>
      </c>
      <c r="K332" s="90" t="s">
        <v>38</v>
      </c>
      <c r="L332" s="90" t="s">
        <v>249</v>
      </c>
      <c r="M332" s="90" t="s">
        <v>40</v>
      </c>
      <c r="N332" s="90">
        <v>0</v>
      </c>
      <c r="O332" s="78" t="str">
        <f>IF(ISNA(_xlfn.XLOOKUP($A332,GCVOA!$B:$B,GCVOA!$N:$N)),"",  _xlfn.XLOOKUP($A332,GCVOA!$B:$B,GCVOA!$N:$N))</f>
        <v/>
      </c>
      <c r="P332" s="78" t="str">
        <f>IF(ISNA(_xlfn.XLOOKUP($A332,GCSEMI!$B:$B,GCSEMI!$N:$N)),"",  _xlfn.XLOOKUP($A332,GCSEMI!$B:$B,GCSEMI!$N:$N))</f>
        <v/>
      </c>
      <c r="Q332" s="78" t="str">
        <f>IF(ISNA(_xlfn.XLOOKUP($A332,ORGPREP!$B:$B,ORGPREP!$N:$N)),"",  _xlfn.XLOOKUP($A332,ORGPREP!$B:$B,ORGPREP!$N:$N))</f>
        <v/>
      </c>
      <c r="R332" s="78" t="str">
        <f>IF(ISNA(_xlfn.XLOOKUP($A332,MSSEMI!$B:$B,MSSEMI!$N:$N)),"",  _xlfn.XLOOKUP($A332,MSSEMI!$B:$B,MSSEMI!$N:$N))</f>
        <v/>
      </c>
      <c r="S332" s="78">
        <f>IF(ISNA(_xlfn.XLOOKUP($A332,MSVOA!$B:$B,MSVOA!$N:$N)),"",  _xlfn.XLOOKUP($A332,MSVOA!$B:$B,MSVOA!$N:$N))</f>
        <v>0</v>
      </c>
      <c r="T332" s="78" t="str">
        <f>IF(ISNA(_xlfn.XLOOKUP($A332,METALS!$B:$B,METALS!$N:$N)),"",  _xlfn.XLOOKUP($A332,METALS!$B:$B,METALS!$N:$N))</f>
        <v>In Prep 06/16 ETA to MA 06/17</v>
      </c>
      <c r="U332" s="78" t="str">
        <f>IF(ISNA(_xlfn.XLOOKUP($A332,GENCHEM!$B:$B,GENCHEM!$N:$N)),"",  _xlfn.XLOOKUP($A332,GENCHEM!$B:$B,GENCHEM!$N:$N))</f>
        <v/>
      </c>
      <c r="V332" s="78" t="str">
        <f>IF(ISNA(_xlfn.XLOOKUP($A332,HG!$B:$B,HG!$N:$N)),"",  _xlfn.XLOOKUP($A332,HG!$B:$B,HG!$N:$N))</f>
        <v/>
      </c>
    </row>
    <row r="333" spans="1:22" ht="24" customHeight="1">
      <c r="A333" s="83" t="s">
        <v>383</v>
      </c>
      <c r="O333" s="71"/>
      <c r="P333" s="71"/>
      <c r="Q333" s="71"/>
      <c r="R333" s="71"/>
      <c r="S333" s="71"/>
      <c r="T333" s="71"/>
      <c r="U333" s="71"/>
      <c r="V333" s="71"/>
    </row>
    <row r="334" spans="1:22" ht="24" customHeight="1">
      <c r="A334" s="89" t="s">
        <v>479</v>
      </c>
      <c r="B334" s="90" t="s">
        <v>213</v>
      </c>
      <c r="C334" s="90" t="s">
        <v>480</v>
      </c>
      <c r="D334" s="90" t="s">
        <v>25</v>
      </c>
      <c r="E334" s="91">
        <v>45814</v>
      </c>
      <c r="F334" s="91">
        <v>45820</v>
      </c>
      <c r="G334" s="91">
        <v>45820</v>
      </c>
      <c r="H334" s="90">
        <v>6</v>
      </c>
      <c r="I334" s="90">
        <v>15</v>
      </c>
      <c r="J334" s="90">
        <v>7</v>
      </c>
      <c r="K334" s="90" t="s">
        <v>38</v>
      </c>
      <c r="L334" s="90" t="s">
        <v>249</v>
      </c>
      <c r="M334" s="90" t="s">
        <v>40</v>
      </c>
      <c r="N334" s="90">
        <v>0</v>
      </c>
      <c r="O334" s="78" t="str">
        <f>IF(ISNA(_xlfn.XLOOKUP($A334,GCVOA!$B:$B,GCVOA!$N:$N)),"",  _xlfn.XLOOKUP($A334,GCVOA!$B:$B,GCVOA!$N:$N))</f>
        <v/>
      </c>
      <c r="P334" s="78" t="str">
        <f>IF(ISNA(_xlfn.XLOOKUP($A334,GCSEMI!$B:$B,GCSEMI!$N:$N)),"",  _xlfn.XLOOKUP($A334,GCSEMI!$B:$B,GCSEMI!$N:$N))</f>
        <v/>
      </c>
      <c r="Q334" s="78" t="str">
        <f>IF(ISNA(_xlfn.XLOOKUP($A334,ORGPREP!$B:$B,ORGPREP!$N:$N)),"",  _xlfn.XLOOKUP($A334,ORGPREP!$B:$B,ORGPREP!$N:$N))</f>
        <v/>
      </c>
      <c r="R334" s="78" t="str">
        <f>IF(ISNA(_xlfn.XLOOKUP($A334,MSSEMI!$B:$B,MSSEMI!$N:$N)),"",  _xlfn.XLOOKUP($A334,MSSEMI!$B:$B,MSSEMI!$N:$N))</f>
        <v/>
      </c>
      <c r="S334" s="78">
        <f>IF(ISNA(_xlfn.XLOOKUP($A334,MSVOA!$B:$B,MSVOA!$N:$N)),"",  _xlfn.XLOOKUP($A334,MSVOA!$B:$B,MSVOA!$N:$N))</f>
        <v>0</v>
      </c>
      <c r="T334" s="78">
        <f>IF(ISNA(_xlfn.XLOOKUP($A334,METALS!$B:$B,METALS!$N:$N)),"",  _xlfn.XLOOKUP($A334,METALS!$B:$B,METALS!$N:$N))</f>
        <v>0</v>
      </c>
      <c r="U334" s="78" t="str">
        <f>IF(ISNA(_xlfn.XLOOKUP($A334,GENCHEM!$B:$B,GENCHEM!$N:$N)),"",  _xlfn.XLOOKUP($A334,GENCHEM!$B:$B,GENCHEM!$N:$N))</f>
        <v/>
      </c>
      <c r="V334" s="78" t="str">
        <f>IF(ISNA(_xlfn.XLOOKUP($A334,HG!$B:$B,HG!$N:$N)),"",  _xlfn.XLOOKUP($A334,HG!$B:$B,HG!$N:$N))</f>
        <v/>
      </c>
    </row>
    <row r="335" spans="1:22" ht="24" customHeight="1">
      <c r="A335" s="83" t="s">
        <v>481</v>
      </c>
      <c r="O335" s="71"/>
      <c r="P335" s="71"/>
      <c r="Q335" s="71"/>
      <c r="R335" s="71"/>
      <c r="S335" s="71"/>
      <c r="T335" s="71"/>
      <c r="U335" s="71"/>
      <c r="V335" s="71"/>
    </row>
    <row r="336" spans="1:22" ht="24" customHeight="1">
      <c r="A336" s="89" t="s">
        <v>482</v>
      </c>
      <c r="B336" s="90" t="s">
        <v>213</v>
      </c>
      <c r="C336" s="90" t="s">
        <v>444</v>
      </c>
      <c r="D336" s="90" t="s">
        <v>25</v>
      </c>
      <c r="E336" s="91">
        <v>45814</v>
      </c>
      <c r="F336" s="91">
        <v>45820</v>
      </c>
      <c r="G336" s="91">
        <v>45820</v>
      </c>
      <c r="H336" s="90">
        <v>6</v>
      </c>
      <c r="I336" s="90">
        <v>15</v>
      </c>
      <c r="J336" s="90">
        <v>7</v>
      </c>
      <c r="K336" s="90" t="s">
        <v>38</v>
      </c>
      <c r="L336" s="90" t="s">
        <v>93</v>
      </c>
      <c r="M336" s="90" t="s">
        <v>28</v>
      </c>
      <c r="N336" s="90">
        <v>0</v>
      </c>
      <c r="O336" s="78" t="str">
        <f>IF(ISNA(_xlfn.XLOOKUP($A336,GCVOA!$B:$B,GCVOA!$N:$N)),"",  _xlfn.XLOOKUP($A336,GCVOA!$B:$B,GCVOA!$N:$N))</f>
        <v/>
      </c>
      <c r="P336" s="78" t="str">
        <f>IF(ISNA(_xlfn.XLOOKUP($A336,GCSEMI!$B:$B,GCSEMI!$N:$N)),"",  _xlfn.XLOOKUP($A336,GCSEMI!$B:$B,GCSEMI!$N:$N))</f>
        <v/>
      </c>
      <c r="Q336" s="78" t="str">
        <f>IF(ISNA(_xlfn.XLOOKUP($A336,ORGPREP!$B:$B,ORGPREP!$N:$N)),"",  _xlfn.XLOOKUP($A336,ORGPREP!$B:$B,ORGPREP!$N:$N))</f>
        <v/>
      </c>
      <c r="R336" s="78" t="str">
        <f>IF(ISNA(_xlfn.XLOOKUP($A336,MSSEMI!$B:$B,MSSEMI!$N:$N)),"",  _xlfn.XLOOKUP($A336,MSSEMI!$B:$B,MSSEMI!$N:$N))</f>
        <v/>
      </c>
      <c r="S336" s="78">
        <f>IF(ISNA(_xlfn.XLOOKUP($A336,MSVOA!$B:$B,MSVOA!$N:$N)),"",  _xlfn.XLOOKUP($A336,MSVOA!$B:$B,MSVOA!$N:$N))</f>
        <v>0</v>
      </c>
      <c r="T336" s="78">
        <f>IF(ISNA(_xlfn.XLOOKUP($A336,METALS!$B:$B,METALS!$N:$N)),"",  _xlfn.XLOOKUP($A336,METALS!$B:$B,METALS!$N:$N))</f>
        <v>0</v>
      </c>
      <c r="U336" s="78" t="str">
        <f>IF(ISNA(_xlfn.XLOOKUP($A336,GENCHEM!$B:$B,GENCHEM!$N:$N)),"",  _xlfn.XLOOKUP($A336,GENCHEM!$B:$B,GENCHEM!$N:$N))</f>
        <v/>
      </c>
      <c r="V336" s="78" t="str">
        <f>IF(ISNA(_xlfn.XLOOKUP($A336,HG!$B:$B,HG!$N:$N)),"",  _xlfn.XLOOKUP($A336,HG!$B:$B,HG!$N:$N))</f>
        <v/>
      </c>
    </row>
    <row r="337" spans="1:22" ht="24" customHeight="1">
      <c r="A337" s="83" t="s">
        <v>483</v>
      </c>
      <c r="O337" s="71"/>
      <c r="P337" s="71"/>
      <c r="Q337" s="71"/>
      <c r="R337" s="71"/>
      <c r="S337" s="71"/>
      <c r="T337" s="71"/>
      <c r="U337" s="71"/>
      <c r="V337" s="71"/>
    </row>
    <row r="338" spans="1:22" ht="24" customHeight="1">
      <c r="A338" s="89" t="s">
        <v>484</v>
      </c>
      <c r="B338" s="90" t="s">
        <v>213</v>
      </c>
      <c r="C338" s="90" t="s">
        <v>485</v>
      </c>
      <c r="D338" s="90" t="s">
        <v>25</v>
      </c>
      <c r="E338" s="91">
        <v>45814</v>
      </c>
      <c r="F338" s="91">
        <v>45820</v>
      </c>
      <c r="G338" s="91">
        <v>45820</v>
      </c>
      <c r="H338" s="90">
        <v>6</v>
      </c>
      <c r="I338" s="90">
        <v>60</v>
      </c>
      <c r="J338" s="90">
        <v>7</v>
      </c>
      <c r="K338" s="90" t="s">
        <v>38</v>
      </c>
      <c r="L338" s="90" t="s">
        <v>93</v>
      </c>
      <c r="M338" s="90" t="s">
        <v>28</v>
      </c>
      <c r="N338" s="90">
        <v>0</v>
      </c>
      <c r="O338" s="78" t="str">
        <f>IF(ISNA(_xlfn.XLOOKUP($A338,GCVOA!$B:$B,GCVOA!$N:$N)),"",  _xlfn.XLOOKUP($A338,GCVOA!$B:$B,GCVOA!$N:$N))</f>
        <v/>
      </c>
      <c r="P338" s="78" t="str">
        <f>IF(ISNA(_xlfn.XLOOKUP($A338,GCSEMI!$B:$B,GCSEMI!$N:$N)),"",  _xlfn.XLOOKUP($A338,GCSEMI!$B:$B,GCSEMI!$N:$N))</f>
        <v/>
      </c>
      <c r="Q338" s="78" t="str">
        <f>IF(ISNA(_xlfn.XLOOKUP($A338,ORGPREP!$B:$B,ORGPREP!$N:$N)),"",  _xlfn.XLOOKUP($A338,ORGPREP!$B:$B,ORGPREP!$N:$N))</f>
        <v/>
      </c>
      <c r="R338" s="78" t="str">
        <f>IF(ISNA(_xlfn.XLOOKUP($A338,MSSEMI!$B:$B,MSSEMI!$N:$N)),"",  _xlfn.XLOOKUP($A338,MSSEMI!$B:$B,MSSEMI!$N:$N))</f>
        <v/>
      </c>
      <c r="S338" s="78" t="str">
        <f>IF(ISNA(_xlfn.XLOOKUP($A338,MSVOA!$B:$B,MSVOA!$N:$N)),"",  _xlfn.XLOOKUP($A338,MSVOA!$B:$B,MSVOA!$N:$N))</f>
        <v/>
      </c>
      <c r="T338" s="78">
        <f>IF(ISNA(_xlfn.XLOOKUP($A338,METALS!$B:$B,METALS!$N:$N)),"",  _xlfn.XLOOKUP($A338,METALS!$B:$B,METALS!$N:$N))</f>
        <v>0</v>
      </c>
      <c r="U338" s="78" t="str">
        <f>IF(ISNA(_xlfn.XLOOKUP($A338,GENCHEM!$B:$B,GENCHEM!$N:$N)),"",  _xlfn.XLOOKUP($A338,GENCHEM!$B:$B,GENCHEM!$N:$N))</f>
        <v/>
      </c>
      <c r="V338" s="78" t="str">
        <f>IF(ISNA(_xlfn.XLOOKUP($A338,HG!$B:$B,HG!$N:$N)),"",  _xlfn.XLOOKUP($A338,HG!$B:$B,HG!$N:$N))</f>
        <v/>
      </c>
    </row>
    <row r="339" spans="1:22" ht="24" customHeight="1">
      <c r="A339" s="83" t="s">
        <v>486</v>
      </c>
      <c r="O339" s="71"/>
      <c r="P339" s="71"/>
      <c r="Q339" s="71"/>
      <c r="R339" s="71"/>
      <c r="S339" s="71"/>
      <c r="T339" s="71"/>
      <c r="U339" s="71"/>
      <c r="V339" s="71"/>
    </row>
    <row r="340" spans="1:22" ht="24" customHeight="1">
      <c r="A340" s="94" t="s">
        <v>487</v>
      </c>
      <c r="B340" s="95" t="s">
        <v>175</v>
      </c>
      <c r="C340" s="95" t="s">
        <v>201</v>
      </c>
      <c r="D340" s="95" t="s">
        <v>25</v>
      </c>
      <c r="E340" s="96">
        <v>45817</v>
      </c>
      <c r="F340" s="96">
        <v>45820</v>
      </c>
      <c r="G340" s="96">
        <v>45820</v>
      </c>
      <c r="H340" s="95">
        <v>3</v>
      </c>
      <c r="I340" s="95">
        <v>3</v>
      </c>
      <c r="J340" s="95">
        <v>7</v>
      </c>
      <c r="K340" s="95" t="s">
        <v>38</v>
      </c>
      <c r="L340" s="95" t="s">
        <v>27</v>
      </c>
      <c r="M340" s="95" t="s">
        <v>58</v>
      </c>
      <c r="N340" s="95">
        <v>0</v>
      </c>
      <c r="O340" s="75" t="str">
        <f>IF(ISNA(_xlfn.XLOOKUP($A340,GCVOA!$B:$B,GCVOA!$N:$N)),"",  _xlfn.XLOOKUP($A340,GCVOA!$B:$B,GCVOA!$N:$N))</f>
        <v/>
      </c>
      <c r="P340" s="75" t="str">
        <f>IF(ISNA(_xlfn.XLOOKUP($A340,GCSEMI!$B:$B,GCSEMI!$N:$N)),"",  _xlfn.XLOOKUP($A340,GCSEMI!$B:$B,GCSEMI!$N:$N))</f>
        <v/>
      </c>
      <c r="Q340" s="75" t="str">
        <f>IF(ISNA(_xlfn.XLOOKUP($A340,ORGPREP!$B:$B,ORGPREP!$N:$N)),"",  _xlfn.XLOOKUP($A340,ORGPREP!$B:$B,ORGPREP!$N:$N))</f>
        <v/>
      </c>
      <c r="R340" s="75" t="str">
        <f>IF(ISNA(_xlfn.XLOOKUP($A340,MSSEMI!$B:$B,MSSEMI!$N:$N)),"",  _xlfn.XLOOKUP($A340,MSSEMI!$B:$B,MSSEMI!$N:$N))</f>
        <v/>
      </c>
      <c r="S340" s="75" t="str">
        <f>IF(ISNA(_xlfn.XLOOKUP($A340,MSVOA!$B:$B,MSVOA!$N:$N)),"",  _xlfn.XLOOKUP($A340,MSVOA!$B:$B,MSVOA!$N:$N))</f>
        <v/>
      </c>
      <c r="T340" s="75" t="str">
        <f>IF(ISNA(_xlfn.XLOOKUP($A340,METALS!$B:$B,METALS!$N:$N)),"",  _xlfn.XLOOKUP($A340,METALS!$B:$B,METALS!$N:$N))</f>
        <v/>
      </c>
      <c r="U340" s="75">
        <f>IF(ISNA(_xlfn.XLOOKUP($A340,GENCHEM!$B:$B,GENCHEM!$N:$N)),"",  _xlfn.XLOOKUP($A340,GENCHEM!$B:$B,GENCHEM!$N:$N))</f>
        <v>0</v>
      </c>
      <c r="V340" s="75" t="str">
        <f>IF(ISNA(_xlfn.XLOOKUP($A340,HG!$B:$B,HG!$N:$N)),"",  _xlfn.XLOOKUP($A340,HG!$B:$B,HG!$N:$N))</f>
        <v/>
      </c>
    </row>
    <row r="341" spans="1:22" ht="24" customHeight="1">
      <c r="A341" s="83" t="s">
        <v>202</v>
      </c>
      <c r="O341" s="71"/>
      <c r="P341" s="71"/>
      <c r="Q341" s="71"/>
      <c r="R341" s="71"/>
      <c r="S341" s="71"/>
      <c r="T341" s="71"/>
      <c r="U341" s="71"/>
      <c r="V341" s="71"/>
    </row>
    <row r="342" spans="1:22" ht="24" customHeight="1">
      <c r="A342" s="84" t="s">
        <v>488</v>
      </c>
      <c r="B342" s="85" t="s">
        <v>226</v>
      </c>
      <c r="C342" s="85" t="s">
        <v>227</v>
      </c>
      <c r="D342" s="85" t="s">
        <v>25</v>
      </c>
      <c r="E342" s="86">
        <v>45807</v>
      </c>
      <c r="F342" s="86">
        <v>45821</v>
      </c>
      <c r="G342" s="86">
        <v>45821</v>
      </c>
      <c r="H342" s="85">
        <v>14</v>
      </c>
      <c r="I342" s="85">
        <v>1</v>
      </c>
      <c r="J342" s="85">
        <v>6</v>
      </c>
      <c r="K342" s="85" t="s">
        <v>87</v>
      </c>
      <c r="L342" s="85" t="s">
        <v>27</v>
      </c>
      <c r="M342" s="85" t="s">
        <v>58</v>
      </c>
      <c r="N342" s="85">
        <v>0</v>
      </c>
      <c r="O342" s="67" t="str">
        <f>IF(ISNA(_xlfn.XLOOKUP($A342,GCVOA!$B:$B,GCVOA!$N:$N)),"",  _xlfn.XLOOKUP($A342,GCVOA!$B:$B,GCVOA!$N:$N))</f>
        <v/>
      </c>
      <c r="P342" s="67" t="str">
        <f>IF(ISNA(_xlfn.XLOOKUP($A342,GCSEMI!$B:$B,GCSEMI!$N:$N)),"",  _xlfn.XLOOKUP($A342,GCSEMI!$B:$B,GCSEMI!$N:$N))</f>
        <v/>
      </c>
      <c r="Q342" s="67" t="str">
        <f>IF(ISNA(_xlfn.XLOOKUP($A342,ORGPREP!$B:$B,ORGPREP!$N:$N)),"",  _xlfn.XLOOKUP($A342,ORGPREP!$B:$B,ORGPREP!$N:$N))</f>
        <v/>
      </c>
      <c r="R342" s="67" t="str">
        <f>IF(ISNA(_xlfn.XLOOKUP($A342,MSSEMI!$B:$B,MSSEMI!$N:$N)),"",  _xlfn.XLOOKUP($A342,MSSEMI!$B:$B,MSSEMI!$N:$N))</f>
        <v/>
      </c>
      <c r="S342" s="67" t="str">
        <f>IF(ISNA(_xlfn.XLOOKUP($A342,MSVOA!$B:$B,MSVOA!$N:$N)),"",  _xlfn.XLOOKUP($A342,MSVOA!$B:$B,MSVOA!$N:$N))</f>
        <v/>
      </c>
      <c r="T342" s="67" t="str">
        <f>IF(ISNA(_xlfn.XLOOKUP($A342,METALS!$B:$B,METALS!$N:$N)),"",  _xlfn.XLOOKUP($A342,METALS!$B:$B,METALS!$N:$N))</f>
        <v/>
      </c>
      <c r="U342" s="67">
        <f>IF(ISNA(_xlfn.XLOOKUP($A342,GENCHEM!$B:$B,GENCHEM!$N:$N)),"",  _xlfn.XLOOKUP($A342,GENCHEM!$B:$B,GENCHEM!$N:$N))</f>
        <v>0</v>
      </c>
      <c r="V342" s="67" t="str">
        <f>IF(ISNA(_xlfn.XLOOKUP($A342,HG!$B:$B,HG!$N:$N)),"",  _xlfn.XLOOKUP($A342,HG!$B:$B,HG!$N:$N))</f>
        <v/>
      </c>
    </row>
    <row r="343" spans="1:22" ht="24" customHeight="1">
      <c r="A343" s="83" t="s">
        <v>489</v>
      </c>
      <c r="O343" s="71"/>
      <c r="P343" s="71"/>
      <c r="Q343" s="71"/>
      <c r="R343" s="71"/>
      <c r="S343" s="71"/>
      <c r="T343" s="71"/>
      <c r="U343" s="71"/>
      <c r="V343" s="71"/>
    </row>
    <row r="344" spans="1:22" ht="24" customHeight="1">
      <c r="A344" s="84" t="s">
        <v>490</v>
      </c>
      <c r="B344" s="85" t="s">
        <v>491</v>
      </c>
      <c r="C344" s="85" t="s">
        <v>492</v>
      </c>
      <c r="D344" s="85" t="s">
        <v>25</v>
      </c>
      <c r="E344" s="86">
        <v>45807</v>
      </c>
      <c r="F344" s="86">
        <v>45821</v>
      </c>
      <c r="G344" s="86">
        <v>45821</v>
      </c>
      <c r="H344" s="85">
        <v>14</v>
      </c>
      <c r="I344" s="85">
        <v>3</v>
      </c>
      <c r="J344" s="85">
        <v>6</v>
      </c>
      <c r="K344" s="85" t="s">
        <v>87</v>
      </c>
      <c r="L344" s="85" t="s">
        <v>27</v>
      </c>
      <c r="M344" s="85" t="s">
        <v>58</v>
      </c>
      <c r="N344" s="85">
        <v>0</v>
      </c>
      <c r="O344" s="67" t="str">
        <f>IF(ISNA(_xlfn.XLOOKUP($A344,GCVOA!$B:$B,GCVOA!$N:$N)),"",  _xlfn.XLOOKUP($A344,GCVOA!$B:$B,GCVOA!$N:$N))</f>
        <v/>
      </c>
      <c r="P344" s="67" t="str">
        <f>IF(ISNA(_xlfn.XLOOKUP($A344,GCSEMI!$B:$B,GCSEMI!$N:$N)),"",  _xlfn.XLOOKUP($A344,GCSEMI!$B:$B,GCSEMI!$N:$N))</f>
        <v/>
      </c>
      <c r="Q344" s="67" t="str">
        <f>IF(ISNA(_xlfn.XLOOKUP($A344,ORGPREP!$B:$B,ORGPREP!$N:$N)),"",  _xlfn.XLOOKUP($A344,ORGPREP!$B:$B,ORGPREP!$N:$N))</f>
        <v/>
      </c>
      <c r="R344" s="67" t="str">
        <f>IF(ISNA(_xlfn.XLOOKUP($A344,MSSEMI!$B:$B,MSSEMI!$N:$N)),"",  _xlfn.XLOOKUP($A344,MSSEMI!$B:$B,MSSEMI!$N:$N))</f>
        <v/>
      </c>
      <c r="S344" s="67" t="str">
        <f>IF(ISNA(_xlfn.XLOOKUP($A344,MSVOA!$B:$B,MSVOA!$N:$N)),"",  _xlfn.XLOOKUP($A344,MSVOA!$B:$B,MSVOA!$N:$N))</f>
        <v/>
      </c>
      <c r="T344" s="67" t="str">
        <f>IF(ISNA(_xlfn.XLOOKUP($A344,METALS!$B:$B,METALS!$N:$N)),"",  _xlfn.XLOOKUP($A344,METALS!$B:$B,METALS!$N:$N))</f>
        <v/>
      </c>
      <c r="U344" s="67">
        <f>IF(ISNA(_xlfn.XLOOKUP($A344,GENCHEM!$B:$B,GENCHEM!$N:$N)),"",  _xlfn.XLOOKUP($A344,GENCHEM!$B:$B,GENCHEM!$N:$N))</f>
        <v>0</v>
      </c>
      <c r="V344" s="67" t="str">
        <f>IF(ISNA(_xlfn.XLOOKUP($A344,HG!$B:$B,HG!$N:$N)),"",  _xlfn.XLOOKUP($A344,HG!$B:$B,HG!$N:$N))</f>
        <v/>
      </c>
    </row>
    <row r="345" spans="1:22" ht="24" customHeight="1">
      <c r="A345" s="83" t="s">
        <v>465</v>
      </c>
      <c r="O345" s="71"/>
      <c r="P345" s="71"/>
      <c r="Q345" s="71"/>
      <c r="R345" s="71"/>
      <c r="S345" s="71"/>
      <c r="T345" s="71"/>
      <c r="U345" s="71"/>
      <c r="V345" s="71"/>
    </row>
    <row r="346" spans="1:22" ht="24" customHeight="1">
      <c r="A346" s="84" t="s">
        <v>493</v>
      </c>
      <c r="B346" s="85" t="s">
        <v>494</v>
      </c>
      <c r="C346" s="85" t="s">
        <v>449</v>
      </c>
      <c r="D346" s="85" t="s">
        <v>25</v>
      </c>
      <c r="E346" s="86">
        <v>45807</v>
      </c>
      <c r="F346" s="86">
        <v>45821</v>
      </c>
      <c r="G346" s="86">
        <v>45821</v>
      </c>
      <c r="H346" s="85">
        <v>14</v>
      </c>
      <c r="I346" s="85">
        <v>1</v>
      </c>
      <c r="J346" s="85">
        <v>6</v>
      </c>
      <c r="K346" s="85" t="s">
        <v>26</v>
      </c>
      <c r="L346" s="85" t="s">
        <v>93</v>
      </c>
      <c r="M346" s="85" t="s">
        <v>58</v>
      </c>
      <c r="N346" s="85">
        <v>0</v>
      </c>
      <c r="O346" s="67" t="str">
        <f>IF(ISNA(_xlfn.XLOOKUP($A346,GCVOA!$B:$B,GCVOA!$N:$N)),"",  _xlfn.XLOOKUP($A346,GCVOA!$B:$B,GCVOA!$N:$N))</f>
        <v/>
      </c>
      <c r="P346" s="67" t="str">
        <f>IF(ISNA(_xlfn.XLOOKUP($A346,GCSEMI!$B:$B,GCSEMI!$N:$N)),"",  _xlfn.XLOOKUP($A346,GCSEMI!$B:$B,GCSEMI!$N:$N))</f>
        <v/>
      </c>
      <c r="Q346" s="67" t="str">
        <f>IF(ISNA(_xlfn.XLOOKUP($A346,ORGPREP!$B:$B,ORGPREP!$N:$N)),"",  _xlfn.XLOOKUP($A346,ORGPREP!$B:$B,ORGPREP!$N:$N))</f>
        <v/>
      </c>
      <c r="R346" s="67" t="str">
        <f>IF(ISNA(_xlfn.XLOOKUP($A346,MSSEMI!$B:$B,MSSEMI!$N:$N)),"",  _xlfn.XLOOKUP($A346,MSSEMI!$B:$B,MSSEMI!$N:$N))</f>
        <v/>
      </c>
      <c r="S346" s="67" t="str">
        <f>IF(ISNA(_xlfn.XLOOKUP($A346,MSVOA!$B:$B,MSVOA!$N:$N)),"",  _xlfn.XLOOKUP($A346,MSVOA!$B:$B,MSVOA!$N:$N))</f>
        <v/>
      </c>
      <c r="T346" s="67" t="str">
        <f>IF(ISNA(_xlfn.XLOOKUP($A346,METALS!$B:$B,METALS!$N:$N)),"",  _xlfn.XLOOKUP($A346,METALS!$B:$B,METALS!$N:$N))</f>
        <v/>
      </c>
      <c r="U346" s="67">
        <f>IF(ISNA(_xlfn.XLOOKUP($A346,GENCHEM!$B:$B,GENCHEM!$N:$N)),"",  _xlfn.XLOOKUP($A346,GENCHEM!$B:$B,GENCHEM!$N:$N))</f>
        <v>0</v>
      </c>
      <c r="V346" s="67" t="str">
        <f>IF(ISNA(_xlfn.XLOOKUP($A346,HG!$B:$B,HG!$N:$N)),"",  _xlfn.XLOOKUP($A346,HG!$B:$B,HG!$N:$N))</f>
        <v/>
      </c>
    </row>
    <row r="347" spans="1:22" ht="24" customHeight="1">
      <c r="A347" s="83" t="s">
        <v>495</v>
      </c>
      <c r="O347" s="71"/>
      <c r="P347" s="71"/>
      <c r="Q347" s="71"/>
      <c r="R347" s="71"/>
      <c r="S347" s="71"/>
      <c r="T347" s="71"/>
      <c r="U347" s="71"/>
      <c r="V347" s="71"/>
    </row>
    <row r="348" spans="1:22" ht="24" customHeight="1">
      <c r="A348" s="113" t="s">
        <v>496</v>
      </c>
      <c r="B348" s="114" t="s">
        <v>455</v>
      </c>
      <c r="C348" s="114" t="s">
        <v>497</v>
      </c>
      <c r="D348" s="114" t="s">
        <v>25</v>
      </c>
      <c r="E348" s="115">
        <v>45807</v>
      </c>
      <c r="F348" s="115">
        <v>45821</v>
      </c>
      <c r="G348" s="115">
        <v>45821</v>
      </c>
      <c r="H348" s="114">
        <v>14</v>
      </c>
      <c r="I348" s="114">
        <v>5</v>
      </c>
      <c r="J348" s="114">
        <v>6</v>
      </c>
      <c r="K348" s="114" t="s">
        <v>26</v>
      </c>
      <c r="L348" s="114" t="s">
        <v>39</v>
      </c>
      <c r="M348" s="114" t="s">
        <v>58</v>
      </c>
      <c r="N348" s="114">
        <v>0</v>
      </c>
      <c r="O348" s="74" t="str">
        <f>IF(ISNA(_xlfn.XLOOKUP($A348,GCVOA!$B:$B,GCVOA!$N:$N)),"",  _xlfn.XLOOKUP($A348,GCVOA!$B:$B,GCVOA!$N:$N))</f>
        <v/>
      </c>
      <c r="P348" s="74" t="str">
        <f>IF(ISNA(_xlfn.XLOOKUP($A348,GCSEMI!$B:$B,GCSEMI!$N:$N)),"",  _xlfn.XLOOKUP($A348,GCSEMI!$B:$B,GCSEMI!$N:$N))</f>
        <v/>
      </c>
      <c r="Q348" s="74" t="str">
        <f>IF(ISNA(_xlfn.XLOOKUP($A348,ORGPREP!$B:$B,ORGPREP!$N:$N)),"",  _xlfn.XLOOKUP($A348,ORGPREP!$B:$B,ORGPREP!$N:$N))</f>
        <v/>
      </c>
      <c r="R348" s="74" t="str">
        <f>IF(ISNA(_xlfn.XLOOKUP($A348,MSSEMI!$B:$B,MSSEMI!$N:$N)),"",  _xlfn.XLOOKUP($A348,MSSEMI!$B:$B,MSSEMI!$N:$N))</f>
        <v/>
      </c>
      <c r="S348" s="74" t="str">
        <f>IF(ISNA(_xlfn.XLOOKUP($A348,MSVOA!$B:$B,MSVOA!$N:$N)),"",  _xlfn.XLOOKUP($A348,MSVOA!$B:$B,MSVOA!$N:$N))</f>
        <v/>
      </c>
      <c r="T348" s="74">
        <f>IF(ISNA(_xlfn.XLOOKUP($A348,METALS!$B:$B,METALS!$N:$N)),"",  _xlfn.XLOOKUP($A348,METALS!$B:$B,METALS!$N:$N))</f>
        <v>0</v>
      </c>
      <c r="U348" s="74" t="str">
        <f>IF(ISNA(_xlfn.XLOOKUP($A348,GENCHEM!$B:$B,GENCHEM!$N:$N)),"",  _xlfn.XLOOKUP($A348,GENCHEM!$B:$B,GENCHEM!$N:$N))</f>
        <v/>
      </c>
      <c r="V348" s="74">
        <f>IF(ISNA(_xlfn.XLOOKUP($A348,HG!$B:$B,HG!$N:$N)),"",  _xlfn.XLOOKUP($A348,HG!$B:$B,HG!$N:$N))</f>
        <v>0</v>
      </c>
    </row>
    <row r="349" spans="1:22" ht="24" customHeight="1">
      <c r="A349" s="83" t="s">
        <v>498</v>
      </c>
      <c r="O349" s="71"/>
      <c r="P349" s="71"/>
      <c r="Q349" s="71"/>
      <c r="R349" s="71"/>
      <c r="S349" s="71"/>
      <c r="T349" s="71"/>
      <c r="U349" s="71"/>
      <c r="V349" s="71"/>
    </row>
    <row r="350" spans="1:22" ht="24" customHeight="1">
      <c r="A350" s="84" t="s">
        <v>499</v>
      </c>
      <c r="B350" s="85" t="s">
        <v>455</v>
      </c>
      <c r="C350" s="85" t="s">
        <v>500</v>
      </c>
      <c r="D350" s="85" t="s">
        <v>25</v>
      </c>
      <c r="E350" s="86">
        <v>45807</v>
      </c>
      <c r="F350" s="86">
        <v>45821</v>
      </c>
      <c r="G350" s="86">
        <v>45821</v>
      </c>
      <c r="H350" s="85">
        <v>14</v>
      </c>
      <c r="I350" s="85">
        <v>5</v>
      </c>
      <c r="J350" s="85">
        <v>6</v>
      </c>
      <c r="K350" s="85" t="s">
        <v>26</v>
      </c>
      <c r="L350" s="85" t="s">
        <v>27</v>
      </c>
      <c r="M350" s="85" t="s">
        <v>28</v>
      </c>
      <c r="N350" s="85">
        <v>0</v>
      </c>
      <c r="O350" s="67" t="str">
        <f>IF(ISNA(_xlfn.XLOOKUP($A350,GCVOA!$B:$B,GCVOA!$N:$N)),"",  _xlfn.XLOOKUP($A350,GCVOA!$B:$B,GCVOA!$N:$N))</f>
        <v/>
      </c>
      <c r="P350" s="67" t="str">
        <f>IF(ISNA(_xlfn.XLOOKUP($A350,GCSEMI!$B:$B,GCSEMI!$N:$N)),"",  _xlfn.XLOOKUP($A350,GCSEMI!$B:$B,GCSEMI!$N:$N))</f>
        <v/>
      </c>
      <c r="Q350" s="67" t="str">
        <f>IF(ISNA(_xlfn.XLOOKUP($A350,ORGPREP!$B:$B,ORGPREP!$N:$N)),"",  _xlfn.XLOOKUP($A350,ORGPREP!$B:$B,ORGPREP!$N:$N))</f>
        <v/>
      </c>
      <c r="R350" s="67" t="str">
        <f>IF(ISNA(_xlfn.XLOOKUP($A350,MSSEMI!$B:$B,MSSEMI!$N:$N)),"",  _xlfn.XLOOKUP($A350,MSSEMI!$B:$B,MSSEMI!$N:$N))</f>
        <v/>
      </c>
      <c r="S350" s="67" t="str">
        <f>IF(ISNA(_xlfn.XLOOKUP($A350,MSVOA!$B:$B,MSVOA!$N:$N)),"",  _xlfn.XLOOKUP($A350,MSVOA!$B:$B,MSVOA!$N:$N))</f>
        <v/>
      </c>
      <c r="T350" s="67">
        <f>IF(ISNA(_xlfn.XLOOKUP($A350,METALS!$B:$B,METALS!$N:$N)),"",  _xlfn.XLOOKUP($A350,METALS!$B:$B,METALS!$N:$N))</f>
        <v>0</v>
      </c>
      <c r="U350" s="67" t="str">
        <f>IF(ISNA(_xlfn.XLOOKUP($A350,GENCHEM!$B:$B,GENCHEM!$N:$N)),"",  _xlfn.XLOOKUP($A350,GENCHEM!$B:$B,GENCHEM!$N:$N))</f>
        <v/>
      </c>
      <c r="V350" s="67" t="str">
        <f>IF(ISNA(_xlfn.XLOOKUP($A350,HG!$B:$B,HG!$N:$N)),"",  _xlfn.XLOOKUP($A350,HG!$B:$B,HG!$N:$N))</f>
        <v/>
      </c>
    </row>
    <row r="351" spans="1:22" ht="24" customHeight="1">
      <c r="A351" s="83" t="s">
        <v>395</v>
      </c>
      <c r="O351" s="71"/>
      <c r="P351" s="71"/>
      <c r="Q351" s="71"/>
      <c r="R351" s="71"/>
      <c r="S351" s="71"/>
      <c r="T351" s="71"/>
      <c r="U351" s="71"/>
      <c r="V351" s="71"/>
    </row>
    <row r="352" spans="1:22" ht="24" customHeight="1">
      <c r="A352" s="84" t="s">
        <v>501</v>
      </c>
      <c r="B352" s="85" t="s">
        <v>252</v>
      </c>
      <c r="C352" s="85" t="s">
        <v>253</v>
      </c>
      <c r="D352" s="85"/>
      <c r="E352" s="86">
        <v>45811</v>
      </c>
      <c r="F352" s="86">
        <v>45821</v>
      </c>
      <c r="G352" s="86">
        <v>45821</v>
      </c>
      <c r="H352" s="85">
        <v>10</v>
      </c>
      <c r="I352" s="85">
        <v>3</v>
      </c>
      <c r="J352" s="85">
        <v>6</v>
      </c>
      <c r="K352" s="85" t="s">
        <v>26</v>
      </c>
      <c r="L352" s="85" t="s">
        <v>27</v>
      </c>
      <c r="M352" s="85" t="s">
        <v>28</v>
      </c>
      <c r="N352" s="85">
        <v>0</v>
      </c>
      <c r="O352" s="67" t="str">
        <f>IF(ISNA(_xlfn.XLOOKUP($A352,GCVOA!$B:$B,GCVOA!$N:$N)),"",  _xlfn.XLOOKUP($A352,GCVOA!$B:$B,GCVOA!$N:$N))</f>
        <v/>
      </c>
      <c r="P352" s="67" t="str">
        <f>IF(ISNA(_xlfn.XLOOKUP($A352,GCSEMI!$B:$B,GCSEMI!$N:$N)),"",  _xlfn.XLOOKUP($A352,GCSEMI!$B:$B,GCSEMI!$N:$N))</f>
        <v/>
      </c>
      <c r="Q352" s="67" t="str">
        <f>IF(ISNA(_xlfn.XLOOKUP($A352,ORGPREP!$B:$B,ORGPREP!$N:$N)),"",  _xlfn.XLOOKUP($A352,ORGPREP!$B:$B,ORGPREP!$N:$N))</f>
        <v/>
      </c>
      <c r="R352" s="67" t="str">
        <f>IF(ISNA(_xlfn.XLOOKUP($A352,MSSEMI!$B:$B,MSSEMI!$N:$N)),"",  _xlfn.XLOOKUP($A352,MSSEMI!$B:$B,MSSEMI!$N:$N))</f>
        <v/>
      </c>
      <c r="S352" s="67" t="str">
        <f>IF(ISNA(_xlfn.XLOOKUP($A352,MSVOA!$B:$B,MSVOA!$N:$N)),"",  _xlfn.XLOOKUP($A352,MSVOA!$B:$B,MSVOA!$N:$N))</f>
        <v/>
      </c>
      <c r="T352" s="67">
        <f>IF(ISNA(_xlfn.XLOOKUP($A352,METALS!$B:$B,METALS!$N:$N)),"",  _xlfn.XLOOKUP($A352,METALS!$B:$B,METALS!$N:$N))</f>
        <v>0</v>
      </c>
      <c r="U352" s="67" t="str">
        <f>IF(ISNA(_xlfn.XLOOKUP($A352,GENCHEM!$B:$B,GENCHEM!$N:$N)),"",  _xlfn.XLOOKUP($A352,GENCHEM!$B:$B,GENCHEM!$N:$N))</f>
        <v/>
      </c>
      <c r="V352" s="67">
        <f>IF(ISNA(_xlfn.XLOOKUP($A352,HG!$B:$B,HG!$N:$N)),"",  _xlfn.XLOOKUP($A352,HG!$B:$B,HG!$N:$N))</f>
        <v>0</v>
      </c>
    </row>
    <row r="353" spans="1:22" ht="24" customHeight="1">
      <c r="A353" s="83" t="s">
        <v>254</v>
      </c>
      <c r="O353" s="71"/>
      <c r="P353" s="71"/>
      <c r="Q353" s="71"/>
      <c r="R353" s="71"/>
      <c r="S353" s="71"/>
      <c r="T353" s="71"/>
      <c r="U353" s="71"/>
      <c r="V353" s="71"/>
    </row>
    <row r="354" spans="1:22" ht="24" customHeight="1">
      <c r="A354" s="113" t="s">
        <v>502</v>
      </c>
      <c r="B354" s="114" t="s">
        <v>503</v>
      </c>
      <c r="C354" s="114" t="s">
        <v>504</v>
      </c>
      <c r="D354" s="114" t="s">
        <v>25</v>
      </c>
      <c r="E354" s="115">
        <v>45812</v>
      </c>
      <c r="F354" s="115">
        <v>45821</v>
      </c>
      <c r="G354" s="115">
        <v>45821</v>
      </c>
      <c r="H354" s="114">
        <v>7</v>
      </c>
      <c r="I354" s="114">
        <v>2</v>
      </c>
      <c r="J354" s="114">
        <v>6</v>
      </c>
      <c r="K354" s="114" t="s">
        <v>26</v>
      </c>
      <c r="L354" s="114" t="s">
        <v>39</v>
      </c>
      <c r="M354" s="114" t="s">
        <v>58</v>
      </c>
      <c r="N354" s="114">
        <v>0</v>
      </c>
      <c r="O354" s="74" t="str">
        <f>IF(ISNA(_xlfn.XLOOKUP($A354,GCVOA!$B:$B,GCVOA!$N:$N)),"",  _xlfn.XLOOKUP($A354,GCVOA!$B:$B,GCVOA!$N:$N))</f>
        <v/>
      </c>
      <c r="P354" s="74" t="str">
        <f>IF(ISNA(_xlfn.XLOOKUP($A354,GCSEMI!$B:$B,GCSEMI!$N:$N)),"",  _xlfn.XLOOKUP($A354,GCSEMI!$B:$B,GCSEMI!$N:$N))</f>
        <v/>
      </c>
      <c r="Q354" s="74" t="str">
        <f>IF(ISNA(_xlfn.XLOOKUP($A354,ORGPREP!$B:$B,ORGPREP!$N:$N)),"",  _xlfn.XLOOKUP($A354,ORGPREP!$B:$B,ORGPREP!$N:$N))</f>
        <v/>
      </c>
      <c r="R354" s="74" t="str">
        <f>IF(ISNA(_xlfn.XLOOKUP($A354,MSSEMI!$B:$B,MSSEMI!$N:$N)),"",  _xlfn.XLOOKUP($A354,MSSEMI!$B:$B,MSSEMI!$N:$N))</f>
        <v/>
      </c>
      <c r="S354" s="74" t="str">
        <f>IF(ISNA(_xlfn.XLOOKUP($A354,MSVOA!$B:$B,MSVOA!$N:$N)),"",  _xlfn.XLOOKUP($A354,MSVOA!$B:$B,MSVOA!$N:$N))</f>
        <v/>
      </c>
      <c r="T354" s="74">
        <f>IF(ISNA(_xlfn.XLOOKUP($A354,METALS!$B:$B,METALS!$N:$N)),"",  _xlfn.XLOOKUP($A354,METALS!$B:$B,METALS!$N:$N))</f>
        <v>0</v>
      </c>
      <c r="U354" s="74">
        <f>IF(ISNA(_xlfn.XLOOKUP($A354,GENCHEM!$B:$B,GENCHEM!$N:$N)),"",  _xlfn.XLOOKUP($A354,GENCHEM!$B:$B,GENCHEM!$N:$N))</f>
        <v>0</v>
      </c>
      <c r="V354" s="74" t="str">
        <f>IF(ISNA(_xlfn.XLOOKUP($A354,HG!$B:$B,HG!$N:$N)),"",  _xlfn.XLOOKUP($A354,HG!$B:$B,HG!$N:$N))</f>
        <v/>
      </c>
    </row>
    <row r="355" spans="1:22" ht="24" customHeight="1">
      <c r="A355" s="83" t="s">
        <v>505</v>
      </c>
      <c r="O355" s="71"/>
      <c r="P355" s="71"/>
      <c r="Q355" s="71"/>
      <c r="R355" s="71"/>
      <c r="S355" s="71"/>
      <c r="T355" s="71"/>
      <c r="U355" s="71"/>
      <c r="V355" s="71"/>
    </row>
    <row r="356" spans="1:22" ht="24" customHeight="1">
      <c r="A356" s="84" t="s">
        <v>506</v>
      </c>
      <c r="B356" s="85" t="s">
        <v>455</v>
      </c>
      <c r="C356" s="85" t="s">
        <v>507</v>
      </c>
      <c r="D356" s="85" t="s">
        <v>25</v>
      </c>
      <c r="E356" s="86">
        <v>45814</v>
      </c>
      <c r="F356" s="86">
        <v>45821</v>
      </c>
      <c r="G356" s="86">
        <v>45821</v>
      </c>
      <c r="H356" s="85">
        <v>7</v>
      </c>
      <c r="I356" s="85">
        <v>5</v>
      </c>
      <c r="J356" s="85">
        <v>6</v>
      </c>
      <c r="K356" s="85" t="s">
        <v>26</v>
      </c>
      <c r="L356" s="85" t="s">
        <v>27</v>
      </c>
      <c r="M356" s="85" t="s">
        <v>28</v>
      </c>
      <c r="N356" s="85">
        <v>0</v>
      </c>
      <c r="O356" s="67" t="str">
        <f>IF(ISNA(_xlfn.XLOOKUP($A356,GCVOA!$B:$B,GCVOA!$N:$N)),"",  _xlfn.XLOOKUP($A356,GCVOA!$B:$B,GCVOA!$N:$N))</f>
        <v/>
      </c>
      <c r="P356" s="67" t="str">
        <f>IF(ISNA(_xlfn.XLOOKUP($A356,GCSEMI!$B:$B,GCSEMI!$N:$N)),"",  _xlfn.XLOOKUP($A356,GCSEMI!$B:$B,GCSEMI!$N:$N))</f>
        <v/>
      </c>
      <c r="Q356" s="67" t="str">
        <f>IF(ISNA(_xlfn.XLOOKUP($A356,ORGPREP!$B:$B,ORGPREP!$N:$N)),"",  _xlfn.XLOOKUP($A356,ORGPREP!$B:$B,ORGPREP!$N:$N))</f>
        <v/>
      </c>
      <c r="R356" s="67" t="str">
        <f>IF(ISNA(_xlfn.XLOOKUP($A356,MSSEMI!$B:$B,MSSEMI!$N:$N)),"",  _xlfn.XLOOKUP($A356,MSSEMI!$B:$B,MSSEMI!$N:$N))</f>
        <v/>
      </c>
      <c r="S356" s="67" t="str">
        <f>IF(ISNA(_xlfn.XLOOKUP($A356,MSVOA!$B:$B,MSVOA!$N:$N)),"",  _xlfn.XLOOKUP($A356,MSVOA!$B:$B,MSVOA!$N:$N))</f>
        <v/>
      </c>
      <c r="T356" s="67">
        <f>IF(ISNA(_xlfn.XLOOKUP($A356,METALS!$B:$B,METALS!$N:$N)),"",  _xlfn.XLOOKUP($A356,METALS!$B:$B,METALS!$N:$N))</f>
        <v>0</v>
      </c>
      <c r="U356" s="67" t="str">
        <f>IF(ISNA(_xlfn.XLOOKUP($A356,GENCHEM!$B:$B,GENCHEM!$N:$N)),"",  _xlfn.XLOOKUP($A356,GENCHEM!$B:$B,GENCHEM!$N:$N))</f>
        <v/>
      </c>
      <c r="V356" s="67" t="str">
        <f>IF(ISNA(_xlfn.XLOOKUP($A356,HG!$B:$B,HG!$N:$N)),"",  _xlfn.XLOOKUP($A356,HG!$B:$B,HG!$N:$N))</f>
        <v/>
      </c>
    </row>
    <row r="357" spans="1:22" ht="24" customHeight="1">
      <c r="A357" s="83" t="s">
        <v>508</v>
      </c>
      <c r="O357" s="71"/>
      <c r="P357" s="71"/>
      <c r="Q357" s="71"/>
      <c r="R357" s="71"/>
      <c r="S357" s="71"/>
      <c r="T357" s="71"/>
      <c r="U357" s="71"/>
      <c r="V357" s="71"/>
    </row>
    <row r="358" spans="1:22" ht="24" customHeight="1">
      <c r="A358" s="94" t="s">
        <v>509</v>
      </c>
      <c r="B358" s="95" t="s">
        <v>158</v>
      </c>
      <c r="C358" s="95" t="s">
        <v>510</v>
      </c>
      <c r="D358" s="95" t="s">
        <v>160</v>
      </c>
      <c r="E358" s="96">
        <v>45818</v>
      </c>
      <c r="F358" s="96">
        <v>45821</v>
      </c>
      <c r="G358" s="96">
        <v>45821</v>
      </c>
      <c r="H358" s="95">
        <v>3</v>
      </c>
      <c r="I358" s="95">
        <v>2</v>
      </c>
      <c r="J358" s="95">
        <v>6</v>
      </c>
      <c r="K358" s="95" t="s">
        <v>38</v>
      </c>
      <c r="L358" s="95" t="s">
        <v>27</v>
      </c>
      <c r="M358" s="95" t="s">
        <v>49</v>
      </c>
      <c r="N358" s="95">
        <v>0</v>
      </c>
      <c r="O358" s="75">
        <f>IF(ISNA(_xlfn.XLOOKUP($A358,GCVOA!$B:$B,GCVOA!$N:$N)),"",  _xlfn.XLOOKUP($A358,GCVOA!$B:$B,GCVOA!$N:$N))</f>
        <v>0</v>
      </c>
      <c r="P358" s="75" t="str">
        <f>IF(ISNA(_xlfn.XLOOKUP($A358,GCSEMI!$B:$B,GCSEMI!$N:$N)),"",  _xlfn.XLOOKUP($A358,GCSEMI!$B:$B,GCSEMI!$N:$N))</f>
        <v/>
      </c>
      <c r="Q358" s="75" t="str">
        <f>IF(ISNA(_xlfn.XLOOKUP($A358,ORGPREP!$B:$B,ORGPREP!$N:$N)),"",  _xlfn.XLOOKUP($A358,ORGPREP!$B:$B,ORGPREP!$N:$N))</f>
        <v/>
      </c>
      <c r="R358" s="75" t="str">
        <f>IF(ISNA(_xlfn.XLOOKUP($A358,MSSEMI!$B:$B,MSSEMI!$N:$N)),"",  _xlfn.XLOOKUP($A358,MSSEMI!$B:$B,MSSEMI!$N:$N))</f>
        <v/>
      </c>
      <c r="S358" s="75" t="str">
        <f>IF(ISNA(_xlfn.XLOOKUP($A358,MSVOA!$B:$B,MSVOA!$N:$N)),"",  _xlfn.XLOOKUP($A358,MSVOA!$B:$B,MSVOA!$N:$N))</f>
        <v/>
      </c>
      <c r="T358" s="75" t="str">
        <f>IF(ISNA(_xlfn.XLOOKUP($A358,METALS!$B:$B,METALS!$N:$N)),"",  _xlfn.XLOOKUP($A358,METALS!$B:$B,METALS!$N:$N))</f>
        <v/>
      </c>
      <c r="U358" s="75" t="str">
        <f>IF(ISNA(_xlfn.XLOOKUP($A358,GENCHEM!$B:$B,GENCHEM!$N:$N)),"",  _xlfn.XLOOKUP($A358,GENCHEM!$B:$B,GENCHEM!$N:$N))</f>
        <v/>
      </c>
      <c r="V358" s="75" t="str">
        <f>IF(ISNA(_xlfn.XLOOKUP($A358,HG!$B:$B,HG!$N:$N)),"",  _xlfn.XLOOKUP($A358,HG!$B:$B,HG!$N:$N))</f>
        <v/>
      </c>
    </row>
    <row r="359" spans="1:22" ht="24" customHeight="1">
      <c r="A359" s="83" t="s">
        <v>161</v>
      </c>
      <c r="O359" s="71"/>
      <c r="P359" s="71"/>
      <c r="Q359" s="71"/>
      <c r="R359" s="71"/>
      <c r="S359" s="71"/>
      <c r="T359" s="71"/>
      <c r="U359" s="71"/>
      <c r="V359" s="71"/>
    </row>
    <row r="360" spans="1:22" ht="24" customHeight="1">
      <c r="A360" s="84" t="s">
        <v>511</v>
      </c>
      <c r="B360" s="85" t="s">
        <v>321</v>
      </c>
      <c r="C360" s="85" t="s">
        <v>512</v>
      </c>
      <c r="D360" s="85" t="s">
        <v>25</v>
      </c>
      <c r="E360" s="86">
        <v>45810</v>
      </c>
      <c r="F360" s="86">
        <v>45824</v>
      </c>
      <c r="G360" s="86">
        <v>45824</v>
      </c>
      <c r="H360" s="85">
        <v>14</v>
      </c>
      <c r="I360" s="85">
        <v>3</v>
      </c>
      <c r="J360" s="85">
        <v>3</v>
      </c>
      <c r="K360" s="85" t="s">
        <v>26</v>
      </c>
      <c r="L360" s="85" t="s">
        <v>27</v>
      </c>
      <c r="M360" s="85" t="s">
        <v>58</v>
      </c>
      <c r="N360" s="85">
        <v>0</v>
      </c>
      <c r="O360" s="67" t="str">
        <f>IF(ISNA(_xlfn.XLOOKUP($A360,GCVOA!$B:$B,GCVOA!$N:$N)),"",  _xlfn.XLOOKUP($A360,GCVOA!$B:$B,GCVOA!$N:$N))</f>
        <v/>
      </c>
      <c r="P360" s="67" t="str">
        <f>IF(ISNA(_xlfn.XLOOKUP($A360,GCSEMI!$B:$B,GCSEMI!$N:$N)),"",  _xlfn.XLOOKUP($A360,GCSEMI!$B:$B,GCSEMI!$N:$N))</f>
        <v/>
      </c>
      <c r="Q360" s="67" t="str">
        <f>IF(ISNA(_xlfn.XLOOKUP($A360,ORGPREP!$B:$B,ORGPREP!$N:$N)),"",  _xlfn.XLOOKUP($A360,ORGPREP!$B:$B,ORGPREP!$N:$N))</f>
        <v/>
      </c>
      <c r="R360" s="67" t="str">
        <f>IF(ISNA(_xlfn.XLOOKUP($A360,MSSEMI!$B:$B,MSSEMI!$N:$N)),"",  _xlfn.XLOOKUP($A360,MSSEMI!$B:$B,MSSEMI!$N:$N))</f>
        <v/>
      </c>
      <c r="S360" s="67" t="str">
        <f>IF(ISNA(_xlfn.XLOOKUP($A360,MSVOA!$B:$B,MSVOA!$N:$N)),"",  _xlfn.XLOOKUP($A360,MSVOA!$B:$B,MSVOA!$N:$N))</f>
        <v/>
      </c>
      <c r="T360" s="67" t="str">
        <f>IF(ISNA(_xlfn.XLOOKUP($A360,METALS!$B:$B,METALS!$N:$N)),"",  _xlfn.XLOOKUP($A360,METALS!$B:$B,METALS!$N:$N))</f>
        <v/>
      </c>
      <c r="U360" s="67">
        <f>IF(ISNA(_xlfn.XLOOKUP($A360,GENCHEM!$B:$B,GENCHEM!$N:$N)),"",  _xlfn.XLOOKUP($A360,GENCHEM!$B:$B,GENCHEM!$N:$N))</f>
        <v>0</v>
      </c>
      <c r="V360" s="67" t="str">
        <f>IF(ISNA(_xlfn.XLOOKUP($A360,HG!$B:$B,HG!$N:$N)),"",  _xlfn.XLOOKUP($A360,HG!$B:$B,HG!$N:$N))</f>
        <v/>
      </c>
    </row>
    <row r="361" spans="1:22" ht="24" customHeight="1">
      <c r="A361" s="83" t="s">
        <v>513</v>
      </c>
      <c r="O361" s="71"/>
      <c r="P361" s="71"/>
      <c r="Q361" s="71"/>
      <c r="R361" s="71"/>
      <c r="S361" s="71"/>
      <c r="T361" s="71"/>
      <c r="U361" s="71"/>
      <c r="V361" s="71"/>
    </row>
    <row r="362" spans="1:22" ht="24" customHeight="1">
      <c r="A362" s="89" t="s">
        <v>514</v>
      </c>
      <c r="B362" s="90" t="s">
        <v>158</v>
      </c>
      <c r="C362" s="90" t="s">
        <v>329</v>
      </c>
      <c r="D362" s="90" t="s">
        <v>160</v>
      </c>
      <c r="E362" s="91">
        <v>45817</v>
      </c>
      <c r="F362" s="91">
        <v>45824</v>
      </c>
      <c r="G362" s="91">
        <v>45824</v>
      </c>
      <c r="H362" s="90">
        <v>6</v>
      </c>
      <c r="I362" s="90">
        <v>2</v>
      </c>
      <c r="J362" s="90">
        <v>3</v>
      </c>
      <c r="K362" s="90" t="s">
        <v>38</v>
      </c>
      <c r="L362" s="90" t="s">
        <v>27</v>
      </c>
      <c r="M362" s="90" t="s">
        <v>58</v>
      </c>
      <c r="N362" s="90">
        <v>0</v>
      </c>
      <c r="O362" s="78" t="str">
        <f>IF(ISNA(_xlfn.XLOOKUP($A362,GCVOA!$B:$B,GCVOA!$N:$N)),"",  _xlfn.XLOOKUP($A362,GCVOA!$B:$B,GCVOA!$N:$N))</f>
        <v/>
      </c>
      <c r="P362" s="78" t="str">
        <f>IF(ISNA(_xlfn.XLOOKUP($A362,GCSEMI!$B:$B,GCSEMI!$N:$N)),"",  _xlfn.XLOOKUP($A362,GCSEMI!$B:$B,GCSEMI!$N:$N))</f>
        <v/>
      </c>
      <c r="Q362" s="78" t="str">
        <f>IF(ISNA(_xlfn.XLOOKUP($A362,ORGPREP!$B:$B,ORGPREP!$N:$N)),"",  _xlfn.XLOOKUP($A362,ORGPREP!$B:$B,ORGPREP!$N:$N))</f>
        <v/>
      </c>
      <c r="R362" s="78" t="str">
        <f>IF(ISNA(_xlfn.XLOOKUP($A362,MSSEMI!$B:$B,MSSEMI!$N:$N)),"",  _xlfn.XLOOKUP($A362,MSSEMI!$B:$B,MSSEMI!$N:$N))</f>
        <v/>
      </c>
      <c r="S362" s="78" t="str">
        <f>IF(ISNA(_xlfn.XLOOKUP($A362,MSVOA!$B:$B,MSVOA!$N:$N)),"",  _xlfn.XLOOKUP($A362,MSVOA!$B:$B,MSVOA!$N:$N))</f>
        <v/>
      </c>
      <c r="T362" s="78" t="str">
        <f>IF(ISNA(_xlfn.XLOOKUP($A362,METALS!$B:$B,METALS!$N:$N)),"",  _xlfn.XLOOKUP($A362,METALS!$B:$B,METALS!$N:$N))</f>
        <v/>
      </c>
      <c r="U362" s="78">
        <f>IF(ISNA(_xlfn.XLOOKUP($A362,GENCHEM!$B:$B,GENCHEM!$N:$N)),"",  _xlfn.XLOOKUP($A362,GENCHEM!$B:$B,GENCHEM!$N:$N))</f>
        <v>0</v>
      </c>
      <c r="V362" s="78" t="str">
        <f>IF(ISNA(_xlfn.XLOOKUP($A362,HG!$B:$B,HG!$N:$N)),"",  _xlfn.XLOOKUP($A362,HG!$B:$B,HG!$N:$N))</f>
        <v/>
      </c>
    </row>
    <row r="363" spans="1:22" ht="24" customHeight="1">
      <c r="A363" s="83" t="s">
        <v>515</v>
      </c>
      <c r="O363" s="71"/>
      <c r="P363" s="71"/>
      <c r="Q363" s="71"/>
      <c r="R363" s="71"/>
      <c r="S363" s="71"/>
      <c r="T363" s="71"/>
      <c r="U363" s="71"/>
      <c r="V363" s="71"/>
    </row>
    <row r="364" spans="1:22" ht="24" customHeight="1">
      <c r="A364" s="89" t="s">
        <v>516</v>
      </c>
      <c r="B364" s="90" t="s">
        <v>158</v>
      </c>
      <c r="C364" s="90" t="s">
        <v>517</v>
      </c>
      <c r="D364" s="90" t="s">
        <v>160</v>
      </c>
      <c r="E364" s="91">
        <v>45817</v>
      </c>
      <c r="F364" s="91">
        <v>45824</v>
      </c>
      <c r="G364" s="91">
        <v>45824</v>
      </c>
      <c r="H364" s="90">
        <v>6</v>
      </c>
      <c r="I364" s="90">
        <v>6</v>
      </c>
      <c r="J364" s="90">
        <v>3</v>
      </c>
      <c r="K364" s="90" t="s">
        <v>38</v>
      </c>
      <c r="L364" s="90" t="s">
        <v>27</v>
      </c>
      <c r="M364" s="90" t="s">
        <v>49</v>
      </c>
      <c r="N364" s="90">
        <v>0</v>
      </c>
      <c r="O364" s="78">
        <f>IF(ISNA(_xlfn.XLOOKUP($A364,GCVOA!$B:$B,GCVOA!$N:$N)),"",  _xlfn.XLOOKUP($A364,GCVOA!$B:$B,GCVOA!$N:$N))</f>
        <v>0</v>
      </c>
      <c r="P364" s="78" t="str">
        <f>IF(ISNA(_xlfn.XLOOKUP($A364,GCSEMI!$B:$B,GCSEMI!$N:$N)),"",  _xlfn.XLOOKUP($A364,GCSEMI!$B:$B,GCSEMI!$N:$N))</f>
        <v/>
      </c>
      <c r="Q364" s="78" t="str">
        <f>IF(ISNA(_xlfn.XLOOKUP($A364,ORGPREP!$B:$B,ORGPREP!$N:$N)),"",  _xlfn.XLOOKUP($A364,ORGPREP!$B:$B,ORGPREP!$N:$N))</f>
        <v/>
      </c>
      <c r="R364" s="78" t="str">
        <f>IF(ISNA(_xlfn.XLOOKUP($A364,MSSEMI!$B:$B,MSSEMI!$N:$N)),"",  _xlfn.XLOOKUP($A364,MSSEMI!$B:$B,MSSEMI!$N:$N))</f>
        <v/>
      </c>
      <c r="S364" s="78" t="str">
        <f>IF(ISNA(_xlfn.XLOOKUP($A364,MSVOA!$B:$B,MSVOA!$N:$N)),"",  _xlfn.XLOOKUP($A364,MSVOA!$B:$B,MSVOA!$N:$N))</f>
        <v/>
      </c>
      <c r="T364" s="78" t="str">
        <f>IF(ISNA(_xlfn.XLOOKUP($A364,METALS!$B:$B,METALS!$N:$N)),"",  _xlfn.XLOOKUP($A364,METALS!$B:$B,METALS!$N:$N))</f>
        <v/>
      </c>
      <c r="U364" s="78" t="str">
        <f>IF(ISNA(_xlfn.XLOOKUP($A364,GENCHEM!$B:$B,GENCHEM!$N:$N)),"",  _xlfn.XLOOKUP($A364,GENCHEM!$B:$B,GENCHEM!$N:$N))</f>
        <v/>
      </c>
      <c r="V364" s="78" t="str">
        <f>IF(ISNA(_xlfn.XLOOKUP($A364,HG!$B:$B,HG!$N:$N)),"",  _xlfn.XLOOKUP($A364,HG!$B:$B,HG!$N:$N))</f>
        <v/>
      </c>
    </row>
    <row r="365" spans="1:22" ht="24" customHeight="1">
      <c r="A365" s="83" t="s">
        <v>161</v>
      </c>
      <c r="O365" s="71"/>
      <c r="P365" s="71"/>
      <c r="Q365" s="71"/>
      <c r="R365" s="71"/>
      <c r="S365" s="71"/>
      <c r="T365" s="71"/>
      <c r="U365" s="71"/>
      <c r="V365" s="71"/>
    </row>
    <row r="366" spans="1:22" ht="24" customHeight="1">
      <c r="A366" s="89" t="s">
        <v>518</v>
      </c>
      <c r="B366" s="90" t="s">
        <v>158</v>
      </c>
      <c r="C366" s="90" t="s">
        <v>519</v>
      </c>
      <c r="D366" s="90"/>
      <c r="E366" s="91">
        <v>45817</v>
      </c>
      <c r="F366" s="91">
        <v>45824</v>
      </c>
      <c r="G366" s="91">
        <v>45824</v>
      </c>
      <c r="H366" s="90">
        <v>6</v>
      </c>
      <c r="I366" s="90">
        <v>20</v>
      </c>
      <c r="J366" s="90">
        <v>3</v>
      </c>
      <c r="K366" s="90" t="s">
        <v>38</v>
      </c>
      <c r="L366" s="90" t="s">
        <v>27</v>
      </c>
      <c r="M366" s="90" t="s">
        <v>58</v>
      </c>
      <c r="N366" s="90">
        <v>0</v>
      </c>
      <c r="O366" s="78" t="str">
        <f>IF(ISNA(_xlfn.XLOOKUP($A366,GCVOA!$B:$B,GCVOA!$N:$N)),"",  _xlfn.XLOOKUP($A366,GCVOA!$B:$B,GCVOA!$N:$N))</f>
        <v/>
      </c>
      <c r="P366" s="78" t="str">
        <f>IF(ISNA(_xlfn.XLOOKUP($A366,GCSEMI!$B:$B,GCSEMI!$N:$N)),"",  _xlfn.XLOOKUP($A366,GCSEMI!$B:$B,GCSEMI!$N:$N))</f>
        <v/>
      </c>
      <c r="Q366" s="78" t="str">
        <f>IF(ISNA(_xlfn.XLOOKUP($A366,ORGPREP!$B:$B,ORGPREP!$N:$N)),"",  _xlfn.XLOOKUP($A366,ORGPREP!$B:$B,ORGPREP!$N:$N))</f>
        <v/>
      </c>
      <c r="R366" s="78" t="str">
        <f>IF(ISNA(_xlfn.XLOOKUP($A366,MSSEMI!$B:$B,MSSEMI!$N:$N)),"",  _xlfn.XLOOKUP($A366,MSSEMI!$B:$B,MSSEMI!$N:$N))</f>
        <v/>
      </c>
      <c r="S366" s="78" t="str">
        <f>IF(ISNA(_xlfn.XLOOKUP($A366,MSVOA!$B:$B,MSVOA!$N:$N)),"",  _xlfn.XLOOKUP($A366,MSVOA!$B:$B,MSVOA!$N:$N))</f>
        <v/>
      </c>
      <c r="T366" s="78">
        <f>IF(ISNA(_xlfn.XLOOKUP($A366,METALS!$B:$B,METALS!$N:$N)),"",  _xlfn.XLOOKUP($A366,METALS!$B:$B,METALS!$N:$N))</f>
        <v>0</v>
      </c>
      <c r="U366" s="78">
        <f>IF(ISNA(_xlfn.XLOOKUP($A366,GENCHEM!$B:$B,GENCHEM!$N:$N)),"",  _xlfn.XLOOKUP($A366,GENCHEM!$B:$B,GENCHEM!$N:$N))</f>
        <v>0</v>
      </c>
      <c r="V366" s="78" t="str">
        <f>IF(ISNA(_xlfn.XLOOKUP($A366,HG!$B:$B,HG!$N:$N)),"",  _xlfn.XLOOKUP($A366,HG!$B:$B,HG!$N:$N))</f>
        <v/>
      </c>
    </row>
    <row r="367" spans="1:22" ht="24" customHeight="1">
      <c r="A367" s="83" t="s">
        <v>520</v>
      </c>
      <c r="O367" s="71"/>
      <c r="P367" s="71"/>
      <c r="Q367" s="71"/>
      <c r="R367" s="71"/>
      <c r="S367" s="71"/>
      <c r="T367" s="71"/>
      <c r="U367" s="71"/>
      <c r="V367" s="71"/>
    </row>
    <row r="368" spans="1:22" ht="24" customHeight="1">
      <c r="A368" s="89" t="s">
        <v>521</v>
      </c>
      <c r="B368" s="90" t="s">
        <v>213</v>
      </c>
      <c r="C368" s="90" t="s">
        <v>522</v>
      </c>
      <c r="D368" s="90" t="s">
        <v>25</v>
      </c>
      <c r="E368" s="91">
        <v>45817</v>
      </c>
      <c r="F368" s="91">
        <v>45824</v>
      </c>
      <c r="G368" s="91">
        <v>45824</v>
      </c>
      <c r="H368" s="90">
        <v>6</v>
      </c>
      <c r="I368" s="90">
        <v>15</v>
      </c>
      <c r="J368" s="90">
        <v>3</v>
      </c>
      <c r="K368" s="90" t="s">
        <v>38</v>
      </c>
      <c r="L368" s="90" t="s">
        <v>93</v>
      </c>
      <c r="M368" s="90" t="s">
        <v>28</v>
      </c>
      <c r="N368" s="90">
        <v>0</v>
      </c>
      <c r="O368" s="78" t="str">
        <f>IF(ISNA(_xlfn.XLOOKUP($A368,GCVOA!$B:$B,GCVOA!$N:$N)),"",  _xlfn.XLOOKUP($A368,GCVOA!$B:$B,GCVOA!$N:$N))</f>
        <v/>
      </c>
      <c r="P368" s="78" t="str">
        <f>IF(ISNA(_xlfn.XLOOKUP($A368,GCSEMI!$B:$B,GCSEMI!$N:$N)),"",  _xlfn.XLOOKUP($A368,GCSEMI!$B:$B,GCSEMI!$N:$N))</f>
        <v/>
      </c>
      <c r="Q368" s="78" t="str">
        <f>IF(ISNA(_xlfn.XLOOKUP($A368,ORGPREP!$B:$B,ORGPREP!$N:$N)),"",  _xlfn.XLOOKUP($A368,ORGPREP!$B:$B,ORGPREP!$N:$N))</f>
        <v/>
      </c>
      <c r="R368" s="78" t="str">
        <f>IF(ISNA(_xlfn.XLOOKUP($A368,MSSEMI!$B:$B,MSSEMI!$N:$N)),"",  _xlfn.XLOOKUP($A368,MSSEMI!$B:$B,MSSEMI!$N:$N))</f>
        <v/>
      </c>
      <c r="S368" s="78">
        <f>IF(ISNA(_xlfn.XLOOKUP($A368,MSVOA!$B:$B,MSVOA!$N:$N)),"",  _xlfn.XLOOKUP($A368,MSVOA!$B:$B,MSVOA!$N:$N))</f>
        <v>0</v>
      </c>
      <c r="T368" s="78">
        <f>IF(ISNA(_xlfn.XLOOKUP($A368,METALS!$B:$B,METALS!$N:$N)),"",  _xlfn.XLOOKUP($A368,METALS!$B:$B,METALS!$N:$N))</f>
        <v>0</v>
      </c>
      <c r="U368" s="78" t="str">
        <f>IF(ISNA(_xlfn.XLOOKUP($A368,GENCHEM!$B:$B,GENCHEM!$N:$N)),"",  _xlfn.XLOOKUP($A368,GENCHEM!$B:$B,GENCHEM!$N:$N))</f>
        <v/>
      </c>
      <c r="V368" s="78" t="str">
        <f>IF(ISNA(_xlfn.XLOOKUP($A368,HG!$B:$B,HG!$N:$N)),"",  _xlfn.XLOOKUP($A368,HG!$B:$B,HG!$N:$N))</f>
        <v/>
      </c>
    </row>
    <row r="369" spans="1:22" ht="24" customHeight="1">
      <c r="A369" s="83" t="s">
        <v>474</v>
      </c>
      <c r="O369" s="71"/>
      <c r="P369" s="71"/>
      <c r="Q369" s="71"/>
      <c r="R369" s="71"/>
      <c r="S369" s="71"/>
      <c r="T369" s="71"/>
      <c r="U369" s="71"/>
      <c r="V369" s="71"/>
    </row>
    <row r="370" spans="1:22" ht="24" customHeight="1">
      <c r="A370" s="89" t="s">
        <v>523</v>
      </c>
      <c r="B370" s="90" t="s">
        <v>213</v>
      </c>
      <c r="C370" s="90" t="s">
        <v>524</v>
      </c>
      <c r="D370" s="90" t="s">
        <v>25</v>
      </c>
      <c r="E370" s="91">
        <v>45817</v>
      </c>
      <c r="F370" s="91">
        <v>45824</v>
      </c>
      <c r="G370" s="91">
        <v>45824</v>
      </c>
      <c r="H370" s="90">
        <v>6</v>
      </c>
      <c r="I370" s="90">
        <v>6</v>
      </c>
      <c r="J370" s="90">
        <v>3</v>
      </c>
      <c r="K370" s="90" t="s">
        <v>38</v>
      </c>
      <c r="L370" s="90" t="s">
        <v>93</v>
      </c>
      <c r="M370" s="90" t="s">
        <v>28</v>
      </c>
      <c r="N370" s="90">
        <v>0</v>
      </c>
      <c r="O370" s="78" t="str">
        <f>IF(ISNA(_xlfn.XLOOKUP($A370,GCVOA!$B:$B,GCVOA!$N:$N)),"",  _xlfn.XLOOKUP($A370,GCVOA!$B:$B,GCVOA!$N:$N))</f>
        <v/>
      </c>
      <c r="P370" s="78" t="str">
        <f>IF(ISNA(_xlfn.XLOOKUP($A370,GCSEMI!$B:$B,GCSEMI!$N:$N)),"",  _xlfn.XLOOKUP($A370,GCSEMI!$B:$B,GCSEMI!$N:$N))</f>
        <v/>
      </c>
      <c r="Q370" s="78" t="str">
        <f>IF(ISNA(_xlfn.XLOOKUP($A370,ORGPREP!$B:$B,ORGPREP!$N:$N)),"",  _xlfn.XLOOKUP($A370,ORGPREP!$B:$B,ORGPREP!$N:$N))</f>
        <v/>
      </c>
      <c r="R370" s="78" t="str">
        <f>IF(ISNA(_xlfn.XLOOKUP($A370,MSSEMI!$B:$B,MSSEMI!$N:$N)),"",  _xlfn.XLOOKUP($A370,MSSEMI!$B:$B,MSSEMI!$N:$N))</f>
        <v/>
      </c>
      <c r="S370" s="78">
        <f>IF(ISNA(_xlfn.XLOOKUP($A370,MSVOA!$B:$B,MSVOA!$N:$N)),"",  _xlfn.XLOOKUP($A370,MSVOA!$B:$B,MSVOA!$N:$N))</f>
        <v>0</v>
      </c>
      <c r="T370" s="78">
        <f>IF(ISNA(_xlfn.XLOOKUP($A370,METALS!$B:$B,METALS!$N:$N)),"",  _xlfn.XLOOKUP($A370,METALS!$B:$B,METALS!$N:$N))</f>
        <v>0</v>
      </c>
      <c r="U370" s="78" t="str">
        <f>IF(ISNA(_xlfn.XLOOKUP($A370,GENCHEM!$B:$B,GENCHEM!$N:$N)),"",  _xlfn.XLOOKUP($A370,GENCHEM!$B:$B,GENCHEM!$N:$N))</f>
        <v/>
      </c>
      <c r="V370" s="78" t="str">
        <f>IF(ISNA(_xlfn.XLOOKUP($A370,HG!$B:$B,HG!$N:$N)),"",  _xlfn.XLOOKUP($A370,HG!$B:$B,HG!$N:$N))</f>
        <v/>
      </c>
    </row>
    <row r="371" spans="1:22" ht="24" customHeight="1">
      <c r="A371" s="83" t="s">
        <v>481</v>
      </c>
      <c r="O371" s="71"/>
      <c r="P371" s="71"/>
      <c r="Q371" s="71"/>
      <c r="R371" s="71"/>
      <c r="S371" s="71"/>
      <c r="T371" s="71"/>
      <c r="U371" s="71"/>
      <c r="V371" s="71"/>
    </row>
    <row r="372" spans="1:22" ht="24" customHeight="1">
      <c r="A372" s="89" t="s">
        <v>525</v>
      </c>
      <c r="B372" s="90" t="s">
        <v>213</v>
      </c>
      <c r="C372" s="90" t="s">
        <v>526</v>
      </c>
      <c r="D372" s="90" t="s">
        <v>25</v>
      </c>
      <c r="E372" s="91">
        <v>45817</v>
      </c>
      <c r="F372" s="91">
        <v>45824</v>
      </c>
      <c r="G372" s="91">
        <v>45824</v>
      </c>
      <c r="H372" s="90">
        <v>6</v>
      </c>
      <c r="I372" s="90">
        <v>10</v>
      </c>
      <c r="J372" s="90">
        <v>3</v>
      </c>
      <c r="K372" s="90" t="s">
        <v>38</v>
      </c>
      <c r="L372" s="90" t="s">
        <v>27</v>
      </c>
      <c r="M372" s="90" t="s">
        <v>58</v>
      </c>
      <c r="N372" s="90">
        <v>0</v>
      </c>
      <c r="O372" s="78" t="str">
        <f>IF(ISNA(_xlfn.XLOOKUP($A372,GCVOA!$B:$B,GCVOA!$N:$N)),"",  _xlfn.XLOOKUP($A372,GCVOA!$B:$B,GCVOA!$N:$N))</f>
        <v/>
      </c>
      <c r="P372" s="78" t="str">
        <f>IF(ISNA(_xlfn.XLOOKUP($A372,GCSEMI!$B:$B,GCSEMI!$N:$N)),"",  _xlfn.XLOOKUP($A372,GCSEMI!$B:$B,GCSEMI!$N:$N))</f>
        <v/>
      </c>
      <c r="Q372" s="78" t="str">
        <f>IF(ISNA(_xlfn.XLOOKUP($A372,ORGPREP!$B:$B,ORGPREP!$N:$N)),"",  _xlfn.XLOOKUP($A372,ORGPREP!$B:$B,ORGPREP!$N:$N))</f>
        <v/>
      </c>
      <c r="R372" s="78" t="str">
        <f>IF(ISNA(_xlfn.XLOOKUP($A372,MSSEMI!$B:$B,MSSEMI!$N:$N)),"",  _xlfn.XLOOKUP($A372,MSSEMI!$B:$B,MSSEMI!$N:$N))</f>
        <v/>
      </c>
      <c r="S372" s="78" t="str">
        <f>IF(ISNA(_xlfn.XLOOKUP($A372,MSVOA!$B:$B,MSVOA!$N:$N)),"",  _xlfn.XLOOKUP($A372,MSVOA!$B:$B,MSVOA!$N:$N))</f>
        <v/>
      </c>
      <c r="T372" s="78" t="str">
        <f>IF(ISNA(_xlfn.XLOOKUP($A372,METALS!$B:$B,METALS!$N:$N)),"",  _xlfn.XLOOKUP($A372,METALS!$B:$B,METALS!$N:$N))</f>
        <v/>
      </c>
      <c r="U372" s="78">
        <f>IF(ISNA(_xlfn.XLOOKUP($A372,GENCHEM!$B:$B,GENCHEM!$N:$N)),"",  _xlfn.XLOOKUP($A372,GENCHEM!$B:$B,GENCHEM!$N:$N))</f>
        <v>0</v>
      </c>
      <c r="V372" s="78" t="str">
        <f>IF(ISNA(_xlfn.XLOOKUP($A372,HG!$B:$B,HG!$N:$N)),"",  _xlfn.XLOOKUP($A372,HG!$B:$B,HG!$N:$N))</f>
        <v/>
      </c>
    </row>
    <row r="373" spans="1:22" ht="24" customHeight="1">
      <c r="A373" s="83" t="s">
        <v>527</v>
      </c>
      <c r="O373" s="71"/>
      <c r="P373" s="71"/>
      <c r="Q373" s="71"/>
      <c r="R373" s="71"/>
      <c r="S373" s="71"/>
      <c r="T373" s="71"/>
      <c r="U373" s="71"/>
      <c r="V373" s="71"/>
    </row>
    <row r="374" spans="1:22" ht="24" customHeight="1">
      <c r="A374" s="89" t="s">
        <v>528</v>
      </c>
      <c r="B374" s="90" t="s">
        <v>213</v>
      </c>
      <c r="C374" s="90" t="s">
        <v>529</v>
      </c>
      <c r="D374" s="90" t="s">
        <v>25</v>
      </c>
      <c r="E374" s="91">
        <v>45817</v>
      </c>
      <c r="F374" s="91">
        <v>45824</v>
      </c>
      <c r="G374" s="91">
        <v>45824</v>
      </c>
      <c r="H374" s="90">
        <v>6</v>
      </c>
      <c r="I374" s="90">
        <v>84</v>
      </c>
      <c r="J374" s="90">
        <v>3</v>
      </c>
      <c r="K374" s="90" t="s">
        <v>38</v>
      </c>
      <c r="L374" s="90" t="s">
        <v>93</v>
      </c>
      <c r="M374" s="90" t="s">
        <v>28</v>
      </c>
      <c r="N374" s="90">
        <v>0</v>
      </c>
      <c r="O374" s="78" t="str">
        <f>IF(ISNA(_xlfn.XLOOKUP($A374,GCVOA!$B:$B,GCVOA!$N:$N)),"",  _xlfn.XLOOKUP($A374,GCVOA!$B:$B,GCVOA!$N:$N))</f>
        <v/>
      </c>
      <c r="P374" s="78" t="str">
        <f>IF(ISNA(_xlfn.XLOOKUP($A374,GCSEMI!$B:$B,GCSEMI!$N:$N)),"",  _xlfn.XLOOKUP($A374,GCSEMI!$B:$B,GCSEMI!$N:$N))</f>
        <v/>
      </c>
      <c r="Q374" s="78" t="str">
        <f>IF(ISNA(_xlfn.XLOOKUP($A374,ORGPREP!$B:$B,ORGPREP!$N:$N)),"",  _xlfn.XLOOKUP($A374,ORGPREP!$B:$B,ORGPREP!$N:$N))</f>
        <v/>
      </c>
      <c r="R374" s="78" t="str">
        <f>IF(ISNA(_xlfn.XLOOKUP($A374,MSSEMI!$B:$B,MSSEMI!$N:$N)),"",  _xlfn.XLOOKUP($A374,MSSEMI!$B:$B,MSSEMI!$N:$N))</f>
        <v/>
      </c>
      <c r="S374" s="78">
        <f>IF(ISNA(_xlfn.XLOOKUP($A374,MSVOA!$B:$B,MSVOA!$N:$N)),"",  _xlfn.XLOOKUP($A374,MSVOA!$B:$B,MSVOA!$N:$N))</f>
        <v>0</v>
      </c>
      <c r="T374" s="78">
        <f>IF(ISNA(_xlfn.XLOOKUP($A374,METALS!$B:$B,METALS!$N:$N)),"",  _xlfn.XLOOKUP($A374,METALS!$B:$B,METALS!$N:$N))</f>
        <v>0</v>
      </c>
      <c r="U374" s="78" t="str">
        <f>IF(ISNA(_xlfn.XLOOKUP($A374,GENCHEM!$B:$B,GENCHEM!$N:$N)),"",  _xlfn.XLOOKUP($A374,GENCHEM!$B:$B,GENCHEM!$N:$N))</f>
        <v/>
      </c>
      <c r="V374" s="78" t="str">
        <f>IF(ISNA(_xlfn.XLOOKUP($A374,HG!$B:$B,HG!$N:$N)),"",  _xlfn.XLOOKUP($A374,HG!$B:$B,HG!$N:$N))</f>
        <v/>
      </c>
    </row>
    <row r="375" spans="1:22" ht="24" customHeight="1">
      <c r="A375" s="83" t="s">
        <v>481</v>
      </c>
      <c r="O375" s="71"/>
      <c r="P375" s="71"/>
      <c r="Q375" s="71"/>
      <c r="R375" s="71"/>
      <c r="S375" s="71"/>
      <c r="T375" s="71"/>
      <c r="U375" s="71"/>
      <c r="V375" s="71"/>
    </row>
    <row r="376" spans="1:22" ht="24" customHeight="1">
      <c r="A376" s="89" t="s">
        <v>530</v>
      </c>
      <c r="B376" s="90" t="s">
        <v>213</v>
      </c>
      <c r="C376" s="90" t="s">
        <v>531</v>
      </c>
      <c r="D376" s="90" t="s">
        <v>25</v>
      </c>
      <c r="E376" s="91">
        <v>45817</v>
      </c>
      <c r="F376" s="91">
        <v>45824</v>
      </c>
      <c r="G376" s="91">
        <v>45824</v>
      </c>
      <c r="H376" s="90">
        <v>6</v>
      </c>
      <c r="I376" s="90">
        <v>6</v>
      </c>
      <c r="J376" s="90">
        <v>3</v>
      </c>
      <c r="K376" s="90" t="s">
        <v>38</v>
      </c>
      <c r="L376" s="90" t="s">
        <v>249</v>
      </c>
      <c r="M376" s="90" t="s">
        <v>40</v>
      </c>
      <c r="N376" s="90">
        <v>0</v>
      </c>
      <c r="O376" s="78" t="str">
        <f>IF(ISNA(_xlfn.XLOOKUP($A376,GCVOA!$B:$B,GCVOA!$N:$N)),"",  _xlfn.XLOOKUP($A376,GCVOA!$B:$B,GCVOA!$N:$N))</f>
        <v/>
      </c>
      <c r="P376" s="78" t="str">
        <f>IF(ISNA(_xlfn.XLOOKUP($A376,GCSEMI!$B:$B,GCSEMI!$N:$N)),"",  _xlfn.XLOOKUP($A376,GCSEMI!$B:$B,GCSEMI!$N:$N))</f>
        <v/>
      </c>
      <c r="Q376" s="78" t="str">
        <f>IF(ISNA(_xlfn.XLOOKUP($A376,ORGPREP!$B:$B,ORGPREP!$N:$N)),"",  _xlfn.XLOOKUP($A376,ORGPREP!$B:$B,ORGPREP!$N:$N))</f>
        <v/>
      </c>
      <c r="R376" s="78" t="str">
        <f>IF(ISNA(_xlfn.XLOOKUP($A376,MSSEMI!$B:$B,MSSEMI!$N:$N)),"",  _xlfn.XLOOKUP($A376,MSSEMI!$B:$B,MSSEMI!$N:$N))</f>
        <v/>
      </c>
      <c r="S376" s="78">
        <f>IF(ISNA(_xlfn.XLOOKUP($A376,MSVOA!$B:$B,MSVOA!$N:$N)),"",  _xlfn.XLOOKUP($A376,MSVOA!$B:$B,MSVOA!$N:$N))</f>
        <v>0</v>
      </c>
      <c r="T376" s="78" t="str">
        <f>IF(ISNA(_xlfn.XLOOKUP($A376,METALS!$B:$B,METALS!$N:$N)),"",  _xlfn.XLOOKUP($A376,METALS!$B:$B,METALS!$N:$N))</f>
        <v/>
      </c>
      <c r="U376" s="78">
        <f>IF(ISNA(_xlfn.XLOOKUP($A376,GENCHEM!$B:$B,GENCHEM!$N:$N)),"",  _xlfn.XLOOKUP($A376,GENCHEM!$B:$B,GENCHEM!$N:$N))</f>
        <v>0</v>
      </c>
      <c r="V376" s="78" t="str">
        <f>IF(ISNA(_xlfn.XLOOKUP($A376,HG!$B:$B,HG!$N:$N)),"",  _xlfn.XLOOKUP($A376,HG!$B:$B,HG!$N:$N))</f>
        <v/>
      </c>
    </row>
    <row r="377" spans="1:22" ht="24" customHeight="1">
      <c r="A377" s="83" t="s">
        <v>532</v>
      </c>
      <c r="O377" s="71"/>
      <c r="P377" s="71"/>
      <c r="Q377" s="71"/>
      <c r="R377" s="71"/>
      <c r="S377" s="71"/>
      <c r="T377" s="71"/>
      <c r="U377" s="71"/>
      <c r="V377" s="71"/>
    </row>
    <row r="378" spans="1:22" ht="24" customHeight="1">
      <c r="A378" s="89" t="s">
        <v>533</v>
      </c>
      <c r="B378" s="90" t="s">
        <v>213</v>
      </c>
      <c r="C378" s="90" t="s">
        <v>444</v>
      </c>
      <c r="D378" s="90" t="s">
        <v>25</v>
      </c>
      <c r="E378" s="91">
        <v>45817</v>
      </c>
      <c r="F378" s="91">
        <v>45824</v>
      </c>
      <c r="G378" s="91">
        <v>45824</v>
      </c>
      <c r="H378" s="90">
        <v>6</v>
      </c>
      <c r="I378" s="90">
        <v>12</v>
      </c>
      <c r="J378" s="90">
        <v>3</v>
      </c>
      <c r="K378" s="90" t="s">
        <v>38</v>
      </c>
      <c r="L378" s="90" t="s">
        <v>249</v>
      </c>
      <c r="M378" s="90" t="s">
        <v>40</v>
      </c>
      <c r="N378" s="90">
        <v>0</v>
      </c>
      <c r="O378" s="78" t="str">
        <f>IF(ISNA(_xlfn.XLOOKUP($A378,GCVOA!$B:$B,GCVOA!$N:$N)),"",  _xlfn.XLOOKUP($A378,GCVOA!$B:$B,GCVOA!$N:$N))</f>
        <v/>
      </c>
      <c r="P378" s="78" t="str">
        <f>IF(ISNA(_xlfn.XLOOKUP($A378,GCSEMI!$B:$B,GCSEMI!$N:$N)),"",  _xlfn.XLOOKUP($A378,GCSEMI!$B:$B,GCSEMI!$N:$N))</f>
        <v/>
      </c>
      <c r="Q378" s="78" t="str">
        <f>IF(ISNA(_xlfn.XLOOKUP($A378,ORGPREP!$B:$B,ORGPREP!$N:$N)),"",  _xlfn.XLOOKUP($A378,ORGPREP!$B:$B,ORGPREP!$N:$N))</f>
        <v/>
      </c>
      <c r="R378" s="78" t="str">
        <f>IF(ISNA(_xlfn.XLOOKUP($A378,MSSEMI!$B:$B,MSSEMI!$N:$N)),"",  _xlfn.XLOOKUP($A378,MSSEMI!$B:$B,MSSEMI!$N:$N))</f>
        <v/>
      </c>
      <c r="S378" s="78">
        <f>IF(ISNA(_xlfn.XLOOKUP($A378,MSVOA!$B:$B,MSVOA!$N:$N)),"",  _xlfn.XLOOKUP($A378,MSVOA!$B:$B,MSVOA!$N:$N))</f>
        <v>0</v>
      </c>
      <c r="T378" s="78">
        <f>IF(ISNA(_xlfn.XLOOKUP($A378,METALS!$B:$B,METALS!$N:$N)),"",  _xlfn.XLOOKUP($A378,METALS!$B:$B,METALS!$N:$N))</f>
        <v>0</v>
      </c>
      <c r="U378" s="78" t="str">
        <f>IF(ISNA(_xlfn.XLOOKUP($A378,GENCHEM!$B:$B,GENCHEM!$N:$N)),"",  _xlfn.XLOOKUP($A378,GENCHEM!$B:$B,GENCHEM!$N:$N))</f>
        <v/>
      </c>
      <c r="V378" s="78" t="str">
        <f>IF(ISNA(_xlfn.XLOOKUP($A378,HG!$B:$B,HG!$N:$N)),"",  _xlfn.XLOOKUP($A378,HG!$B:$B,HG!$N:$N))</f>
        <v/>
      </c>
    </row>
    <row r="379" spans="1:22" ht="24" customHeight="1">
      <c r="A379" s="83" t="s">
        <v>483</v>
      </c>
      <c r="O379" s="71"/>
      <c r="P379" s="71"/>
      <c r="Q379" s="71"/>
      <c r="R379" s="71"/>
      <c r="S379" s="71"/>
      <c r="T379" s="71"/>
      <c r="U379" s="71"/>
      <c r="V379" s="71"/>
    </row>
    <row r="380" spans="1:22" ht="24" customHeight="1">
      <c r="A380" s="89" t="s">
        <v>534</v>
      </c>
      <c r="B380" s="90" t="s">
        <v>213</v>
      </c>
      <c r="C380" s="90" t="s">
        <v>535</v>
      </c>
      <c r="D380" s="90" t="s">
        <v>25</v>
      </c>
      <c r="E380" s="91">
        <v>45817</v>
      </c>
      <c r="F380" s="91">
        <v>45824</v>
      </c>
      <c r="G380" s="91">
        <v>45824</v>
      </c>
      <c r="H380" s="90">
        <v>6</v>
      </c>
      <c r="I380" s="90">
        <v>24</v>
      </c>
      <c r="J380" s="90">
        <v>3</v>
      </c>
      <c r="K380" s="90" t="s">
        <v>38</v>
      </c>
      <c r="L380" s="90" t="s">
        <v>249</v>
      </c>
      <c r="M380" s="90" t="s">
        <v>40</v>
      </c>
      <c r="N380" s="90">
        <v>0</v>
      </c>
      <c r="O380" s="78" t="str">
        <f>IF(ISNA(_xlfn.XLOOKUP($A380,GCVOA!$B:$B,GCVOA!$N:$N)),"",  _xlfn.XLOOKUP($A380,GCVOA!$B:$B,GCVOA!$N:$N))</f>
        <v/>
      </c>
      <c r="P380" s="78">
        <f>IF(ISNA(_xlfn.XLOOKUP($A380,GCSEMI!$B:$B,GCSEMI!$N:$N)),"",  _xlfn.XLOOKUP($A380,GCSEMI!$B:$B,GCSEMI!$N:$N))</f>
        <v>0</v>
      </c>
      <c r="Q380" s="78" t="str">
        <f>IF(ISNA(_xlfn.XLOOKUP($A380,ORGPREP!$B:$B,ORGPREP!$N:$N)),"",  _xlfn.XLOOKUP($A380,ORGPREP!$B:$B,ORGPREP!$N:$N))</f>
        <v/>
      </c>
      <c r="R380" s="78" t="str">
        <f>IF(ISNA(_xlfn.XLOOKUP($A380,MSSEMI!$B:$B,MSSEMI!$N:$N)),"",  _xlfn.XLOOKUP($A380,MSSEMI!$B:$B,MSSEMI!$N:$N))</f>
        <v/>
      </c>
      <c r="S380" s="78">
        <f>IF(ISNA(_xlfn.XLOOKUP($A380,MSVOA!$B:$B,MSVOA!$N:$N)),"",  _xlfn.XLOOKUP($A380,MSVOA!$B:$B,MSVOA!$N:$N))</f>
        <v>0</v>
      </c>
      <c r="T380" s="78">
        <f>IF(ISNA(_xlfn.XLOOKUP($A380,METALS!$B:$B,METALS!$N:$N)),"",  _xlfn.XLOOKUP($A380,METALS!$B:$B,METALS!$N:$N))</f>
        <v>0</v>
      </c>
      <c r="U380" s="78" t="str">
        <f>IF(ISNA(_xlfn.XLOOKUP($A380,GENCHEM!$B:$B,GENCHEM!$N:$N)),"",  _xlfn.XLOOKUP($A380,GENCHEM!$B:$B,GENCHEM!$N:$N))</f>
        <v/>
      </c>
      <c r="V380" s="78" t="str">
        <f>IF(ISNA(_xlfn.XLOOKUP($A380,HG!$B:$B,HG!$N:$N)),"",  _xlfn.XLOOKUP($A380,HG!$B:$B,HG!$N:$N))</f>
        <v/>
      </c>
    </row>
    <row r="381" spans="1:22" ht="24" customHeight="1">
      <c r="A381" s="83" t="s">
        <v>536</v>
      </c>
      <c r="O381" s="71"/>
      <c r="P381" s="71"/>
      <c r="Q381" s="71"/>
      <c r="R381" s="71"/>
      <c r="S381" s="71"/>
      <c r="T381" s="71"/>
      <c r="U381" s="71"/>
      <c r="V381" s="71"/>
    </row>
    <row r="382" spans="1:22" ht="24" customHeight="1">
      <c r="A382" s="89" t="s">
        <v>537</v>
      </c>
      <c r="B382" s="90" t="s">
        <v>213</v>
      </c>
      <c r="C382" s="90" t="s">
        <v>538</v>
      </c>
      <c r="D382" s="90" t="s">
        <v>25</v>
      </c>
      <c r="E382" s="91">
        <v>45817</v>
      </c>
      <c r="F382" s="91">
        <v>45824</v>
      </c>
      <c r="G382" s="91">
        <v>45824</v>
      </c>
      <c r="H382" s="90">
        <v>6</v>
      </c>
      <c r="I382" s="90">
        <v>14</v>
      </c>
      <c r="J382" s="90">
        <v>3</v>
      </c>
      <c r="K382" s="90" t="s">
        <v>38</v>
      </c>
      <c r="L382" s="90" t="s">
        <v>249</v>
      </c>
      <c r="M382" s="90" t="s">
        <v>40</v>
      </c>
      <c r="N382" s="90">
        <v>0</v>
      </c>
      <c r="O382" s="78" t="str">
        <f>IF(ISNA(_xlfn.XLOOKUP($A382,GCVOA!$B:$B,GCVOA!$N:$N)),"",  _xlfn.XLOOKUP($A382,GCVOA!$B:$B,GCVOA!$N:$N))</f>
        <v/>
      </c>
      <c r="P382" s="78" t="str">
        <f>IF(ISNA(_xlfn.XLOOKUP($A382,GCSEMI!$B:$B,GCSEMI!$N:$N)),"",  _xlfn.XLOOKUP($A382,GCSEMI!$B:$B,GCSEMI!$N:$N))</f>
        <v/>
      </c>
      <c r="Q382" s="78" t="str">
        <f>IF(ISNA(_xlfn.XLOOKUP($A382,ORGPREP!$B:$B,ORGPREP!$N:$N)),"",  _xlfn.XLOOKUP($A382,ORGPREP!$B:$B,ORGPREP!$N:$N))</f>
        <v/>
      </c>
      <c r="R382" s="78" t="str">
        <f>IF(ISNA(_xlfn.XLOOKUP($A382,MSSEMI!$B:$B,MSSEMI!$N:$N)),"",  _xlfn.XLOOKUP($A382,MSSEMI!$B:$B,MSSEMI!$N:$N))</f>
        <v/>
      </c>
      <c r="S382" s="78">
        <f>IF(ISNA(_xlfn.XLOOKUP($A382,MSVOA!$B:$B,MSVOA!$N:$N)),"",  _xlfn.XLOOKUP($A382,MSVOA!$B:$B,MSVOA!$N:$N))</f>
        <v>0</v>
      </c>
      <c r="T382" s="78" t="str">
        <f>IF(ISNA(_xlfn.XLOOKUP($A382,METALS!$B:$B,METALS!$N:$N)),"",  _xlfn.XLOOKUP($A382,METALS!$B:$B,METALS!$N:$N))</f>
        <v/>
      </c>
      <c r="U382" s="78">
        <f>IF(ISNA(_xlfn.XLOOKUP($A382,GENCHEM!$B:$B,GENCHEM!$N:$N)),"",  _xlfn.XLOOKUP($A382,GENCHEM!$B:$B,GENCHEM!$N:$N))</f>
        <v>0</v>
      </c>
      <c r="V382" s="78" t="str">
        <f>IF(ISNA(_xlfn.XLOOKUP($A382,HG!$B:$B,HG!$N:$N)),"",  _xlfn.XLOOKUP($A382,HG!$B:$B,HG!$N:$N))</f>
        <v/>
      </c>
    </row>
    <row r="383" spans="1:22" ht="24" customHeight="1">
      <c r="A383" s="83" t="s">
        <v>532</v>
      </c>
      <c r="O383" s="71"/>
      <c r="P383" s="71"/>
      <c r="Q383" s="71"/>
      <c r="R383" s="71"/>
      <c r="S383" s="71"/>
      <c r="T383" s="71"/>
      <c r="U383" s="71"/>
      <c r="V383" s="71"/>
    </row>
    <row r="384" spans="1:22" ht="24" customHeight="1">
      <c r="A384" s="89" t="s">
        <v>539</v>
      </c>
      <c r="B384" s="90" t="s">
        <v>213</v>
      </c>
      <c r="C384" s="90" t="s">
        <v>540</v>
      </c>
      <c r="D384" s="90" t="s">
        <v>25</v>
      </c>
      <c r="E384" s="91">
        <v>45817</v>
      </c>
      <c r="F384" s="91">
        <v>45824</v>
      </c>
      <c r="G384" s="91">
        <v>45824</v>
      </c>
      <c r="H384" s="90">
        <v>6</v>
      </c>
      <c r="I384" s="90">
        <v>12</v>
      </c>
      <c r="J384" s="90">
        <v>3</v>
      </c>
      <c r="K384" s="90" t="s">
        <v>38</v>
      </c>
      <c r="L384" s="90" t="s">
        <v>93</v>
      </c>
      <c r="M384" s="90" t="s">
        <v>28</v>
      </c>
      <c r="N384" s="90">
        <v>0</v>
      </c>
      <c r="O384" s="78" t="str">
        <f>IF(ISNA(_xlfn.XLOOKUP($A384,GCVOA!$B:$B,GCVOA!$N:$N)),"",  _xlfn.XLOOKUP($A384,GCVOA!$B:$B,GCVOA!$N:$N))</f>
        <v/>
      </c>
      <c r="P384" s="78" t="str">
        <f>IF(ISNA(_xlfn.XLOOKUP($A384,GCSEMI!$B:$B,GCSEMI!$N:$N)),"",  _xlfn.XLOOKUP($A384,GCSEMI!$B:$B,GCSEMI!$N:$N))</f>
        <v/>
      </c>
      <c r="Q384" s="78" t="str">
        <f>IF(ISNA(_xlfn.XLOOKUP($A384,ORGPREP!$B:$B,ORGPREP!$N:$N)),"",  _xlfn.XLOOKUP($A384,ORGPREP!$B:$B,ORGPREP!$N:$N))</f>
        <v/>
      </c>
      <c r="R384" s="78" t="str">
        <f>IF(ISNA(_xlfn.XLOOKUP($A384,MSSEMI!$B:$B,MSSEMI!$N:$N)),"",  _xlfn.XLOOKUP($A384,MSSEMI!$B:$B,MSSEMI!$N:$N))</f>
        <v/>
      </c>
      <c r="S384" s="78" t="str">
        <f>IF(ISNA(_xlfn.XLOOKUP($A384,MSVOA!$B:$B,MSVOA!$N:$N)),"",  _xlfn.XLOOKUP($A384,MSVOA!$B:$B,MSVOA!$N:$N))</f>
        <v/>
      </c>
      <c r="T384" s="78">
        <f>IF(ISNA(_xlfn.XLOOKUP($A384,METALS!$B:$B,METALS!$N:$N)),"",  _xlfn.XLOOKUP($A384,METALS!$B:$B,METALS!$N:$N))</f>
        <v>0</v>
      </c>
      <c r="U384" s="78" t="str">
        <f>IF(ISNA(_xlfn.XLOOKUP($A384,GENCHEM!$B:$B,GENCHEM!$N:$N)),"",  _xlfn.XLOOKUP($A384,GENCHEM!$B:$B,GENCHEM!$N:$N))</f>
        <v/>
      </c>
      <c r="V384" s="78" t="str">
        <f>IF(ISNA(_xlfn.XLOOKUP($A384,HG!$B:$B,HG!$N:$N)),"",  _xlfn.XLOOKUP($A384,HG!$B:$B,HG!$N:$N))</f>
        <v/>
      </c>
    </row>
    <row r="385" spans="1:22" ht="24" customHeight="1">
      <c r="A385" s="83" t="s">
        <v>541</v>
      </c>
      <c r="O385" s="71"/>
      <c r="P385" s="71"/>
      <c r="Q385" s="71"/>
      <c r="R385" s="71"/>
      <c r="S385" s="71"/>
      <c r="T385" s="71"/>
      <c r="U385" s="71"/>
      <c r="V385" s="71"/>
    </row>
    <row r="386" spans="1:22" ht="24" customHeight="1">
      <c r="A386" s="89" t="s">
        <v>542</v>
      </c>
      <c r="B386" s="90" t="s">
        <v>213</v>
      </c>
      <c r="C386" s="90" t="s">
        <v>543</v>
      </c>
      <c r="D386" s="90" t="s">
        <v>25</v>
      </c>
      <c r="E386" s="91">
        <v>45817</v>
      </c>
      <c r="F386" s="91">
        <v>45824</v>
      </c>
      <c r="G386" s="91">
        <v>45824</v>
      </c>
      <c r="H386" s="90">
        <v>6</v>
      </c>
      <c r="I386" s="90">
        <v>63</v>
      </c>
      <c r="J386" s="90">
        <v>3</v>
      </c>
      <c r="K386" s="90" t="s">
        <v>38</v>
      </c>
      <c r="L386" s="90" t="s">
        <v>249</v>
      </c>
      <c r="M386" s="90" t="s">
        <v>40</v>
      </c>
      <c r="N386" s="90">
        <v>0</v>
      </c>
      <c r="O386" s="78" t="str">
        <f>IF(ISNA(_xlfn.XLOOKUP($A386,GCVOA!$B:$B,GCVOA!$N:$N)),"",  _xlfn.XLOOKUP($A386,GCVOA!$B:$B,GCVOA!$N:$N))</f>
        <v/>
      </c>
      <c r="P386" s="78" t="str">
        <f>IF(ISNA(_xlfn.XLOOKUP($A386,GCSEMI!$B:$B,GCSEMI!$N:$N)),"",  _xlfn.XLOOKUP($A386,GCSEMI!$B:$B,GCSEMI!$N:$N))</f>
        <v/>
      </c>
      <c r="Q386" s="78" t="str">
        <f>IF(ISNA(_xlfn.XLOOKUP($A386,ORGPREP!$B:$B,ORGPREP!$N:$N)),"",  _xlfn.XLOOKUP($A386,ORGPREP!$B:$B,ORGPREP!$N:$N))</f>
        <v/>
      </c>
      <c r="R386" s="78">
        <f>IF(ISNA(_xlfn.XLOOKUP($A386,MSSEMI!$B:$B,MSSEMI!$N:$N)),"",  _xlfn.XLOOKUP($A386,MSSEMI!$B:$B,MSSEMI!$N:$N))</f>
        <v>0</v>
      </c>
      <c r="S386" s="78">
        <f>IF(ISNA(_xlfn.XLOOKUP($A386,MSVOA!$B:$B,MSVOA!$N:$N)),"",  _xlfn.XLOOKUP($A386,MSVOA!$B:$B,MSVOA!$N:$N))</f>
        <v>0</v>
      </c>
      <c r="T386" s="78">
        <f>IF(ISNA(_xlfn.XLOOKUP($A386,METALS!$B:$B,METALS!$N:$N)),"",  _xlfn.XLOOKUP($A386,METALS!$B:$B,METALS!$N:$N))</f>
        <v>0</v>
      </c>
      <c r="U386" s="78" t="str">
        <f>IF(ISNA(_xlfn.XLOOKUP($A386,GENCHEM!$B:$B,GENCHEM!$N:$N)),"",  _xlfn.XLOOKUP($A386,GENCHEM!$B:$B,GENCHEM!$N:$N))</f>
        <v/>
      </c>
      <c r="V386" s="78" t="str">
        <f>IF(ISNA(_xlfn.XLOOKUP($A386,HG!$B:$B,HG!$N:$N)),"",  _xlfn.XLOOKUP($A386,HG!$B:$B,HG!$N:$N))</f>
        <v/>
      </c>
    </row>
    <row r="387" spans="1:22" ht="24" customHeight="1">
      <c r="A387" s="83" t="s">
        <v>544</v>
      </c>
      <c r="O387" s="71"/>
      <c r="P387" s="71"/>
      <c r="Q387" s="71"/>
      <c r="R387" s="71"/>
      <c r="S387" s="71"/>
      <c r="T387" s="71"/>
      <c r="U387" s="71"/>
      <c r="V387" s="71"/>
    </row>
    <row r="388" spans="1:22" ht="24" customHeight="1">
      <c r="A388" s="89" t="s">
        <v>545</v>
      </c>
      <c r="B388" s="90" t="s">
        <v>213</v>
      </c>
      <c r="C388" s="90" t="s">
        <v>546</v>
      </c>
      <c r="D388" s="90" t="s">
        <v>25</v>
      </c>
      <c r="E388" s="91">
        <v>45817</v>
      </c>
      <c r="F388" s="91">
        <v>45824</v>
      </c>
      <c r="G388" s="91">
        <v>45824</v>
      </c>
      <c r="H388" s="90">
        <v>6</v>
      </c>
      <c r="I388" s="90">
        <v>18</v>
      </c>
      <c r="J388" s="90">
        <v>3</v>
      </c>
      <c r="K388" s="90" t="s">
        <v>38</v>
      </c>
      <c r="L388" s="90" t="s">
        <v>27</v>
      </c>
      <c r="M388" s="90" t="s">
        <v>58</v>
      </c>
      <c r="N388" s="90">
        <v>0</v>
      </c>
      <c r="O388" s="78" t="str">
        <f>IF(ISNA(_xlfn.XLOOKUP($A388,GCVOA!$B:$B,GCVOA!$N:$N)),"",  _xlfn.XLOOKUP($A388,GCVOA!$B:$B,GCVOA!$N:$N))</f>
        <v/>
      </c>
      <c r="P388" s="78" t="str">
        <f>IF(ISNA(_xlfn.XLOOKUP($A388,GCSEMI!$B:$B,GCSEMI!$N:$N)),"",  _xlfn.XLOOKUP($A388,GCSEMI!$B:$B,GCSEMI!$N:$N))</f>
        <v/>
      </c>
      <c r="Q388" s="78" t="str">
        <f>IF(ISNA(_xlfn.XLOOKUP($A388,ORGPREP!$B:$B,ORGPREP!$N:$N)),"",  _xlfn.XLOOKUP($A388,ORGPREP!$B:$B,ORGPREP!$N:$N))</f>
        <v/>
      </c>
      <c r="R388" s="78" t="str">
        <f>IF(ISNA(_xlfn.XLOOKUP($A388,MSSEMI!$B:$B,MSSEMI!$N:$N)),"",  _xlfn.XLOOKUP($A388,MSSEMI!$B:$B,MSSEMI!$N:$N))</f>
        <v/>
      </c>
      <c r="S388" s="78" t="str">
        <f>IF(ISNA(_xlfn.XLOOKUP($A388,MSVOA!$B:$B,MSVOA!$N:$N)),"",  _xlfn.XLOOKUP($A388,MSVOA!$B:$B,MSVOA!$N:$N))</f>
        <v/>
      </c>
      <c r="T388" s="78" t="str">
        <f>IF(ISNA(_xlfn.XLOOKUP($A388,METALS!$B:$B,METALS!$N:$N)),"",  _xlfn.XLOOKUP($A388,METALS!$B:$B,METALS!$N:$N))</f>
        <v/>
      </c>
      <c r="U388" s="78">
        <f>IF(ISNA(_xlfn.XLOOKUP($A388,GENCHEM!$B:$B,GENCHEM!$N:$N)),"",  _xlfn.XLOOKUP($A388,GENCHEM!$B:$B,GENCHEM!$N:$N))</f>
        <v>0</v>
      </c>
      <c r="V388" s="78" t="str">
        <f>IF(ISNA(_xlfn.XLOOKUP($A388,HG!$B:$B,HG!$N:$N)),"",  _xlfn.XLOOKUP($A388,HG!$B:$B,HG!$N:$N))</f>
        <v/>
      </c>
    </row>
    <row r="389" spans="1:22" ht="24" customHeight="1">
      <c r="A389" s="83" t="s">
        <v>527</v>
      </c>
      <c r="O389" s="71"/>
      <c r="P389" s="71"/>
      <c r="Q389" s="71"/>
      <c r="R389" s="71"/>
      <c r="S389" s="71"/>
      <c r="T389" s="71"/>
      <c r="U389" s="71"/>
      <c r="V389" s="71"/>
    </row>
    <row r="390" spans="1:22" ht="24" customHeight="1">
      <c r="A390" s="89" t="s">
        <v>547</v>
      </c>
      <c r="B390" s="90" t="s">
        <v>213</v>
      </c>
      <c r="C390" s="90" t="s">
        <v>548</v>
      </c>
      <c r="D390" s="90" t="s">
        <v>25</v>
      </c>
      <c r="E390" s="91">
        <v>45817</v>
      </c>
      <c r="F390" s="91">
        <v>45824</v>
      </c>
      <c r="G390" s="91">
        <v>45824</v>
      </c>
      <c r="H390" s="90">
        <v>6</v>
      </c>
      <c r="I390" s="90">
        <v>34</v>
      </c>
      <c r="J390" s="90">
        <v>3</v>
      </c>
      <c r="K390" s="90" t="s">
        <v>38</v>
      </c>
      <c r="L390" s="90" t="s">
        <v>249</v>
      </c>
      <c r="M390" s="90" t="s">
        <v>40</v>
      </c>
      <c r="N390" s="90">
        <v>0</v>
      </c>
      <c r="O390" s="78" t="str">
        <f>IF(ISNA(_xlfn.XLOOKUP($A390,GCVOA!$B:$B,GCVOA!$N:$N)),"",  _xlfn.XLOOKUP($A390,GCVOA!$B:$B,GCVOA!$N:$N))</f>
        <v/>
      </c>
      <c r="P390" s="78" t="str">
        <f>IF(ISNA(_xlfn.XLOOKUP($A390,GCSEMI!$B:$B,GCSEMI!$N:$N)),"",  _xlfn.XLOOKUP($A390,GCSEMI!$B:$B,GCSEMI!$N:$N))</f>
        <v/>
      </c>
      <c r="Q390" s="78" t="str">
        <f>IF(ISNA(_xlfn.XLOOKUP($A390,ORGPREP!$B:$B,ORGPREP!$N:$N)),"",  _xlfn.XLOOKUP($A390,ORGPREP!$B:$B,ORGPREP!$N:$N))</f>
        <v/>
      </c>
      <c r="R390" s="78" t="str">
        <f>IF(ISNA(_xlfn.XLOOKUP($A390,MSSEMI!$B:$B,MSSEMI!$N:$N)),"",  _xlfn.XLOOKUP($A390,MSSEMI!$B:$B,MSSEMI!$N:$N))</f>
        <v/>
      </c>
      <c r="S390" s="78">
        <f>IF(ISNA(_xlfn.XLOOKUP($A390,MSVOA!$B:$B,MSVOA!$N:$N)),"",  _xlfn.XLOOKUP($A390,MSVOA!$B:$B,MSVOA!$N:$N))</f>
        <v>0</v>
      </c>
      <c r="T390" s="78">
        <f>IF(ISNA(_xlfn.XLOOKUP($A390,METALS!$B:$B,METALS!$N:$N)),"",  _xlfn.XLOOKUP($A390,METALS!$B:$B,METALS!$N:$N))</f>
        <v>0</v>
      </c>
      <c r="U390" s="78" t="str">
        <f>IF(ISNA(_xlfn.XLOOKUP($A390,GENCHEM!$B:$B,GENCHEM!$N:$N)),"",  _xlfn.XLOOKUP($A390,GENCHEM!$B:$B,GENCHEM!$N:$N))</f>
        <v/>
      </c>
      <c r="V390" s="78" t="str">
        <f>IF(ISNA(_xlfn.XLOOKUP($A390,HG!$B:$B,HG!$N:$N)),"",  _xlfn.XLOOKUP($A390,HG!$B:$B,HG!$N:$N))</f>
        <v/>
      </c>
    </row>
    <row r="391" spans="1:22" ht="24" customHeight="1">
      <c r="A391" s="83" t="s">
        <v>483</v>
      </c>
      <c r="O391" s="71"/>
      <c r="P391" s="71"/>
      <c r="Q391" s="71"/>
      <c r="R391" s="71"/>
      <c r="S391" s="71"/>
      <c r="T391" s="71"/>
      <c r="U391" s="71"/>
      <c r="V391" s="71"/>
    </row>
    <row r="392" spans="1:22" ht="24" customHeight="1">
      <c r="A392" s="89" t="s">
        <v>549</v>
      </c>
      <c r="B392" s="90" t="s">
        <v>550</v>
      </c>
      <c r="C392" s="90" t="s">
        <v>551</v>
      </c>
      <c r="D392" s="90" t="s">
        <v>25</v>
      </c>
      <c r="E392" s="91">
        <v>45818</v>
      </c>
      <c r="F392" s="91">
        <v>45824</v>
      </c>
      <c r="G392" s="91">
        <v>45824</v>
      </c>
      <c r="H392" s="90">
        <v>6</v>
      </c>
      <c r="I392" s="90">
        <v>1</v>
      </c>
      <c r="J392" s="90">
        <v>3</v>
      </c>
      <c r="K392" s="90" t="s">
        <v>87</v>
      </c>
      <c r="L392" s="90" t="s">
        <v>27</v>
      </c>
      <c r="M392" s="90" t="s">
        <v>58</v>
      </c>
      <c r="N392" s="90">
        <v>0</v>
      </c>
      <c r="O392" s="78" t="str">
        <f>IF(ISNA(_xlfn.XLOOKUP($A392,GCVOA!$B:$B,GCVOA!$N:$N)),"",  _xlfn.XLOOKUP($A392,GCVOA!$B:$B,GCVOA!$N:$N))</f>
        <v/>
      </c>
      <c r="P392" s="78" t="str">
        <f>IF(ISNA(_xlfn.XLOOKUP($A392,GCSEMI!$B:$B,GCSEMI!$N:$N)),"",  _xlfn.XLOOKUP($A392,GCSEMI!$B:$B,GCSEMI!$N:$N))</f>
        <v/>
      </c>
      <c r="Q392" s="78" t="str">
        <f>IF(ISNA(_xlfn.XLOOKUP($A392,ORGPREP!$B:$B,ORGPREP!$N:$N)),"",  _xlfn.XLOOKUP($A392,ORGPREP!$B:$B,ORGPREP!$N:$N))</f>
        <v/>
      </c>
      <c r="R392" s="78" t="str">
        <f>IF(ISNA(_xlfn.XLOOKUP($A392,MSSEMI!$B:$B,MSSEMI!$N:$N)),"",  _xlfn.XLOOKUP($A392,MSSEMI!$B:$B,MSSEMI!$N:$N))</f>
        <v/>
      </c>
      <c r="S392" s="78" t="str">
        <f>IF(ISNA(_xlfn.XLOOKUP($A392,MSVOA!$B:$B,MSVOA!$N:$N)),"",  _xlfn.XLOOKUP($A392,MSVOA!$B:$B,MSVOA!$N:$N))</f>
        <v/>
      </c>
      <c r="T392" s="78" t="str">
        <f>IF(ISNA(_xlfn.XLOOKUP($A392,METALS!$B:$B,METALS!$N:$N)),"",  _xlfn.XLOOKUP($A392,METALS!$B:$B,METALS!$N:$N))</f>
        <v/>
      </c>
      <c r="U392" s="78">
        <f>IF(ISNA(_xlfn.XLOOKUP($A392,GENCHEM!$B:$B,GENCHEM!$N:$N)),"",  _xlfn.XLOOKUP($A392,GENCHEM!$B:$B,GENCHEM!$N:$N))</f>
        <v>0</v>
      </c>
      <c r="V392" s="78" t="str">
        <f>IF(ISNA(_xlfn.XLOOKUP($A392,HG!$B:$B,HG!$N:$N)),"",  _xlfn.XLOOKUP($A392,HG!$B:$B,HG!$N:$N))</f>
        <v/>
      </c>
    </row>
    <row r="393" spans="1:22" ht="24" customHeight="1">
      <c r="A393" s="83" t="s">
        <v>386</v>
      </c>
      <c r="O393" s="71"/>
      <c r="P393" s="71"/>
      <c r="Q393" s="71"/>
      <c r="R393" s="71"/>
      <c r="S393" s="71"/>
      <c r="T393" s="71"/>
      <c r="U393" s="71"/>
      <c r="V393" s="71"/>
    </row>
    <row r="394" spans="1:22" ht="24" customHeight="1">
      <c r="A394" s="89" t="s">
        <v>552</v>
      </c>
      <c r="B394" s="90" t="s">
        <v>553</v>
      </c>
      <c r="C394" s="90" t="s">
        <v>554</v>
      </c>
      <c r="D394" s="90"/>
      <c r="E394" s="91">
        <v>45818</v>
      </c>
      <c r="F394" s="91">
        <v>45824</v>
      </c>
      <c r="G394" s="91">
        <v>45824</v>
      </c>
      <c r="H394" s="90">
        <v>6</v>
      </c>
      <c r="I394" s="90">
        <v>8</v>
      </c>
      <c r="J394" s="90">
        <v>3</v>
      </c>
      <c r="K394" s="90" t="s">
        <v>38</v>
      </c>
      <c r="L394" s="90" t="s">
        <v>27</v>
      </c>
      <c r="M394" s="90" t="s">
        <v>58</v>
      </c>
      <c r="N394" s="90">
        <v>0</v>
      </c>
      <c r="O394" s="78" t="str">
        <f>IF(ISNA(_xlfn.XLOOKUP($A394,GCVOA!$B:$B,GCVOA!$N:$N)),"",  _xlfn.XLOOKUP($A394,GCVOA!$B:$B,GCVOA!$N:$N))</f>
        <v/>
      </c>
      <c r="P394" s="78" t="str">
        <f>IF(ISNA(_xlfn.XLOOKUP($A394,GCSEMI!$B:$B,GCSEMI!$N:$N)),"",  _xlfn.XLOOKUP($A394,GCSEMI!$B:$B,GCSEMI!$N:$N))</f>
        <v/>
      </c>
      <c r="Q394" s="78" t="str">
        <f>IF(ISNA(_xlfn.XLOOKUP($A394,ORGPREP!$B:$B,ORGPREP!$N:$N)),"",  _xlfn.XLOOKUP($A394,ORGPREP!$B:$B,ORGPREP!$N:$N))</f>
        <v/>
      </c>
      <c r="R394" s="78" t="str">
        <f>IF(ISNA(_xlfn.XLOOKUP($A394,MSSEMI!$B:$B,MSSEMI!$N:$N)),"",  _xlfn.XLOOKUP($A394,MSSEMI!$B:$B,MSSEMI!$N:$N))</f>
        <v/>
      </c>
      <c r="S394" s="78" t="str">
        <f>IF(ISNA(_xlfn.XLOOKUP($A394,MSVOA!$B:$B,MSVOA!$N:$N)),"",  _xlfn.XLOOKUP($A394,MSVOA!$B:$B,MSVOA!$N:$N))</f>
        <v/>
      </c>
      <c r="T394" s="78" t="str">
        <f>IF(ISNA(_xlfn.XLOOKUP($A394,METALS!$B:$B,METALS!$N:$N)),"",  _xlfn.XLOOKUP($A394,METALS!$B:$B,METALS!$N:$N))</f>
        <v/>
      </c>
      <c r="U394" s="78">
        <f>IF(ISNA(_xlfn.XLOOKUP($A394,GENCHEM!$B:$B,GENCHEM!$N:$N)),"",  _xlfn.XLOOKUP($A394,GENCHEM!$B:$B,GENCHEM!$N:$N))</f>
        <v>0</v>
      </c>
      <c r="V394" s="78" t="str">
        <f>IF(ISNA(_xlfn.XLOOKUP($A394,HG!$B:$B,HG!$N:$N)),"",  _xlfn.XLOOKUP($A394,HG!$B:$B,HG!$N:$N))</f>
        <v/>
      </c>
    </row>
    <row r="395" spans="1:22" ht="24" customHeight="1">
      <c r="A395" s="83" t="s">
        <v>555</v>
      </c>
      <c r="O395" s="71"/>
      <c r="P395" s="71"/>
      <c r="Q395" s="71"/>
      <c r="R395" s="71"/>
      <c r="S395" s="71"/>
      <c r="T395" s="71"/>
      <c r="U395" s="71"/>
      <c r="V395" s="71"/>
    </row>
    <row r="396" spans="1:22" ht="24" customHeight="1">
      <c r="A396" s="89" t="s">
        <v>556</v>
      </c>
      <c r="B396" s="90" t="s">
        <v>247</v>
      </c>
      <c r="C396" s="90" t="s">
        <v>557</v>
      </c>
      <c r="D396" s="90" t="s">
        <v>25</v>
      </c>
      <c r="E396" s="91">
        <v>45818</v>
      </c>
      <c r="F396" s="91">
        <v>45824</v>
      </c>
      <c r="G396" s="91">
        <v>45824</v>
      </c>
      <c r="H396" s="90">
        <v>6</v>
      </c>
      <c r="I396" s="90">
        <v>15</v>
      </c>
      <c r="J396" s="90">
        <v>3</v>
      </c>
      <c r="K396" s="90" t="s">
        <v>38</v>
      </c>
      <c r="L396" s="90" t="s">
        <v>27</v>
      </c>
      <c r="M396" s="90" t="s">
        <v>40</v>
      </c>
      <c r="N396" s="90">
        <v>0</v>
      </c>
      <c r="O396" s="78" t="str">
        <f>IF(ISNA(_xlfn.XLOOKUP($A396,GCVOA!$B:$B,GCVOA!$N:$N)),"",  _xlfn.XLOOKUP($A396,GCVOA!$B:$B,GCVOA!$N:$N))</f>
        <v/>
      </c>
      <c r="P396" s="78" t="str">
        <f>IF(ISNA(_xlfn.XLOOKUP($A396,GCSEMI!$B:$B,GCSEMI!$N:$N)),"",  _xlfn.XLOOKUP($A396,GCSEMI!$B:$B,GCSEMI!$N:$N))</f>
        <v/>
      </c>
      <c r="Q396" s="78" t="str">
        <f>IF(ISNA(_xlfn.XLOOKUP($A396,ORGPREP!$B:$B,ORGPREP!$N:$N)),"",  _xlfn.XLOOKUP($A396,ORGPREP!$B:$B,ORGPREP!$N:$N))</f>
        <v/>
      </c>
      <c r="R396" s="78" t="str">
        <f>IF(ISNA(_xlfn.XLOOKUP($A396,MSSEMI!$B:$B,MSSEMI!$N:$N)),"",  _xlfn.XLOOKUP($A396,MSSEMI!$B:$B,MSSEMI!$N:$N))</f>
        <v/>
      </c>
      <c r="S396" s="78">
        <f>IF(ISNA(_xlfn.XLOOKUP($A396,MSVOA!$B:$B,MSVOA!$N:$N)),"",  _xlfn.XLOOKUP($A396,MSVOA!$B:$B,MSVOA!$N:$N))</f>
        <v>0</v>
      </c>
      <c r="T396" s="78">
        <f>IF(ISNA(_xlfn.XLOOKUP($A396,METALS!$B:$B,METALS!$N:$N)),"",  _xlfn.XLOOKUP($A396,METALS!$B:$B,METALS!$N:$N))</f>
        <v>0</v>
      </c>
      <c r="U396" s="78">
        <f>IF(ISNA(_xlfn.XLOOKUP($A396,GENCHEM!$B:$B,GENCHEM!$N:$N)),"",  _xlfn.XLOOKUP($A396,GENCHEM!$B:$B,GENCHEM!$N:$N))</f>
        <v>0</v>
      </c>
      <c r="V396" s="78" t="str">
        <f>IF(ISNA(_xlfn.XLOOKUP($A396,HG!$B:$B,HG!$N:$N)),"",  _xlfn.XLOOKUP($A396,HG!$B:$B,HG!$N:$N))</f>
        <v/>
      </c>
    </row>
    <row r="397" spans="1:22" ht="24" customHeight="1">
      <c r="A397" s="83" t="s">
        <v>558</v>
      </c>
      <c r="O397" s="71"/>
      <c r="P397" s="71"/>
      <c r="Q397" s="71"/>
      <c r="R397" s="71"/>
      <c r="S397" s="71"/>
      <c r="T397" s="71"/>
      <c r="U397" s="71"/>
      <c r="V397" s="71"/>
    </row>
    <row r="398" spans="1:22" ht="24" customHeight="1">
      <c r="A398" s="89" t="s">
        <v>559</v>
      </c>
      <c r="B398" s="90" t="s">
        <v>80</v>
      </c>
      <c r="C398" s="90" t="s">
        <v>560</v>
      </c>
      <c r="D398" s="90" t="s">
        <v>25</v>
      </c>
      <c r="E398" s="91">
        <v>45818</v>
      </c>
      <c r="F398" s="91">
        <v>45824</v>
      </c>
      <c r="G398" s="91">
        <v>45824</v>
      </c>
      <c r="H398" s="90">
        <v>6</v>
      </c>
      <c r="I398" s="90">
        <v>2</v>
      </c>
      <c r="J398" s="90">
        <v>3</v>
      </c>
      <c r="K398" s="90" t="s">
        <v>38</v>
      </c>
      <c r="L398" s="90" t="s">
        <v>27</v>
      </c>
      <c r="M398" s="90" t="s">
        <v>28</v>
      </c>
      <c r="N398" s="90">
        <v>0</v>
      </c>
      <c r="O398" s="78" t="str">
        <f>IF(ISNA(_xlfn.XLOOKUP($A398,GCVOA!$B:$B,GCVOA!$N:$N)),"",  _xlfn.XLOOKUP($A398,GCVOA!$B:$B,GCVOA!$N:$N))</f>
        <v/>
      </c>
      <c r="P398" s="78" t="str">
        <f>IF(ISNA(_xlfn.XLOOKUP($A398,GCSEMI!$B:$B,GCSEMI!$N:$N)),"",  _xlfn.XLOOKUP($A398,GCSEMI!$B:$B,GCSEMI!$N:$N))</f>
        <v/>
      </c>
      <c r="Q398" s="78" t="str">
        <f>IF(ISNA(_xlfn.XLOOKUP($A398,ORGPREP!$B:$B,ORGPREP!$N:$N)),"",  _xlfn.XLOOKUP($A398,ORGPREP!$B:$B,ORGPREP!$N:$N))</f>
        <v/>
      </c>
      <c r="R398" s="78" t="str">
        <f>IF(ISNA(_xlfn.XLOOKUP($A398,MSSEMI!$B:$B,MSSEMI!$N:$N)),"",  _xlfn.XLOOKUP($A398,MSSEMI!$B:$B,MSSEMI!$N:$N))</f>
        <v/>
      </c>
      <c r="S398" s="78" t="str">
        <f>IF(ISNA(_xlfn.XLOOKUP($A398,MSVOA!$B:$B,MSVOA!$N:$N)),"",  _xlfn.XLOOKUP($A398,MSVOA!$B:$B,MSVOA!$N:$N))</f>
        <v/>
      </c>
      <c r="T398" s="78">
        <f>IF(ISNA(_xlfn.XLOOKUP($A398,METALS!$B:$B,METALS!$N:$N)),"",  _xlfn.XLOOKUP($A398,METALS!$B:$B,METALS!$N:$N))</f>
        <v>0</v>
      </c>
      <c r="U398" s="78" t="str">
        <f>IF(ISNA(_xlfn.XLOOKUP($A398,GENCHEM!$B:$B,GENCHEM!$N:$N)),"",  _xlfn.XLOOKUP($A398,GENCHEM!$B:$B,GENCHEM!$N:$N))</f>
        <v/>
      </c>
      <c r="V398" s="78">
        <f>IF(ISNA(_xlfn.XLOOKUP($A398,HG!$B:$B,HG!$N:$N)),"",  _xlfn.XLOOKUP($A398,HG!$B:$B,HG!$N:$N))</f>
        <v>0</v>
      </c>
    </row>
    <row r="399" spans="1:22" ht="24" customHeight="1">
      <c r="A399" s="83" t="s">
        <v>561</v>
      </c>
      <c r="O399" s="71"/>
      <c r="P399" s="71"/>
      <c r="Q399" s="71"/>
      <c r="R399" s="71"/>
      <c r="S399" s="71"/>
      <c r="T399" s="71"/>
      <c r="U399" s="71"/>
      <c r="V399" s="71"/>
    </row>
    <row r="400" spans="1:22" ht="24" customHeight="1">
      <c r="A400" s="89" t="s">
        <v>562</v>
      </c>
      <c r="B400" s="90" t="s">
        <v>213</v>
      </c>
      <c r="C400" s="90" t="s">
        <v>563</v>
      </c>
      <c r="D400" s="90" t="s">
        <v>25</v>
      </c>
      <c r="E400" s="91">
        <v>45818</v>
      </c>
      <c r="F400" s="91">
        <v>45824</v>
      </c>
      <c r="G400" s="91">
        <v>45824</v>
      </c>
      <c r="H400" s="90">
        <v>6</v>
      </c>
      <c r="I400" s="90">
        <v>33</v>
      </c>
      <c r="J400" s="90">
        <v>3</v>
      </c>
      <c r="K400" s="90" t="s">
        <v>38</v>
      </c>
      <c r="L400" s="90" t="s">
        <v>27</v>
      </c>
      <c r="M400" s="90" t="s">
        <v>40</v>
      </c>
      <c r="N400" s="90">
        <v>0</v>
      </c>
      <c r="O400" s="78" t="str">
        <f>IF(ISNA(_xlfn.XLOOKUP($A400,GCVOA!$B:$B,GCVOA!$N:$N)),"",  _xlfn.XLOOKUP($A400,GCVOA!$B:$B,GCVOA!$N:$N))</f>
        <v/>
      </c>
      <c r="P400" s="78" t="str">
        <f>IF(ISNA(_xlfn.XLOOKUP($A400,GCSEMI!$B:$B,GCSEMI!$N:$N)),"",  _xlfn.XLOOKUP($A400,GCSEMI!$B:$B,GCSEMI!$N:$N))</f>
        <v/>
      </c>
      <c r="Q400" s="78" t="str">
        <f>IF(ISNA(_xlfn.XLOOKUP($A400,ORGPREP!$B:$B,ORGPREP!$N:$N)),"",  _xlfn.XLOOKUP($A400,ORGPREP!$B:$B,ORGPREP!$N:$N))</f>
        <v/>
      </c>
      <c r="R400" s="78" t="str">
        <f>IF(ISNA(_xlfn.XLOOKUP($A400,MSSEMI!$B:$B,MSSEMI!$N:$N)),"",  _xlfn.XLOOKUP($A400,MSSEMI!$B:$B,MSSEMI!$N:$N))</f>
        <v/>
      </c>
      <c r="S400" s="78">
        <f>IF(ISNA(_xlfn.XLOOKUP($A400,MSVOA!$B:$B,MSVOA!$N:$N)),"",  _xlfn.XLOOKUP($A400,MSVOA!$B:$B,MSVOA!$N:$N))</f>
        <v>0</v>
      </c>
      <c r="T400" s="78">
        <f>IF(ISNA(_xlfn.XLOOKUP($A400,METALS!$B:$B,METALS!$N:$N)),"",  _xlfn.XLOOKUP($A400,METALS!$B:$B,METALS!$N:$N))</f>
        <v>0</v>
      </c>
      <c r="U400" s="78" t="str">
        <f>IF(ISNA(_xlfn.XLOOKUP($A400,GENCHEM!$B:$B,GENCHEM!$N:$N)),"",  _xlfn.XLOOKUP($A400,GENCHEM!$B:$B,GENCHEM!$N:$N))</f>
        <v/>
      </c>
      <c r="V400" s="78" t="str">
        <f>IF(ISNA(_xlfn.XLOOKUP($A400,HG!$B:$B,HG!$N:$N)),"",  _xlfn.XLOOKUP($A400,HG!$B:$B,HG!$N:$N))</f>
        <v/>
      </c>
    </row>
    <row r="401" spans="1:22" ht="24" customHeight="1">
      <c r="A401" s="83" t="s">
        <v>483</v>
      </c>
      <c r="O401" s="71"/>
      <c r="P401" s="71"/>
      <c r="Q401" s="71"/>
      <c r="R401" s="71"/>
      <c r="S401" s="71"/>
      <c r="T401" s="71"/>
      <c r="U401" s="71"/>
      <c r="V401" s="71"/>
    </row>
    <row r="402" spans="1:22" ht="24" customHeight="1">
      <c r="A402" s="89" t="s">
        <v>564</v>
      </c>
      <c r="B402" s="90" t="s">
        <v>213</v>
      </c>
      <c r="C402" s="90" t="s">
        <v>467</v>
      </c>
      <c r="D402" s="90" t="s">
        <v>25</v>
      </c>
      <c r="E402" s="91">
        <v>45818</v>
      </c>
      <c r="F402" s="91">
        <v>45824</v>
      </c>
      <c r="G402" s="91">
        <v>45824</v>
      </c>
      <c r="H402" s="90">
        <v>6</v>
      </c>
      <c r="I402" s="90">
        <v>36</v>
      </c>
      <c r="J402" s="90">
        <v>3</v>
      </c>
      <c r="K402" s="90" t="s">
        <v>38</v>
      </c>
      <c r="L402" s="90" t="s">
        <v>93</v>
      </c>
      <c r="M402" s="90" t="s">
        <v>28</v>
      </c>
      <c r="N402" s="90">
        <v>0</v>
      </c>
      <c r="O402" s="78" t="str">
        <f>IF(ISNA(_xlfn.XLOOKUP($A402,GCVOA!$B:$B,GCVOA!$N:$N)),"",  _xlfn.XLOOKUP($A402,GCVOA!$B:$B,GCVOA!$N:$N))</f>
        <v/>
      </c>
      <c r="P402" s="78" t="str">
        <f>IF(ISNA(_xlfn.XLOOKUP($A402,GCSEMI!$B:$B,GCSEMI!$N:$N)),"",  _xlfn.XLOOKUP($A402,GCSEMI!$B:$B,GCSEMI!$N:$N))</f>
        <v/>
      </c>
      <c r="Q402" s="78" t="str">
        <f>IF(ISNA(_xlfn.XLOOKUP($A402,ORGPREP!$B:$B,ORGPREP!$N:$N)),"",  _xlfn.XLOOKUP($A402,ORGPREP!$B:$B,ORGPREP!$N:$N))</f>
        <v/>
      </c>
      <c r="R402" s="78" t="str">
        <f>IF(ISNA(_xlfn.XLOOKUP($A402,MSSEMI!$B:$B,MSSEMI!$N:$N)),"",  _xlfn.XLOOKUP($A402,MSSEMI!$B:$B,MSSEMI!$N:$N))</f>
        <v/>
      </c>
      <c r="S402" s="78" t="str">
        <f>IF(ISNA(_xlfn.XLOOKUP($A402,MSVOA!$B:$B,MSVOA!$N:$N)),"",  _xlfn.XLOOKUP($A402,MSVOA!$B:$B,MSVOA!$N:$N))</f>
        <v/>
      </c>
      <c r="T402" s="78">
        <f>IF(ISNA(_xlfn.XLOOKUP($A402,METALS!$B:$B,METALS!$N:$N)),"",  _xlfn.XLOOKUP($A402,METALS!$B:$B,METALS!$N:$N))</f>
        <v>0</v>
      </c>
      <c r="U402" s="78" t="str">
        <f>IF(ISNA(_xlfn.XLOOKUP($A402,GENCHEM!$B:$B,GENCHEM!$N:$N)),"",  _xlfn.XLOOKUP($A402,GENCHEM!$B:$B,GENCHEM!$N:$N))</f>
        <v/>
      </c>
      <c r="V402" s="78" t="str">
        <f>IF(ISNA(_xlfn.XLOOKUP($A402,HG!$B:$B,HG!$N:$N)),"",  _xlfn.XLOOKUP($A402,HG!$B:$B,HG!$N:$N))</f>
        <v/>
      </c>
    </row>
    <row r="403" spans="1:22" ht="24" customHeight="1">
      <c r="A403" s="83" t="s">
        <v>486</v>
      </c>
      <c r="O403" s="71"/>
      <c r="P403" s="71"/>
      <c r="Q403" s="71"/>
      <c r="R403" s="71"/>
      <c r="S403" s="71"/>
      <c r="T403" s="71"/>
      <c r="U403" s="71"/>
      <c r="V403" s="71"/>
    </row>
    <row r="404" spans="1:22" ht="24" customHeight="1">
      <c r="A404" s="89" t="s">
        <v>565</v>
      </c>
      <c r="B404" s="90" t="s">
        <v>213</v>
      </c>
      <c r="C404" s="90" t="s">
        <v>566</v>
      </c>
      <c r="D404" s="90" t="s">
        <v>25</v>
      </c>
      <c r="E404" s="91">
        <v>45818</v>
      </c>
      <c r="F404" s="91">
        <v>45824</v>
      </c>
      <c r="G404" s="91">
        <v>45824</v>
      </c>
      <c r="H404" s="90">
        <v>6</v>
      </c>
      <c r="I404" s="90">
        <v>6</v>
      </c>
      <c r="J404" s="90">
        <v>3</v>
      </c>
      <c r="K404" s="90" t="s">
        <v>38</v>
      </c>
      <c r="L404" s="90" t="s">
        <v>27</v>
      </c>
      <c r="M404" s="90" t="s">
        <v>40</v>
      </c>
      <c r="N404" s="90">
        <v>0</v>
      </c>
      <c r="O404" s="78" t="str">
        <f>IF(ISNA(_xlfn.XLOOKUP($A404,GCVOA!$B:$B,GCVOA!$N:$N)),"",  _xlfn.XLOOKUP($A404,GCVOA!$B:$B,GCVOA!$N:$N))</f>
        <v/>
      </c>
      <c r="P404" s="78" t="str">
        <f>IF(ISNA(_xlfn.XLOOKUP($A404,GCSEMI!$B:$B,GCSEMI!$N:$N)),"",  _xlfn.XLOOKUP($A404,GCSEMI!$B:$B,GCSEMI!$N:$N))</f>
        <v/>
      </c>
      <c r="Q404" s="78" t="str">
        <f>IF(ISNA(_xlfn.XLOOKUP($A404,ORGPREP!$B:$B,ORGPREP!$N:$N)),"",  _xlfn.XLOOKUP($A404,ORGPREP!$B:$B,ORGPREP!$N:$N))</f>
        <v/>
      </c>
      <c r="R404" s="78">
        <f>IF(ISNA(_xlfn.XLOOKUP($A404,MSSEMI!$B:$B,MSSEMI!$N:$N)),"",  _xlfn.XLOOKUP($A404,MSSEMI!$B:$B,MSSEMI!$N:$N))</f>
        <v>0</v>
      </c>
      <c r="S404" s="78">
        <f>IF(ISNA(_xlfn.XLOOKUP($A404,MSVOA!$B:$B,MSVOA!$N:$N)),"",  _xlfn.XLOOKUP($A404,MSVOA!$B:$B,MSVOA!$N:$N))</f>
        <v>0</v>
      </c>
      <c r="T404" s="78">
        <f>IF(ISNA(_xlfn.XLOOKUP($A404,METALS!$B:$B,METALS!$N:$N)),"",  _xlfn.XLOOKUP($A404,METALS!$B:$B,METALS!$N:$N))</f>
        <v>0</v>
      </c>
      <c r="U404" s="78" t="str">
        <f>IF(ISNA(_xlfn.XLOOKUP($A404,GENCHEM!$B:$B,GENCHEM!$N:$N)),"",  _xlfn.XLOOKUP($A404,GENCHEM!$B:$B,GENCHEM!$N:$N))</f>
        <v/>
      </c>
      <c r="V404" s="78" t="str">
        <f>IF(ISNA(_xlfn.XLOOKUP($A404,HG!$B:$B,HG!$N:$N)),"",  _xlfn.XLOOKUP($A404,HG!$B:$B,HG!$N:$N))</f>
        <v/>
      </c>
    </row>
    <row r="405" spans="1:22" ht="24" customHeight="1">
      <c r="A405" s="83" t="s">
        <v>544</v>
      </c>
      <c r="O405" s="71"/>
      <c r="P405" s="71"/>
      <c r="Q405" s="71"/>
      <c r="R405" s="71"/>
      <c r="S405" s="71"/>
      <c r="T405" s="71"/>
      <c r="U405" s="71"/>
      <c r="V405" s="71"/>
    </row>
    <row r="406" spans="1:22" ht="24" customHeight="1">
      <c r="A406" s="89" t="s">
        <v>567</v>
      </c>
      <c r="B406" s="90" t="s">
        <v>213</v>
      </c>
      <c r="C406" s="90" t="s">
        <v>568</v>
      </c>
      <c r="D406" s="90" t="s">
        <v>25</v>
      </c>
      <c r="E406" s="91">
        <v>45818</v>
      </c>
      <c r="F406" s="91">
        <v>45824</v>
      </c>
      <c r="G406" s="91">
        <v>45824</v>
      </c>
      <c r="H406" s="90">
        <v>6</v>
      </c>
      <c r="I406" s="90">
        <v>15</v>
      </c>
      <c r="J406" s="90">
        <v>3</v>
      </c>
      <c r="K406" s="90" t="s">
        <v>38</v>
      </c>
      <c r="L406" s="90" t="s">
        <v>27</v>
      </c>
      <c r="M406" s="90" t="s">
        <v>40</v>
      </c>
      <c r="N406" s="90">
        <v>0</v>
      </c>
      <c r="O406" s="78" t="str">
        <f>IF(ISNA(_xlfn.XLOOKUP($A406,GCVOA!$B:$B,GCVOA!$N:$N)),"",  _xlfn.XLOOKUP($A406,GCVOA!$B:$B,GCVOA!$N:$N))</f>
        <v/>
      </c>
      <c r="P406" s="78" t="str">
        <f>IF(ISNA(_xlfn.XLOOKUP($A406,GCSEMI!$B:$B,GCSEMI!$N:$N)),"",  _xlfn.XLOOKUP($A406,GCSEMI!$B:$B,GCSEMI!$N:$N))</f>
        <v/>
      </c>
      <c r="Q406" s="78" t="str">
        <f>IF(ISNA(_xlfn.XLOOKUP($A406,ORGPREP!$B:$B,ORGPREP!$N:$N)),"",  _xlfn.XLOOKUP($A406,ORGPREP!$B:$B,ORGPREP!$N:$N))</f>
        <v/>
      </c>
      <c r="R406" s="78">
        <f>IF(ISNA(_xlfn.XLOOKUP($A406,MSSEMI!$B:$B,MSSEMI!$N:$N)),"",  _xlfn.XLOOKUP($A406,MSSEMI!$B:$B,MSSEMI!$N:$N))</f>
        <v>0</v>
      </c>
      <c r="S406" s="78">
        <f>IF(ISNA(_xlfn.XLOOKUP($A406,MSVOA!$B:$B,MSVOA!$N:$N)),"",  _xlfn.XLOOKUP($A406,MSVOA!$B:$B,MSVOA!$N:$N))</f>
        <v>0</v>
      </c>
      <c r="T406" s="78">
        <f>IF(ISNA(_xlfn.XLOOKUP($A406,METALS!$B:$B,METALS!$N:$N)),"",  _xlfn.XLOOKUP($A406,METALS!$B:$B,METALS!$N:$N))</f>
        <v>0</v>
      </c>
      <c r="U406" s="78" t="str">
        <f>IF(ISNA(_xlfn.XLOOKUP($A406,GENCHEM!$B:$B,GENCHEM!$N:$N)),"",  _xlfn.XLOOKUP($A406,GENCHEM!$B:$B,GENCHEM!$N:$N))</f>
        <v/>
      </c>
      <c r="V406" s="78" t="str">
        <f>IF(ISNA(_xlfn.XLOOKUP($A406,HG!$B:$B,HG!$N:$N)),"",  _xlfn.XLOOKUP($A406,HG!$B:$B,HG!$N:$N))</f>
        <v/>
      </c>
    </row>
    <row r="407" spans="1:22" ht="24" customHeight="1">
      <c r="A407" s="83" t="s">
        <v>544</v>
      </c>
      <c r="O407" s="71"/>
      <c r="P407" s="71"/>
      <c r="Q407" s="71"/>
      <c r="R407" s="71"/>
      <c r="S407" s="71"/>
      <c r="T407" s="71"/>
      <c r="U407" s="71"/>
      <c r="V407" s="71"/>
    </row>
    <row r="408" spans="1:22" ht="24" customHeight="1">
      <c r="A408" s="89" t="s">
        <v>569</v>
      </c>
      <c r="B408" s="90" t="s">
        <v>213</v>
      </c>
      <c r="C408" s="90" t="s">
        <v>526</v>
      </c>
      <c r="D408" s="90" t="s">
        <v>25</v>
      </c>
      <c r="E408" s="91">
        <v>45818</v>
      </c>
      <c r="F408" s="91">
        <v>45824</v>
      </c>
      <c r="G408" s="91">
        <v>45824</v>
      </c>
      <c r="H408" s="90">
        <v>6</v>
      </c>
      <c r="I408" s="90">
        <v>1</v>
      </c>
      <c r="J408" s="90">
        <v>3</v>
      </c>
      <c r="K408" s="90" t="s">
        <v>38</v>
      </c>
      <c r="L408" s="90" t="s">
        <v>27</v>
      </c>
      <c r="M408" s="90" t="s">
        <v>58</v>
      </c>
      <c r="N408" s="90">
        <v>0</v>
      </c>
      <c r="O408" s="78" t="str">
        <f>IF(ISNA(_xlfn.XLOOKUP($A408,GCVOA!$B:$B,GCVOA!$N:$N)),"",  _xlfn.XLOOKUP($A408,GCVOA!$B:$B,GCVOA!$N:$N))</f>
        <v/>
      </c>
      <c r="P408" s="78" t="str">
        <f>IF(ISNA(_xlfn.XLOOKUP($A408,GCSEMI!$B:$B,GCSEMI!$N:$N)),"",  _xlfn.XLOOKUP($A408,GCSEMI!$B:$B,GCSEMI!$N:$N))</f>
        <v/>
      </c>
      <c r="Q408" s="78" t="str">
        <f>IF(ISNA(_xlfn.XLOOKUP($A408,ORGPREP!$B:$B,ORGPREP!$N:$N)),"",  _xlfn.XLOOKUP($A408,ORGPREP!$B:$B,ORGPREP!$N:$N))</f>
        <v/>
      </c>
      <c r="R408" s="78" t="str">
        <f>IF(ISNA(_xlfn.XLOOKUP($A408,MSSEMI!$B:$B,MSSEMI!$N:$N)),"",  _xlfn.XLOOKUP($A408,MSSEMI!$B:$B,MSSEMI!$N:$N))</f>
        <v/>
      </c>
      <c r="S408" s="78" t="str">
        <f>IF(ISNA(_xlfn.XLOOKUP($A408,MSVOA!$B:$B,MSVOA!$N:$N)),"",  _xlfn.XLOOKUP($A408,MSVOA!$B:$B,MSVOA!$N:$N))</f>
        <v/>
      </c>
      <c r="T408" s="78" t="str">
        <f>IF(ISNA(_xlfn.XLOOKUP($A408,METALS!$B:$B,METALS!$N:$N)),"",  _xlfn.XLOOKUP($A408,METALS!$B:$B,METALS!$N:$N))</f>
        <v/>
      </c>
      <c r="U408" s="78">
        <f>IF(ISNA(_xlfn.XLOOKUP($A408,GENCHEM!$B:$B,GENCHEM!$N:$N)),"",  _xlfn.XLOOKUP($A408,GENCHEM!$B:$B,GENCHEM!$N:$N))</f>
        <v>0</v>
      </c>
      <c r="V408" s="78" t="str">
        <f>IF(ISNA(_xlfn.XLOOKUP($A408,HG!$B:$B,HG!$N:$N)),"",  _xlfn.XLOOKUP($A408,HG!$B:$B,HG!$N:$N))</f>
        <v/>
      </c>
    </row>
    <row r="409" spans="1:22" ht="24" customHeight="1">
      <c r="A409" s="83" t="s">
        <v>527</v>
      </c>
      <c r="O409" s="71"/>
      <c r="P409" s="71"/>
      <c r="Q409" s="71"/>
      <c r="R409" s="71"/>
      <c r="S409" s="71"/>
      <c r="T409" s="71"/>
      <c r="U409" s="71"/>
      <c r="V409" s="71"/>
    </row>
    <row r="410" spans="1:22" ht="24" customHeight="1">
      <c r="A410" s="89" t="s">
        <v>570</v>
      </c>
      <c r="B410" s="90" t="s">
        <v>213</v>
      </c>
      <c r="C410" s="90" t="s">
        <v>571</v>
      </c>
      <c r="D410" s="90" t="s">
        <v>25</v>
      </c>
      <c r="E410" s="91">
        <v>45818</v>
      </c>
      <c r="F410" s="91">
        <v>45824</v>
      </c>
      <c r="G410" s="91">
        <v>45824</v>
      </c>
      <c r="H410" s="90">
        <v>6</v>
      </c>
      <c r="I410" s="90">
        <v>7</v>
      </c>
      <c r="J410" s="90">
        <v>3</v>
      </c>
      <c r="K410" s="90" t="s">
        <v>38</v>
      </c>
      <c r="L410" s="90" t="s">
        <v>27</v>
      </c>
      <c r="M410" s="90" t="s">
        <v>58</v>
      </c>
      <c r="N410" s="90">
        <v>0</v>
      </c>
      <c r="O410" s="78" t="str">
        <f>IF(ISNA(_xlfn.XLOOKUP($A410,GCVOA!$B:$B,GCVOA!$N:$N)),"",  _xlfn.XLOOKUP($A410,GCVOA!$B:$B,GCVOA!$N:$N))</f>
        <v/>
      </c>
      <c r="P410" s="78" t="str">
        <f>IF(ISNA(_xlfn.XLOOKUP($A410,GCSEMI!$B:$B,GCSEMI!$N:$N)),"",  _xlfn.XLOOKUP($A410,GCSEMI!$B:$B,GCSEMI!$N:$N))</f>
        <v/>
      </c>
      <c r="Q410" s="78" t="str">
        <f>IF(ISNA(_xlfn.XLOOKUP($A410,ORGPREP!$B:$B,ORGPREP!$N:$N)),"",  _xlfn.XLOOKUP($A410,ORGPREP!$B:$B,ORGPREP!$N:$N))</f>
        <v/>
      </c>
      <c r="R410" s="78" t="str">
        <f>IF(ISNA(_xlfn.XLOOKUP($A410,MSSEMI!$B:$B,MSSEMI!$N:$N)),"",  _xlfn.XLOOKUP($A410,MSSEMI!$B:$B,MSSEMI!$N:$N))</f>
        <v/>
      </c>
      <c r="S410" s="78" t="str">
        <f>IF(ISNA(_xlfn.XLOOKUP($A410,MSVOA!$B:$B,MSVOA!$N:$N)),"",  _xlfn.XLOOKUP($A410,MSVOA!$B:$B,MSVOA!$N:$N))</f>
        <v/>
      </c>
      <c r="T410" s="78" t="str">
        <f>IF(ISNA(_xlfn.XLOOKUP($A410,METALS!$B:$B,METALS!$N:$N)),"",  _xlfn.XLOOKUP($A410,METALS!$B:$B,METALS!$N:$N))</f>
        <v/>
      </c>
      <c r="U410" s="78">
        <f>IF(ISNA(_xlfn.XLOOKUP($A410,GENCHEM!$B:$B,GENCHEM!$N:$N)),"",  _xlfn.XLOOKUP($A410,GENCHEM!$B:$B,GENCHEM!$N:$N))</f>
        <v>0</v>
      </c>
      <c r="V410" s="78" t="str">
        <f>IF(ISNA(_xlfn.XLOOKUP($A410,HG!$B:$B,HG!$N:$N)),"",  _xlfn.XLOOKUP($A410,HG!$B:$B,HG!$N:$N))</f>
        <v/>
      </c>
    </row>
    <row r="411" spans="1:22" ht="24" customHeight="1">
      <c r="A411" s="83" t="s">
        <v>572</v>
      </c>
      <c r="O411" s="71"/>
      <c r="P411" s="71"/>
      <c r="Q411" s="71"/>
      <c r="R411" s="71"/>
      <c r="S411" s="71"/>
      <c r="T411" s="71"/>
      <c r="U411" s="71"/>
      <c r="V411" s="71"/>
    </row>
    <row r="412" spans="1:22" ht="24" customHeight="1">
      <c r="A412" s="89" t="s">
        <v>573</v>
      </c>
      <c r="B412" s="90" t="s">
        <v>213</v>
      </c>
      <c r="C412" s="90" t="s">
        <v>574</v>
      </c>
      <c r="D412" s="90" t="s">
        <v>25</v>
      </c>
      <c r="E412" s="91">
        <v>45818</v>
      </c>
      <c r="F412" s="91">
        <v>45824</v>
      </c>
      <c r="G412" s="91">
        <v>45824</v>
      </c>
      <c r="H412" s="90">
        <v>6</v>
      </c>
      <c r="I412" s="90">
        <v>10</v>
      </c>
      <c r="J412" s="90">
        <v>3</v>
      </c>
      <c r="K412" s="90" t="s">
        <v>38</v>
      </c>
      <c r="L412" s="90" t="s">
        <v>27</v>
      </c>
      <c r="M412" s="90" t="s">
        <v>58</v>
      </c>
      <c r="N412" s="90">
        <v>0</v>
      </c>
      <c r="O412" s="78" t="str">
        <f>IF(ISNA(_xlfn.XLOOKUP($A412,GCVOA!$B:$B,GCVOA!$N:$N)),"",  _xlfn.XLOOKUP($A412,GCVOA!$B:$B,GCVOA!$N:$N))</f>
        <v/>
      </c>
      <c r="P412" s="78" t="str">
        <f>IF(ISNA(_xlfn.XLOOKUP($A412,GCSEMI!$B:$B,GCSEMI!$N:$N)),"",  _xlfn.XLOOKUP($A412,GCSEMI!$B:$B,GCSEMI!$N:$N))</f>
        <v/>
      </c>
      <c r="Q412" s="78" t="str">
        <f>IF(ISNA(_xlfn.XLOOKUP($A412,ORGPREP!$B:$B,ORGPREP!$N:$N)),"",  _xlfn.XLOOKUP($A412,ORGPREP!$B:$B,ORGPREP!$N:$N))</f>
        <v/>
      </c>
      <c r="R412" s="78" t="str">
        <f>IF(ISNA(_xlfn.XLOOKUP($A412,MSSEMI!$B:$B,MSSEMI!$N:$N)),"",  _xlfn.XLOOKUP($A412,MSSEMI!$B:$B,MSSEMI!$N:$N))</f>
        <v/>
      </c>
      <c r="S412" s="78" t="str">
        <f>IF(ISNA(_xlfn.XLOOKUP($A412,MSVOA!$B:$B,MSVOA!$N:$N)),"",  _xlfn.XLOOKUP($A412,MSVOA!$B:$B,MSVOA!$N:$N))</f>
        <v/>
      </c>
      <c r="T412" s="78">
        <f>IF(ISNA(_xlfn.XLOOKUP($A412,METALS!$B:$B,METALS!$N:$N)),"",  _xlfn.XLOOKUP($A412,METALS!$B:$B,METALS!$N:$N))</f>
        <v>0</v>
      </c>
      <c r="U412" s="78">
        <f>IF(ISNA(_xlfn.XLOOKUP($A412,GENCHEM!$B:$B,GENCHEM!$N:$N)),"",  _xlfn.XLOOKUP($A412,GENCHEM!$B:$B,GENCHEM!$N:$N))</f>
        <v>0</v>
      </c>
      <c r="V412" s="78" t="str">
        <f>IF(ISNA(_xlfn.XLOOKUP($A412,HG!$B:$B,HG!$N:$N)),"",  _xlfn.XLOOKUP($A412,HG!$B:$B,HG!$N:$N))</f>
        <v/>
      </c>
    </row>
    <row r="413" spans="1:22" ht="24" customHeight="1">
      <c r="A413" s="83" t="s">
        <v>575</v>
      </c>
      <c r="O413" s="71"/>
      <c r="P413" s="71"/>
      <c r="Q413" s="71"/>
      <c r="R413" s="71"/>
      <c r="S413" s="71"/>
      <c r="T413" s="71"/>
      <c r="U413" s="71"/>
      <c r="V413" s="71"/>
    </row>
    <row r="414" spans="1:22" ht="24" customHeight="1">
      <c r="A414" s="89" t="s">
        <v>576</v>
      </c>
      <c r="B414" s="90" t="s">
        <v>213</v>
      </c>
      <c r="C414" s="90" t="s">
        <v>577</v>
      </c>
      <c r="D414" s="90" t="s">
        <v>25</v>
      </c>
      <c r="E414" s="91">
        <v>45818</v>
      </c>
      <c r="F414" s="91">
        <v>45824</v>
      </c>
      <c r="G414" s="91">
        <v>45824</v>
      </c>
      <c r="H414" s="90">
        <v>6</v>
      </c>
      <c r="I414" s="90">
        <v>7</v>
      </c>
      <c r="J414" s="90">
        <v>3</v>
      </c>
      <c r="K414" s="90" t="s">
        <v>38</v>
      </c>
      <c r="L414" s="90" t="s">
        <v>27</v>
      </c>
      <c r="M414" s="90" t="s">
        <v>58</v>
      </c>
      <c r="N414" s="90">
        <v>0</v>
      </c>
      <c r="O414" s="78" t="str">
        <f>IF(ISNA(_xlfn.XLOOKUP($A414,GCVOA!$B:$B,GCVOA!$N:$N)),"",  _xlfn.XLOOKUP($A414,GCVOA!$B:$B,GCVOA!$N:$N))</f>
        <v/>
      </c>
      <c r="P414" s="78" t="str">
        <f>IF(ISNA(_xlfn.XLOOKUP($A414,GCSEMI!$B:$B,GCSEMI!$N:$N)),"",  _xlfn.XLOOKUP($A414,GCSEMI!$B:$B,GCSEMI!$N:$N))</f>
        <v/>
      </c>
      <c r="Q414" s="78" t="str">
        <f>IF(ISNA(_xlfn.XLOOKUP($A414,ORGPREP!$B:$B,ORGPREP!$N:$N)),"",  _xlfn.XLOOKUP($A414,ORGPREP!$B:$B,ORGPREP!$N:$N))</f>
        <v/>
      </c>
      <c r="R414" s="78" t="str">
        <f>IF(ISNA(_xlfn.XLOOKUP($A414,MSSEMI!$B:$B,MSSEMI!$N:$N)),"",  _xlfn.XLOOKUP($A414,MSSEMI!$B:$B,MSSEMI!$N:$N))</f>
        <v/>
      </c>
      <c r="S414" s="78" t="str">
        <f>IF(ISNA(_xlfn.XLOOKUP($A414,MSVOA!$B:$B,MSVOA!$N:$N)),"",  _xlfn.XLOOKUP($A414,MSVOA!$B:$B,MSVOA!$N:$N))</f>
        <v/>
      </c>
      <c r="T414" s="78" t="str">
        <f>IF(ISNA(_xlfn.XLOOKUP($A414,METALS!$B:$B,METALS!$N:$N)),"",  _xlfn.XLOOKUP($A414,METALS!$B:$B,METALS!$N:$N))</f>
        <v/>
      </c>
      <c r="U414" s="78">
        <f>IF(ISNA(_xlfn.XLOOKUP($A414,GENCHEM!$B:$B,GENCHEM!$N:$N)),"",  _xlfn.XLOOKUP($A414,GENCHEM!$B:$B,GENCHEM!$N:$N))</f>
        <v>0</v>
      </c>
      <c r="V414" s="78" t="str">
        <f>IF(ISNA(_xlfn.XLOOKUP($A414,HG!$B:$B,HG!$N:$N)),"",  _xlfn.XLOOKUP($A414,HG!$B:$B,HG!$N:$N))</f>
        <v/>
      </c>
    </row>
    <row r="415" spans="1:22" ht="24" customHeight="1">
      <c r="A415" s="83" t="s">
        <v>527</v>
      </c>
      <c r="O415" s="71"/>
      <c r="P415" s="71"/>
      <c r="Q415" s="71"/>
      <c r="R415" s="71"/>
      <c r="S415" s="71"/>
      <c r="T415" s="71"/>
      <c r="U415" s="71"/>
      <c r="V415" s="71"/>
    </row>
    <row r="416" spans="1:22" ht="24" customHeight="1">
      <c r="A416" s="89" t="s">
        <v>578</v>
      </c>
      <c r="B416" s="90" t="s">
        <v>213</v>
      </c>
      <c r="C416" s="90" t="s">
        <v>579</v>
      </c>
      <c r="D416" s="90" t="s">
        <v>25</v>
      </c>
      <c r="E416" s="91">
        <v>45818</v>
      </c>
      <c r="F416" s="91">
        <v>45824</v>
      </c>
      <c r="G416" s="91">
        <v>45824</v>
      </c>
      <c r="H416" s="90">
        <v>6</v>
      </c>
      <c r="I416" s="90">
        <v>4</v>
      </c>
      <c r="J416" s="90">
        <v>3</v>
      </c>
      <c r="K416" s="90" t="s">
        <v>38</v>
      </c>
      <c r="L416" s="90" t="s">
        <v>27</v>
      </c>
      <c r="M416" s="90" t="s">
        <v>58</v>
      </c>
      <c r="N416" s="90">
        <v>0</v>
      </c>
      <c r="O416" s="78" t="str">
        <f>IF(ISNA(_xlfn.XLOOKUP($A416,GCVOA!$B:$B,GCVOA!$N:$N)),"",  _xlfn.XLOOKUP($A416,GCVOA!$B:$B,GCVOA!$N:$N))</f>
        <v/>
      </c>
      <c r="P416" s="78" t="str">
        <f>IF(ISNA(_xlfn.XLOOKUP($A416,GCSEMI!$B:$B,GCSEMI!$N:$N)),"",  _xlfn.XLOOKUP($A416,GCSEMI!$B:$B,GCSEMI!$N:$N))</f>
        <v/>
      </c>
      <c r="Q416" s="78" t="str">
        <f>IF(ISNA(_xlfn.XLOOKUP($A416,ORGPREP!$B:$B,ORGPREP!$N:$N)),"",  _xlfn.XLOOKUP($A416,ORGPREP!$B:$B,ORGPREP!$N:$N))</f>
        <v/>
      </c>
      <c r="R416" s="78" t="str">
        <f>IF(ISNA(_xlfn.XLOOKUP($A416,MSSEMI!$B:$B,MSSEMI!$N:$N)),"",  _xlfn.XLOOKUP($A416,MSSEMI!$B:$B,MSSEMI!$N:$N))</f>
        <v/>
      </c>
      <c r="S416" s="78" t="str">
        <f>IF(ISNA(_xlfn.XLOOKUP($A416,MSVOA!$B:$B,MSVOA!$N:$N)),"",  _xlfn.XLOOKUP($A416,MSVOA!$B:$B,MSVOA!$N:$N))</f>
        <v/>
      </c>
      <c r="T416" s="78">
        <f>IF(ISNA(_xlfn.XLOOKUP($A416,METALS!$B:$B,METALS!$N:$N)),"",  _xlfn.XLOOKUP($A416,METALS!$B:$B,METALS!$N:$N))</f>
        <v>0</v>
      </c>
      <c r="U416" s="78">
        <f>IF(ISNA(_xlfn.XLOOKUP($A416,GENCHEM!$B:$B,GENCHEM!$N:$N)),"",  _xlfn.XLOOKUP($A416,GENCHEM!$B:$B,GENCHEM!$N:$N))</f>
        <v>0</v>
      </c>
      <c r="V416" s="78" t="str">
        <f>IF(ISNA(_xlfn.XLOOKUP($A416,HG!$B:$B,HG!$N:$N)),"",  _xlfn.XLOOKUP($A416,HG!$B:$B,HG!$N:$N))</f>
        <v/>
      </c>
    </row>
    <row r="417" spans="1:22" ht="24" customHeight="1">
      <c r="A417" s="83" t="s">
        <v>580</v>
      </c>
      <c r="O417" s="71"/>
      <c r="P417" s="71"/>
      <c r="Q417" s="71"/>
      <c r="R417" s="71"/>
      <c r="S417" s="71"/>
      <c r="T417" s="71"/>
      <c r="U417" s="71"/>
      <c r="V417" s="71"/>
    </row>
    <row r="418" spans="1:22" ht="24" customHeight="1">
      <c r="A418" s="89" t="s">
        <v>581</v>
      </c>
      <c r="B418" s="90" t="s">
        <v>213</v>
      </c>
      <c r="C418" s="90" t="s">
        <v>538</v>
      </c>
      <c r="D418" s="90" t="s">
        <v>25</v>
      </c>
      <c r="E418" s="91">
        <v>45818</v>
      </c>
      <c r="F418" s="91">
        <v>45824</v>
      </c>
      <c r="G418" s="91">
        <v>45824</v>
      </c>
      <c r="H418" s="90">
        <v>6</v>
      </c>
      <c r="I418" s="90">
        <v>3</v>
      </c>
      <c r="J418" s="90">
        <v>3</v>
      </c>
      <c r="K418" s="90" t="s">
        <v>38</v>
      </c>
      <c r="L418" s="90" t="s">
        <v>27</v>
      </c>
      <c r="M418" s="90" t="s">
        <v>58</v>
      </c>
      <c r="N418" s="90">
        <v>0</v>
      </c>
      <c r="O418" s="78" t="str">
        <f>IF(ISNA(_xlfn.XLOOKUP($A418,GCVOA!$B:$B,GCVOA!$N:$N)),"",  _xlfn.XLOOKUP($A418,GCVOA!$B:$B,GCVOA!$N:$N))</f>
        <v/>
      </c>
      <c r="P418" s="78" t="str">
        <f>IF(ISNA(_xlfn.XLOOKUP($A418,GCSEMI!$B:$B,GCSEMI!$N:$N)),"",  _xlfn.XLOOKUP($A418,GCSEMI!$B:$B,GCSEMI!$N:$N))</f>
        <v/>
      </c>
      <c r="Q418" s="78" t="str">
        <f>IF(ISNA(_xlfn.XLOOKUP($A418,ORGPREP!$B:$B,ORGPREP!$N:$N)),"",  _xlfn.XLOOKUP($A418,ORGPREP!$B:$B,ORGPREP!$N:$N))</f>
        <v/>
      </c>
      <c r="R418" s="78" t="str">
        <f>IF(ISNA(_xlfn.XLOOKUP($A418,MSSEMI!$B:$B,MSSEMI!$N:$N)),"",  _xlfn.XLOOKUP($A418,MSSEMI!$B:$B,MSSEMI!$N:$N))</f>
        <v/>
      </c>
      <c r="S418" s="78" t="str">
        <f>IF(ISNA(_xlfn.XLOOKUP($A418,MSVOA!$B:$B,MSVOA!$N:$N)),"",  _xlfn.XLOOKUP($A418,MSVOA!$B:$B,MSVOA!$N:$N))</f>
        <v/>
      </c>
      <c r="T418" s="78" t="str">
        <f>IF(ISNA(_xlfn.XLOOKUP($A418,METALS!$B:$B,METALS!$N:$N)),"",  _xlfn.XLOOKUP($A418,METALS!$B:$B,METALS!$N:$N))</f>
        <v/>
      </c>
      <c r="U418" s="78">
        <f>IF(ISNA(_xlfn.XLOOKUP($A418,GENCHEM!$B:$B,GENCHEM!$N:$N)),"",  _xlfn.XLOOKUP($A418,GENCHEM!$B:$B,GENCHEM!$N:$N))</f>
        <v>0</v>
      </c>
      <c r="V418" s="78" t="str">
        <f>IF(ISNA(_xlfn.XLOOKUP($A418,HG!$B:$B,HG!$N:$N)),"",  _xlfn.XLOOKUP($A418,HG!$B:$B,HG!$N:$N))</f>
        <v/>
      </c>
    </row>
    <row r="419" spans="1:22" ht="24" customHeight="1">
      <c r="A419" s="83" t="s">
        <v>527</v>
      </c>
      <c r="O419" s="71"/>
      <c r="P419" s="71"/>
      <c r="Q419" s="71"/>
      <c r="R419" s="71"/>
      <c r="S419" s="71"/>
      <c r="T419" s="71"/>
      <c r="U419" s="71"/>
      <c r="V419" s="71"/>
    </row>
    <row r="420" spans="1:22" ht="24" customHeight="1">
      <c r="A420" s="89" t="s">
        <v>582</v>
      </c>
      <c r="B420" s="90" t="s">
        <v>213</v>
      </c>
      <c r="C420" s="90" t="s">
        <v>583</v>
      </c>
      <c r="D420" s="90" t="s">
        <v>25</v>
      </c>
      <c r="E420" s="91">
        <v>45818</v>
      </c>
      <c r="F420" s="91">
        <v>45824</v>
      </c>
      <c r="G420" s="91">
        <v>45824</v>
      </c>
      <c r="H420" s="90">
        <v>6</v>
      </c>
      <c r="I420" s="90">
        <v>2</v>
      </c>
      <c r="J420" s="90">
        <v>3</v>
      </c>
      <c r="K420" s="90" t="s">
        <v>38</v>
      </c>
      <c r="L420" s="90" t="s">
        <v>27</v>
      </c>
      <c r="M420" s="90" t="s">
        <v>58</v>
      </c>
      <c r="N420" s="90">
        <v>0</v>
      </c>
      <c r="O420" s="78" t="str">
        <f>IF(ISNA(_xlfn.XLOOKUP($A420,GCVOA!$B:$B,GCVOA!$N:$N)),"",  _xlfn.XLOOKUP($A420,GCVOA!$B:$B,GCVOA!$N:$N))</f>
        <v/>
      </c>
      <c r="P420" s="78" t="str">
        <f>IF(ISNA(_xlfn.XLOOKUP($A420,GCSEMI!$B:$B,GCSEMI!$N:$N)),"",  _xlfn.XLOOKUP($A420,GCSEMI!$B:$B,GCSEMI!$N:$N))</f>
        <v/>
      </c>
      <c r="Q420" s="78" t="str">
        <f>IF(ISNA(_xlfn.XLOOKUP($A420,ORGPREP!$B:$B,ORGPREP!$N:$N)),"",  _xlfn.XLOOKUP($A420,ORGPREP!$B:$B,ORGPREP!$N:$N))</f>
        <v/>
      </c>
      <c r="R420" s="78" t="str">
        <f>IF(ISNA(_xlfn.XLOOKUP($A420,MSSEMI!$B:$B,MSSEMI!$N:$N)),"",  _xlfn.XLOOKUP($A420,MSSEMI!$B:$B,MSSEMI!$N:$N))</f>
        <v/>
      </c>
      <c r="S420" s="78" t="str">
        <f>IF(ISNA(_xlfn.XLOOKUP($A420,MSVOA!$B:$B,MSVOA!$N:$N)),"",  _xlfn.XLOOKUP($A420,MSVOA!$B:$B,MSVOA!$N:$N))</f>
        <v/>
      </c>
      <c r="T420" s="78" t="str">
        <f>IF(ISNA(_xlfn.XLOOKUP($A420,METALS!$B:$B,METALS!$N:$N)),"",  _xlfn.XLOOKUP($A420,METALS!$B:$B,METALS!$N:$N))</f>
        <v/>
      </c>
      <c r="U420" s="78">
        <f>IF(ISNA(_xlfn.XLOOKUP($A420,GENCHEM!$B:$B,GENCHEM!$N:$N)),"",  _xlfn.XLOOKUP($A420,GENCHEM!$B:$B,GENCHEM!$N:$N))</f>
        <v>0</v>
      </c>
      <c r="V420" s="78" t="str">
        <f>IF(ISNA(_xlfn.XLOOKUP($A420,HG!$B:$B,HG!$N:$N)),"",  _xlfn.XLOOKUP($A420,HG!$B:$B,HG!$N:$N))</f>
        <v/>
      </c>
    </row>
    <row r="421" spans="1:22" ht="24" customHeight="1">
      <c r="A421" s="83" t="s">
        <v>527</v>
      </c>
      <c r="O421" s="71"/>
      <c r="P421" s="71"/>
      <c r="Q421" s="71"/>
      <c r="R421" s="71"/>
      <c r="S421" s="71"/>
      <c r="T421" s="71"/>
      <c r="U421" s="71"/>
      <c r="V421" s="71"/>
    </row>
    <row r="422" spans="1:22" ht="24" customHeight="1">
      <c r="A422" s="89" t="s">
        <v>584</v>
      </c>
      <c r="B422" s="90" t="s">
        <v>213</v>
      </c>
      <c r="C422" s="90" t="s">
        <v>480</v>
      </c>
      <c r="D422" s="90" t="s">
        <v>25</v>
      </c>
      <c r="E422" s="91">
        <v>45818</v>
      </c>
      <c r="F422" s="91">
        <v>45824</v>
      </c>
      <c r="G422" s="91">
        <v>45824</v>
      </c>
      <c r="H422" s="90">
        <v>6</v>
      </c>
      <c r="I422" s="90">
        <v>9</v>
      </c>
      <c r="J422" s="90">
        <v>3</v>
      </c>
      <c r="K422" s="90" t="s">
        <v>38</v>
      </c>
      <c r="L422" s="90" t="s">
        <v>249</v>
      </c>
      <c r="M422" s="90" t="s">
        <v>40</v>
      </c>
      <c r="N422" s="90">
        <v>0</v>
      </c>
      <c r="O422" s="78" t="str">
        <f>IF(ISNA(_xlfn.XLOOKUP($A422,GCVOA!$B:$B,GCVOA!$N:$N)),"",  _xlfn.XLOOKUP($A422,GCVOA!$B:$B,GCVOA!$N:$N))</f>
        <v/>
      </c>
      <c r="P422" s="78" t="str">
        <f>IF(ISNA(_xlfn.XLOOKUP($A422,GCSEMI!$B:$B,GCSEMI!$N:$N)),"",  _xlfn.XLOOKUP($A422,GCSEMI!$B:$B,GCSEMI!$N:$N))</f>
        <v/>
      </c>
      <c r="Q422" s="78" t="str">
        <f>IF(ISNA(_xlfn.XLOOKUP($A422,ORGPREP!$B:$B,ORGPREP!$N:$N)),"",  _xlfn.XLOOKUP($A422,ORGPREP!$B:$B,ORGPREP!$N:$N))</f>
        <v/>
      </c>
      <c r="R422" s="78" t="str">
        <f>IF(ISNA(_xlfn.XLOOKUP($A422,MSSEMI!$B:$B,MSSEMI!$N:$N)),"",  _xlfn.XLOOKUP($A422,MSSEMI!$B:$B,MSSEMI!$N:$N))</f>
        <v/>
      </c>
      <c r="S422" s="78">
        <f>IF(ISNA(_xlfn.XLOOKUP($A422,MSVOA!$B:$B,MSVOA!$N:$N)),"",  _xlfn.XLOOKUP($A422,MSVOA!$B:$B,MSVOA!$N:$N))</f>
        <v>0</v>
      </c>
      <c r="T422" s="78">
        <f>IF(ISNA(_xlfn.XLOOKUP($A422,METALS!$B:$B,METALS!$N:$N)),"",  _xlfn.XLOOKUP($A422,METALS!$B:$B,METALS!$N:$N))</f>
        <v>0</v>
      </c>
      <c r="U422" s="78" t="str">
        <f>IF(ISNA(_xlfn.XLOOKUP($A422,GENCHEM!$B:$B,GENCHEM!$N:$N)),"",  _xlfn.XLOOKUP($A422,GENCHEM!$B:$B,GENCHEM!$N:$N))</f>
        <v/>
      </c>
      <c r="V422" s="78" t="str">
        <f>IF(ISNA(_xlfn.XLOOKUP($A422,HG!$B:$B,HG!$N:$N)),"",  _xlfn.XLOOKUP($A422,HG!$B:$B,HG!$N:$N))</f>
        <v/>
      </c>
    </row>
    <row r="423" spans="1:22" ht="24" customHeight="1">
      <c r="A423" s="83" t="s">
        <v>474</v>
      </c>
      <c r="O423" s="71"/>
      <c r="P423" s="71"/>
      <c r="Q423" s="71"/>
      <c r="R423" s="71"/>
      <c r="S423" s="71"/>
      <c r="T423" s="71"/>
      <c r="U423" s="71"/>
      <c r="V423" s="71"/>
    </row>
    <row r="424" spans="1:22" ht="24" customHeight="1">
      <c r="A424" s="94" t="s">
        <v>585</v>
      </c>
      <c r="B424" s="95" t="s">
        <v>213</v>
      </c>
      <c r="C424" s="95" t="s">
        <v>586</v>
      </c>
      <c r="D424" s="95"/>
      <c r="E424" s="96">
        <v>45818</v>
      </c>
      <c r="F424" s="96">
        <v>45819</v>
      </c>
      <c r="G424" s="96">
        <v>45824</v>
      </c>
      <c r="H424" s="95" t="s">
        <v>587</v>
      </c>
      <c r="I424" s="95">
        <v>20</v>
      </c>
      <c r="J424" s="95">
        <v>3</v>
      </c>
      <c r="K424" s="95" t="s">
        <v>38</v>
      </c>
      <c r="L424" s="95" t="s">
        <v>27</v>
      </c>
      <c r="M424" s="95" t="s">
        <v>28</v>
      </c>
      <c r="N424" s="95">
        <v>0</v>
      </c>
      <c r="O424" s="75" t="str">
        <f>IF(ISNA(_xlfn.XLOOKUP($A424,GCVOA!$B:$B,GCVOA!$N:$N)),"",  _xlfn.XLOOKUP($A424,GCVOA!$B:$B,GCVOA!$N:$N))</f>
        <v/>
      </c>
      <c r="P424" s="75" t="str">
        <f>IF(ISNA(_xlfn.XLOOKUP($A424,GCSEMI!$B:$B,GCSEMI!$N:$N)),"",  _xlfn.XLOOKUP($A424,GCSEMI!$B:$B,GCSEMI!$N:$N))</f>
        <v/>
      </c>
      <c r="Q424" s="75" t="str">
        <f>IF(ISNA(_xlfn.XLOOKUP($A424,ORGPREP!$B:$B,ORGPREP!$N:$N)),"",  _xlfn.XLOOKUP($A424,ORGPREP!$B:$B,ORGPREP!$N:$N))</f>
        <v/>
      </c>
      <c r="R424" s="75" t="str">
        <f>IF(ISNA(_xlfn.XLOOKUP($A424,MSSEMI!$B:$B,MSSEMI!$N:$N)),"",  _xlfn.XLOOKUP($A424,MSSEMI!$B:$B,MSSEMI!$N:$N))</f>
        <v/>
      </c>
      <c r="S424" s="75" t="str">
        <f>IF(ISNA(_xlfn.XLOOKUP($A424,MSVOA!$B:$B,MSVOA!$N:$N)),"",  _xlfn.XLOOKUP($A424,MSVOA!$B:$B,MSVOA!$N:$N))</f>
        <v/>
      </c>
      <c r="T424" s="75">
        <f>IF(ISNA(_xlfn.XLOOKUP($A424,METALS!$B:$B,METALS!$N:$N)),"",  _xlfn.XLOOKUP($A424,METALS!$B:$B,METALS!$N:$N))</f>
        <v>0</v>
      </c>
      <c r="U424" s="75">
        <f>IF(ISNA(_xlfn.XLOOKUP($A424,GENCHEM!$B:$B,GENCHEM!$N:$N)),"",  _xlfn.XLOOKUP($A424,GENCHEM!$B:$B,GENCHEM!$N:$N))</f>
        <v>0</v>
      </c>
      <c r="V424" s="75" t="str">
        <f>IF(ISNA(_xlfn.XLOOKUP($A424,HG!$B:$B,HG!$N:$N)),"",  _xlfn.XLOOKUP($A424,HG!$B:$B,HG!$N:$N))</f>
        <v/>
      </c>
    </row>
    <row r="425" spans="1:22" ht="24" customHeight="1">
      <c r="A425" s="83" t="s">
        <v>588</v>
      </c>
      <c r="O425" s="71"/>
      <c r="P425" s="71"/>
      <c r="Q425" s="71"/>
      <c r="R425" s="71"/>
      <c r="S425" s="71"/>
      <c r="T425" s="71"/>
      <c r="U425" s="71"/>
      <c r="V425" s="71"/>
    </row>
    <row r="426" spans="1:22" ht="24" customHeight="1">
      <c r="A426" s="89" t="s">
        <v>589</v>
      </c>
      <c r="B426" s="90" t="s">
        <v>213</v>
      </c>
      <c r="C426" s="90" t="s">
        <v>590</v>
      </c>
      <c r="D426" s="90" t="s">
        <v>25</v>
      </c>
      <c r="E426" s="91">
        <v>45818</v>
      </c>
      <c r="F426" s="91">
        <v>45824</v>
      </c>
      <c r="G426" s="91">
        <v>45824</v>
      </c>
      <c r="H426" s="90">
        <v>6</v>
      </c>
      <c r="I426" s="90">
        <v>33</v>
      </c>
      <c r="J426" s="90">
        <v>3</v>
      </c>
      <c r="K426" s="90" t="s">
        <v>38</v>
      </c>
      <c r="L426" s="90" t="s">
        <v>249</v>
      </c>
      <c r="M426" s="90" t="s">
        <v>40</v>
      </c>
      <c r="N426" s="90">
        <v>0</v>
      </c>
      <c r="O426" s="78" t="str">
        <f>IF(ISNA(_xlfn.XLOOKUP($A426,GCVOA!$B:$B,GCVOA!$N:$N)),"",  _xlfn.XLOOKUP($A426,GCVOA!$B:$B,GCVOA!$N:$N))</f>
        <v/>
      </c>
      <c r="P426" s="78" t="str">
        <f>IF(ISNA(_xlfn.XLOOKUP($A426,GCSEMI!$B:$B,GCSEMI!$N:$N)),"",  _xlfn.XLOOKUP($A426,GCSEMI!$B:$B,GCSEMI!$N:$N))</f>
        <v/>
      </c>
      <c r="Q426" s="78" t="str">
        <f>IF(ISNA(_xlfn.XLOOKUP($A426,ORGPREP!$B:$B,ORGPREP!$N:$N)),"",  _xlfn.XLOOKUP($A426,ORGPREP!$B:$B,ORGPREP!$N:$N))</f>
        <v/>
      </c>
      <c r="R426" s="78" t="str">
        <f>IF(ISNA(_xlfn.XLOOKUP($A426,MSSEMI!$B:$B,MSSEMI!$N:$N)),"",  _xlfn.XLOOKUP($A426,MSSEMI!$B:$B,MSSEMI!$N:$N))</f>
        <v/>
      </c>
      <c r="S426" s="78">
        <f>IF(ISNA(_xlfn.XLOOKUP($A426,MSVOA!$B:$B,MSVOA!$N:$N)),"",  _xlfn.XLOOKUP($A426,MSVOA!$B:$B,MSVOA!$N:$N))</f>
        <v>0</v>
      </c>
      <c r="T426" s="78">
        <f>IF(ISNA(_xlfn.XLOOKUP($A426,METALS!$B:$B,METALS!$N:$N)),"",  _xlfn.XLOOKUP($A426,METALS!$B:$B,METALS!$N:$N))</f>
        <v>0</v>
      </c>
      <c r="U426" s="78" t="str">
        <f>IF(ISNA(_xlfn.XLOOKUP($A426,GENCHEM!$B:$B,GENCHEM!$N:$N)),"",  _xlfn.XLOOKUP($A426,GENCHEM!$B:$B,GENCHEM!$N:$N))</f>
        <v/>
      </c>
      <c r="V426" s="78" t="str">
        <f>IF(ISNA(_xlfn.XLOOKUP($A426,HG!$B:$B,HG!$N:$N)),"",  _xlfn.XLOOKUP($A426,HG!$B:$B,HG!$N:$N))</f>
        <v/>
      </c>
    </row>
    <row r="427" spans="1:22" ht="24" customHeight="1">
      <c r="A427" s="83" t="s">
        <v>474</v>
      </c>
      <c r="O427" s="71"/>
      <c r="P427" s="71"/>
      <c r="Q427" s="71"/>
      <c r="R427" s="71"/>
      <c r="S427" s="71"/>
      <c r="T427" s="71"/>
      <c r="U427" s="71"/>
      <c r="V427" s="71"/>
    </row>
    <row r="428" spans="1:22" ht="24" customHeight="1">
      <c r="A428" s="89" t="s">
        <v>591</v>
      </c>
      <c r="B428" s="90" t="s">
        <v>213</v>
      </c>
      <c r="C428" s="90" t="s">
        <v>540</v>
      </c>
      <c r="D428" s="90" t="s">
        <v>25</v>
      </c>
      <c r="E428" s="91">
        <v>45818</v>
      </c>
      <c r="F428" s="91">
        <v>45824</v>
      </c>
      <c r="G428" s="91">
        <v>45824</v>
      </c>
      <c r="H428" s="90">
        <v>6</v>
      </c>
      <c r="I428" s="90">
        <v>24</v>
      </c>
      <c r="J428" s="90">
        <v>3</v>
      </c>
      <c r="K428" s="90" t="s">
        <v>38</v>
      </c>
      <c r="L428" s="90" t="s">
        <v>93</v>
      </c>
      <c r="M428" s="90" t="s">
        <v>28</v>
      </c>
      <c r="N428" s="90">
        <v>0</v>
      </c>
      <c r="O428" s="78" t="str">
        <f>IF(ISNA(_xlfn.XLOOKUP($A428,GCVOA!$B:$B,GCVOA!$N:$N)),"",  _xlfn.XLOOKUP($A428,GCVOA!$B:$B,GCVOA!$N:$N))</f>
        <v/>
      </c>
      <c r="P428" s="78" t="str">
        <f>IF(ISNA(_xlfn.XLOOKUP($A428,GCSEMI!$B:$B,GCSEMI!$N:$N)),"",  _xlfn.XLOOKUP($A428,GCSEMI!$B:$B,GCSEMI!$N:$N))</f>
        <v/>
      </c>
      <c r="Q428" s="78" t="str">
        <f>IF(ISNA(_xlfn.XLOOKUP($A428,ORGPREP!$B:$B,ORGPREP!$N:$N)),"",  _xlfn.XLOOKUP($A428,ORGPREP!$B:$B,ORGPREP!$N:$N))</f>
        <v/>
      </c>
      <c r="R428" s="78" t="str">
        <f>IF(ISNA(_xlfn.XLOOKUP($A428,MSSEMI!$B:$B,MSSEMI!$N:$N)),"",  _xlfn.XLOOKUP($A428,MSSEMI!$B:$B,MSSEMI!$N:$N))</f>
        <v/>
      </c>
      <c r="S428" s="78" t="str">
        <f>IF(ISNA(_xlfn.XLOOKUP($A428,MSVOA!$B:$B,MSVOA!$N:$N)),"",  _xlfn.XLOOKUP($A428,MSVOA!$B:$B,MSVOA!$N:$N))</f>
        <v/>
      </c>
      <c r="T428" s="78">
        <f>IF(ISNA(_xlfn.XLOOKUP($A428,METALS!$B:$B,METALS!$N:$N)),"",  _xlfn.XLOOKUP($A428,METALS!$B:$B,METALS!$N:$N))</f>
        <v>0</v>
      </c>
      <c r="U428" s="78" t="str">
        <f>IF(ISNA(_xlfn.XLOOKUP($A428,GENCHEM!$B:$B,GENCHEM!$N:$N)),"",  _xlfn.XLOOKUP($A428,GENCHEM!$B:$B,GENCHEM!$N:$N))</f>
        <v/>
      </c>
      <c r="V428" s="78" t="str">
        <f>IF(ISNA(_xlfn.XLOOKUP($A428,HG!$B:$B,HG!$N:$N)),"",  _xlfn.XLOOKUP($A428,HG!$B:$B,HG!$N:$N))</f>
        <v/>
      </c>
    </row>
    <row r="429" spans="1:22" ht="24" customHeight="1">
      <c r="A429" s="83" t="s">
        <v>486</v>
      </c>
      <c r="O429" s="71"/>
      <c r="P429" s="71"/>
      <c r="Q429" s="71"/>
      <c r="R429" s="71"/>
      <c r="S429" s="71"/>
      <c r="T429" s="71"/>
      <c r="U429" s="71"/>
      <c r="V429" s="71"/>
    </row>
    <row r="430" spans="1:22" ht="24" customHeight="1">
      <c r="A430" s="84" t="s">
        <v>592</v>
      </c>
      <c r="B430" s="85" t="s">
        <v>593</v>
      </c>
      <c r="C430" s="85" t="s">
        <v>594</v>
      </c>
      <c r="D430" s="85" t="s">
        <v>406</v>
      </c>
      <c r="E430" s="86">
        <v>45814</v>
      </c>
      <c r="F430" s="86">
        <v>45824</v>
      </c>
      <c r="G430" s="86">
        <v>45824</v>
      </c>
      <c r="H430" s="85">
        <v>10</v>
      </c>
      <c r="I430" s="85">
        <v>12</v>
      </c>
      <c r="J430" s="85">
        <v>3</v>
      </c>
      <c r="K430" s="85" t="s">
        <v>38</v>
      </c>
      <c r="L430" s="85" t="s">
        <v>27</v>
      </c>
      <c r="M430" s="85" t="s">
        <v>40</v>
      </c>
      <c r="N430" s="85">
        <v>0</v>
      </c>
      <c r="O430" s="67" t="str">
        <f>IF(ISNA(_xlfn.XLOOKUP($A430,GCVOA!$B:$B,GCVOA!$N:$N)),"",  _xlfn.XLOOKUP($A430,GCVOA!$B:$B,GCVOA!$N:$N))</f>
        <v/>
      </c>
      <c r="P430" s="67" t="str">
        <f>IF(ISNA(_xlfn.XLOOKUP($A430,GCSEMI!$B:$B,GCSEMI!$N:$N)),"",  _xlfn.XLOOKUP($A430,GCSEMI!$B:$B,GCSEMI!$N:$N))</f>
        <v/>
      </c>
      <c r="Q430" s="67" t="str">
        <f>IF(ISNA(_xlfn.XLOOKUP($A430,ORGPREP!$B:$B,ORGPREP!$N:$N)),"",  _xlfn.XLOOKUP($A430,ORGPREP!$B:$B,ORGPREP!$N:$N))</f>
        <v/>
      </c>
      <c r="R430" s="67" t="str">
        <f>IF(ISNA(_xlfn.XLOOKUP($A430,MSSEMI!$B:$B,MSSEMI!$N:$N)),"",  _xlfn.XLOOKUP($A430,MSSEMI!$B:$B,MSSEMI!$N:$N))</f>
        <v/>
      </c>
      <c r="S430" s="67">
        <f>IF(ISNA(_xlfn.XLOOKUP($A430,MSVOA!$B:$B,MSVOA!$N:$N)),"",  _xlfn.XLOOKUP($A430,MSVOA!$B:$B,MSVOA!$N:$N))</f>
        <v>0</v>
      </c>
      <c r="T430" s="67" t="str">
        <f>IF(ISNA(_xlfn.XLOOKUP($A430,METALS!$B:$B,METALS!$N:$N)),"",  _xlfn.XLOOKUP($A430,METALS!$B:$B,METALS!$N:$N))</f>
        <v/>
      </c>
      <c r="U430" s="67" t="str">
        <f>IF(ISNA(_xlfn.XLOOKUP($A430,GENCHEM!$B:$B,GENCHEM!$N:$N)),"",  _xlfn.XLOOKUP($A430,GENCHEM!$B:$B,GENCHEM!$N:$N))</f>
        <v/>
      </c>
      <c r="V430" s="67" t="str">
        <f>IF(ISNA(_xlfn.XLOOKUP($A430,HG!$B:$B,HG!$N:$N)),"",  _xlfn.XLOOKUP($A430,HG!$B:$B,HG!$N:$N))</f>
        <v/>
      </c>
    </row>
    <row r="431" spans="1:22" ht="24" customHeight="1">
      <c r="A431" s="83" t="s">
        <v>595</v>
      </c>
      <c r="O431" s="71"/>
      <c r="P431" s="71"/>
      <c r="Q431" s="71"/>
      <c r="R431" s="71"/>
      <c r="S431" s="71"/>
      <c r="T431" s="71"/>
      <c r="U431" s="71"/>
      <c r="V431" s="71"/>
    </row>
    <row r="432" spans="1:22" ht="24" customHeight="1">
      <c r="A432" s="94" t="s">
        <v>596</v>
      </c>
      <c r="B432" s="95" t="s">
        <v>593</v>
      </c>
      <c r="C432" s="95" t="s">
        <v>597</v>
      </c>
      <c r="D432" s="95" t="s">
        <v>160</v>
      </c>
      <c r="E432" s="96">
        <v>45818</v>
      </c>
      <c r="F432" s="96">
        <v>45821</v>
      </c>
      <c r="G432" s="96">
        <v>45824</v>
      </c>
      <c r="H432" s="95" t="s">
        <v>598</v>
      </c>
      <c r="I432" s="95">
        <v>6</v>
      </c>
      <c r="J432" s="95">
        <v>3</v>
      </c>
      <c r="K432" s="95" t="s">
        <v>38</v>
      </c>
      <c r="L432" s="95" t="s">
        <v>27</v>
      </c>
      <c r="M432" s="95" t="s">
        <v>58</v>
      </c>
      <c r="N432" s="95">
        <v>0</v>
      </c>
      <c r="O432" s="75" t="str">
        <f>IF(ISNA(_xlfn.XLOOKUP($A432,GCVOA!$B:$B,GCVOA!$N:$N)),"",  _xlfn.XLOOKUP($A432,GCVOA!$B:$B,GCVOA!$N:$N))</f>
        <v/>
      </c>
      <c r="P432" s="75" t="str">
        <f>IF(ISNA(_xlfn.XLOOKUP($A432,GCSEMI!$B:$B,GCSEMI!$N:$N)),"",  _xlfn.XLOOKUP($A432,GCSEMI!$B:$B,GCSEMI!$N:$N))</f>
        <v/>
      </c>
      <c r="Q432" s="75" t="str">
        <f>IF(ISNA(_xlfn.XLOOKUP($A432,ORGPREP!$B:$B,ORGPREP!$N:$N)),"",  _xlfn.XLOOKUP($A432,ORGPREP!$B:$B,ORGPREP!$N:$N))</f>
        <v/>
      </c>
      <c r="R432" s="75" t="str">
        <f>IF(ISNA(_xlfn.XLOOKUP($A432,MSSEMI!$B:$B,MSSEMI!$N:$N)),"",  _xlfn.XLOOKUP($A432,MSSEMI!$B:$B,MSSEMI!$N:$N))</f>
        <v/>
      </c>
      <c r="S432" s="75" t="str">
        <f>IF(ISNA(_xlfn.XLOOKUP($A432,MSVOA!$B:$B,MSVOA!$N:$N)),"",  _xlfn.XLOOKUP($A432,MSVOA!$B:$B,MSVOA!$N:$N))</f>
        <v/>
      </c>
      <c r="T432" s="75">
        <f>IF(ISNA(_xlfn.XLOOKUP($A432,METALS!$B:$B,METALS!$N:$N)),"",  _xlfn.XLOOKUP($A432,METALS!$B:$B,METALS!$N:$N))</f>
        <v>0</v>
      </c>
      <c r="U432" s="75">
        <f>IF(ISNA(_xlfn.XLOOKUP($A432,GENCHEM!$B:$B,GENCHEM!$N:$N)),"",  _xlfn.XLOOKUP($A432,GENCHEM!$B:$B,GENCHEM!$N:$N))</f>
        <v>0</v>
      </c>
      <c r="V432" s="75" t="str">
        <f>IF(ISNA(_xlfn.XLOOKUP($A432,HG!$B:$B,HG!$N:$N)),"",  _xlfn.XLOOKUP($A432,HG!$B:$B,HG!$N:$N))</f>
        <v/>
      </c>
    </row>
    <row r="433" spans="1:22" ht="24" customHeight="1">
      <c r="A433" s="83" t="s">
        <v>599</v>
      </c>
      <c r="O433" s="71"/>
      <c r="P433" s="71"/>
      <c r="Q433" s="71"/>
      <c r="R433" s="71"/>
      <c r="S433" s="71"/>
      <c r="T433" s="71"/>
      <c r="U433" s="71"/>
      <c r="V433" s="71"/>
    </row>
    <row r="434" spans="1:22" ht="24" customHeight="1">
      <c r="A434" s="113" t="s">
        <v>600</v>
      </c>
      <c r="B434" s="114" t="s">
        <v>601</v>
      </c>
      <c r="C434" s="114" t="s">
        <v>602</v>
      </c>
      <c r="D434" s="114" t="s">
        <v>25</v>
      </c>
      <c r="E434" s="115">
        <v>45811</v>
      </c>
      <c r="F434" s="115">
        <v>45825</v>
      </c>
      <c r="G434" s="115">
        <v>45825</v>
      </c>
      <c r="H434" s="114">
        <v>14</v>
      </c>
      <c r="I434" s="114">
        <v>2</v>
      </c>
      <c r="J434" s="114">
        <v>2</v>
      </c>
      <c r="K434" s="114" t="s">
        <v>87</v>
      </c>
      <c r="L434" s="114" t="s">
        <v>39</v>
      </c>
      <c r="M434" s="114" t="s">
        <v>69</v>
      </c>
      <c r="N434" s="114">
        <v>0</v>
      </c>
      <c r="O434" s="74" t="str">
        <f>IF(ISNA(_xlfn.XLOOKUP($A434,GCVOA!$B:$B,GCVOA!$N:$N)),"",  _xlfn.XLOOKUP($A434,GCVOA!$B:$B,GCVOA!$N:$N))</f>
        <v/>
      </c>
      <c r="P434" s="74" t="str">
        <f>IF(ISNA(_xlfn.XLOOKUP($A434,GCSEMI!$B:$B,GCSEMI!$N:$N)),"",  _xlfn.XLOOKUP($A434,GCSEMI!$B:$B,GCSEMI!$N:$N))</f>
        <v/>
      </c>
      <c r="Q434" s="74" t="str">
        <f>IF(ISNA(_xlfn.XLOOKUP($A434,ORGPREP!$B:$B,ORGPREP!$N:$N)),"",  _xlfn.XLOOKUP($A434,ORGPREP!$B:$B,ORGPREP!$N:$N))</f>
        <v/>
      </c>
      <c r="R434" s="74" t="str">
        <f>IF(ISNA(_xlfn.XLOOKUP($A434,MSSEMI!$B:$B,MSSEMI!$N:$N)),"",  _xlfn.XLOOKUP($A434,MSSEMI!$B:$B,MSSEMI!$N:$N))</f>
        <v/>
      </c>
      <c r="S434" s="74" t="str">
        <f>IF(ISNA(_xlfn.XLOOKUP($A434,MSVOA!$B:$B,MSVOA!$N:$N)),"",  _xlfn.XLOOKUP($A434,MSVOA!$B:$B,MSVOA!$N:$N))</f>
        <v/>
      </c>
      <c r="T434" s="74" t="str">
        <f>IF(ISNA(_xlfn.XLOOKUP($A434,METALS!$B:$B,METALS!$N:$N)),"",  _xlfn.XLOOKUP($A434,METALS!$B:$B,METALS!$N:$N))</f>
        <v/>
      </c>
      <c r="U434" s="74" t="str">
        <f>IF(ISNA(_xlfn.XLOOKUP($A434,GENCHEM!$B:$B,GENCHEM!$N:$N)),"",  _xlfn.XLOOKUP($A434,GENCHEM!$B:$B,GENCHEM!$N:$N))</f>
        <v/>
      </c>
      <c r="V434" s="74" t="str">
        <f>IF(ISNA(_xlfn.XLOOKUP($A434,HG!$B:$B,HG!$N:$N)),"",  _xlfn.XLOOKUP($A434,HG!$B:$B,HG!$N:$N))</f>
        <v/>
      </c>
    </row>
    <row r="435" spans="1:22" ht="24" customHeight="1">
      <c r="A435" s="83" t="s">
        <v>410</v>
      </c>
      <c r="O435" s="71"/>
      <c r="P435" s="71"/>
      <c r="Q435" s="71"/>
      <c r="R435" s="71"/>
      <c r="S435" s="71"/>
      <c r="T435" s="71"/>
      <c r="U435" s="71"/>
      <c r="V435" s="71"/>
    </row>
    <row r="436" spans="1:22" ht="24" customHeight="1">
      <c r="A436" s="84" t="s">
        <v>603</v>
      </c>
      <c r="B436" s="85" t="s">
        <v>604</v>
      </c>
      <c r="C436" s="85" t="s">
        <v>605</v>
      </c>
      <c r="D436" s="85" t="s">
        <v>25</v>
      </c>
      <c r="E436" s="86">
        <v>45811</v>
      </c>
      <c r="F436" s="86">
        <v>45825</v>
      </c>
      <c r="G436" s="86">
        <v>45825</v>
      </c>
      <c r="H436" s="85">
        <v>14</v>
      </c>
      <c r="I436" s="85">
        <v>2</v>
      </c>
      <c r="J436" s="85">
        <v>2</v>
      </c>
      <c r="K436" s="85" t="s">
        <v>38</v>
      </c>
      <c r="L436" s="85" t="s">
        <v>27</v>
      </c>
      <c r="M436" s="85" t="s">
        <v>58</v>
      </c>
      <c r="N436" s="85">
        <v>0</v>
      </c>
      <c r="O436" s="67" t="str">
        <f>IF(ISNA(_xlfn.XLOOKUP($A436,GCVOA!$B:$B,GCVOA!$N:$N)),"",  _xlfn.XLOOKUP($A436,GCVOA!$B:$B,GCVOA!$N:$N))</f>
        <v/>
      </c>
      <c r="P436" s="67" t="str">
        <f>IF(ISNA(_xlfn.XLOOKUP($A436,GCSEMI!$B:$B,GCSEMI!$N:$N)),"",  _xlfn.XLOOKUP($A436,GCSEMI!$B:$B,GCSEMI!$N:$N))</f>
        <v/>
      </c>
      <c r="Q436" s="67" t="str">
        <f>IF(ISNA(_xlfn.XLOOKUP($A436,ORGPREP!$B:$B,ORGPREP!$N:$N)),"",  _xlfn.XLOOKUP($A436,ORGPREP!$B:$B,ORGPREP!$N:$N))</f>
        <v/>
      </c>
      <c r="R436" s="67" t="str">
        <f>IF(ISNA(_xlfn.XLOOKUP($A436,MSSEMI!$B:$B,MSSEMI!$N:$N)),"",  _xlfn.XLOOKUP($A436,MSSEMI!$B:$B,MSSEMI!$N:$N))</f>
        <v/>
      </c>
      <c r="S436" s="67" t="str">
        <f>IF(ISNA(_xlfn.XLOOKUP($A436,MSVOA!$B:$B,MSVOA!$N:$N)),"",  _xlfn.XLOOKUP($A436,MSVOA!$B:$B,MSVOA!$N:$N))</f>
        <v/>
      </c>
      <c r="T436" s="67">
        <f>IF(ISNA(_xlfn.XLOOKUP($A436,METALS!$B:$B,METALS!$N:$N)),"",  _xlfn.XLOOKUP($A436,METALS!$B:$B,METALS!$N:$N))</f>
        <v>0</v>
      </c>
      <c r="U436" s="67">
        <f>IF(ISNA(_xlfn.XLOOKUP($A436,GENCHEM!$B:$B,GENCHEM!$N:$N)),"",  _xlfn.XLOOKUP($A436,GENCHEM!$B:$B,GENCHEM!$N:$N))</f>
        <v>0</v>
      </c>
      <c r="V436" s="67" t="str">
        <f>IF(ISNA(_xlfn.XLOOKUP($A436,HG!$B:$B,HG!$N:$N)),"",  _xlfn.XLOOKUP($A436,HG!$B:$B,HG!$N:$N))</f>
        <v/>
      </c>
    </row>
    <row r="437" spans="1:22" ht="24" customHeight="1">
      <c r="A437" s="83" t="s">
        <v>606</v>
      </c>
      <c r="O437" s="71"/>
      <c r="P437" s="71"/>
      <c r="Q437" s="71"/>
      <c r="R437" s="71"/>
      <c r="S437" s="71"/>
      <c r="T437" s="71"/>
      <c r="U437" s="71"/>
      <c r="V437" s="71"/>
    </row>
    <row r="438" spans="1:22" ht="24" customHeight="1">
      <c r="A438" s="84" t="s">
        <v>607</v>
      </c>
      <c r="B438" s="85" t="s">
        <v>608</v>
      </c>
      <c r="C438" s="85" t="s">
        <v>609</v>
      </c>
      <c r="D438" s="85" t="s">
        <v>25</v>
      </c>
      <c r="E438" s="86">
        <v>45811</v>
      </c>
      <c r="F438" s="86">
        <v>45825</v>
      </c>
      <c r="G438" s="86">
        <v>45825</v>
      </c>
      <c r="H438" s="85">
        <v>14</v>
      </c>
      <c r="I438" s="85">
        <v>11</v>
      </c>
      <c r="J438" s="85">
        <v>2</v>
      </c>
      <c r="K438" s="85" t="s">
        <v>87</v>
      </c>
      <c r="L438" s="85" t="s">
        <v>27</v>
      </c>
      <c r="M438" s="85" t="s">
        <v>58</v>
      </c>
      <c r="N438" s="85">
        <v>0</v>
      </c>
      <c r="O438" s="67" t="str">
        <f>IF(ISNA(_xlfn.XLOOKUP($A438,GCVOA!$B:$B,GCVOA!$N:$N)),"",  _xlfn.XLOOKUP($A438,GCVOA!$B:$B,GCVOA!$N:$N))</f>
        <v/>
      </c>
      <c r="P438" s="67" t="str">
        <f>IF(ISNA(_xlfn.XLOOKUP($A438,GCSEMI!$B:$B,GCSEMI!$N:$N)),"",  _xlfn.XLOOKUP($A438,GCSEMI!$B:$B,GCSEMI!$N:$N))</f>
        <v/>
      </c>
      <c r="Q438" s="67" t="str">
        <f>IF(ISNA(_xlfn.XLOOKUP($A438,ORGPREP!$B:$B,ORGPREP!$N:$N)),"",  _xlfn.XLOOKUP($A438,ORGPREP!$B:$B,ORGPREP!$N:$N))</f>
        <v/>
      </c>
      <c r="R438" s="67" t="str">
        <f>IF(ISNA(_xlfn.XLOOKUP($A438,MSSEMI!$B:$B,MSSEMI!$N:$N)),"",  _xlfn.XLOOKUP($A438,MSSEMI!$B:$B,MSSEMI!$N:$N))</f>
        <v/>
      </c>
      <c r="S438" s="67" t="str">
        <f>IF(ISNA(_xlfn.XLOOKUP($A438,MSVOA!$B:$B,MSVOA!$N:$N)),"",  _xlfn.XLOOKUP($A438,MSVOA!$B:$B,MSVOA!$N:$N))</f>
        <v/>
      </c>
      <c r="T438" s="67" t="str">
        <f>IF(ISNA(_xlfn.XLOOKUP($A438,METALS!$B:$B,METALS!$N:$N)),"",  _xlfn.XLOOKUP($A438,METALS!$B:$B,METALS!$N:$N))</f>
        <v/>
      </c>
      <c r="U438" s="67" t="str">
        <f>IF(ISNA(_xlfn.XLOOKUP($A438,GENCHEM!$B:$B,GENCHEM!$N:$N)),"",  _xlfn.XLOOKUP($A438,GENCHEM!$B:$B,GENCHEM!$N:$N))</f>
        <v/>
      </c>
      <c r="V438" s="67" t="str">
        <f>IF(ISNA(_xlfn.XLOOKUP($A438,HG!$B:$B,HG!$N:$N)),"",  _xlfn.XLOOKUP($A438,HG!$B:$B,HG!$N:$N))</f>
        <v/>
      </c>
    </row>
    <row r="439" spans="1:22" ht="24" customHeight="1">
      <c r="A439" s="83" t="s">
        <v>610</v>
      </c>
      <c r="O439" s="71"/>
      <c r="P439" s="71"/>
      <c r="Q439" s="71"/>
      <c r="R439" s="71"/>
      <c r="S439" s="71"/>
      <c r="T439" s="71"/>
      <c r="U439" s="71"/>
      <c r="V439" s="71"/>
    </row>
    <row r="440" spans="1:22" ht="24" customHeight="1">
      <c r="A440" s="84" t="s">
        <v>611</v>
      </c>
      <c r="B440" s="85" t="s">
        <v>448</v>
      </c>
      <c r="C440" s="85" t="s">
        <v>612</v>
      </c>
      <c r="D440" s="85" t="s">
        <v>25</v>
      </c>
      <c r="E440" s="86">
        <v>45811</v>
      </c>
      <c r="F440" s="86">
        <v>45825</v>
      </c>
      <c r="G440" s="86">
        <v>45825</v>
      </c>
      <c r="H440" s="85">
        <v>14</v>
      </c>
      <c r="I440" s="85">
        <v>1</v>
      </c>
      <c r="J440" s="85">
        <v>2</v>
      </c>
      <c r="K440" s="85" t="s">
        <v>26</v>
      </c>
      <c r="L440" s="85" t="s">
        <v>27</v>
      </c>
      <c r="M440" s="85" t="s">
        <v>28</v>
      </c>
      <c r="N440" s="85">
        <v>0</v>
      </c>
      <c r="O440" s="67" t="str">
        <f>IF(ISNA(_xlfn.XLOOKUP($A440,GCVOA!$B:$B,GCVOA!$N:$N)),"",  _xlfn.XLOOKUP($A440,GCVOA!$B:$B,GCVOA!$N:$N))</f>
        <v/>
      </c>
      <c r="P440" s="67" t="str">
        <f>IF(ISNA(_xlfn.XLOOKUP($A440,GCSEMI!$B:$B,GCSEMI!$N:$N)),"",  _xlfn.XLOOKUP($A440,GCSEMI!$B:$B,GCSEMI!$N:$N))</f>
        <v/>
      </c>
      <c r="Q440" s="67" t="str">
        <f>IF(ISNA(_xlfn.XLOOKUP($A440,ORGPREP!$B:$B,ORGPREP!$N:$N)),"",  _xlfn.XLOOKUP($A440,ORGPREP!$B:$B,ORGPREP!$N:$N))</f>
        <v/>
      </c>
      <c r="R440" s="67" t="str">
        <f>IF(ISNA(_xlfn.XLOOKUP($A440,MSSEMI!$B:$B,MSSEMI!$N:$N)),"",  _xlfn.XLOOKUP($A440,MSSEMI!$B:$B,MSSEMI!$N:$N))</f>
        <v/>
      </c>
      <c r="S440" s="67" t="str">
        <f>IF(ISNA(_xlfn.XLOOKUP($A440,MSVOA!$B:$B,MSVOA!$N:$N)),"",  _xlfn.XLOOKUP($A440,MSVOA!$B:$B,MSVOA!$N:$N))</f>
        <v/>
      </c>
      <c r="T440" s="67">
        <f>IF(ISNA(_xlfn.XLOOKUP($A440,METALS!$B:$B,METALS!$N:$N)),"",  _xlfn.XLOOKUP($A440,METALS!$B:$B,METALS!$N:$N))</f>
        <v>0</v>
      </c>
      <c r="U440" s="67" t="str">
        <f>IF(ISNA(_xlfn.XLOOKUP($A440,GENCHEM!$B:$B,GENCHEM!$N:$N)),"",  _xlfn.XLOOKUP($A440,GENCHEM!$B:$B,GENCHEM!$N:$N))</f>
        <v/>
      </c>
      <c r="V440" s="67">
        <f>IF(ISNA(_xlfn.XLOOKUP($A440,HG!$B:$B,HG!$N:$N)),"",  _xlfn.XLOOKUP($A440,HG!$B:$B,HG!$N:$N))</f>
        <v>0</v>
      </c>
    </row>
    <row r="441" spans="1:22" ht="24" customHeight="1">
      <c r="A441" s="83" t="s">
        <v>613</v>
      </c>
      <c r="O441" s="71"/>
      <c r="P441" s="71"/>
      <c r="Q441" s="71"/>
      <c r="R441" s="71"/>
      <c r="S441" s="71"/>
      <c r="T441" s="71"/>
      <c r="U441" s="71"/>
      <c r="V441" s="71"/>
    </row>
    <row r="442" spans="1:22" ht="24" customHeight="1">
      <c r="A442" s="113" t="s">
        <v>614</v>
      </c>
      <c r="B442" s="114" t="s">
        <v>615</v>
      </c>
      <c r="C442" s="114" t="s">
        <v>616</v>
      </c>
      <c r="D442" s="114" t="s">
        <v>25</v>
      </c>
      <c r="E442" s="115">
        <v>45811</v>
      </c>
      <c r="F442" s="115">
        <v>45825</v>
      </c>
      <c r="G442" s="115">
        <v>45825</v>
      </c>
      <c r="H442" s="114">
        <v>14</v>
      </c>
      <c r="I442" s="114">
        <v>2</v>
      </c>
      <c r="J442" s="114">
        <v>2</v>
      </c>
      <c r="K442" s="114" t="s">
        <v>87</v>
      </c>
      <c r="L442" s="114" t="s">
        <v>39</v>
      </c>
      <c r="M442" s="114" t="s">
        <v>69</v>
      </c>
      <c r="N442" s="114">
        <v>0</v>
      </c>
      <c r="O442" s="74" t="str">
        <f>IF(ISNA(_xlfn.XLOOKUP($A442,GCVOA!$B:$B,GCVOA!$N:$N)),"",  _xlfn.XLOOKUP($A442,GCVOA!$B:$B,GCVOA!$N:$N))</f>
        <v/>
      </c>
      <c r="P442" s="74" t="str">
        <f>IF(ISNA(_xlfn.XLOOKUP($A442,GCSEMI!$B:$B,GCSEMI!$N:$N)),"",  _xlfn.XLOOKUP($A442,GCSEMI!$B:$B,GCSEMI!$N:$N))</f>
        <v/>
      </c>
      <c r="Q442" s="74" t="str">
        <f>IF(ISNA(_xlfn.XLOOKUP($A442,ORGPREP!$B:$B,ORGPREP!$N:$N)),"",  _xlfn.XLOOKUP($A442,ORGPREP!$B:$B,ORGPREP!$N:$N))</f>
        <v/>
      </c>
      <c r="R442" s="74" t="str">
        <f>IF(ISNA(_xlfn.XLOOKUP($A442,MSSEMI!$B:$B,MSSEMI!$N:$N)),"",  _xlfn.XLOOKUP($A442,MSSEMI!$B:$B,MSSEMI!$N:$N))</f>
        <v/>
      </c>
      <c r="S442" s="74" t="str">
        <f>IF(ISNA(_xlfn.XLOOKUP($A442,MSVOA!$B:$B,MSVOA!$N:$N)),"",  _xlfn.XLOOKUP($A442,MSVOA!$B:$B,MSVOA!$N:$N))</f>
        <v/>
      </c>
      <c r="T442" s="74" t="str">
        <f>IF(ISNA(_xlfn.XLOOKUP($A442,METALS!$B:$B,METALS!$N:$N)),"",  _xlfn.XLOOKUP($A442,METALS!$B:$B,METALS!$N:$N))</f>
        <v/>
      </c>
      <c r="U442" s="74" t="str">
        <f>IF(ISNA(_xlfn.XLOOKUP($A442,GENCHEM!$B:$B,GENCHEM!$N:$N)),"",  _xlfn.XLOOKUP($A442,GENCHEM!$B:$B,GENCHEM!$N:$N))</f>
        <v/>
      </c>
      <c r="V442" s="74" t="str">
        <f>IF(ISNA(_xlfn.XLOOKUP($A442,HG!$B:$B,HG!$N:$N)),"",  _xlfn.XLOOKUP($A442,HG!$B:$B,HG!$N:$N))</f>
        <v/>
      </c>
    </row>
    <row r="443" spans="1:22" ht="24" customHeight="1">
      <c r="A443" s="83" t="s">
        <v>195</v>
      </c>
      <c r="O443" s="71"/>
      <c r="P443" s="71"/>
      <c r="Q443" s="71"/>
      <c r="R443" s="71"/>
      <c r="S443" s="71"/>
      <c r="T443" s="71"/>
      <c r="U443" s="71"/>
      <c r="V443" s="71"/>
    </row>
    <row r="444" spans="1:22" ht="24" customHeight="1">
      <c r="A444" s="84" t="s">
        <v>617</v>
      </c>
      <c r="B444" s="85" t="s">
        <v>105</v>
      </c>
      <c r="C444" s="85" t="s">
        <v>106</v>
      </c>
      <c r="D444" s="85" t="s">
        <v>25</v>
      </c>
      <c r="E444" s="86">
        <v>45818</v>
      </c>
      <c r="F444" s="86">
        <v>45825</v>
      </c>
      <c r="G444" s="86">
        <v>45825</v>
      </c>
      <c r="H444" s="85">
        <v>7</v>
      </c>
      <c r="I444" s="85">
        <v>5</v>
      </c>
      <c r="J444" s="85">
        <v>2</v>
      </c>
      <c r="K444" s="85" t="s">
        <v>87</v>
      </c>
      <c r="L444" s="85" t="s">
        <v>27</v>
      </c>
      <c r="M444" s="85" t="s">
        <v>28</v>
      </c>
      <c r="N444" s="85">
        <v>0</v>
      </c>
      <c r="O444" s="67" t="str">
        <f>IF(ISNA(_xlfn.XLOOKUP($A444,GCVOA!$B:$B,GCVOA!$N:$N)),"",  _xlfn.XLOOKUP($A444,GCVOA!$B:$B,GCVOA!$N:$N))</f>
        <v/>
      </c>
      <c r="P444" s="67" t="str">
        <f>IF(ISNA(_xlfn.XLOOKUP($A444,GCSEMI!$B:$B,GCSEMI!$N:$N)),"",  _xlfn.XLOOKUP($A444,GCSEMI!$B:$B,GCSEMI!$N:$N))</f>
        <v/>
      </c>
      <c r="Q444" s="67" t="str">
        <f>IF(ISNA(_xlfn.XLOOKUP($A444,ORGPREP!$B:$B,ORGPREP!$N:$N)),"",  _xlfn.XLOOKUP($A444,ORGPREP!$B:$B,ORGPREP!$N:$N))</f>
        <v/>
      </c>
      <c r="R444" s="67" t="str">
        <f>IF(ISNA(_xlfn.XLOOKUP($A444,MSSEMI!$B:$B,MSSEMI!$N:$N)),"",  _xlfn.XLOOKUP($A444,MSSEMI!$B:$B,MSSEMI!$N:$N))</f>
        <v/>
      </c>
      <c r="S444" s="67" t="str">
        <f>IF(ISNA(_xlfn.XLOOKUP($A444,MSVOA!$B:$B,MSVOA!$N:$N)),"",  _xlfn.XLOOKUP($A444,MSVOA!$B:$B,MSVOA!$N:$N))</f>
        <v/>
      </c>
      <c r="T444" s="67">
        <f>IF(ISNA(_xlfn.XLOOKUP($A444,METALS!$B:$B,METALS!$N:$N)),"",  _xlfn.XLOOKUP($A444,METALS!$B:$B,METALS!$N:$N))</f>
        <v>0</v>
      </c>
      <c r="U444" s="67" t="str">
        <f>IF(ISNA(_xlfn.XLOOKUP($A444,GENCHEM!$B:$B,GENCHEM!$N:$N)),"",  _xlfn.XLOOKUP($A444,GENCHEM!$B:$B,GENCHEM!$N:$N))</f>
        <v/>
      </c>
      <c r="V444" s="67" t="str">
        <f>IF(ISNA(_xlfn.XLOOKUP($A444,HG!$B:$B,HG!$N:$N)),"",  _xlfn.XLOOKUP($A444,HG!$B:$B,HG!$N:$N))</f>
        <v/>
      </c>
    </row>
    <row r="445" spans="1:22" ht="24" customHeight="1">
      <c r="A445" s="83" t="s">
        <v>373</v>
      </c>
      <c r="O445" s="71"/>
      <c r="P445" s="71"/>
      <c r="Q445" s="71"/>
      <c r="R445" s="71"/>
      <c r="S445" s="71"/>
      <c r="T445" s="71"/>
      <c r="U445" s="71"/>
      <c r="V445" s="71"/>
    </row>
    <row r="446" spans="1:22" ht="24" customHeight="1">
      <c r="A446" s="84" t="s">
        <v>618</v>
      </c>
      <c r="B446" s="85" t="s">
        <v>105</v>
      </c>
      <c r="C446" s="85" t="s">
        <v>619</v>
      </c>
      <c r="D446" s="85" t="s">
        <v>25</v>
      </c>
      <c r="E446" s="86">
        <v>45818</v>
      </c>
      <c r="F446" s="86">
        <v>45825</v>
      </c>
      <c r="G446" s="86">
        <v>45825</v>
      </c>
      <c r="H446" s="85">
        <v>7</v>
      </c>
      <c r="I446" s="85">
        <v>5</v>
      </c>
      <c r="J446" s="85">
        <v>2</v>
      </c>
      <c r="K446" s="85" t="s">
        <v>87</v>
      </c>
      <c r="L446" s="85" t="s">
        <v>27</v>
      </c>
      <c r="M446" s="85" t="s">
        <v>28</v>
      </c>
      <c r="N446" s="85">
        <v>0</v>
      </c>
      <c r="O446" s="67" t="str">
        <f>IF(ISNA(_xlfn.XLOOKUP($A446,GCVOA!$B:$B,GCVOA!$N:$N)),"",  _xlfn.XLOOKUP($A446,GCVOA!$B:$B,GCVOA!$N:$N))</f>
        <v/>
      </c>
      <c r="P446" s="67" t="str">
        <f>IF(ISNA(_xlfn.XLOOKUP($A446,GCSEMI!$B:$B,GCSEMI!$N:$N)),"",  _xlfn.XLOOKUP($A446,GCSEMI!$B:$B,GCSEMI!$N:$N))</f>
        <v/>
      </c>
      <c r="Q446" s="67" t="str">
        <f>IF(ISNA(_xlfn.XLOOKUP($A446,ORGPREP!$B:$B,ORGPREP!$N:$N)),"",  _xlfn.XLOOKUP($A446,ORGPREP!$B:$B,ORGPREP!$N:$N))</f>
        <v/>
      </c>
      <c r="R446" s="67" t="str">
        <f>IF(ISNA(_xlfn.XLOOKUP($A446,MSSEMI!$B:$B,MSSEMI!$N:$N)),"",  _xlfn.XLOOKUP($A446,MSSEMI!$B:$B,MSSEMI!$N:$N))</f>
        <v/>
      </c>
      <c r="S446" s="67" t="str">
        <f>IF(ISNA(_xlfn.XLOOKUP($A446,MSVOA!$B:$B,MSVOA!$N:$N)),"",  _xlfn.XLOOKUP($A446,MSVOA!$B:$B,MSVOA!$N:$N))</f>
        <v/>
      </c>
      <c r="T446" s="67">
        <f>IF(ISNA(_xlfn.XLOOKUP($A446,METALS!$B:$B,METALS!$N:$N)),"",  _xlfn.XLOOKUP($A446,METALS!$B:$B,METALS!$N:$N))</f>
        <v>0</v>
      </c>
      <c r="U446" s="67" t="str">
        <f>IF(ISNA(_xlfn.XLOOKUP($A446,GENCHEM!$B:$B,GENCHEM!$N:$N)),"",  _xlfn.XLOOKUP($A446,GENCHEM!$B:$B,GENCHEM!$N:$N))</f>
        <v/>
      </c>
      <c r="V446" s="67" t="str">
        <f>IF(ISNA(_xlfn.XLOOKUP($A446,HG!$B:$B,HG!$N:$N)),"",  _xlfn.XLOOKUP($A446,HG!$B:$B,HG!$N:$N))</f>
        <v/>
      </c>
    </row>
    <row r="447" spans="1:22" ht="24" customHeight="1">
      <c r="A447" s="83" t="s">
        <v>373</v>
      </c>
      <c r="O447" s="71"/>
      <c r="P447" s="71"/>
      <c r="Q447" s="71"/>
      <c r="R447" s="71"/>
      <c r="S447" s="71"/>
      <c r="T447" s="71"/>
      <c r="U447" s="71"/>
      <c r="V447" s="71"/>
    </row>
    <row r="448" spans="1:22" ht="24" customHeight="1">
      <c r="A448" s="89" t="s">
        <v>620</v>
      </c>
      <c r="B448" s="90" t="s">
        <v>158</v>
      </c>
      <c r="C448" s="90" t="s">
        <v>519</v>
      </c>
      <c r="D448" s="90"/>
      <c r="E448" s="91">
        <v>45819</v>
      </c>
      <c r="F448" s="91">
        <v>45825</v>
      </c>
      <c r="G448" s="91">
        <v>45825</v>
      </c>
      <c r="H448" s="90">
        <v>6</v>
      </c>
      <c r="I448" s="90">
        <v>4</v>
      </c>
      <c r="J448" s="90">
        <v>2</v>
      </c>
      <c r="K448" s="90" t="s">
        <v>38</v>
      </c>
      <c r="L448" s="90" t="s">
        <v>27</v>
      </c>
      <c r="M448" s="90" t="s">
        <v>28</v>
      </c>
      <c r="N448" s="90">
        <v>0</v>
      </c>
      <c r="O448" s="78" t="str">
        <f>IF(ISNA(_xlfn.XLOOKUP($A448,GCVOA!$B:$B,GCVOA!$N:$N)),"",  _xlfn.XLOOKUP($A448,GCVOA!$B:$B,GCVOA!$N:$N))</f>
        <v/>
      </c>
      <c r="P448" s="78" t="str">
        <f>IF(ISNA(_xlfn.XLOOKUP($A448,GCSEMI!$B:$B,GCSEMI!$N:$N)),"",  _xlfn.XLOOKUP($A448,GCSEMI!$B:$B,GCSEMI!$N:$N))</f>
        <v/>
      </c>
      <c r="Q448" s="78" t="str">
        <f>IF(ISNA(_xlfn.XLOOKUP($A448,ORGPREP!$B:$B,ORGPREP!$N:$N)),"",  _xlfn.XLOOKUP($A448,ORGPREP!$B:$B,ORGPREP!$N:$N))</f>
        <v/>
      </c>
      <c r="R448" s="78" t="str">
        <f>IF(ISNA(_xlfn.XLOOKUP($A448,MSSEMI!$B:$B,MSSEMI!$N:$N)),"",  _xlfn.XLOOKUP($A448,MSSEMI!$B:$B,MSSEMI!$N:$N))</f>
        <v/>
      </c>
      <c r="S448" s="78" t="str">
        <f>IF(ISNA(_xlfn.XLOOKUP($A448,MSVOA!$B:$B,MSVOA!$N:$N)),"",  _xlfn.XLOOKUP($A448,MSVOA!$B:$B,MSVOA!$N:$N))</f>
        <v/>
      </c>
      <c r="T448" s="78">
        <f>IF(ISNA(_xlfn.XLOOKUP($A448,METALS!$B:$B,METALS!$N:$N)),"",  _xlfn.XLOOKUP($A448,METALS!$B:$B,METALS!$N:$N))</f>
        <v>0</v>
      </c>
      <c r="U448" s="78">
        <f>IF(ISNA(_xlfn.XLOOKUP($A448,GENCHEM!$B:$B,GENCHEM!$N:$N)),"",  _xlfn.XLOOKUP($A448,GENCHEM!$B:$B,GENCHEM!$N:$N))</f>
        <v>0</v>
      </c>
      <c r="V448" s="78" t="str">
        <f>IF(ISNA(_xlfn.XLOOKUP($A448,HG!$B:$B,HG!$N:$N)),"",  _xlfn.XLOOKUP($A448,HG!$B:$B,HG!$N:$N))</f>
        <v/>
      </c>
    </row>
    <row r="449" spans="1:22" ht="24" customHeight="1">
      <c r="A449" s="83" t="s">
        <v>520</v>
      </c>
      <c r="O449" s="71"/>
      <c r="P449" s="71"/>
      <c r="Q449" s="71"/>
      <c r="R449" s="71"/>
      <c r="S449" s="71"/>
      <c r="T449" s="71"/>
      <c r="U449" s="71"/>
      <c r="V449" s="71"/>
    </row>
    <row r="450" spans="1:22" ht="24" customHeight="1">
      <c r="A450" s="89" t="s">
        <v>621</v>
      </c>
      <c r="B450" s="90" t="s">
        <v>120</v>
      </c>
      <c r="C450" s="90" t="s">
        <v>622</v>
      </c>
      <c r="D450" s="90" t="s">
        <v>25</v>
      </c>
      <c r="E450" s="91">
        <v>45819</v>
      </c>
      <c r="F450" s="91">
        <v>45825</v>
      </c>
      <c r="G450" s="91">
        <v>45825</v>
      </c>
      <c r="H450" s="90">
        <v>6</v>
      </c>
      <c r="I450" s="90">
        <v>2</v>
      </c>
      <c r="J450" s="90">
        <v>2</v>
      </c>
      <c r="K450" s="90" t="s">
        <v>26</v>
      </c>
      <c r="L450" s="90" t="s">
        <v>27</v>
      </c>
      <c r="M450" s="90" t="s">
        <v>40</v>
      </c>
      <c r="N450" s="90">
        <v>0</v>
      </c>
      <c r="O450" s="78" t="str">
        <f>IF(ISNA(_xlfn.XLOOKUP($A450,GCVOA!$B:$B,GCVOA!$N:$N)),"",  _xlfn.XLOOKUP($A450,GCVOA!$B:$B,GCVOA!$N:$N))</f>
        <v/>
      </c>
      <c r="P450" s="78" t="str">
        <f>IF(ISNA(_xlfn.XLOOKUP($A450,GCSEMI!$B:$B,GCSEMI!$N:$N)),"",  _xlfn.XLOOKUP($A450,GCSEMI!$B:$B,GCSEMI!$N:$N))</f>
        <v/>
      </c>
      <c r="Q450" s="78" t="str">
        <f>IF(ISNA(_xlfn.XLOOKUP($A450,ORGPREP!$B:$B,ORGPREP!$N:$N)),"",  _xlfn.XLOOKUP($A450,ORGPREP!$B:$B,ORGPREP!$N:$N))</f>
        <v/>
      </c>
      <c r="R450" s="78" t="str">
        <f>IF(ISNA(_xlfn.XLOOKUP($A450,MSSEMI!$B:$B,MSSEMI!$N:$N)),"",  _xlfn.XLOOKUP($A450,MSSEMI!$B:$B,MSSEMI!$N:$N))</f>
        <v/>
      </c>
      <c r="S450" s="78">
        <f>IF(ISNA(_xlfn.XLOOKUP($A450,MSVOA!$B:$B,MSVOA!$N:$N)),"",  _xlfn.XLOOKUP($A450,MSVOA!$B:$B,MSVOA!$N:$N))</f>
        <v>0</v>
      </c>
      <c r="T450" s="78">
        <f>IF(ISNA(_xlfn.XLOOKUP($A450,METALS!$B:$B,METALS!$N:$N)),"",  _xlfn.XLOOKUP($A450,METALS!$B:$B,METALS!$N:$N))</f>
        <v>0</v>
      </c>
      <c r="U450" s="78" t="str">
        <f>IF(ISNA(_xlfn.XLOOKUP($A450,GENCHEM!$B:$B,GENCHEM!$N:$N)),"",  _xlfn.XLOOKUP($A450,GENCHEM!$B:$B,GENCHEM!$N:$N))</f>
        <v/>
      </c>
      <c r="V450" s="78" t="str">
        <f>IF(ISNA(_xlfn.XLOOKUP($A450,HG!$B:$B,HG!$N:$N)),"",  _xlfn.XLOOKUP($A450,HG!$B:$B,HG!$N:$N))</f>
        <v/>
      </c>
    </row>
    <row r="451" spans="1:22" ht="24" customHeight="1">
      <c r="A451" s="83" t="s">
        <v>623</v>
      </c>
      <c r="O451" s="71"/>
      <c r="P451" s="71"/>
      <c r="Q451" s="71"/>
      <c r="R451" s="71"/>
      <c r="S451" s="71"/>
      <c r="T451" s="71"/>
      <c r="U451" s="71"/>
      <c r="V451" s="71"/>
    </row>
    <row r="452" spans="1:22" ht="24" customHeight="1">
      <c r="A452" s="89" t="s">
        <v>624</v>
      </c>
      <c r="B452" s="90" t="s">
        <v>120</v>
      </c>
      <c r="C452" s="90" t="s">
        <v>143</v>
      </c>
      <c r="D452" s="90" t="s">
        <v>25</v>
      </c>
      <c r="E452" s="91">
        <v>45819</v>
      </c>
      <c r="F452" s="91">
        <v>45825</v>
      </c>
      <c r="G452" s="91">
        <v>45825</v>
      </c>
      <c r="H452" s="90">
        <v>6</v>
      </c>
      <c r="I452" s="90">
        <v>1</v>
      </c>
      <c r="J452" s="90">
        <v>2</v>
      </c>
      <c r="K452" s="90" t="s">
        <v>26</v>
      </c>
      <c r="L452" s="90" t="s">
        <v>27</v>
      </c>
      <c r="M452" s="90" t="s">
        <v>58</v>
      </c>
      <c r="N452" s="90">
        <v>0</v>
      </c>
      <c r="O452" s="78" t="str">
        <f>IF(ISNA(_xlfn.XLOOKUP($A452,GCVOA!$B:$B,GCVOA!$N:$N)),"",  _xlfn.XLOOKUP($A452,GCVOA!$B:$B,GCVOA!$N:$N))</f>
        <v/>
      </c>
      <c r="P452" s="78" t="str">
        <f>IF(ISNA(_xlfn.XLOOKUP($A452,GCSEMI!$B:$B,GCSEMI!$N:$N)),"",  _xlfn.XLOOKUP($A452,GCSEMI!$B:$B,GCSEMI!$N:$N))</f>
        <v/>
      </c>
      <c r="Q452" s="78" t="str">
        <f>IF(ISNA(_xlfn.XLOOKUP($A452,ORGPREP!$B:$B,ORGPREP!$N:$N)),"",  _xlfn.XLOOKUP($A452,ORGPREP!$B:$B,ORGPREP!$N:$N))</f>
        <v/>
      </c>
      <c r="R452" s="78" t="str">
        <f>IF(ISNA(_xlfn.XLOOKUP($A452,MSSEMI!$B:$B,MSSEMI!$N:$N)),"",  _xlfn.XLOOKUP($A452,MSSEMI!$B:$B,MSSEMI!$N:$N))</f>
        <v/>
      </c>
      <c r="S452" s="78" t="str">
        <f>IF(ISNA(_xlfn.XLOOKUP($A452,MSVOA!$B:$B,MSVOA!$N:$N)),"",  _xlfn.XLOOKUP($A452,MSVOA!$B:$B,MSVOA!$N:$N))</f>
        <v/>
      </c>
      <c r="T452" s="78" t="str">
        <f>IF(ISNA(_xlfn.XLOOKUP($A452,METALS!$B:$B,METALS!$N:$N)),"",  _xlfn.XLOOKUP($A452,METALS!$B:$B,METALS!$N:$N))</f>
        <v/>
      </c>
      <c r="U452" s="78">
        <f>IF(ISNA(_xlfn.XLOOKUP($A452,GENCHEM!$B:$B,GENCHEM!$N:$N)),"",  _xlfn.XLOOKUP($A452,GENCHEM!$B:$B,GENCHEM!$N:$N))</f>
        <v>0</v>
      </c>
      <c r="V452" s="78" t="str">
        <f>IF(ISNA(_xlfn.XLOOKUP($A452,HG!$B:$B,HG!$N:$N)),"",  _xlfn.XLOOKUP($A452,HG!$B:$B,HG!$N:$N))</f>
        <v/>
      </c>
    </row>
    <row r="453" spans="1:22" ht="24" customHeight="1">
      <c r="A453" s="83" t="s">
        <v>169</v>
      </c>
      <c r="O453" s="71"/>
      <c r="P453" s="71"/>
      <c r="Q453" s="71"/>
      <c r="R453" s="71"/>
      <c r="S453" s="71"/>
      <c r="T453" s="71"/>
      <c r="U453" s="71"/>
      <c r="V453" s="71"/>
    </row>
    <row r="454" spans="1:22" ht="24" customHeight="1">
      <c r="A454" s="89" t="s">
        <v>625</v>
      </c>
      <c r="B454" s="90" t="s">
        <v>213</v>
      </c>
      <c r="C454" s="90" t="s">
        <v>626</v>
      </c>
      <c r="D454" s="90" t="s">
        <v>25</v>
      </c>
      <c r="E454" s="91">
        <v>45819</v>
      </c>
      <c r="F454" s="91">
        <v>45825</v>
      </c>
      <c r="G454" s="91">
        <v>45825</v>
      </c>
      <c r="H454" s="90">
        <v>6</v>
      </c>
      <c r="I454" s="90">
        <v>24</v>
      </c>
      <c r="J454" s="90">
        <v>2</v>
      </c>
      <c r="K454" s="90" t="s">
        <v>38</v>
      </c>
      <c r="L454" s="90" t="s">
        <v>27</v>
      </c>
      <c r="M454" s="90" t="s">
        <v>40</v>
      </c>
      <c r="N454" s="90">
        <v>0</v>
      </c>
      <c r="O454" s="78" t="str">
        <f>IF(ISNA(_xlfn.XLOOKUP($A454,GCVOA!$B:$B,GCVOA!$N:$N)),"",  _xlfn.XLOOKUP($A454,GCVOA!$B:$B,GCVOA!$N:$N))</f>
        <v/>
      </c>
      <c r="P454" s="78" t="str">
        <f>IF(ISNA(_xlfn.XLOOKUP($A454,GCSEMI!$B:$B,GCSEMI!$N:$N)),"",  _xlfn.XLOOKUP($A454,GCSEMI!$B:$B,GCSEMI!$N:$N))</f>
        <v/>
      </c>
      <c r="Q454" s="78" t="str">
        <f>IF(ISNA(_xlfn.XLOOKUP($A454,ORGPREP!$B:$B,ORGPREP!$N:$N)),"",  _xlfn.XLOOKUP($A454,ORGPREP!$B:$B,ORGPREP!$N:$N))</f>
        <v/>
      </c>
      <c r="R454" s="78" t="str">
        <f>IF(ISNA(_xlfn.XLOOKUP($A454,MSSEMI!$B:$B,MSSEMI!$N:$N)),"",  _xlfn.XLOOKUP($A454,MSSEMI!$B:$B,MSSEMI!$N:$N))</f>
        <v/>
      </c>
      <c r="S454" s="78">
        <f>IF(ISNA(_xlfn.XLOOKUP($A454,MSVOA!$B:$B,MSVOA!$N:$N)),"",  _xlfn.XLOOKUP($A454,MSVOA!$B:$B,MSVOA!$N:$N))</f>
        <v>0</v>
      </c>
      <c r="T454" s="78">
        <f>IF(ISNA(_xlfn.XLOOKUP($A454,METALS!$B:$B,METALS!$N:$N)),"",  _xlfn.XLOOKUP($A454,METALS!$B:$B,METALS!$N:$N))</f>
        <v>0</v>
      </c>
      <c r="U454" s="78" t="str">
        <f>IF(ISNA(_xlfn.XLOOKUP($A454,GENCHEM!$B:$B,GENCHEM!$N:$N)),"",  _xlfn.XLOOKUP($A454,GENCHEM!$B:$B,GENCHEM!$N:$N))</f>
        <v/>
      </c>
      <c r="V454" s="78" t="str">
        <f>IF(ISNA(_xlfn.XLOOKUP($A454,HG!$B:$B,HG!$N:$N)),"",  _xlfn.XLOOKUP($A454,HG!$B:$B,HG!$N:$N))</f>
        <v/>
      </c>
    </row>
    <row r="455" spans="1:22" ht="24" customHeight="1">
      <c r="A455" s="83" t="s">
        <v>627</v>
      </c>
      <c r="O455" s="71"/>
      <c r="P455" s="71"/>
      <c r="Q455" s="71"/>
      <c r="R455" s="71"/>
      <c r="S455" s="71"/>
      <c r="T455" s="71"/>
      <c r="U455" s="71"/>
      <c r="V455" s="71"/>
    </row>
    <row r="456" spans="1:22" ht="24" customHeight="1">
      <c r="A456" s="89" t="s">
        <v>628</v>
      </c>
      <c r="B456" s="90" t="s">
        <v>213</v>
      </c>
      <c r="C456" s="90" t="s">
        <v>629</v>
      </c>
      <c r="D456" s="90" t="s">
        <v>25</v>
      </c>
      <c r="E456" s="91">
        <v>45819</v>
      </c>
      <c r="F456" s="91">
        <v>45825</v>
      </c>
      <c r="G456" s="91">
        <v>45825</v>
      </c>
      <c r="H456" s="90">
        <v>6</v>
      </c>
      <c r="I456" s="90">
        <v>17</v>
      </c>
      <c r="J456" s="90">
        <v>2</v>
      </c>
      <c r="K456" s="90" t="s">
        <v>38</v>
      </c>
      <c r="L456" s="90" t="s">
        <v>27</v>
      </c>
      <c r="M456" s="90" t="s">
        <v>58</v>
      </c>
      <c r="N456" s="90">
        <v>0</v>
      </c>
      <c r="O456" s="78" t="str">
        <f>IF(ISNA(_xlfn.XLOOKUP($A456,GCVOA!$B:$B,GCVOA!$N:$N)),"",  _xlfn.XLOOKUP($A456,GCVOA!$B:$B,GCVOA!$N:$N))</f>
        <v/>
      </c>
      <c r="P456" s="78" t="str">
        <f>IF(ISNA(_xlfn.XLOOKUP($A456,GCSEMI!$B:$B,GCSEMI!$N:$N)),"",  _xlfn.XLOOKUP($A456,GCSEMI!$B:$B,GCSEMI!$N:$N))</f>
        <v/>
      </c>
      <c r="Q456" s="78" t="str">
        <f>IF(ISNA(_xlfn.XLOOKUP($A456,ORGPREP!$B:$B,ORGPREP!$N:$N)),"",  _xlfn.XLOOKUP($A456,ORGPREP!$B:$B,ORGPREP!$N:$N))</f>
        <v/>
      </c>
      <c r="R456" s="78" t="str">
        <f>IF(ISNA(_xlfn.XLOOKUP($A456,MSSEMI!$B:$B,MSSEMI!$N:$N)),"",  _xlfn.XLOOKUP($A456,MSSEMI!$B:$B,MSSEMI!$N:$N))</f>
        <v/>
      </c>
      <c r="S456" s="78" t="str">
        <f>IF(ISNA(_xlfn.XLOOKUP($A456,MSVOA!$B:$B,MSVOA!$N:$N)),"",  _xlfn.XLOOKUP($A456,MSVOA!$B:$B,MSVOA!$N:$N))</f>
        <v/>
      </c>
      <c r="T456" s="78" t="str">
        <f>IF(ISNA(_xlfn.XLOOKUP($A456,METALS!$B:$B,METALS!$N:$N)),"",  _xlfn.XLOOKUP($A456,METALS!$B:$B,METALS!$N:$N))</f>
        <v/>
      </c>
      <c r="U456" s="78">
        <f>IF(ISNA(_xlfn.XLOOKUP($A456,GENCHEM!$B:$B,GENCHEM!$N:$N)),"",  _xlfn.XLOOKUP($A456,GENCHEM!$B:$B,GENCHEM!$N:$N))</f>
        <v>0</v>
      </c>
      <c r="V456" s="78" t="str">
        <f>IF(ISNA(_xlfn.XLOOKUP($A456,HG!$B:$B,HG!$N:$N)),"",  _xlfn.XLOOKUP($A456,HG!$B:$B,HG!$N:$N))</f>
        <v/>
      </c>
    </row>
    <row r="457" spans="1:22" ht="24" customHeight="1">
      <c r="A457" s="83" t="s">
        <v>532</v>
      </c>
      <c r="O457" s="71"/>
      <c r="P457" s="71"/>
      <c r="Q457" s="71"/>
      <c r="R457" s="71"/>
      <c r="S457" s="71"/>
      <c r="T457" s="71"/>
      <c r="U457" s="71"/>
      <c r="V457" s="71"/>
    </row>
    <row r="458" spans="1:22" ht="24" customHeight="1">
      <c r="A458" s="116" t="s">
        <v>630</v>
      </c>
      <c r="B458" s="117" t="s">
        <v>213</v>
      </c>
      <c r="C458" s="117" t="s">
        <v>631</v>
      </c>
      <c r="D458" s="117" t="s">
        <v>25</v>
      </c>
      <c r="E458" s="118">
        <v>45819</v>
      </c>
      <c r="F458" s="118">
        <v>45825</v>
      </c>
      <c r="G458" s="118">
        <v>45825</v>
      </c>
      <c r="H458" s="117">
        <v>6</v>
      </c>
      <c r="I458" s="117">
        <v>6</v>
      </c>
      <c r="J458" s="117">
        <v>2</v>
      </c>
      <c r="K458" s="117" t="s">
        <v>38</v>
      </c>
      <c r="L458" s="117" t="s">
        <v>39</v>
      </c>
      <c r="M458" s="117" t="s">
        <v>40</v>
      </c>
      <c r="N458" s="117">
        <v>0</v>
      </c>
      <c r="O458" s="80" t="str">
        <f>IF(ISNA(_xlfn.XLOOKUP($A458,GCVOA!$B:$B,GCVOA!$N:$N)),"",  _xlfn.XLOOKUP($A458,GCVOA!$B:$B,GCVOA!$N:$N))</f>
        <v/>
      </c>
      <c r="P458" s="80" t="str">
        <f>IF(ISNA(_xlfn.XLOOKUP($A458,GCSEMI!$B:$B,GCSEMI!$N:$N)),"",  _xlfn.XLOOKUP($A458,GCSEMI!$B:$B,GCSEMI!$N:$N))</f>
        <v/>
      </c>
      <c r="Q458" s="80" t="str">
        <f>IF(ISNA(_xlfn.XLOOKUP($A458,ORGPREP!$B:$B,ORGPREP!$N:$N)),"",  _xlfn.XLOOKUP($A458,ORGPREP!$B:$B,ORGPREP!$N:$N))</f>
        <v/>
      </c>
      <c r="R458" s="80" t="str">
        <f>IF(ISNA(_xlfn.XLOOKUP($A458,MSSEMI!$B:$B,MSSEMI!$N:$N)),"",  _xlfn.XLOOKUP($A458,MSSEMI!$B:$B,MSSEMI!$N:$N))</f>
        <v/>
      </c>
      <c r="S458" s="80" t="str">
        <f>IF(ISNA(_xlfn.XLOOKUP($A458,MSVOA!$B:$B,MSVOA!$N:$N)),"",  _xlfn.XLOOKUP($A458,MSVOA!$B:$B,MSVOA!$N:$N))</f>
        <v/>
      </c>
      <c r="T458" s="80" t="str">
        <f>IF(ISNA(_xlfn.XLOOKUP($A458,METALS!$B:$B,METALS!$N:$N)),"",  _xlfn.XLOOKUP($A458,METALS!$B:$B,METALS!$N:$N))</f>
        <v/>
      </c>
      <c r="U458" s="80" t="str">
        <f>IF(ISNA(_xlfn.XLOOKUP($A458,GENCHEM!$B:$B,GENCHEM!$N:$N)),"",  _xlfn.XLOOKUP($A458,GENCHEM!$B:$B,GENCHEM!$N:$N))</f>
        <v/>
      </c>
      <c r="V458" s="80" t="str">
        <f>IF(ISNA(_xlfn.XLOOKUP($A458,HG!$B:$B,HG!$N:$N)),"",  _xlfn.XLOOKUP($A458,HG!$B:$B,HG!$N:$N))</f>
        <v/>
      </c>
    </row>
    <row r="459" spans="1:22" ht="24" customHeight="1">
      <c r="A459" s="83" t="s">
        <v>632</v>
      </c>
      <c r="O459" s="71"/>
      <c r="P459" s="71"/>
      <c r="Q459" s="71"/>
      <c r="R459" s="71"/>
      <c r="S459" s="71"/>
      <c r="T459" s="71"/>
      <c r="U459" s="71"/>
      <c r="V459" s="71"/>
    </row>
    <row r="460" spans="1:22" ht="24" customHeight="1">
      <c r="A460" s="89" t="s">
        <v>633</v>
      </c>
      <c r="B460" s="90" t="s">
        <v>213</v>
      </c>
      <c r="C460" s="90" t="s">
        <v>634</v>
      </c>
      <c r="D460" s="90" t="s">
        <v>25</v>
      </c>
      <c r="E460" s="91">
        <v>45819</v>
      </c>
      <c r="F460" s="91">
        <v>45825</v>
      </c>
      <c r="G460" s="91">
        <v>45825</v>
      </c>
      <c r="H460" s="90">
        <v>6</v>
      </c>
      <c r="I460" s="90">
        <v>4</v>
      </c>
      <c r="J460" s="90">
        <v>2</v>
      </c>
      <c r="K460" s="90" t="s">
        <v>38</v>
      </c>
      <c r="L460" s="90" t="s">
        <v>27</v>
      </c>
      <c r="M460" s="90" t="s">
        <v>58</v>
      </c>
      <c r="N460" s="90">
        <v>0</v>
      </c>
      <c r="O460" s="78" t="str">
        <f>IF(ISNA(_xlfn.XLOOKUP($A460,GCVOA!$B:$B,GCVOA!$N:$N)),"",  _xlfn.XLOOKUP($A460,GCVOA!$B:$B,GCVOA!$N:$N))</f>
        <v/>
      </c>
      <c r="P460" s="78" t="str">
        <f>IF(ISNA(_xlfn.XLOOKUP($A460,GCSEMI!$B:$B,GCSEMI!$N:$N)),"",  _xlfn.XLOOKUP($A460,GCSEMI!$B:$B,GCSEMI!$N:$N))</f>
        <v/>
      </c>
      <c r="Q460" s="78" t="str">
        <f>IF(ISNA(_xlfn.XLOOKUP($A460,ORGPREP!$B:$B,ORGPREP!$N:$N)),"",  _xlfn.XLOOKUP($A460,ORGPREP!$B:$B,ORGPREP!$N:$N))</f>
        <v/>
      </c>
      <c r="R460" s="78" t="str">
        <f>IF(ISNA(_xlfn.XLOOKUP($A460,MSSEMI!$B:$B,MSSEMI!$N:$N)),"",  _xlfn.XLOOKUP($A460,MSSEMI!$B:$B,MSSEMI!$N:$N))</f>
        <v/>
      </c>
      <c r="S460" s="78" t="str">
        <f>IF(ISNA(_xlfn.XLOOKUP($A460,MSVOA!$B:$B,MSVOA!$N:$N)),"",  _xlfn.XLOOKUP($A460,MSVOA!$B:$B,MSVOA!$N:$N))</f>
        <v/>
      </c>
      <c r="T460" s="78" t="str">
        <f>IF(ISNA(_xlfn.XLOOKUP($A460,METALS!$B:$B,METALS!$N:$N)),"",  _xlfn.XLOOKUP($A460,METALS!$B:$B,METALS!$N:$N))</f>
        <v/>
      </c>
      <c r="U460" s="78">
        <f>IF(ISNA(_xlfn.XLOOKUP($A460,GENCHEM!$B:$B,GENCHEM!$N:$N)),"",  _xlfn.XLOOKUP($A460,GENCHEM!$B:$B,GENCHEM!$N:$N))</f>
        <v>0</v>
      </c>
      <c r="V460" s="78" t="str">
        <f>IF(ISNA(_xlfn.XLOOKUP($A460,HG!$B:$B,HG!$N:$N)),"",  _xlfn.XLOOKUP($A460,HG!$B:$B,HG!$N:$N))</f>
        <v/>
      </c>
    </row>
    <row r="461" spans="1:22" ht="24" customHeight="1">
      <c r="A461" s="83" t="s">
        <v>532</v>
      </c>
      <c r="O461" s="71"/>
      <c r="P461" s="71"/>
      <c r="Q461" s="71"/>
      <c r="R461" s="71"/>
      <c r="S461" s="71"/>
      <c r="T461" s="71"/>
      <c r="U461" s="71"/>
      <c r="V461" s="71"/>
    </row>
    <row r="462" spans="1:22" ht="24" customHeight="1">
      <c r="A462" s="89" t="s">
        <v>635</v>
      </c>
      <c r="B462" s="90" t="s">
        <v>213</v>
      </c>
      <c r="C462" s="90" t="s">
        <v>480</v>
      </c>
      <c r="D462" s="90" t="s">
        <v>25</v>
      </c>
      <c r="E462" s="91">
        <v>45819</v>
      </c>
      <c r="F462" s="91">
        <v>45825</v>
      </c>
      <c r="G462" s="91">
        <v>45825</v>
      </c>
      <c r="H462" s="90">
        <v>6</v>
      </c>
      <c r="I462" s="90">
        <v>9</v>
      </c>
      <c r="J462" s="90">
        <v>2</v>
      </c>
      <c r="K462" s="90" t="s">
        <v>38</v>
      </c>
      <c r="L462" s="90" t="s">
        <v>27</v>
      </c>
      <c r="M462" s="90" t="s">
        <v>40</v>
      </c>
      <c r="N462" s="90">
        <v>0</v>
      </c>
      <c r="O462" s="78" t="str">
        <f>IF(ISNA(_xlfn.XLOOKUP($A462,GCVOA!$B:$B,GCVOA!$N:$N)),"",  _xlfn.XLOOKUP($A462,GCVOA!$B:$B,GCVOA!$N:$N))</f>
        <v/>
      </c>
      <c r="P462" s="78" t="str">
        <f>IF(ISNA(_xlfn.XLOOKUP($A462,GCSEMI!$B:$B,GCSEMI!$N:$N)),"",  _xlfn.XLOOKUP($A462,GCSEMI!$B:$B,GCSEMI!$N:$N))</f>
        <v/>
      </c>
      <c r="Q462" s="78" t="str">
        <f>IF(ISNA(_xlfn.XLOOKUP($A462,ORGPREP!$B:$B,ORGPREP!$N:$N)),"",  _xlfn.XLOOKUP($A462,ORGPREP!$B:$B,ORGPREP!$N:$N))</f>
        <v/>
      </c>
      <c r="R462" s="78" t="str">
        <f>IF(ISNA(_xlfn.XLOOKUP($A462,MSSEMI!$B:$B,MSSEMI!$N:$N)),"",  _xlfn.XLOOKUP($A462,MSSEMI!$B:$B,MSSEMI!$N:$N))</f>
        <v/>
      </c>
      <c r="S462" s="78">
        <f>IF(ISNA(_xlfn.XLOOKUP($A462,MSVOA!$B:$B,MSVOA!$N:$N)),"",  _xlfn.XLOOKUP($A462,MSVOA!$B:$B,MSVOA!$N:$N))</f>
        <v>0</v>
      </c>
      <c r="T462" s="78">
        <f>IF(ISNA(_xlfn.XLOOKUP($A462,METALS!$B:$B,METALS!$N:$N)),"",  _xlfn.XLOOKUP($A462,METALS!$B:$B,METALS!$N:$N))</f>
        <v>0</v>
      </c>
      <c r="U462" s="78" t="str">
        <f>IF(ISNA(_xlfn.XLOOKUP($A462,GENCHEM!$B:$B,GENCHEM!$N:$N)),"",  _xlfn.XLOOKUP($A462,GENCHEM!$B:$B,GENCHEM!$N:$N))</f>
        <v/>
      </c>
      <c r="V462" s="78" t="str">
        <f>IF(ISNA(_xlfn.XLOOKUP($A462,HG!$B:$B,HG!$N:$N)),"",  _xlfn.XLOOKUP($A462,HG!$B:$B,HG!$N:$N))</f>
        <v/>
      </c>
    </row>
    <row r="463" spans="1:22" ht="24" customHeight="1">
      <c r="A463" s="83" t="s">
        <v>627</v>
      </c>
      <c r="O463" s="71"/>
      <c r="P463" s="71"/>
      <c r="Q463" s="71"/>
      <c r="R463" s="71"/>
      <c r="S463" s="71"/>
      <c r="T463" s="71"/>
      <c r="U463" s="71"/>
      <c r="V463" s="71"/>
    </row>
    <row r="464" spans="1:22" ht="24" customHeight="1">
      <c r="A464" s="89" t="s">
        <v>636</v>
      </c>
      <c r="B464" s="90" t="s">
        <v>213</v>
      </c>
      <c r="C464" s="90" t="s">
        <v>637</v>
      </c>
      <c r="D464" s="90" t="s">
        <v>25</v>
      </c>
      <c r="E464" s="91">
        <v>45819</v>
      </c>
      <c r="F464" s="91">
        <v>45825</v>
      </c>
      <c r="G464" s="91">
        <v>45825</v>
      </c>
      <c r="H464" s="90">
        <v>6</v>
      </c>
      <c r="I464" s="90">
        <v>54</v>
      </c>
      <c r="J464" s="90">
        <v>2</v>
      </c>
      <c r="K464" s="90" t="s">
        <v>38</v>
      </c>
      <c r="L464" s="90" t="s">
        <v>93</v>
      </c>
      <c r="M464" s="90" t="s">
        <v>28</v>
      </c>
      <c r="N464" s="90">
        <v>0</v>
      </c>
      <c r="O464" s="78" t="str">
        <f>IF(ISNA(_xlfn.XLOOKUP($A464,GCVOA!$B:$B,GCVOA!$N:$N)),"",  _xlfn.XLOOKUP($A464,GCVOA!$B:$B,GCVOA!$N:$N))</f>
        <v/>
      </c>
      <c r="P464" s="78" t="str">
        <f>IF(ISNA(_xlfn.XLOOKUP($A464,GCSEMI!$B:$B,GCSEMI!$N:$N)),"",  _xlfn.XLOOKUP($A464,GCSEMI!$B:$B,GCSEMI!$N:$N))</f>
        <v/>
      </c>
      <c r="Q464" s="78" t="str">
        <f>IF(ISNA(_xlfn.XLOOKUP($A464,ORGPREP!$B:$B,ORGPREP!$N:$N)),"",  _xlfn.XLOOKUP($A464,ORGPREP!$B:$B,ORGPREP!$N:$N))</f>
        <v/>
      </c>
      <c r="R464" s="78" t="str">
        <f>IF(ISNA(_xlfn.XLOOKUP($A464,MSSEMI!$B:$B,MSSEMI!$N:$N)),"",  _xlfn.XLOOKUP($A464,MSSEMI!$B:$B,MSSEMI!$N:$N))</f>
        <v/>
      </c>
      <c r="S464" s="78">
        <f>IF(ISNA(_xlfn.XLOOKUP($A464,MSVOA!$B:$B,MSVOA!$N:$N)),"",  _xlfn.XLOOKUP($A464,MSVOA!$B:$B,MSVOA!$N:$N))</f>
        <v>0</v>
      </c>
      <c r="T464" s="78">
        <f>IF(ISNA(_xlfn.XLOOKUP($A464,METALS!$B:$B,METALS!$N:$N)),"",  _xlfn.XLOOKUP($A464,METALS!$B:$B,METALS!$N:$N))</f>
        <v>0</v>
      </c>
      <c r="U464" s="78" t="str">
        <f>IF(ISNA(_xlfn.XLOOKUP($A464,GENCHEM!$B:$B,GENCHEM!$N:$N)),"",  _xlfn.XLOOKUP($A464,GENCHEM!$B:$B,GENCHEM!$N:$N))</f>
        <v/>
      </c>
      <c r="V464" s="78" t="str">
        <f>IF(ISNA(_xlfn.XLOOKUP($A464,HG!$B:$B,HG!$N:$N)),"",  _xlfn.XLOOKUP($A464,HG!$B:$B,HG!$N:$N))</f>
        <v/>
      </c>
    </row>
    <row r="465" spans="1:22" ht="24" customHeight="1">
      <c r="A465" s="83" t="s">
        <v>627</v>
      </c>
      <c r="O465" s="71"/>
      <c r="P465" s="71"/>
      <c r="Q465" s="71"/>
      <c r="R465" s="71"/>
      <c r="S465" s="71"/>
      <c r="T465" s="71"/>
      <c r="U465" s="71"/>
      <c r="V465" s="71"/>
    </row>
    <row r="466" spans="1:22" ht="24" customHeight="1">
      <c r="A466" s="89" t="s">
        <v>638</v>
      </c>
      <c r="B466" s="90" t="s">
        <v>213</v>
      </c>
      <c r="C466" s="90" t="s">
        <v>568</v>
      </c>
      <c r="D466" s="90" t="s">
        <v>25</v>
      </c>
      <c r="E466" s="91">
        <v>45819</v>
      </c>
      <c r="F466" s="91">
        <v>45825</v>
      </c>
      <c r="G466" s="91">
        <v>45825</v>
      </c>
      <c r="H466" s="90">
        <v>6</v>
      </c>
      <c r="I466" s="90">
        <v>30</v>
      </c>
      <c r="J466" s="90">
        <v>2</v>
      </c>
      <c r="K466" s="90" t="s">
        <v>38</v>
      </c>
      <c r="L466" s="90" t="s">
        <v>93</v>
      </c>
      <c r="M466" s="90" t="s">
        <v>28</v>
      </c>
      <c r="N466" s="90">
        <v>0</v>
      </c>
      <c r="O466" s="78" t="str">
        <f>IF(ISNA(_xlfn.XLOOKUP($A466,GCVOA!$B:$B,GCVOA!$N:$N)),"",  _xlfn.XLOOKUP($A466,GCVOA!$B:$B,GCVOA!$N:$N))</f>
        <v/>
      </c>
      <c r="P466" s="78" t="str">
        <f>IF(ISNA(_xlfn.XLOOKUP($A466,GCSEMI!$B:$B,GCSEMI!$N:$N)),"",  _xlfn.XLOOKUP($A466,GCSEMI!$B:$B,GCSEMI!$N:$N))</f>
        <v/>
      </c>
      <c r="Q466" s="78" t="str">
        <f>IF(ISNA(_xlfn.XLOOKUP($A466,ORGPREP!$B:$B,ORGPREP!$N:$N)),"",  _xlfn.XLOOKUP($A466,ORGPREP!$B:$B,ORGPREP!$N:$N))</f>
        <v/>
      </c>
      <c r="R466" s="78" t="str">
        <f>IF(ISNA(_xlfn.XLOOKUP($A466,MSSEMI!$B:$B,MSSEMI!$N:$N)),"",  _xlfn.XLOOKUP($A466,MSSEMI!$B:$B,MSSEMI!$N:$N))</f>
        <v/>
      </c>
      <c r="S466" s="78">
        <f>IF(ISNA(_xlfn.XLOOKUP($A466,MSVOA!$B:$B,MSVOA!$N:$N)),"",  _xlfn.XLOOKUP($A466,MSVOA!$B:$B,MSVOA!$N:$N))</f>
        <v>0</v>
      </c>
      <c r="T466" s="78">
        <f>IF(ISNA(_xlfn.XLOOKUP($A466,METALS!$B:$B,METALS!$N:$N)),"",  _xlfn.XLOOKUP($A466,METALS!$B:$B,METALS!$N:$N))</f>
        <v>0</v>
      </c>
      <c r="U466" s="78" t="str">
        <f>IF(ISNA(_xlfn.XLOOKUP($A466,GENCHEM!$B:$B,GENCHEM!$N:$N)),"",  _xlfn.XLOOKUP($A466,GENCHEM!$B:$B,GENCHEM!$N:$N))</f>
        <v/>
      </c>
      <c r="V466" s="78" t="str">
        <f>IF(ISNA(_xlfn.XLOOKUP($A466,HG!$B:$B,HG!$N:$N)),"",  _xlfn.XLOOKUP($A466,HG!$B:$B,HG!$N:$N))</f>
        <v/>
      </c>
    </row>
    <row r="467" spans="1:22" ht="24" customHeight="1">
      <c r="A467" s="83" t="s">
        <v>627</v>
      </c>
      <c r="O467" s="71"/>
      <c r="P467" s="71"/>
      <c r="Q467" s="71"/>
      <c r="R467" s="71"/>
      <c r="S467" s="71"/>
      <c r="T467" s="71"/>
      <c r="U467" s="71"/>
      <c r="V467" s="71"/>
    </row>
    <row r="468" spans="1:22" ht="24" customHeight="1">
      <c r="A468" s="94" t="s">
        <v>639</v>
      </c>
      <c r="B468" s="95" t="s">
        <v>213</v>
      </c>
      <c r="C468" s="95" t="s">
        <v>640</v>
      </c>
      <c r="D468" s="95"/>
      <c r="E468" s="96">
        <v>45819</v>
      </c>
      <c r="F468" s="96">
        <v>45820</v>
      </c>
      <c r="G468" s="96">
        <v>45825</v>
      </c>
      <c r="H468" s="95" t="s">
        <v>587</v>
      </c>
      <c r="I468" s="95">
        <v>16</v>
      </c>
      <c r="J468" s="95">
        <v>2</v>
      </c>
      <c r="K468" s="95" t="s">
        <v>38</v>
      </c>
      <c r="L468" s="95" t="s">
        <v>93</v>
      </c>
      <c r="M468" s="95" t="s">
        <v>28</v>
      </c>
      <c r="N468" s="95">
        <v>0</v>
      </c>
      <c r="O468" s="75" t="str">
        <f>IF(ISNA(_xlfn.XLOOKUP($A468,GCVOA!$B:$B,GCVOA!$N:$N)),"",  _xlfn.XLOOKUP($A468,GCVOA!$B:$B,GCVOA!$N:$N))</f>
        <v/>
      </c>
      <c r="P468" s="75" t="str">
        <f>IF(ISNA(_xlfn.XLOOKUP($A468,GCSEMI!$B:$B,GCSEMI!$N:$N)),"",  _xlfn.XLOOKUP($A468,GCSEMI!$B:$B,GCSEMI!$N:$N))</f>
        <v/>
      </c>
      <c r="Q468" s="75" t="str">
        <f>IF(ISNA(_xlfn.XLOOKUP($A468,ORGPREP!$B:$B,ORGPREP!$N:$N)),"",  _xlfn.XLOOKUP($A468,ORGPREP!$B:$B,ORGPREP!$N:$N))</f>
        <v/>
      </c>
      <c r="R468" s="75" t="str">
        <f>IF(ISNA(_xlfn.XLOOKUP($A468,MSSEMI!$B:$B,MSSEMI!$N:$N)),"",  _xlfn.XLOOKUP($A468,MSSEMI!$B:$B,MSSEMI!$N:$N))</f>
        <v/>
      </c>
      <c r="S468" s="75" t="str">
        <f>IF(ISNA(_xlfn.XLOOKUP($A468,MSVOA!$B:$B,MSVOA!$N:$N)),"",  _xlfn.XLOOKUP($A468,MSVOA!$B:$B,MSVOA!$N:$N))</f>
        <v/>
      </c>
      <c r="T468" s="75">
        <f>IF(ISNA(_xlfn.XLOOKUP($A468,METALS!$B:$B,METALS!$N:$N)),"",  _xlfn.XLOOKUP($A468,METALS!$B:$B,METALS!$N:$N))</f>
        <v>0</v>
      </c>
      <c r="U468" s="75" t="str">
        <f>IF(ISNA(_xlfn.XLOOKUP($A468,GENCHEM!$B:$B,GENCHEM!$N:$N)),"",  _xlfn.XLOOKUP($A468,GENCHEM!$B:$B,GENCHEM!$N:$N))</f>
        <v/>
      </c>
      <c r="V468" s="75" t="str">
        <f>IF(ISNA(_xlfn.XLOOKUP($A468,HG!$B:$B,HG!$N:$N)),"",  _xlfn.XLOOKUP($A468,HG!$B:$B,HG!$N:$N))</f>
        <v/>
      </c>
    </row>
    <row r="469" spans="1:22" ht="24" customHeight="1">
      <c r="A469" s="83" t="s">
        <v>541</v>
      </c>
      <c r="O469" s="71"/>
      <c r="P469" s="71"/>
      <c r="Q469" s="71"/>
      <c r="R469" s="71"/>
      <c r="S469" s="71"/>
      <c r="T469" s="71"/>
      <c r="U469" s="71"/>
      <c r="V469" s="71"/>
    </row>
    <row r="470" spans="1:22" ht="24" customHeight="1">
      <c r="A470" s="89" t="s">
        <v>641</v>
      </c>
      <c r="B470" s="90" t="s">
        <v>213</v>
      </c>
      <c r="C470" s="90" t="s">
        <v>642</v>
      </c>
      <c r="D470" s="90" t="s">
        <v>25</v>
      </c>
      <c r="E470" s="91">
        <v>45819</v>
      </c>
      <c r="F470" s="91">
        <v>45825</v>
      </c>
      <c r="G470" s="91">
        <v>45825</v>
      </c>
      <c r="H470" s="90">
        <v>6</v>
      </c>
      <c r="I470" s="90">
        <v>3</v>
      </c>
      <c r="J470" s="90">
        <v>2</v>
      </c>
      <c r="K470" s="90" t="s">
        <v>38</v>
      </c>
      <c r="L470" s="90" t="s">
        <v>93</v>
      </c>
      <c r="M470" s="90" t="s">
        <v>28</v>
      </c>
      <c r="N470" s="90">
        <v>0</v>
      </c>
      <c r="O470" s="78" t="str">
        <f>IF(ISNA(_xlfn.XLOOKUP($A470,GCVOA!$B:$B,GCVOA!$N:$N)),"",  _xlfn.XLOOKUP($A470,GCVOA!$B:$B,GCVOA!$N:$N))</f>
        <v/>
      </c>
      <c r="P470" s="78" t="str">
        <f>IF(ISNA(_xlfn.XLOOKUP($A470,GCSEMI!$B:$B,GCSEMI!$N:$N)),"",  _xlfn.XLOOKUP($A470,GCSEMI!$B:$B,GCSEMI!$N:$N))</f>
        <v/>
      </c>
      <c r="Q470" s="78" t="str">
        <f>IF(ISNA(_xlfn.XLOOKUP($A470,ORGPREP!$B:$B,ORGPREP!$N:$N)),"",  _xlfn.XLOOKUP($A470,ORGPREP!$B:$B,ORGPREP!$N:$N))</f>
        <v/>
      </c>
      <c r="R470" s="78" t="str">
        <f>IF(ISNA(_xlfn.XLOOKUP($A470,MSSEMI!$B:$B,MSSEMI!$N:$N)),"",  _xlfn.XLOOKUP($A470,MSSEMI!$B:$B,MSSEMI!$N:$N))</f>
        <v/>
      </c>
      <c r="S470" s="78">
        <f>IF(ISNA(_xlfn.XLOOKUP($A470,MSVOA!$B:$B,MSVOA!$N:$N)),"",  _xlfn.XLOOKUP($A470,MSVOA!$B:$B,MSVOA!$N:$N))</f>
        <v>0</v>
      </c>
      <c r="T470" s="78">
        <f>IF(ISNA(_xlfn.XLOOKUP($A470,METALS!$B:$B,METALS!$N:$N)),"",  _xlfn.XLOOKUP($A470,METALS!$B:$B,METALS!$N:$N))</f>
        <v>0</v>
      </c>
      <c r="U470" s="78" t="str">
        <f>IF(ISNA(_xlfn.XLOOKUP($A470,GENCHEM!$B:$B,GENCHEM!$N:$N)),"",  _xlfn.XLOOKUP($A470,GENCHEM!$B:$B,GENCHEM!$N:$N))</f>
        <v/>
      </c>
      <c r="V470" s="78" t="str">
        <f>IF(ISNA(_xlfn.XLOOKUP($A470,HG!$B:$B,HG!$N:$N)),"",  _xlfn.XLOOKUP($A470,HG!$B:$B,HG!$N:$N))</f>
        <v/>
      </c>
    </row>
    <row r="471" spans="1:22" ht="24" customHeight="1">
      <c r="A471" s="83" t="s">
        <v>627</v>
      </c>
      <c r="O471" s="71"/>
      <c r="P471" s="71"/>
      <c r="Q471" s="71"/>
      <c r="R471" s="71"/>
      <c r="S471" s="71"/>
      <c r="T471" s="71"/>
      <c r="U471" s="71"/>
      <c r="V471" s="71"/>
    </row>
    <row r="472" spans="1:22" ht="24" customHeight="1">
      <c r="A472" s="89" t="s">
        <v>643</v>
      </c>
      <c r="B472" s="90" t="s">
        <v>213</v>
      </c>
      <c r="C472" s="90" t="s">
        <v>535</v>
      </c>
      <c r="D472" s="90" t="s">
        <v>25</v>
      </c>
      <c r="E472" s="91">
        <v>45819</v>
      </c>
      <c r="F472" s="91">
        <v>45825</v>
      </c>
      <c r="G472" s="91">
        <v>45825</v>
      </c>
      <c r="H472" s="90">
        <v>6</v>
      </c>
      <c r="I472" s="90">
        <v>12</v>
      </c>
      <c r="J472" s="90">
        <v>2</v>
      </c>
      <c r="K472" s="90" t="s">
        <v>38</v>
      </c>
      <c r="L472" s="90" t="s">
        <v>93</v>
      </c>
      <c r="M472" s="90" t="s">
        <v>28</v>
      </c>
      <c r="N472" s="90">
        <v>0</v>
      </c>
      <c r="O472" s="78" t="str">
        <f>IF(ISNA(_xlfn.XLOOKUP($A472,GCVOA!$B:$B,GCVOA!$N:$N)),"",  _xlfn.XLOOKUP($A472,GCVOA!$B:$B,GCVOA!$N:$N))</f>
        <v/>
      </c>
      <c r="P472" s="78" t="str">
        <f>IF(ISNA(_xlfn.XLOOKUP($A472,GCSEMI!$B:$B,GCSEMI!$N:$N)),"",  _xlfn.XLOOKUP($A472,GCSEMI!$B:$B,GCSEMI!$N:$N))</f>
        <v/>
      </c>
      <c r="Q472" s="78" t="str">
        <f>IF(ISNA(_xlfn.XLOOKUP($A472,ORGPREP!$B:$B,ORGPREP!$N:$N)),"",  _xlfn.XLOOKUP($A472,ORGPREP!$B:$B,ORGPREP!$N:$N))</f>
        <v/>
      </c>
      <c r="R472" s="78" t="str">
        <f>IF(ISNA(_xlfn.XLOOKUP($A472,MSSEMI!$B:$B,MSSEMI!$N:$N)),"",  _xlfn.XLOOKUP($A472,MSSEMI!$B:$B,MSSEMI!$N:$N))</f>
        <v/>
      </c>
      <c r="S472" s="78" t="str">
        <f>IF(ISNA(_xlfn.XLOOKUP($A472,MSVOA!$B:$B,MSVOA!$N:$N)),"",  _xlfn.XLOOKUP($A472,MSVOA!$B:$B,MSVOA!$N:$N))</f>
        <v/>
      </c>
      <c r="T472" s="78">
        <f>IF(ISNA(_xlfn.XLOOKUP($A472,METALS!$B:$B,METALS!$N:$N)),"",  _xlfn.XLOOKUP($A472,METALS!$B:$B,METALS!$N:$N))</f>
        <v>0</v>
      </c>
      <c r="U472" s="78" t="str">
        <f>IF(ISNA(_xlfn.XLOOKUP($A472,GENCHEM!$B:$B,GENCHEM!$N:$N)),"",  _xlfn.XLOOKUP($A472,GENCHEM!$B:$B,GENCHEM!$N:$N))</f>
        <v/>
      </c>
      <c r="V472" s="78" t="str">
        <f>IF(ISNA(_xlfn.XLOOKUP($A472,HG!$B:$B,HG!$N:$N)),"",  _xlfn.XLOOKUP($A472,HG!$B:$B,HG!$N:$N))</f>
        <v/>
      </c>
    </row>
    <row r="473" spans="1:22" ht="24" customHeight="1">
      <c r="A473" s="83" t="s">
        <v>541</v>
      </c>
      <c r="O473" s="71"/>
      <c r="P473" s="71"/>
      <c r="Q473" s="71"/>
      <c r="R473" s="71"/>
      <c r="S473" s="71"/>
      <c r="T473" s="71"/>
      <c r="U473" s="71"/>
      <c r="V473" s="71"/>
    </row>
    <row r="474" spans="1:22" ht="24" customHeight="1">
      <c r="A474" s="89" t="s">
        <v>644</v>
      </c>
      <c r="B474" s="90" t="s">
        <v>213</v>
      </c>
      <c r="C474" s="90" t="s">
        <v>645</v>
      </c>
      <c r="D474" s="90" t="s">
        <v>25</v>
      </c>
      <c r="E474" s="91">
        <v>45819</v>
      </c>
      <c r="F474" s="91">
        <v>45825</v>
      </c>
      <c r="G474" s="91">
        <v>45825</v>
      </c>
      <c r="H474" s="90">
        <v>6</v>
      </c>
      <c r="I474" s="90">
        <v>66</v>
      </c>
      <c r="J474" s="90">
        <v>2</v>
      </c>
      <c r="K474" s="90" t="s">
        <v>38</v>
      </c>
      <c r="L474" s="90" t="s">
        <v>93</v>
      </c>
      <c r="M474" s="90" t="s">
        <v>28</v>
      </c>
      <c r="N474" s="90">
        <v>0</v>
      </c>
      <c r="O474" s="78" t="str">
        <f>IF(ISNA(_xlfn.XLOOKUP($A474,GCVOA!$B:$B,GCVOA!$N:$N)),"",  _xlfn.XLOOKUP($A474,GCVOA!$B:$B,GCVOA!$N:$N))</f>
        <v/>
      </c>
      <c r="P474" s="78" t="str">
        <f>IF(ISNA(_xlfn.XLOOKUP($A474,GCSEMI!$B:$B,GCSEMI!$N:$N)),"",  _xlfn.XLOOKUP($A474,GCSEMI!$B:$B,GCSEMI!$N:$N))</f>
        <v/>
      </c>
      <c r="Q474" s="78" t="str">
        <f>IF(ISNA(_xlfn.XLOOKUP($A474,ORGPREP!$B:$B,ORGPREP!$N:$N)),"",  _xlfn.XLOOKUP($A474,ORGPREP!$B:$B,ORGPREP!$N:$N))</f>
        <v/>
      </c>
      <c r="R474" s="78" t="str">
        <f>IF(ISNA(_xlfn.XLOOKUP($A474,MSSEMI!$B:$B,MSSEMI!$N:$N)),"",  _xlfn.XLOOKUP($A474,MSSEMI!$B:$B,MSSEMI!$N:$N))</f>
        <v/>
      </c>
      <c r="S474" s="78">
        <f>IF(ISNA(_xlfn.XLOOKUP($A474,MSVOA!$B:$B,MSVOA!$N:$N)),"",  _xlfn.XLOOKUP($A474,MSVOA!$B:$B,MSVOA!$N:$N))</f>
        <v>0</v>
      </c>
      <c r="T474" s="78">
        <f>IF(ISNA(_xlfn.XLOOKUP($A474,METALS!$B:$B,METALS!$N:$N)),"",  _xlfn.XLOOKUP($A474,METALS!$B:$B,METALS!$N:$N))</f>
        <v>0</v>
      </c>
      <c r="U474" s="78" t="str">
        <f>IF(ISNA(_xlfn.XLOOKUP($A474,GENCHEM!$B:$B,GENCHEM!$N:$N)),"",  _xlfn.XLOOKUP($A474,GENCHEM!$B:$B,GENCHEM!$N:$N))</f>
        <v/>
      </c>
      <c r="V474" s="78" t="str">
        <f>IF(ISNA(_xlfn.XLOOKUP($A474,HG!$B:$B,HG!$N:$N)),"",  _xlfn.XLOOKUP($A474,HG!$B:$B,HG!$N:$N))</f>
        <v/>
      </c>
    </row>
    <row r="475" spans="1:22" ht="24" customHeight="1">
      <c r="A475" s="83" t="s">
        <v>627</v>
      </c>
      <c r="O475" s="71"/>
      <c r="P475" s="71"/>
      <c r="Q475" s="71"/>
      <c r="R475" s="71"/>
      <c r="S475" s="71"/>
      <c r="T475" s="71"/>
      <c r="U475" s="71"/>
      <c r="V475" s="71"/>
    </row>
    <row r="476" spans="1:22" ht="24" customHeight="1">
      <c r="A476" s="89" t="s">
        <v>646</v>
      </c>
      <c r="B476" s="90" t="s">
        <v>213</v>
      </c>
      <c r="C476" s="90" t="s">
        <v>645</v>
      </c>
      <c r="D476" s="90" t="s">
        <v>25</v>
      </c>
      <c r="E476" s="91">
        <v>45819</v>
      </c>
      <c r="F476" s="91">
        <v>45825</v>
      </c>
      <c r="G476" s="91">
        <v>45825</v>
      </c>
      <c r="H476" s="90">
        <v>6</v>
      </c>
      <c r="I476" s="90">
        <v>1</v>
      </c>
      <c r="J476" s="90">
        <v>2</v>
      </c>
      <c r="K476" s="90" t="s">
        <v>38</v>
      </c>
      <c r="L476" s="90" t="s">
        <v>27</v>
      </c>
      <c r="M476" s="90" t="s">
        <v>58</v>
      </c>
      <c r="N476" s="90">
        <v>0</v>
      </c>
      <c r="O476" s="78" t="str">
        <f>IF(ISNA(_xlfn.XLOOKUP($A476,GCVOA!$B:$B,GCVOA!$N:$N)),"",  _xlfn.XLOOKUP($A476,GCVOA!$B:$B,GCVOA!$N:$N))</f>
        <v/>
      </c>
      <c r="P476" s="78" t="str">
        <f>IF(ISNA(_xlfn.XLOOKUP($A476,GCSEMI!$B:$B,GCSEMI!$N:$N)),"",  _xlfn.XLOOKUP($A476,GCSEMI!$B:$B,GCSEMI!$N:$N))</f>
        <v/>
      </c>
      <c r="Q476" s="78" t="str">
        <f>IF(ISNA(_xlfn.XLOOKUP($A476,ORGPREP!$B:$B,ORGPREP!$N:$N)),"",  _xlfn.XLOOKUP($A476,ORGPREP!$B:$B,ORGPREP!$N:$N))</f>
        <v/>
      </c>
      <c r="R476" s="78" t="str">
        <f>IF(ISNA(_xlfn.XLOOKUP($A476,MSSEMI!$B:$B,MSSEMI!$N:$N)),"",  _xlfn.XLOOKUP($A476,MSSEMI!$B:$B,MSSEMI!$N:$N))</f>
        <v/>
      </c>
      <c r="S476" s="78" t="str">
        <f>IF(ISNA(_xlfn.XLOOKUP($A476,MSVOA!$B:$B,MSVOA!$N:$N)),"",  _xlfn.XLOOKUP($A476,MSVOA!$B:$B,MSVOA!$N:$N))</f>
        <v/>
      </c>
      <c r="T476" s="78" t="str">
        <f>IF(ISNA(_xlfn.XLOOKUP($A476,METALS!$B:$B,METALS!$N:$N)),"",  _xlfn.XLOOKUP($A476,METALS!$B:$B,METALS!$N:$N))</f>
        <v/>
      </c>
      <c r="U476" s="78">
        <f>IF(ISNA(_xlfn.XLOOKUP($A476,GENCHEM!$B:$B,GENCHEM!$N:$N)),"",  _xlfn.XLOOKUP($A476,GENCHEM!$B:$B,GENCHEM!$N:$N))</f>
        <v>0</v>
      </c>
      <c r="V476" s="78" t="str">
        <f>IF(ISNA(_xlfn.XLOOKUP($A476,HG!$B:$B,HG!$N:$N)),"",  _xlfn.XLOOKUP($A476,HG!$B:$B,HG!$N:$N))</f>
        <v/>
      </c>
    </row>
    <row r="477" spans="1:22" ht="24" customHeight="1">
      <c r="A477" s="83" t="s">
        <v>532</v>
      </c>
      <c r="O477" s="71"/>
      <c r="P477" s="71"/>
      <c r="Q477" s="71"/>
      <c r="R477" s="71"/>
      <c r="S477" s="71"/>
      <c r="T477" s="71"/>
      <c r="U477" s="71"/>
      <c r="V477" s="71"/>
    </row>
    <row r="478" spans="1:22" ht="24" customHeight="1">
      <c r="A478" s="89" t="s">
        <v>647</v>
      </c>
      <c r="B478" s="90" t="s">
        <v>213</v>
      </c>
      <c r="C478" s="90" t="s">
        <v>648</v>
      </c>
      <c r="D478" s="90" t="s">
        <v>25</v>
      </c>
      <c r="E478" s="91">
        <v>45819</v>
      </c>
      <c r="F478" s="91">
        <v>45825</v>
      </c>
      <c r="G478" s="91">
        <v>45825</v>
      </c>
      <c r="H478" s="90">
        <v>6</v>
      </c>
      <c r="I478" s="90">
        <v>24</v>
      </c>
      <c r="J478" s="90">
        <v>2</v>
      </c>
      <c r="K478" s="90" t="s">
        <v>38</v>
      </c>
      <c r="L478" s="90" t="s">
        <v>27</v>
      </c>
      <c r="M478" s="90" t="s">
        <v>40</v>
      </c>
      <c r="N478" s="90">
        <v>0</v>
      </c>
      <c r="O478" s="78" t="str">
        <f>IF(ISNA(_xlfn.XLOOKUP($A478,GCVOA!$B:$B,GCVOA!$N:$N)),"",  _xlfn.XLOOKUP($A478,GCVOA!$B:$B,GCVOA!$N:$N))</f>
        <v/>
      </c>
      <c r="P478" s="78" t="str">
        <f>IF(ISNA(_xlfn.XLOOKUP($A478,GCSEMI!$B:$B,GCSEMI!$N:$N)),"",  _xlfn.XLOOKUP($A478,GCSEMI!$B:$B,GCSEMI!$N:$N))</f>
        <v/>
      </c>
      <c r="Q478" s="78" t="str">
        <f>IF(ISNA(_xlfn.XLOOKUP($A478,ORGPREP!$B:$B,ORGPREP!$N:$N)),"",  _xlfn.XLOOKUP($A478,ORGPREP!$B:$B,ORGPREP!$N:$N))</f>
        <v/>
      </c>
      <c r="R478" s="78">
        <f>IF(ISNA(_xlfn.XLOOKUP($A478,MSSEMI!$B:$B,MSSEMI!$N:$N)),"",  _xlfn.XLOOKUP($A478,MSSEMI!$B:$B,MSSEMI!$N:$N))</f>
        <v>0</v>
      </c>
      <c r="S478" s="78">
        <f>IF(ISNA(_xlfn.XLOOKUP($A478,MSVOA!$B:$B,MSVOA!$N:$N)),"",  _xlfn.XLOOKUP($A478,MSVOA!$B:$B,MSVOA!$N:$N))</f>
        <v>0</v>
      </c>
      <c r="T478" s="78">
        <f>IF(ISNA(_xlfn.XLOOKUP($A478,METALS!$B:$B,METALS!$N:$N)),"",  _xlfn.XLOOKUP($A478,METALS!$B:$B,METALS!$N:$N))</f>
        <v>0</v>
      </c>
      <c r="U478" s="78">
        <f>IF(ISNA(_xlfn.XLOOKUP($A478,GENCHEM!$B:$B,GENCHEM!$N:$N)),"",  _xlfn.XLOOKUP($A478,GENCHEM!$B:$B,GENCHEM!$N:$N))</f>
        <v>0</v>
      </c>
      <c r="V478" s="78" t="str">
        <f>IF(ISNA(_xlfn.XLOOKUP($A478,HG!$B:$B,HG!$N:$N)),"",  _xlfn.XLOOKUP($A478,HG!$B:$B,HG!$N:$N))</f>
        <v/>
      </c>
    </row>
    <row r="479" spans="1:22" ht="24" customHeight="1">
      <c r="A479" s="83" t="s">
        <v>649</v>
      </c>
      <c r="O479" s="71"/>
      <c r="P479" s="71"/>
      <c r="Q479" s="71"/>
      <c r="R479" s="71"/>
      <c r="S479" s="71"/>
      <c r="T479" s="71"/>
      <c r="U479" s="71"/>
      <c r="V479" s="71"/>
    </row>
    <row r="480" spans="1:22" ht="24" customHeight="1">
      <c r="A480" s="89" t="s">
        <v>650</v>
      </c>
      <c r="B480" s="90" t="s">
        <v>213</v>
      </c>
      <c r="C480" s="90" t="s">
        <v>651</v>
      </c>
      <c r="D480" s="90" t="s">
        <v>25</v>
      </c>
      <c r="E480" s="91">
        <v>45819</v>
      </c>
      <c r="F480" s="91">
        <v>45825</v>
      </c>
      <c r="G480" s="91">
        <v>45825</v>
      </c>
      <c r="H480" s="90">
        <v>6</v>
      </c>
      <c r="I480" s="90">
        <v>33</v>
      </c>
      <c r="J480" s="90">
        <v>2</v>
      </c>
      <c r="K480" s="90" t="s">
        <v>38</v>
      </c>
      <c r="L480" s="90" t="s">
        <v>27</v>
      </c>
      <c r="M480" s="90" t="s">
        <v>40</v>
      </c>
      <c r="N480" s="90">
        <v>0</v>
      </c>
      <c r="O480" s="78" t="str">
        <f>IF(ISNA(_xlfn.XLOOKUP($A480,GCVOA!$B:$B,GCVOA!$N:$N)),"",  _xlfn.XLOOKUP($A480,GCVOA!$B:$B,GCVOA!$N:$N))</f>
        <v/>
      </c>
      <c r="P480" s="78" t="str">
        <f>IF(ISNA(_xlfn.XLOOKUP($A480,GCSEMI!$B:$B,GCSEMI!$N:$N)),"",  _xlfn.XLOOKUP($A480,GCSEMI!$B:$B,GCSEMI!$N:$N))</f>
        <v/>
      </c>
      <c r="Q480" s="78" t="str">
        <f>IF(ISNA(_xlfn.XLOOKUP($A480,ORGPREP!$B:$B,ORGPREP!$N:$N)),"",  _xlfn.XLOOKUP($A480,ORGPREP!$B:$B,ORGPREP!$N:$N))</f>
        <v/>
      </c>
      <c r="R480" s="78">
        <f>IF(ISNA(_xlfn.XLOOKUP($A480,MSSEMI!$B:$B,MSSEMI!$N:$N)),"",  _xlfn.XLOOKUP($A480,MSSEMI!$B:$B,MSSEMI!$N:$N))</f>
        <v>0</v>
      </c>
      <c r="S480" s="78">
        <f>IF(ISNA(_xlfn.XLOOKUP($A480,MSVOA!$B:$B,MSVOA!$N:$N)),"",  _xlfn.XLOOKUP($A480,MSVOA!$B:$B,MSVOA!$N:$N))</f>
        <v>0</v>
      </c>
      <c r="T480" s="78">
        <f>IF(ISNA(_xlfn.XLOOKUP($A480,METALS!$B:$B,METALS!$N:$N)),"",  _xlfn.XLOOKUP($A480,METALS!$B:$B,METALS!$N:$N))</f>
        <v>0</v>
      </c>
      <c r="U480" s="78">
        <f>IF(ISNA(_xlfn.XLOOKUP($A480,GENCHEM!$B:$B,GENCHEM!$N:$N)),"",  _xlfn.XLOOKUP($A480,GENCHEM!$B:$B,GENCHEM!$N:$N))</f>
        <v>0</v>
      </c>
      <c r="V480" s="78" t="str">
        <f>IF(ISNA(_xlfn.XLOOKUP($A480,HG!$B:$B,HG!$N:$N)),"",  _xlfn.XLOOKUP($A480,HG!$B:$B,HG!$N:$N))</f>
        <v/>
      </c>
    </row>
    <row r="481" spans="1:22" ht="24" customHeight="1">
      <c r="A481" s="83" t="s">
        <v>649</v>
      </c>
      <c r="O481" s="71"/>
      <c r="P481" s="71"/>
      <c r="Q481" s="71"/>
      <c r="R481" s="71"/>
      <c r="S481" s="71"/>
      <c r="T481" s="71"/>
      <c r="U481" s="71"/>
      <c r="V481" s="71"/>
    </row>
    <row r="482" spans="1:22" ht="24" customHeight="1">
      <c r="A482" s="110" t="s">
        <v>652</v>
      </c>
      <c r="B482" s="111" t="s">
        <v>550</v>
      </c>
      <c r="C482" s="111" t="s">
        <v>653</v>
      </c>
      <c r="D482" s="111" t="s">
        <v>25</v>
      </c>
      <c r="E482" s="112">
        <v>45820</v>
      </c>
      <c r="F482" s="112">
        <v>45825</v>
      </c>
      <c r="G482" s="112">
        <v>45825</v>
      </c>
      <c r="H482" s="111">
        <v>5</v>
      </c>
      <c r="I482" s="111">
        <v>2</v>
      </c>
      <c r="J482" s="111">
        <v>2</v>
      </c>
      <c r="K482" s="111" t="s">
        <v>87</v>
      </c>
      <c r="L482" s="111" t="s">
        <v>39</v>
      </c>
      <c r="M482" s="111" t="s">
        <v>28</v>
      </c>
      <c r="N482" s="111">
        <v>0</v>
      </c>
      <c r="O482" s="77" t="str">
        <f>IF(ISNA(_xlfn.XLOOKUP($A482,GCVOA!$B:$B,GCVOA!$N:$N)),"",  _xlfn.XLOOKUP($A482,GCVOA!$B:$B,GCVOA!$N:$N))</f>
        <v/>
      </c>
      <c r="P482" s="77" t="str">
        <f>IF(ISNA(_xlfn.XLOOKUP($A482,GCSEMI!$B:$B,GCSEMI!$N:$N)),"",  _xlfn.XLOOKUP($A482,GCSEMI!$B:$B,GCSEMI!$N:$N))</f>
        <v/>
      </c>
      <c r="Q482" s="77" t="str">
        <f>IF(ISNA(_xlfn.XLOOKUP($A482,ORGPREP!$B:$B,ORGPREP!$N:$N)),"",  _xlfn.XLOOKUP($A482,ORGPREP!$B:$B,ORGPREP!$N:$N))</f>
        <v/>
      </c>
      <c r="R482" s="77" t="str">
        <f>IF(ISNA(_xlfn.XLOOKUP($A482,MSSEMI!$B:$B,MSSEMI!$N:$N)),"",  _xlfn.XLOOKUP($A482,MSSEMI!$B:$B,MSSEMI!$N:$N))</f>
        <v/>
      </c>
      <c r="S482" s="77" t="str">
        <f>IF(ISNA(_xlfn.XLOOKUP($A482,MSVOA!$B:$B,MSVOA!$N:$N)),"",  _xlfn.XLOOKUP($A482,MSVOA!$B:$B,MSVOA!$N:$N))</f>
        <v/>
      </c>
      <c r="T482" s="77" t="str">
        <f>IF(ISNA(_xlfn.XLOOKUP($A482,METALS!$B:$B,METALS!$N:$N)),"",  _xlfn.XLOOKUP($A482,METALS!$B:$B,METALS!$N:$N))</f>
        <v/>
      </c>
      <c r="U482" s="77" t="str">
        <f>IF(ISNA(_xlfn.XLOOKUP($A482,GENCHEM!$B:$B,GENCHEM!$N:$N)),"",  _xlfn.XLOOKUP($A482,GENCHEM!$B:$B,GENCHEM!$N:$N))</f>
        <v/>
      </c>
      <c r="V482" s="77" t="str">
        <f>IF(ISNA(_xlfn.XLOOKUP($A482,HG!$B:$B,HG!$N:$N)),"",  _xlfn.XLOOKUP($A482,HG!$B:$B,HG!$N:$N))</f>
        <v/>
      </c>
    </row>
    <row r="483" spans="1:22" ht="24" customHeight="1">
      <c r="A483" s="83" t="s">
        <v>209</v>
      </c>
      <c r="O483" s="71"/>
      <c r="P483" s="71"/>
      <c r="Q483" s="71"/>
      <c r="R483" s="71"/>
      <c r="S483" s="71"/>
      <c r="T483" s="71"/>
      <c r="U483" s="71"/>
      <c r="V483" s="71"/>
    </row>
    <row r="484" spans="1:22" ht="24" customHeight="1">
      <c r="A484" s="84" t="s">
        <v>654</v>
      </c>
      <c r="B484" s="85" t="s">
        <v>655</v>
      </c>
      <c r="C484" s="85" t="s">
        <v>656</v>
      </c>
      <c r="D484" s="85" t="s">
        <v>25</v>
      </c>
      <c r="E484" s="86">
        <v>45812</v>
      </c>
      <c r="F484" s="86">
        <v>45826</v>
      </c>
      <c r="G484" s="86">
        <v>45826</v>
      </c>
      <c r="H484" s="85">
        <v>14</v>
      </c>
      <c r="I484" s="85">
        <v>2</v>
      </c>
      <c r="J484" s="85">
        <v>1</v>
      </c>
      <c r="K484" s="85" t="s">
        <v>26</v>
      </c>
      <c r="L484" s="85" t="s">
        <v>27</v>
      </c>
      <c r="M484" s="85" t="s">
        <v>49</v>
      </c>
      <c r="N484" s="85">
        <v>0</v>
      </c>
      <c r="O484" s="67" t="str">
        <f>IF(ISNA(_xlfn.XLOOKUP($A484,GCVOA!$B:$B,GCVOA!$N:$N)),"",  _xlfn.XLOOKUP($A484,GCVOA!$B:$B,GCVOA!$N:$N))</f>
        <v/>
      </c>
      <c r="P484" s="67">
        <f>IF(ISNA(_xlfn.XLOOKUP($A484,GCSEMI!$B:$B,GCSEMI!$N:$N)),"",  _xlfn.XLOOKUP($A484,GCSEMI!$B:$B,GCSEMI!$N:$N))</f>
        <v>0</v>
      </c>
      <c r="Q484" s="67" t="str">
        <f>IF(ISNA(_xlfn.XLOOKUP($A484,ORGPREP!$B:$B,ORGPREP!$N:$N)),"",  _xlfn.XLOOKUP($A484,ORGPREP!$B:$B,ORGPREP!$N:$N))</f>
        <v/>
      </c>
      <c r="R484" s="67" t="str">
        <f>IF(ISNA(_xlfn.XLOOKUP($A484,MSSEMI!$B:$B,MSSEMI!$N:$N)),"",  _xlfn.XLOOKUP($A484,MSSEMI!$B:$B,MSSEMI!$N:$N))</f>
        <v/>
      </c>
      <c r="S484" s="67" t="str">
        <f>IF(ISNA(_xlfn.XLOOKUP($A484,MSVOA!$B:$B,MSVOA!$N:$N)),"",  _xlfn.XLOOKUP($A484,MSVOA!$B:$B,MSVOA!$N:$N))</f>
        <v/>
      </c>
      <c r="T484" s="67" t="str">
        <f>IF(ISNA(_xlfn.XLOOKUP($A484,METALS!$B:$B,METALS!$N:$N)),"",  _xlfn.XLOOKUP($A484,METALS!$B:$B,METALS!$N:$N))</f>
        <v/>
      </c>
      <c r="U484" s="67">
        <f>IF(ISNA(_xlfn.XLOOKUP($A484,GENCHEM!$B:$B,GENCHEM!$N:$N)),"",  _xlfn.XLOOKUP($A484,GENCHEM!$B:$B,GENCHEM!$N:$N))</f>
        <v>0</v>
      </c>
      <c r="V484" s="67" t="str">
        <f>IF(ISNA(_xlfn.XLOOKUP($A484,HG!$B:$B,HG!$N:$N)),"",  _xlfn.XLOOKUP($A484,HG!$B:$B,HG!$N:$N))</f>
        <v/>
      </c>
    </row>
    <row r="485" spans="1:22" ht="24" customHeight="1">
      <c r="A485" s="83" t="s">
        <v>657</v>
      </c>
      <c r="O485" s="71"/>
      <c r="P485" s="71"/>
      <c r="Q485" s="71"/>
      <c r="R485" s="71"/>
      <c r="S485" s="71"/>
      <c r="T485" s="71"/>
      <c r="U485" s="71"/>
      <c r="V485" s="71"/>
    </row>
    <row r="486" spans="1:22" ht="24" customHeight="1">
      <c r="A486" s="84" t="s">
        <v>658</v>
      </c>
      <c r="B486" s="85" t="s">
        <v>659</v>
      </c>
      <c r="C486" s="85" t="s">
        <v>660</v>
      </c>
      <c r="D486" s="85" t="s">
        <v>25</v>
      </c>
      <c r="E486" s="86">
        <v>45812</v>
      </c>
      <c r="F486" s="86">
        <v>45826</v>
      </c>
      <c r="G486" s="86">
        <v>45826</v>
      </c>
      <c r="H486" s="85">
        <v>14</v>
      </c>
      <c r="I486" s="85">
        <v>2</v>
      </c>
      <c r="J486" s="85">
        <v>1</v>
      </c>
      <c r="K486" s="85" t="s">
        <v>26</v>
      </c>
      <c r="L486" s="85" t="s">
        <v>27</v>
      </c>
      <c r="M486" s="85" t="s">
        <v>28</v>
      </c>
      <c r="N486" s="85">
        <v>0</v>
      </c>
      <c r="O486" s="67" t="str">
        <f>IF(ISNA(_xlfn.XLOOKUP($A486,GCVOA!$B:$B,GCVOA!$N:$N)),"",  _xlfn.XLOOKUP($A486,GCVOA!$B:$B,GCVOA!$N:$N))</f>
        <v/>
      </c>
      <c r="P486" s="67" t="str">
        <f>IF(ISNA(_xlfn.XLOOKUP($A486,GCSEMI!$B:$B,GCSEMI!$N:$N)),"",  _xlfn.XLOOKUP($A486,GCSEMI!$B:$B,GCSEMI!$N:$N))</f>
        <v/>
      </c>
      <c r="Q486" s="67" t="str">
        <f>IF(ISNA(_xlfn.XLOOKUP($A486,ORGPREP!$B:$B,ORGPREP!$N:$N)),"",  _xlfn.XLOOKUP($A486,ORGPREP!$B:$B,ORGPREP!$N:$N))</f>
        <v/>
      </c>
      <c r="R486" s="67" t="str">
        <f>IF(ISNA(_xlfn.XLOOKUP($A486,MSSEMI!$B:$B,MSSEMI!$N:$N)),"",  _xlfn.XLOOKUP($A486,MSSEMI!$B:$B,MSSEMI!$N:$N))</f>
        <v/>
      </c>
      <c r="S486" s="67" t="str">
        <f>IF(ISNA(_xlfn.XLOOKUP($A486,MSVOA!$B:$B,MSVOA!$N:$N)),"",  _xlfn.XLOOKUP($A486,MSVOA!$B:$B,MSVOA!$N:$N))</f>
        <v/>
      </c>
      <c r="T486" s="67">
        <f>IF(ISNA(_xlfn.XLOOKUP($A486,METALS!$B:$B,METALS!$N:$N)),"",  _xlfn.XLOOKUP($A486,METALS!$B:$B,METALS!$N:$N))</f>
        <v>0</v>
      </c>
      <c r="U486" s="67" t="str">
        <f>IF(ISNA(_xlfn.XLOOKUP($A486,GENCHEM!$B:$B,GENCHEM!$N:$N)),"",  _xlfn.XLOOKUP($A486,GENCHEM!$B:$B,GENCHEM!$N:$N))</f>
        <v/>
      </c>
      <c r="V486" s="67">
        <f>IF(ISNA(_xlfn.XLOOKUP($A486,HG!$B:$B,HG!$N:$N)),"",  _xlfn.XLOOKUP($A486,HG!$B:$B,HG!$N:$N))</f>
        <v>0</v>
      </c>
    </row>
    <row r="487" spans="1:22" ht="24" customHeight="1">
      <c r="A487" s="83" t="s">
        <v>661</v>
      </c>
      <c r="O487" s="71"/>
      <c r="P487" s="71"/>
      <c r="Q487" s="71"/>
      <c r="R487" s="71"/>
      <c r="S487" s="71"/>
      <c r="T487" s="71"/>
      <c r="U487" s="71"/>
      <c r="V487" s="71"/>
    </row>
    <row r="488" spans="1:22" ht="24" customHeight="1">
      <c r="A488" s="84" t="s">
        <v>662</v>
      </c>
      <c r="B488" s="85" t="s">
        <v>114</v>
      </c>
      <c r="C488" s="85" t="s">
        <v>115</v>
      </c>
      <c r="D488" s="85" t="s">
        <v>25</v>
      </c>
      <c r="E488" s="86">
        <v>45812</v>
      </c>
      <c r="F488" s="86">
        <v>45826</v>
      </c>
      <c r="G488" s="86">
        <v>45826</v>
      </c>
      <c r="H488" s="85">
        <v>14</v>
      </c>
      <c r="I488" s="85">
        <v>4</v>
      </c>
      <c r="J488" s="85">
        <v>1</v>
      </c>
      <c r="K488" s="85" t="s">
        <v>26</v>
      </c>
      <c r="L488" s="85" t="s">
        <v>27</v>
      </c>
      <c r="M488" s="85" t="s">
        <v>58</v>
      </c>
      <c r="N488" s="85">
        <v>0</v>
      </c>
      <c r="O488" s="67" t="str">
        <f>IF(ISNA(_xlfn.XLOOKUP($A488,GCVOA!$B:$B,GCVOA!$N:$N)),"",  _xlfn.XLOOKUP($A488,GCVOA!$B:$B,GCVOA!$N:$N))</f>
        <v/>
      </c>
      <c r="P488" s="67" t="str">
        <f>IF(ISNA(_xlfn.XLOOKUP($A488,GCSEMI!$B:$B,GCSEMI!$N:$N)),"",  _xlfn.XLOOKUP($A488,GCSEMI!$B:$B,GCSEMI!$N:$N))</f>
        <v/>
      </c>
      <c r="Q488" s="67" t="str">
        <f>IF(ISNA(_xlfn.XLOOKUP($A488,ORGPREP!$B:$B,ORGPREP!$N:$N)),"",  _xlfn.XLOOKUP($A488,ORGPREP!$B:$B,ORGPREP!$N:$N))</f>
        <v/>
      </c>
      <c r="R488" s="67" t="str">
        <f>IF(ISNA(_xlfn.XLOOKUP($A488,MSSEMI!$B:$B,MSSEMI!$N:$N)),"",  _xlfn.XLOOKUP($A488,MSSEMI!$B:$B,MSSEMI!$N:$N))</f>
        <v/>
      </c>
      <c r="S488" s="67" t="str">
        <f>IF(ISNA(_xlfn.XLOOKUP($A488,MSVOA!$B:$B,MSVOA!$N:$N)),"",  _xlfn.XLOOKUP($A488,MSVOA!$B:$B,MSVOA!$N:$N))</f>
        <v/>
      </c>
      <c r="T488" s="67">
        <f>IF(ISNA(_xlfn.XLOOKUP($A488,METALS!$B:$B,METALS!$N:$N)),"",  _xlfn.XLOOKUP($A488,METALS!$B:$B,METALS!$N:$N))</f>
        <v>0</v>
      </c>
      <c r="U488" s="67" t="str">
        <f>IF(ISNA(_xlfn.XLOOKUP($A488,GENCHEM!$B:$B,GENCHEM!$N:$N)),"",  _xlfn.XLOOKUP($A488,GENCHEM!$B:$B,GENCHEM!$N:$N))</f>
        <v/>
      </c>
      <c r="V488" s="67" t="str">
        <f>IF(ISNA(_xlfn.XLOOKUP($A488,HG!$B:$B,HG!$N:$N)),"",  _xlfn.XLOOKUP($A488,HG!$B:$B,HG!$N:$N))</f>
        <v/>
      </c>
    </row>
    <row r="489" spans="1:22" ht="24" customHeight="1">
      <c r="A489" s="83" t="s">
        <v>663</v>
      </c>
      <c r="O489" s="71"/>
      <c r="P489" s="71"/>
      <c r="Q489" s="71"/>
      <c r="R489" s="71"/>
      <c r="S489" s="71"/>
      <c r="T489" s="71"/>
      <c r="U489" s="71"/>
      <c r="V489" s="71"/>
    </row>
    <row r="490" spans="1:22" ht="24" customHeight="1">
      <c r="A490" s="84" t="s">
        <v>664</v>
      </c>
      <c r="B490" s="85" t="s">
        <v>665</v>
      </c>
      <c r="C490" s="85" t="s">
        <v>666</v>
      </c>
      <c r="D490" s="85" t="s">
        <v>25</v>
      </c>
      <c r="E490" s="86">
        <v>45812</v>
      </c>
      <c r="F490" s="86">
        <v>45826</v>
      </c>
      <c r="G490" s="86">
        <v>45826</v>
      </c>
      <c r="H490" s="85">
        <v>14</v>
      </c>
      <c r="I490" s="85">
        <v>2</v>
      </c>
      <c r="J490" s="85">
        <v>1</v>
      </c>
      <c r="K490" s="85" t="s">
        <v>26</v>
      </c>
      <c r="L490" s="85" t="s">
        <v>27</v>
      </c>
      <c r="M490" s="85" t="s">
        <v>49</v>
      </c>
      <c r="N490" s="85">
        <v>0</v>
      </c>
      <c r="O490" s="67" t="str">
        <f>IF(ISNA(_xlfn.XLOOKUP($A490,GCVOA!$B:$B,GCVOA!$N:$N)),"",  _xlfn.XLOOKUP($A490,GCVOA!$B:$B,GCVOA!$N:$N))</f>
        <v/>
      </c>
      <c r="P490" s="67">
        <f>IF(ISNA(_xlfn.XLOOKUP($A490,GCSEMI!$B:$B,GCSEMI!$N:$N)),"",  _xlfn.XLOOKUP($A490,GCSEMI!$B:$B,GCSEMI!$N:$N))</f>
        <v>0</v>
      </c>
      <c r="Q490" s="67" t="str">
        <f>IF(ISNA(_xlfn.XLOOKUP($A490,ORGPREP!$B:$B,ORGPREP!$N:$N)),"",  _xlfn.XLOOKUP($A490,ORGPREP!$B:$B,ORGPREP!$N:$N))</f>
        <v/>
      </c>
      <c r="R490" s="67" t="str">
        <f>IF(ISNA(_xlfn.XLOOKUP($A490,MSSEMI!$B:$B,MSSEMI!$N:$N)),"",  _xlfn.XLOOKUP($A490,MSSEMI!$B:$B,MSSEMI!$N:$N))</f>
        <v/>
      </c>
      <c r="S490" s="67" t="str">
        <f>IF(ISNA(_xlfn.XLOOKUP($A490,MSVOA!$B:$B,MSVOA!$N:$N)),"",  _xlfn.XLOOKUP($A490,MSVOA!$B:$B,MSVOA!$N:$N))</f>
        <v/>
      </c>
      <c r="T490" s="67" t="str">
        <f>IF(ISNA(_xlfn.XLOOKUP($A490,METALS!$B:$B,METALS!$N:$N)),"",  _xlfn.XLOOKUP($A490,METALS!$B:$B,METALS!$N:$N))</f>
        <v/>
      </c>
      <c r="U490" s="67">
        <f>IF(ISNA(_xlfn.XLOOKUP($A490,GENCHEM!$B:$B,GENCHEM!$N:$N)),"",  _xlfn.XLOOKUP($A490,GENCHEM!$B:$B,GENCHEM!$N:$N))</f>
        <v>0</v>
      </c>
      <c r="V490" s="67" t="str">
        <f>IF(ISNA(_xlfn.XLOOKUP($A490,HG!$B:$B,HG!$N:$N)),"",  _xlfn.XLOOKUP($A490,HG!$B:$B,HG!$N:$N))</f>
        <v/>
      </c>
    </row>
    <row r="491" spans="1:22" ht="24" customHeight="1">
      <c r="A491" s="83" t="s">
        <v>667</v>
      </c>
      <c r="O491" s="71"/>
      <c r="P491" s="71"/>
      <c r="Q491" s="71"/>
      <c r="R491" s="71"/>
      <c r="S491" s="71"/>
      <c r="T491" s="71"/>
      <c r="U491" s="71"/>
      <c r="V491" s="71"/>
    </row>
    <row r="492" spans="1:22" ht="24" customHeight="1">
      <c r="A492" s="84" t="s">
        <v>668</v>
      </c>
      <c r="B492" s="85" t="s">
        <v>226</v>
      </c>
      <c r="C492" s="85" t="s">
        <v>227</v>
      </c>
      <c r="D492" s="85" t="s">
        <v>25</v>
      </c>
      <c r="E492" s="86">
        <v>45812</v>
      </c>
      <c r="F492" s="86">
        <v>45826</v>
      </c>
      <c r="G492" s="86">
        <v>45826</v>
      </c>
      <c r="H492" s="85">
        <v>14</v>
      </c>
      <c r="I492" s="85">
        <v>1</v>
      </c>
      <c r="J492" s="85">
        <v>1</v>
      </c>
      <c r="K492" s="85" t="s">
        <v>87</v>
      </c>
      <c r="L492" s="85" t="s">
        <v>27</v>
      </c>
      <c r="M492" s="85" t="s">
        <v>58</v>
      </c>
      <c r="N492" s="85">
        <v>0</v>
      </c>
      <c r="O492" s="67" t="str">
        <f>IF(ISNA(_xlfn.XLOOKUP($A492,GCVOA!$B:$B,GCVOA!$N:$N)),"",  _xlfn.XLOOKUP($A492,GCVOA!$B:$B,GCVOA!$N:$N))</f>
        <v/>
      </c>
      <c r="P492" s="67" t="str">
        <f>IF(ISNA(_xlfn.XLOOKUP($A492,GCSEMI!$B:$B,GCSEMI!$N:$N)),"",  _xlfn.XLOOKUP($A492,GCSEMI!$B:$B,GCSEMI!$N:$N))</f>
        <v/>
      </c>
      <c r="Q492" s="67" t="str">
        <f>IF(ISNA(_xlfn.XLOOKUP($A492,ORGPREP!$B:$B,ORGPREP!$N:$N)),"",  _xlfn.XLOOKUP($A492,ORGPREP!$B:$B,ORGPREP!$N:$N))</f>
        <v/>
      </c>
      <c r="R492" s="67" t="str">
        <f>IF(ISNA(_xlfn.XLOOKUP($A492,MSSEMI!$B:$B,MSSEMI!$N:$N)),"",  _xlfn.XLOOKUP($A492,MSSEMI!$B:$B,MSSEMI!$N:$N))</f>
        <v/>
      </c>
      <c r="S492" s="67" t="str">
        <f>IF(ISNA(_xlfn.XLOOKUP($A492,MSVOA!$B:$B,MSVOA!$N:$N)),"",  _xlfn.XLOOKUP($A492,MSVOA!$B:$B,MSVOA!$N:$N))</f>
        <v/>
      </c>
      <c r="T492" s="67" t="str">
        <f>IF(ISNA(_xlfn.XLOOKUP($A492,METALS!$B:$B,METALS!$N:$N)),"",  _xlfn.XLOOKUP($A492,METALS!$B:$B,METALS!$N:$N))</f>
        <v/>
      </c>
      <c r="U492" s="67">
        <f>IF(ISNA(_xlfn.XLOOKUP($A492,GENCHEM!$B:$B,GENCHEM!$N:$N)),"",  _xlfn.XLOOKUP($A492,GENCHEM!$B:$B,GENCHEM!$N:$N))</f>
        <v>0</v>
      </c>
      <c r="V492" s="67" t="str">
        <f>IF(ISNA(_xlfn.XLOOKUP($A492,HG!$B:$B,HG!$N:$N)),"",  _xlfn.XLOOKUP($A492,HG!$B:$B,HG!$N:$N))</f>
        <v/>
      </c>
    </row>
    <row r="493" spans="1:22" ht="24" customHeight="1">
      <c r="A493" s="83" t="s">
        <v>228</v>
      </c>
      <c r="O493" s="71"/>
      <c r="P493" s="71"/>
      <c r="Q493" s="71"/>
      <c r="R493" s="71"/>
      <c r="S493" s="71"/>
      <c r="T493" s="71"/>
      <c r="U493" s="71"/>
      <c r="V493" s="71"/>
    </row>
    <row r="494" spans="1:22" ht="24" customHeight="1">
      <c r="A494" s="84" t="s">
        <v>669</v>
      </c>
      <c r="B494" s="85" t="s">
        <v>670</v>
      </c>
      <c r="C494" s="85" t="s">
        <v>671</v>
      </c>
      <c r="D494" s="85"/>
      <c r="E494" s="86">
        <v>45812</v>
      </c>
      <c r="F494" s="86">
        <v>45826</v>
      </c>
      <c r="G494" s="86">
        <v>45826</v>
      </c>
      <c r="H494" s="85">
        <v>14</v>
      </c>
      <c r="I494" s="85">
        <v>1</v>
      </c>
      <c r="J494" s="85">
        <v>1</v>
      </c>
      <c r="K494" s="85" t="s">
        <v>87</v>
      </c>
      <c r="L494" s="85" t="s">
        <v>93</v>
      </c>
      <c r="M494" s="85" t="s">
        <v>58</v>
      </c>
      <c r="N494" s="85">
        <v>0</v>
      </c>
      <c r="O494" s="67" t="str">
        <f>IF(ISNA(_xlfn.XLOOKUP($A494,GCVOA!$B:$B,GCVOA!$N:$N)),"",  _xlfn.XLOOKUP($A494,GCVOA!$B:$B,GCVOA!$N:$N))</f>
        <v/>
      </c>
      <c r="P494" s="67" t="str">
        <f>IF(ISNA(_xlfn.XLOOKUP($A494,GCSEMI!$B:$B,GCSEMI!$N:$N)),"",  _xlfn.XLOOKUP($A494,GCSEMI!$B:$B,GCSEMI!$N:$N))</f>
        <v/>
      </c>
      <c r="Q494" s="67" t="str">
        <f>IF(ISNA(_xlfn.XLOOKUP($A494,ORGPREP!$B:$B,ORGPREP!$N:$N)),"",  _xlfn.XLOOKUP($A494,ORGPREP!$B:$B,ORGPREP!$N:$N))</f>
        <v/>
      </c>
      <c r="R494" s="67" t="str">
        <f>IF(ISNA(_xlfn.XLOOKUP($A494,MSSEMI!$B:$B,MSSEMI!$N:$N)),"",  _xlfn.XLOOKUP($A494,MSSEMI!$B:$B,MSSEMI!$N:$N))</f>
        <v/>
      </c>
      <c r="S494" s="67" t="str">
        <f>IF(ISNA(_xlfn.XLOOKUP($A494,MSVOA!$B:$B,MSVOA!$N:$N)),"",  _xlfn.XLOOKUP($A494,MSVOA!$B:$B,MSVOA!$N:$N))</f>
        <v/>
      </c>
      <c r="T494" s="67" t="str">
        <f>IF(ISNA(_xlfn.XLOOKUP($A494,METALS!$B:$B,METALS!$N:$N)),"",  _xlfn.XLOOKUP($A494,METALS!$B:$B,METALS!$N:$N))</f>
        <v/>
      </c>
      <c r="U494" s="67">
        <f>IF(ISNA(_xlfn.XLOOKUP($A494,GENCHEM!$B:$B,GENCHEM!$N:$N)),"",  _xlfn.XLOOKUP($A494,GENCHEM!$B:$B,GENCHEM!$N:$N))</f>
        <v>0</v>
      </c>
      <c r="V494" s="67" t="str">
        <f>IF(ISNA(_xlfn.XLOOKUP($A494,HG!$B:$B,HG!$N:$N)),"",  _xlfn.XLOOKUP($A494,HG!$B:$B,HG!$N:$N))</f>
        <v/>
      </c>
    </row>
    <row r="495" spans="1:22" ht="24" customHeight="1">
      <c r="A495" s="83" t="s">
        <v>672</v>
      </c>
      <c r="O495" s="71"/>
      <c r="P495" s="71"/>
      <c r="Q495" s="71"/>
      <c r="R495" s="71"/>
      <c r="S495" s="71"/>
      <c r="T495" s="71"/>
      <c r="U495" s="71"/>
      <c r="V495" s="71"/>
    </row>
    <row r="496" spans="1:22" ht="24" customHeight="1">
      <c r="A496" s="113" t="s">
        <v>673</v>
      </c>
      <c r="B496" s="114" t="s">
        <v>674</v>
      </c>
      <c r="C496" s="114" t="s">
        <v>675</v>
      </c>
      <c r="D496" s="114" t="s">
        <v>25</v>
      </c>
      <c r="E496" s="115">
        <v>45812</v>
      </c>
      <c r="F496" s="115">
        <v>45826</v>
      </c>
      <c r="G496" s="115">
        <v>45826</v>
      </c>
      <c r="H496" s="114">
        <v>14</v>
      </c>
      <c r="I496" s="114">
        <v>2</v>
      </c>
      <c r="J496" s="114">
        <v>1</v>
      </c>
      <c r="K496" s="114" t="s">
        <v>26</v>
      </c>
      <c r="L496" s="114" t="s">
        <v>27</v>
      </c>
      <c r="M496" s="114" t="s">
        <v>69</v>
      </c>
      <c r="N496" s="114">
        <v>0</v>
      </c>
      <c r="O496" s="74" t="str">
        <f>IF(ISNA(_xlfn.XLOOKUP($A496,GCVOA!$B:$B,GCVOA!$N:$N)),"",  _xlfn.XLOOKUP($A496,GCVOA!$B:$B,GCVOA!$N:$N))</f>
        <v/>
      </c>
      <c r="P496" s="74" t="str">
        <f>IF(ISNA(_xlfn.XLOOKUP($A496,GCSEMI!$B:$B,GCSEMI!$N:$N)),"",  _xlfn.XLOOKUP($A496,GCSEMI!$B:$B,GCSEMI!$N:$N))</f>
        <v/>
      </c>
      <c r="Q496" s="74" t="str">
        <f>IF(ISNA(_xlfn.XLOOKUP($A496,ORGPREP!$B:$B,ORGPREP!$N:$N)),"",  _xlfn.XLOOKUP($A496,ORGPREP!$B:$B,ORGPREP!$N:$N))</f>
        <v/>
      </c>
      <c r="R496" s="74" t="str">
        <f>IF(ISNA(_xlfn.XLOOKUP($A496,MSSEMI!$B:$B,MSSEMI!$N:$N)),"",  _xlfn.XLOOKUP($A496,MSSEMI!$B:$B,MSSEMI!$N:$N))</f>
        <v/>
      </c>
      <c r="S496" s="74" t="str">
        <f>IF(ISNA(_xlfn.XLOOKUP($A496,MSVOA!$B:$B,MSVOA!$N:$N)),"",  _xlfn.XLOOKUP($A496,MSVOA!$B:$B,MSVOA!$N:$N))</f>
        <v/>
      </c>
      <c r="T496" s="74" t="str">
        <f>IF(ISNA(_xlfn.XLOOKUP($A496,METALS!$B:$B,METALS!$N:$N)),"",  _xlfn.XLOOKUP($A496,METALS!$B:$B,METALS!$N:$N))</f>
        <v/>
      </c>
      <c r="U496" s="74" t="str">
        <f>IF(ISNA(_xlfn.XLOOKUP($A496,GENCHEM!$B:$B,GENCHEM!$N:$N)),"",  _xlfn.XLOOKUP($A496,GENCHEM!$B:$B,GENCHEM!$N:$N))</f>
        <v/>
      </c>
      <c r="V496" s="74" t="str">
        <f>IF(ISNA(_xlfn.XLOOKUP($A496,HG!$B:$B,HG!$N:$N)),"",  _xlfn.XLOOKUP($A496,HG!$B:$B,HG!$N:$N))</f>
        <v/>
      </c>
    </row>
    <row r="497" spans="1:22" ht="24" customHeight="1">
      <c r="A497" s="83" t="s">
        <v>676</v>
      </c>
      <c r="O497" s="71"/>
      <c r="P497" s="71"/>
      <c r="Q497" s="71"/>
      <c r="R497" s="71"/>
      <c r="S497" s="71"/>
      <c r="T497" s="71"/>
      <c r="U497" s="71"/>
      <c r="V497" s="71"/>
    </row>
    <row r="498" spans="1:22" ht="24" customHeight="1">
      <c r="A498" s="84" t="s">
        <v>677</v>
      </c>
      <c r="B498" s="85" t="s">
        <v>678</v>
      </c>
      <c r="C498" s="85" t="s">
        <v>679</v>
      </c>
      <c r="D498" s="85" t="s">
        <v>25</v>
      </c>
      <c r="E498" s="86">
        <v>45812</v>
      </c>
      <c r="F498" s="86">
        <v>45826</v>
      </c>
      <c r="G498" s="86">
        <v>45826</v>
      </c>
      <c r="H498" s="85">
        <v>14</v>
      </c>
      <c r="I498" s="85">
        <v>3</v>
      </c>
      <c r="J498" s="85">
        <v>1</v>
      </c>
      <c r="K498" s="85" t="s">
        <v>26</v>
      </c>
      <c r="L498" s="85" t="s">
        <v>27</v>
      </c>
      <c r="M498" s="85" t="s">
        <v>58</v>
      </c>
      <c r="N498" s="85">
        <v>0</v>
      </c>
      <c r="O498" s="67" t="str">
        <f>IF(ISNA(_xlfn.XLOOKUP($A498,GCVOA!$B:$B,GCVOA!$N:$N)),"",  _xlfn.XLOOKUP($A498,GCVOA!$B:$B,GCVOA!$N:$N))</f>
        <v/>
      </c>
      <c r="P498" s="67" t="str">
        <f>IF(ISNA(_xlfn.XLOOKUP($A498,GCSEMI!$B:$B,GCSEMI!$N:$N)),"",  _xlfn.XLOOKUP($A498,GCSEMI!$B:$B,GCSEMI!$N:$N))</f>
        <v/>
      </c>
      <c r="Q498" s="67" t="str">
        <f>IF(ISNA(_xlfn.XLOOKUP($A498,ORGPREP!$B:$B,ORGPREP!$N:$N)),"",  _xlfn.XLOOKUP($A498,ORGPREP!$B:$B,ORGPREP!$N:$N))</f>
        <v/>
      </c>
      <c r="R498" s="67" t="str">
        <f>IF(ISNA(_xlfn.XLOOKUP($A498,MSSEMI!$B:$B,MSSEMI!$N:$N)),"",  _xlfn.XLOOKUP($A498,MSSEMI!$B:$B,MSSEMI!$N:$N))</f>
        <v/>
      </c>
      <c r="S498" s="67" t="str">
        <f>IF(ISNA(_xlfn.XLOOKUP($A498,MSVOA!$B:$B,MSVOA!$N:$N)),"",  _xlfn.XLOOKUP($A498,MSVOA!$B:$B,MSVOA!$N:$N))</f>
        <v/>
      </c>
      <c r="T498" s="67" t="str">
        <f>IF(ISNA(_xlfn.XLOOKUP($A498,METALS!$B:$B,METALS!$N:$N)),"",  _xlfn.XLOOKUP($A498,METALS!$B:$B,METALS!$N:$N))</f>
        <v/>
      </c>
      <c r="U498" s="67">
        <f>IF(ISNA(_xlfn.XLOOKUP($A498,GENCHEM!$B:$B,GENCHEM!$N:$N)),"",  _xlfn.XLOOKUP($A498,GENCHEM!$B:$B,GENCHEM!$N:$N))</f>
        <v>0</v>
      </c>
      <c r="V498" s="67" t="str">
        <f>IF(ISNA(_xlfn.XLOOKUP($A498,HG!$B:$B,HG!$N:$N)),"",  _xlfn.XLOOKUP($A498,HG!$B:$B,HG!$N:$N))</f>
        <v/>
      </c>
    </row>
    <row r="499" spans="1:22" ht="24" customHeight="1">
      <c r="A499" s="83" t="s">
        <v>680</v>
      </c>
      <c r="O499" s="71"/>
      <c r="P499" s="71"/>
      <c r="Q499" s="71"/>
      <c r="R499" s="71"/>
      <c r="S499" s="71"/>
      <c r="T499" s="71"/>
      <c r="U499" s="71"/>
      <c r="V499" s="71"/>
    </row>
    <row r="500" spans="1:22" ht="24" customHeight="1">
      <c r="A500" s="84" t="s">
        <v>681</v>
      </c>
      <c r="B500" s="85" t="s">
        <v>682</v>
      </c>
      <c r="C500" s="85" t="s">
        <v>683</v>
      </c>
      <c r="D500" s="85" t="s">
        <v>25</v>
      </c>
      <c r="E500" s="86">
        <v>45812</v>
      </c>
      <c r="F500" s="86">
        <v>45826</v>
      </c>
      <c r="G500" s="86">
        <v>45826</v>
      </c>
      <c r="H500" s="85">
        <v>14</v>
      </c>
      <c r="I500" s="85">
        <v>8</v>
      </c>
      <c r="J500" s="85">
        <v>1</v>
      </c>
      <c r="K500" s="85" t="s">
        <v>26</v>
      </c>
      <c r="L500" s="85" t="s">
        <v>27</v>
      </c>
      <c r="M500" s="85" t="s">
        <v>58</v>
      </c>
      <c r="N500" s="85">
        <v>0</v>
      </c>
      <c r="O500" s="67" t="str">
        <f>IF(ISNA(_xlfn.XLOOKUP($A500,GCVOA!$B:$B,GCVOA!$N:$N)),"",  _xlfn.XLOOKUP($A500,GCVOA!$B:$B,GCVOA!$N:$N))</f>
        <v/>
      </c>
      <c r="P500" s="67" t="str">
        <f>IF(ISNA(_xlfn.XLOOKUP($A500,GCSEMI!$B:$B,GCSEMI!$N:$N)),"",  _xlfn.XLOOKUP($A500,GCSEMI!$B:$B,GCSEMI!$N:$N))</f>
        <v/>
      </c>
      <c r="Q500" s="67" t="str">
        <f>IF(ISNA(_xlfn.XLOOKUP($A500,ORGPREP!$B:$B,ORGPREP!$N:$N)),"",  _xlfn.XLOOKUP($A500,ORGPREP!$B:$B,ORGPREP!$N:$N))</f>
        <v/>
      </c>
      <c r="R500" s="67" t="str">
        <f>IF(ISNA(_xlfn.XLOOKUP($A500,MSSEMI!$B:$B,MSSEMI!$N:$N)),"",  _xlfn.XLOOKUP($A500,MSSEMI!$B:$B,MSSEMI!$N:$N))</f>
        <v/>
      </c>
      <c r="S500" s="67" t="str">
        <f>IF(ISNA(_xlfn.XLOOKUP($A500,MSVOA!$B:$B,MSVOA!$N:$N)),"",  _xlfn.XLOOKUP($A500,MSVOA!$B:$B,MSVOA!$N:$N))</f>
        <v/>
      </c>
      <c r="T500" s="67">
        <f>IF(ISNA(_xlfn.XLOOKUP($A500,METALS!$B:$B,METALS!$N:$N)),"",  _xlfn.XLOOKUP($A500,METALS!$B:$B,METALS!$N:$N))</f>
        <v>0</v>
      </c>
      <c r="U500" s="67">
        <f>IF(ISNA(_xlfn.XLOOKUP($A500,GENCHEM!$B:$B,GENCHEM!$N:$N)),"",  _xlfn.XLOOKUP($A500,GENCHEM!$B:$B,GENCHEM!$N:$N))</f>
        <v>0</v>
      </c>
      <c r="V500" s="67" t="str">
        <f>IF(ISNA(_xlfn.XLOOKUP($A500,HG!$B:$B,HG!$N:$N)),"",  _xlfn.XLOOKUP($A500,HG!$B:$B,HG!$N:$N))</f>
        <v/>
      </c>
    </row>
    <row r="501" spans="1:22" ht="24" customHeight="1">
      <c r="A501" s="83" t="s">
        <v>684</v>
      </c>
      <c r="O501" s="71"/>
      <c r="P501" s="71"/>
      <c r="Q501" s="71"/>
      <c r="R501" s="71"/>
      <c r="S501" s="71"/>
      <c r="T501" s="71"/>
      <c r="U501" s="71"/>
      <c r="V501" s="71"/>
    </row>
    <row r="502" spans="1:22" ht="24" customHeight="1">
      <c r="A502" s="84" t="s">
        <v>685</v>
      </c>
      <c r="B502" s="85" t="s">
        <v>682</v>
      </c>
      <c r="C502" s="85" t="s">
        <v>686</v>
      </c>
      <c r="D502" s="85" t="s">
        <v>25</v>
      </c>
      <c r="E502" s="86">
        <v>45812</v>
      </c>
      <c r="F502" s="86">
        <v>45826</v>
      </c>
      <c r="G502" s="86">
        <v>45826</v>
      </c>
      <c r="H502" s="85">
        <v>14</v>
      </c>
      <c r="I502" s="85">
        <v>4</v>
      </c>
      <c r="J502" s="85">
        <v>1</v>
      </c>
      <c r="K502" s="85" t="s">
        <v>26</v>
      </c>
      <c r="L502" s="85" t="s">
        <v>27</v>
      </c>
      <c r="M502" s="85" t="s">
        <v>58</v>
      </c>
      <c r="N502" s="85">
        <v>0</v>
      </c>
      <c r="O502" s="67" t="str">
        <f>IF(ISNA(_xlfn.XLOOKUP($A502,GCVOA!$B:$B,GCVOA!$N:$N)),"",  _xlfn.XLOOKUP($A502,GCVOA!$B:$B,GCVOA!$N:$N))</f>
        <v/>
      </c>
      <c r="P502" s="67" t="str">
        <f>IF(ISNA(_xlfn.XLOOKUP($A502,GCSEMI!$B:$B,GCSEMI!$N:$N)),"",  _xlfn.XLOOKUP($A502,GCSEMI!$B:$B,GCSEMI!$N:$N))</f>
        <v/>
      </c>
      <c r="Q502" s="67" t="str">
        <f>IF(ISNA(_xlfn.XLOOKUP($A502,ORGPREP!$B:$B,ORGPREP!$N:$N)),"",  _xlfn.XLOOKUP($A502,ORGPREP!$B:$B,ORGPREP!$N:$N))</f>
        <v/>
      </c>
      <c r="R502" s="67" t="str">
        <f>IF(ISNA(_xlfn.XLOOKUP($A502,MSSEMI!$B:$B,MSSEMI!$N:$N)),"",  _xlfn.XLOOKUP($A502,MSSEMI!$B:$B,MSSEMI!$N:$N))</f>
        <v/>
      </c>
      <c r="S502" s="67" t="str">
        <f>IF(ISNA(_xlfn.XLOOKUP($A502,MSVOA!$B:$B,MSVOA!$N:$N)),"",  _xlfn.XLOOKUP($A502,MSVOA!$B:$B,MSVOA!$N:$N))</f>
        <v/>
      </c>
      <c r="T502" s="67">
        <f>IF(ISNA(_xlfn.XLOOKUP($A502,METALS!$B:$B,METALS!$N:$N)),"",  _xlfn.XLOOKUP($A502,METALS!$B:$B,METALS!$N:$N))</f>
        <v>0</v>
      </c>
      <c r="U502" s="67">
        <f>IF(ISNA(_xlfn.XLOOKUP($A502,GENCHEM!$B:$B,GENCHEM!$N:$N)),"",  _xlfn.XLOOKUP($A502,GENCHEM!$B:$B,GENCHEM!$N:$N))</f>
        <v>0</v>
      </c>
      <c r="V502" s="67" t="str">
        <f>IF(ISNA(_xlfn.XLOOKUP($A502,HG!$B:$B,HG!$N:$N)),"",  _xlfn.XLOOKUP($A502,HG!$B:$B,HG!$N:$N))</f>
        <v/>
      </c>
    </row>
    <row r="503" spans="1:22" ht="24" customHeight="1">
      <c r="A503" s="83" t="s">
        <v>687</v>
      </c>
      <c r="O503" s="71"/>
      <c r="P503" s="71"/>
      <c r="Q503" s="71"/>
      <c r="R503" s="71"/>
      <c r="S503" s="71"/>
      <c r="T503" s="71"/>
      <c r="U503" s="71"/>
      <c r="V503" s="71"/>
    </row>
    <row r="504" spans="1:22" ht="24" customHeight="1">
      <c r="A504" s="84" t="s">
        <v>688</v>
      </c>
      <c r="B504" s="85" t="s">
        <v>682</v>
      </c>
      <c r="C504" s="85" t="s">
        <v>689</v>
      </c>
      <c r="D504" s="85" t="s">
        <v>25</v>
      </c>
      <c r="E504" s="86">
        <v>45812</v>
      </c>
      <c r="F504" s="86">
        <v>45826</v>
      </c>
      <c r="G504" s="86">
        <v>45826</v>
      </c>
      <c r="H504" s="85">
        <v>14</v>
      </c>
      <c r="I504" s="85">
        <v>3</v>
      </c>
      <c r="J504" s="85">
        <v>1</v>
      </c>
      <c r="K504" s="85" t="s">
        <v>26</v>
      </c>
      <c r="L504" s="85" t="s">
        <v>27</v>
      </c>
      <c r="M504" s="85" t="s">
        <v>58</v>
      </c>
      <c r="N504" s="85">
        <v>0</v>
      </c>
      <c r="O504" s="67" t="str">
        <f>IF(ISNA(_xlfn.XLOOKUP($A504,GCVOA!$B:$B,GCVOA!$N:$N)),"",  _xlfn.XLOOKUP($A504,GCVOA!$B:$B,GCVOA!$N:$N))</f>
        <v/>
      </c>
      <c r="P504" s="67" t="str">
        <f>IF(ISNA(_xlfn.XLOOKUP($A504,GCSEMI!$B:$B,GCSEMI!$N:$N)),"",  _xlfn.XLOOKUP($A504,GCSEMI!$B:$B,GCSEMI!$N:$N))</f>
        <v/>
      </c>
      <c r="Q504" s="67" t="str">
        <f>IF(ISNA(_xlfn.XLOOKUP($A504,ORGPREP!$B:$B,ORGPREP!$N:$N)),"",  _xlfn.XLOOKUP($A504,ORGPREP!$B:$B,ORGPREP!$N:$N))</f>
        <v/>
      </c>
      <c r="R504" s="67" t="str">
        <f>IF(ISNA(_xlfn.XLOOKUP($A504,MSSEMI!$B:$B,MSSEMI!$N:$N)),"",  _xlfn.XLOOKUP($A504,MSSEMI!$B:$B,MSSEMI!$N:$N))</f>
        <v/>
      </c>
      <c r="S504" s="67" t="str">
        <f>IF(ISNA(_xlfn.XLOOKUP($A504,MSVOA!$B:$B,MSVOA!$N:$N)),"",  _xlfn.XLOOKUP($A504,MSVOA!$B:$B,MSVOA!$N:$N))</f>
        <v/>
      </c>
      <c r="T504" s="67" t="str">
        <f>IF(ISNA(_xlfn.XLOOKUP($A504,METALS!$B:$B,METALS!$N:$N)),"",  _xlfn.XLOOKUP($A504,METALS!$B:$B,METALS!$N:$N))</f>
        <v/>
      </c>
      <c r="U504" s="67">
        <f>IF(ISNA(_xlfn.XLOOKUP($A504,GENCHEM!$B:$B,GENCHEM!$N:$N)),"",  _xlfn.XLOOKUP($A504,GENCHEM!$B:$B,GENCHEM!$N:$N))</f>
        <v>0</v>
      </c>
      <c r="V504" s="67" t="str">
        <f>IF(ISNA(_xlfn.XLOOKUP($A504,HG!$B:$B,HG!$N:$N)),"",  _xlfn.XLOOKUP($A504,HG!$B:$B,HG!$N:$N))</f>
        <v/>
      </c>
    </row>
    <row r="505" spans="1:22" ht="24" customHeight="1">
      <c r="A505" s="83" t="s">
        <v>513</v>
      </c>
      <c r="O505" s="71"/>
      <c r="P505" s="71"/>
      <c r="Q505" s="71"/>
      <c r="R505" s="71"/>
      <c r="S505" s="71"/>
      <c r="T505" s="71"/>
      <c r="U505" s="71"/>
      <c r="V505" s="71"/>
    </row>
    <row r="506" spans="1:22" ht="24" customHeight="1">
      <c r="A506" s="113" t="s">
        <v>690</v>
      </c>
      <c r="B506" s="114" t="s">
        <v>682</v>
      </c>
      <c r="C506" s="114" t="s">
        <v>683</v>
      </c>
      <c r="D506" s="114" t="s">
        <v>25</v>
      </c>
      <c r="E506" s="115">
        <v>45812</v>
      </c>
      <c r="F506" s="115">
        <v>45826</v>
      </c>
      <c r="G506" s="115">
        <v>45826</v>
      </c>
      <c r="H506" s="114">
        <v>14</v>
      </c>
      <c r="I506" s="114">
        <v>3</v>
      </c>
      <c r="J506" s="114">
        <v>1</v>
      </c>
      <c r="K506" s="114" t="s">
        <v>26</v>
      </c>
      <c r="L506" s="114" t="s">
        <v>27</v>
      </c>
      <c r="M506" s="114" t="s">
        <v>69</v>
      </c>
      <c r="N506" s="114">
        <v>0</v>
      </c>
      <c r="O506" s="74" t="str">
        <f>IF(ISNA(_xlfn.XLOOKUP($A506,GCVOA!$B:$B,GCVOA!$N:$N)),"",  _xlfn.XLOOKUP($A506,GCVOA!$B:$B,GCVOA!$N:$N))</f>
        <v/>
      </c>
      <c r="P506" s="74" t="str">
        <f>IF(ISNA(_xlfn.XLOOKUP($A506,GCSEMI!$B:$B,GCSEMI!$N:$N)),"",  _xlfn.XLOOKUP($A506,GCSEMI!$B:$B,GCSEMI!$N:$N))</f>
        <v/>
      </c>
      <c r="Q506" s="74" t="str">
        <f>IF(ISNA(_xlfn.XLOOKUP($A506,ORGPREP!$B:$B,ORGPREP!$N:$N)),"",  _xlfn.XLOOKUP($A506,ORGPREP!$B:$B,ORGPREP!$N:$N))</f>
        <v/>
      </c>
      <c r="R506" s="74" t="str">
        <f>IF(ISNA(_xlfn.XLOOKUP($A506,MSSEMI!$B:$B,MSSEMI!$N:$N)),"",  _xlfn.XLOOKUP($A506,MSSEMI!$B:$B,MSSEMI!$N:$N))</f>
        <v/>
      </c>
      <c r="S506" s="74" t="str">
        <f>IF(ISNA(_xlfn.XLOOKUP($A506,MSVOA!$B:$B,MSVOA!$N:$N)),"",  _xlfn.XLOOKUP($A506,MSVOA!$B:$B,MSVOA!$N:$N))</f>
        <v/>
      </c>
      <c r="T506" s="74" t="str">
        <f>IF(ISNA(_xlfn.XLOOKUP($A506,METALS!$B:$B,METALS!$N:$N)),"",  _xlfn.XLOOKUP($A506,METALS!$B:$B,METALS!$N:$N))</f>
        <v/>
      </c>
      <c r="U506" s="74" t="str">
        <f>IF(ISNA(_xlfn.XLOOKUP($A506,GENCHEM!$B:$B,GENCHEM!$N:$N)),"",  _xlfn.XLOOKUP($A506,GENCHEM!$B:$B,GENCHEM!$N:$N))</f>
        <v/>
      </c>
      <c r="V506" s="74" t="str">
        <f>IF(ISNA(_xlfn.XLOOKUP($A506,HG!$B:$B,HG!$N:$N)),"",  _xlfn.XLOOKUP($A506,HG!$B:$B,HG!$N:$N))</f>
        <v/>
      </c>
    </row>
    <row r="507" spans="1:22" ht="24" customHeight="1">
      <c r="A507" s="83" t="s">
        <v>691</v>
      </c>
      <c r="O507" s="71"/>
      <c r="P507" s="71"/>
      <c r="Q507" s="71"/>
      <c r="R507" s="71"/>
      <c r="S507" s="71"/>
      <c r="T507" s="71"/>
      <c r="U507" s="71"/>
      <c r="V507" s="71"/>
    </row>
    <row r="508" spans="1:22" ht="24" customHeight="1">
      <c r="A508" s="84" t="s">
        <v>692</v>
      </c>
      <c r="B508" s="85" t="s">
        <v>56</v>
      </c>
      <c r="C508" s="85" t="s">
        <v>693</v>
      </c>
      <c r="D508" s="85" t="s">
        <v>25</v>
      </c>
      <c r="E508" s="86">
        <v>45812</v>
      </c>
      <c r="F508" s="86">
        <v>45826</v>
      </c>
      <c r="G508" s="86">
        <v>45826</v>
      </c>
      <c r="H508" s="85">
        <v>14</v>
      </c>
      <c r="I508" s="85">
        <v>3</v>
      </c>
      <c r="J508" s="85">
        <v>1</v>
      </c>
      <c r="K508" s="85" t="s">
        <v>38</v>
      </c>
      <c r="L508" s="85" t="s">
        <v>27</v>
      </c>
      <c r="M508" s="85" t="s">
        <v>58</v>
      </c>
      <c r="N508" s="85">
        <v>0</v>
      </c>
      <c r="O508" s="67" t="str">
        <f>IF(ISNA(_xlfn.XLOOKUP($A508,GCVOA!$B:$B,GCVOA!$N:$N)),"",  _xlfn.XLOOKUP($A508,GCVOA!$B:$B,GCVOA!$N:$N))</f>
        <v>HT Monday; 8260GRO available</v>
      </c>
      <c r="P508" s="67" t="str">
        <f>IF(ISNA(_xlfn.XLOOKUP($A508,GCSEMI!$B:$B,GCSEMI!$N:$N)),"",  _xlfn.XLOOKUP($A508,GCSEMI!$B:$B,GCSEMI!$N:$N))</f>
        <v/>
      </c>
      <c r="Q508" s="67" t="str">
        <f>IF(ISNA(_xlfn.XLOOKUP($A508,ORGPREP!$B:$B,ORGPREP!$N:$N)),"",  _xlfn.XLOOKUP($A508,ORGPREP!$B:$B,ORGPREP!$N:$N))</f>
        <v/>
      </c>
      <c r="R508" s="67" t="str">
        <f>IF(ISNA(_xlfn.XLOOKUP($A508,MSSEMI!$B:$B,MSSEMI!$N:$N)),"",  _xlfn.XLOOKUP($A508,MSSEMI!$B:$B,MSSEMI!$N:$N))</f>
        <v/>
      </c>
      <c r="S508" s="67" t="str">
        <f>IF(ISNA(_xlfn.XLOOKUP($A508,MSVOA!$B:$B,MSVOA!$N:$N)),"",  _xlfn.XLOOKUP($A508,MSVOA!$B:$B,MSVOA!$N:$N))</f>
        <v/>
      </c>
      <c r="T508" s="67">
        <f>IF(ISNA(_xlfn.XLOOKUP($A508,METALS!$B:$B,METALS!$N:$N)),"",  _xlfn.XLOOKUP($A508,METALS!$B:$B,METALS!$N:$N))</f>
        <v>0</v>
      </c>
      <c r="U508" s="67">
        <f>IF(ISNA(_xlfn.XLOOKUP($A508,GENCHEM!$B:$B,GENCHEM!$N:$N)),"",  _xlfn.XLOOKUP($A508,GENCHEM!$B:$B,GENCHEM!$N:$N))</f>
        <v>0</v>
      </c>
      <c r="V508" s="67" t="str">
        <f>IF(ISNA(_xlfn.XLOOKUP($A508,HG!$B:$B,HG!$N:$N)),"",  _xlfn.XLOOKUP($A508,HG!$B:$B,HG!$N:$N))</f>
        <v/>
      </c>
    </row>
    <row r="509" spans="1:22" ht="24" customHeight="1">
      <c r="A509" s="83" t="s">
        <v>694</v>
      </c>
      <c r="O509" s="71"/>
      <c r="P509" s="71"/>
      <c r="Q509" s="71"/>
      <c r="R509" s="71"/>
      <c r="S509" s="71"/>
      <c r="T509" s="71"/>
      <c r="U509" s="71"/>
      <c r="V509" s="71"/>
    </row>
    <row r="510" spans="1:22" ht="24" customHeight="1">
      <c r="A510" s="84" t="s">
        <v>695</v>
      </c>
      <c r="B510" s="85" t="s">
        <v>56</v>
      </c>
      <c r="C510" s="85" t="s">
        <v>693</v>
      </c>
      <c r="D510" s="85" t="s">
        <v>25</v>
      </c>
      <c r="E510" s="86">
        <v>45812</v>
      </c>
      <c r="F510" s="86">
        <v>45826</v>
      </c>
      <c r="G510" s="86">
        <v>45826</v>
      </c>
      <c r="H510" s="85">
        <v>14</v>
      </c>
      <c r="I510" s="85">
        <v>1</v>
      </c>
      <c r="J510" s="85">
        <v>1</v>
      </c>
      <c r="K510" s="85" t="s">
        <v>38</v>
      </c>
      <c r="L510" s="85" t="s">
        <v>27</v>
      </c>
      <c r="M510" s="85" t="s">
        <v>49</v>
      </c>
      <c r="N510" s="85">
        <v>0</v>
      </c>
      <c r="O510" s="67" t="str">
        <f>IF(ISNA(_xlfn.XLOOKUP($A510,GCVOA!$B:$B,GCVOA!$N:$N)),"",  _xlfn.XLOOKUP($A510,GCVOA!$B:$B,GCVOA!$N:$N))</f>
        <v>HT Monday; 8260GRO available</v>
      </c>
      <c r="P510" s="67" t="str">
        <f>IF(ISNA(_xlfn.XLOOKUP($A510,GCSEMI!$B:$B,GCSEMI!$N:$N)),"",  _xlfn.XLOOKUP($A510,GCSEMI!$B:$B,GCSEMI!$N:$N))</f>
        <v/>
      </c>
      <c r="Q510" s="67" t="str">
        <f>IF(ISNA(_xlfn.XLOOKUP($A510,ORGPREP!$B:$B,ORGPREP!$N:$N)),"",  _xlfn.XLOOKUP($A510,ORGPREP!$B:$B,ORGPREP!$N:$N))</f>
        <v/>
      </c>
      <c r="R510" s="67" t="str">
        <f>IF(ISNA(_xlfn.XLOOKUP($A510,MSSEMI!$B:$B,MSSEMI!$N:$N)),"",  _xlfn.XLOOKUP($A510,MSSEMI!$B:$B,MSSEMI!$N:$N))</f>
        <v/>
      </c>
      <c r="S510" s="67" t="str">
        <f>IF(ISNA(_xlfn.XLOOKUP($A510,MSVOA!$B:$B,MSVOA!$N:$N)),"",  _xlfn.XLOOKUP($A510,MSVOA!$B:$B,MSVOA!$N:$N))</f>
        <v/>
      </c>
      <c r="T510" s="67" t="str">
        <f>IF(ISNA(_xlfn.XLOOKUP($A510,METALS!$B:$B,METALS!$N:$N)),"",  _xlfn.XLOOKUP($A510,METALS!$B:$B,METALS!$N:$N))</f>
        <v/>
      </c>
      <c r="U510" s="67" t="str">
        <f>IF(ISNA(_xlfn.XLOOKUP($A510,GENCHEM!$B:$B,GENCHEM!$N:$N)),"",  _xlfn.XLOOKUP($A510,GENCHEM!$B:$B,GENCHEM!$N:$N))</f>
        <v/>
      </c>
      <c r="V510" s="67" t="str">
        <f>IF(ISNA(_xlfn.XLOOKUP($A510,HG!$B:$B,HG!$N:$N)),"",  _xlfn.XLOOKUP($A510,HG!$B:$B,HG!$N:$N))</f>
        <v/>
      </c>
    </row>
    <row r="511" spans="1:22" ht="24" customHeight="1">
      <c r="A511" s="83" t="s">
        <v>161</v>
      </c>
      <c r="O511" s="71"/>
      <c r="P511" s="71"/>
      <c r="Q511" s="71"/>
      <c r="R511" s="71"/>
      <c r="S511" s="71"/>
      <c r="T511" s="71"/>
      <c r="U511" s="71"/>
      <c r="V511" s="71"/>
    </row>
    <row r="512" spans="1:22" ht="24" customHeight="1">
      <c r="A512" s="84" t="s">
        <v>696</v>
      </c>
      <c r="B512" s="85" t="s">
        <v>56</v>
      </c>
      <c r="C512" s="85" t="s">
        <v>697</v>
      </c>
      <c r="D512" s="85" t="s">
        <v>25</v>
      </c>
      <c r="E512" s="86">
        <v>45812</v>
      </c>
      <c r="F512" s="86">
        <v>45826</v>
      </c>
      <c r="G512" s="86">
        <v>45826</v>
      </c>
      <c r="H512" s="85">
        <v>14</v>
      </c>
      <c r="I512" s="85">
        <v>4</v>
      </c>
      <c r="J512" s="85">
        <v>1</v>
      </c>
      <c r="K512" s="85" t="s">
        <v>38</v>
      </c>
      <c r="L512" s="85" t="s">
        <v>27</v>
      </c>
      <c r="M512" s="85" t="s">
        <v>58</v>
      </c>
      <c r="N512" s="85">
        <v>0</v>
      </c>
      <c r="O512" s="67">
        <f>IF(ISNA(_xlfn.XLOOKUP($A512,GCVOA!$B:$B,GCVOA!$N:$N)),"",  _xlfn.XLOOKUP($A512,GCVOA!$B:$B,GCVOA!$N:$N))</f>
        <v>0</v>
      </c>
      <c r="P512" s="67" t="str">
        <f>IF(ISNA(_xlfn.XLOOKUP($A512,GCSEMI!$B:$B,GCSEMI!$N:$N)),"",  _xlfn.XLOOKUP($A512,GCSEMI!$B:$B,GCSEMI!$N:$N))</f>
        <v/>
      </c>
      <c r="Q512" s="67" t="str">
        <f>IF(ISNA(_xlfn.XLOOKUP($A512,ORGPREP!$B:$B,ORGPREP!$N:$N)),"",  _xlfn.XLOOKUP($A512,ORGPREP!$B:$B,ORGPREP!$N:$N))</f>
        <v/>
      </c>
      <c r="R512" s="67" t="str">
        <f>IF(ISNA(_xlfn.XLOOKUP($A512,MSSEMI!$B:$B,MSSEMI!$N:$N)),"",  _xlfn.XLOOKUP($A512,MSSEMI!$B:$B,MSSEMI!$N:$N))</f>
        <v/>
      </c>
      <c r="S512" s="67" t="str">
        <f>IF(ISNA(_xlfn.XLOOKUP($A512,MSVOA!$B:$B,MSVOA!$N:$N)),"",  _xlfn.XLOOKUP($A512,MSVOA!$B:$B,MSVOA!$N:$N))</f>
        <v/>
      </c>
      <c r="T512" s="67">
        <f>IF(ISNA(_xlfn.XLOOKUP($A512,METALS!$B:$B,METALS!$N:$N)),"",  _xlfn.XLOOKUP($A512,METALS!$B:$B,METALS!$N:$N))</f>
        <v>0</v>
      </c>
      <c r="U512" s="67">
        <f>IF(ISNA(_xlfn.XLOOKUP($A512,GENCHEM!$B:$B,GENCHEM!$N:$N)),"",  _xlfn.XLOOKUP($A512,GENCHEM!$B:$B,GENCHEM!$N:$N))</f>
        <v>0</v>
      </c>
      <c r="V512" s="67" t="str">
        <f>IF(ISNA(_xlfn.XLOOKUP($A512,HG!$B:$B,HG!$N:$N)),"",  _xlfn.XLOOKUP($A512,HG!$B:$B,HG!$N:$N))</f>
        <v/>
      </c>
    </row>
    <row r="513" spans="1:22" ht="24" customHeight="1">
      <c r="A513" s="83" t="s">
        <v>698</v>
      </c>
      <c r="O513" s="71"/>
      <c r="P513" s="71"/>
      <c r="Q513" s="71"/>
      <c r="R513" s="71"/>
      <c r="S513" s="71"/>
      <c r="T513" s="71"/>
      <c r="U513" s="71"/>
      <c r="V513" s="71"/>
    </row>
    <row r="514" spans="1:22" ht="24" customHeight="1">
      <c r="A514" s="84" t="s">
        <v>699</v>
      </c>
      <c r="B514" s="85" t="s">
        <v>56</v>
      </c>
      <c r="C514" s="85" t="s">
        <v>697</v>
      </c>
      <c r="D514" s="85" t="s">
        <v>25</v>
      </c>
      <c r="E514" s="86">
        <v>45812</v>
      </c>
      <c r="F514" s="86">
        <v>45826</v>
      </c>
      <c r="G514" s="86">
        <v>45826</v>
      </c>
      <c r="H514" s="85">
        <v>14</v>
      </c>
      <c r="I514" s="85">
        <v>1</v>
      </c>
      <c r="J514" s="85">
        <v>1</v>
      </c>
      <c r="K514" s="85" t="s">
        <v>38</v>
      </c>
      <c r="L514" s="85" t="s">
        <v>27</v>
      </c>
      <c r="M514" s="85" t="s">
        <v>49</v>
      </c>
      <c r="N514" s="85">
        <v>0</v>
      </c>
      <c r="O514" s="67">
        <f>IF(ISNA(_xlfn.XLOOKUP($A514,GCVOA!$B:$B,GCVOA!$N:$N)),"",  _xlfn.XLOOKUP($A514,GCVOA!$B:$B,GCVOA!$N:$N))</f>
        <v>0</v>
      </c>
      <c r="P514" s="67" t="str">
        <f>IF(ISNA(_xlfn.XLOOKUP($A514,GCSEMI!$B:$B,GCSEMI!$N:$N)),"",  _xlfn.XLOOKUP($A514,GCSEMI!$B:$B,GCSEMI!$N:$N))</f>
        <v/>
      </c>
      <c r="Q514" s="67" t="str">
        <f>IF(ISNA(_xlfn.XLOOKUP($A514,ORGPREP!$B:$B,ORGPREP!$N:$N)),"",  _xlfn.XLOOKUP($A514,ORGPREP!$B:$B,ORGPREP!$N:$N))</f>
        <v/>
      </c>
      <c r="R514" s="67" t="str">
        <f>IF(ISNA(_xlfn.XLOOKUP($A514,MSSEMI!$B:$B,MSSEMI!$N:$N)),"",  _xlfn.XLOOKUP($A514,MSSEMI!$B:$B,MSSEMI!$N:$N))</f>
        <v/>
      </c>
      <c r="S514" s="67" t="str">
        <f>IF(ISNA(_xlfn.XLOOKUP($A514,MSVOA!$B:$B,MSVOA!$N:$N)),"",  _xlfn.XLOOKUP($A514,MSVOA!$B:$B,MSVOA!$N:$N))</f>
        <v/>
      </c>
      <c r="T514" s="67" t="str">
        <f>IF(ISNA(_xlfn.XLOOKUP($A514,METALS!$B:$B,METALS!$N:$N)),"",  _xlfn.XLOOKUP($A514,METALS!$B:$B,METALS!$N:$N))</f>
        <v/>
      </c>
      <c r="U514" s="67" t="str">
        <f>IF(ISNA(_xlfn.XLOOKUP($A514,GENCHEM!$B:$B,GENCHEM!$N:$N)),"",  _xlfn.XLOOKUP($A514,GENCHEM!$B:$B,GENCHEM!$N:$N))</f>
        <v/>
      </c>
      <c r="V514" s="67" t="str">
        <f>IF(ISNA(_xlfn.XLOOKUP($A514,HG!$B:$B,HG!$N:$N)),"",  _xlfn.XLOOKUP($A514,HG!$B:$B,HG!$N:$N))</f>
        <v/>
      </c>
    </row>
    <row r="515" spans="1:22" ht="24" customHeight="1">
      <c r="A515" s="83" t="s">
        <v>161</v>
      </c>
      <c r="O515" s="71"/>
      <c r="P515" s="71"/>
      <c r="Q515" s="71"/>
      <c r="R515" s="71"/>
      <c r="S515" s="71"/>
      <c r="T515" s="71"/>
      <c r="U515" s="71"/>
      <c r="V515" s="71"/>
    </row>
    <row r="516" spans="1:22" ht="24" customHeight="1">
      <c r="A516" s="84" t="s">
        <v>700</v>
      </c>
      <c r="B516" s="85" t="s">
        <v>455</v>
      </c>
      <c r="C516" s="85" t="s">
        <v>701</v>
      </c>
      <c r="D516" s="85" t="s">
        <v>25</v>
      </c>
      <c r="E516" s="86">
        <v>45812</v>
      </c>
      <c r="F516" s="86">
        <v>45826</v>
      </c>
      <c r="G516" s="86">
        <v>45826</v>
      </c>
      <c r="H516" s="85">
        <v>14</v>
      </c>
      <c r="I516" s="85">
        <v>2</v>
      </c>
      <c r="J516" s="85">
        <v>1</v>
      </c>
      <c r="K516" s="85" t="s">
        <v>26</v>
      </c>
      <c r="L516" s="85" t="s">
        <v>27</v>
      </c>
      <c r="M516" s="85" t="s">
        <v>28</v>
      </c>
      <c r="N516" s="85">
        <v>0</v>
      </c>
      <c r="O516" s="67" t="str">
        <f>IF(ISNA(_xlfn.XLOOKUP($A516,GCVOA!$B:$B,GCVOA!$N:$N)),"",  _xlfn.XLOOKUP($A516,GCVOA!$B:$B,GCVOA!$N:$N))</f>
        <v/>
      </c>
      <c r="P516" s="67" t="str">
        <f>IF(ISNA(_xlfn.XLOOKUP($A516,GCSEMI!$B:$B,GCSEMI!$N:$N)),"",  _xlfn.XLOOKUP($A516,GCSEMI!$B:$B,GCSEMI!$N:$N))</f>
        <v/>
      </c>
      <c r="Q516" s="67" t="str">
        <f>IF(ISNA(_xlfn.XLOOKUP($A516,ORGPREP!$B:$B,ORGPREP!$N:$N)),"",  _xlfn.XLOOKUP($A516,ORGPREP!$B:$B,ORGPREP!$N:$N))</f>
        <v/>
      </c>
      <c r="R516" s="67" t="str">
        <f>IF(ISNA(_xlfn.XLOOKUP($A516,MSSEMI!$B:$B,MSSEMI!$N:$N)),"",  _xlfn.XLOOKUP($A516,MSSEMI!$B:$B,MSSEMI!$N:$N))</f>
        <v/>
      </c>
      <c r="S516" s="67" t="str">
        <f>IF(ISNA(_xlfn.XLOOKUP($A516,MSVOA!$B:$B,MSVOA!$N:$N)),"",  _xlfn.XLOOKUP($A516,MSVOA!$B:$B,MSVOA!$N:$N))</f>
        <v/>
      </c>
      <c r="T516" s="67">
        <f>IF(ISNA(_xlfn.XLOOKUP($A516,METALS!$B:$B,METALS!$N:$N)),"",  _xlfn.XLOOKUP($A516,METALS!$B:$B,METALS!$N:$N))</f>
        <v>0</v>
      </c>
      <c r="U516" s="67" t="str">
        <f>IF(ISNA(_xlfn.XLOOKUP($A516,GENCHEM!$B:$B,GENCHEM!$N:$N)),"",  _xlfn.XLOOKUP($A516,GENCHEM!$B:$B,GENCHEM!$N:$N))</f>
        <v/>
      </c>
      <c r="V516" s="67" t="str">
        <f>IF(ISNA(_xlfn.XLOOKUP($A516,HG!$B:$B,HG!$N:$N)),"",  _xlfn.XLOOKUP($A516,HG!$B:$B,HG!$N:$N))</f>
        <v/>
      </c>
    </row>
    <row r="517" spans="1:22" ht="24" customHeight="1">
      <c r="A517" s="83" t="s">
        <v>702</v>
      </c>
      <c r="O517" s="71"/>
      <c r="P517" s="71"/>
      <c r="Q517" s="71"/>
      <c r="R517" s="71"/>
      <c r="S517" s="71"/>
      <c r="T517" s="71"/>
      <c r="U517" s="71"/>
      <c r="V517" s="71"/>
    </row>
    <row r="518" spans="1:22" ht="24" customHeight="1">
      <c r="A518" s="84" t="s">
        <v>703</v>
      </c>
      <c r="B518" s="85" t="s">
        <v>120</v>
      </c>
      <c r="C518" s="85" t="s">
        <v>121</v>
      </c>
      <c r="D518" s="85" t="s">
        <v>25</v>
      </c>
      <c r="E518" s="86">
        <v>45812</v>
      </c>
      <c r="F518" s="86">
        <v>45818</v>
      </c>
      <c r="G518" s="86">
        <v>45826</v>
      </c>
      <c r="H518" s="85" t="s">
        <v>222</v>
      </c>
      <c r="I518" s="85">
        <v>4</v>
      </c>
      <c r="J518" s="85">
        <v>1</v>
      </c>
      <c r="K518" s="85" t="s">
        <v>26</v>
      </c>
      <c r="L518" s="85" t="s">
        <v>27</v>
      </c>
      <c r="M518" s="85" t="s">
        <v>58</v>
      </c>
      <c r="N518" s="85">
        <v>0</v>
      </c>
      <c r="O518" s="67" t="str">
        <f>IF(ISNA(_xlfn.XLOOKUP($A518,GCVOA!$B:$B,GCVOA!$N:$N)),"",  _xlfn.XLOOKUP($A518,GCVOA!$B:$B,GCVOA!$N:$N))</f>
        <v/>
      </c>
      <c r="P518" s="67" t="str">
        <f>IF(ISNA(_xlfn.XLOOKUP($A518,GCSEMI!$B:$B,GCSEMI!$N:$N)),"",  _xlfn.XLOOKUP($A518,GCSEMI!$B:$B,GCSEMI!$N:$N))</f>
        <v/>
      </c>
      <c r="Q518" s="67" t="str">
        <f>IF(ISNA(_xlfn.XLOOKUP($A518,ORGPREP!$B:$B,ORGPREP!$N:$N)),"",  _xlfn.XLOOKUP($A518,ORGPREP!$B:$B,ORGPREP!$N:$N))</f>
        <v/>
      </c>
      <c r="R518" s="67" t="str">
        <f>IF(ISNA(_xlfn.XLOOKUP($A518,MSSEMI!$B:$B,MSSEMI!$N:$N)),"",  _xlfn.XLOOKUP($A518,MSSEMI!$B:$B,MSSEMI!$N:$N))</f>
        <v/>
      </c>
      <c r="S518" s="67" t="str">
        <f>IF(ISNA(_xlfn.XLOOKUP($A518,MSVOA!$B:$B,MSVOA!$N:$N)),"",  _xlfn.XLOOKUP($A518,MSVOA!$B:$B,MSVOA!$N:$N))</f>
        <v/>
      </c>
      <c r="T518" s="67">
        <f>IF(ISNA(_xlfn.XLOOKUP($A518,METALS!$B:$B,METALS!$N:$N)),"",  _xlfn.XLOOKUP($A518,METALS!$B:$B,METALS!$N:$N))</f>
        <v>0</v>
      </c>
      <c r="U518" s="67">
        <f>IF(ISNA(_xlfn.XLOOKUP($A518,GENCHEM!$B:$B,GENCHEM!$N:$N)),"",  _xlfn.XLOOKUP($A518,GENCHEM!$B:$B,GENCHEM!$N:$N))</f>
        <v>0</v>
      </c>
      <c r="V518" s="67" t="str">
        <f>IF(ISNA(_xlfn.XLOOKUP($A518,HG!$B:$B,HG!$N:$N)),"",  _xlfn.XLOOKUP($A518,HG!$B:$B,HG!$N:$N))</f>
        <v/>
      </c>
    </row>
    <row r="519" spans="1:22" ht="24" customHeight="1">
      <c r="A519" s="83" t="s">
        <v>704</v>
      </c>
      <c r="O519" s="71"/>
      <c r="P519" s="71"/>
      <c r="Q519" s="71"/>
      <c r="R519" s="71"/>
      <c r="S519" s="71"/>
      <c r="T519" s="71"/>
      <c r="U519" s="71"/>
      <c r="V519" s="71"/>
    </row>
    <row r="520" spans="1:22" ht="24" customHeight="1">
      <c r="A520" s="84" t="s">
        <v>705</v>
      </c>
      <c r="B520" s="85" t="s">
        <v>706</v>
      </c>
      <c r="C520" s="85" t="s">
        <v>707</v>
      </c>
      <c r="D520" s="85" t="s">
        <v>25</v>
      </c>
      <c r="E520" s="86">
        <v>45812</v>
      </c>
      <c r="F520" s="86">
        <v>45826</v>
      </c>
      <c r="G520" s="86">
        <v>45826</v>
      </c>
      <c r="H520" s="85">
        <v>14</v>
      </c>
      <c r="I520" s="85">
        <v>2</v>
      </c>
      <c r="J520" s="85">
        <v>1</v>
      </c>
      <c r="K520" s="85" t="s">
        <v>87</v>
      </c>
      <c r="L520" s="85" t="s">
        <v>27</v>
      </c>
      <c r="M520" s="85" t="s">
        <v>58</v>
      </c>
      <c r="N520" s="85">
        <v>0</v>
      </c>
      <c r="O520" s="67" t="str">
        <f>IF(ISNA(_xlfn.XLOOKUP($A520,GCVOA!$B:$B,GCVOA!$N:$N)),"",  _xlfn.XLOOKUP($A520,GCVOA!$B:$B,GCVOA!$N:$N))</f>
        <v/>
      </c>
      <c r="P520" s="67" t="str">
        <f>IF(ISNA(_xlfn.XLOOKUP($A520,GCSEMI!$B:$B,GCSEMI!$N:$N)),"",  _xlfn.XLOOKUP($A520,GCSEMI!$B:$B,GCSEMI!$N:$N))</f>
        <v/>
      </c>
      <c r="Q520" s="67" t="str">
        <f>IF(ISNA(_xlfn.XLOOKUP($A520,ORGPREP!$B:$B,ORGPREP!$N:$N)),"",  _xlfn.XLOOKUP($A520,ORGPREP!$B:$B,ORGPREP!$N:$N))</f>
        <v/>
      </c>
      <c r="R520" s="67">
        <f>IF(ISNA(_xlfn.XLOOKUP($A520,MSSEMI!$B:$B,MSSEMI!$N:$N)),"",  _xlfn.XLOOKUP($A520,MSSEMI!$B:$B,MSSEMI!$N:$N))</f>
        <v>0</v>
      </c>
      <c r="S520" s="67">
        <f>IF(ISNA(_xlfn.XLOOKUP($A520,MSVOA!$B:$B,MSVOA!$N:$N)),"",  _xlfn.XLOOKUP($A520,MSVOA!$B:$B,MSVOA!$N:$N))</f>
        <v>0</v>
      </c>
      <c r="T520" s="67">
        <f>IF(ISNA(_xlfn.XLOOKUP($A520,METALS!$B:$B,METALS!$N:$N)),"",  _xlfn.XLOOKUP($A520,METALS!$B:$B,METALS!$N:$N))</f>
        <v>0</v>
      </c>
      <c r="U520" s="67">
        <f>IF(ISNA(_xlfn.XLOOKUP($A520,GENCHEM!$B:$B,GENCHEM!$N:$N)),"",  _xlfn.XLOOKUP($A520,GENCHEM!$B:$B,GENCHEM!$N:$N))</f>
        <v>0</v>
      </c>
      <c r="V520" s="67">
        <f>IF(ISNA(_xlfn.XLOOKUP($A520,HG!$B:$B,HG!$N:$N)),"",  _xlfn.XLOOKUP($A520,HG!$B:$B,HG!$N:$N))</f>
        <v>0</v>
      </c>
    </row>
    <row r="521" spans="1:22" ht="24" customHeight="1">
      <c r="A521" s="83" t="s">
        <v>708</v>
      </c>
      <c r="O521" s="71"/>
      <c r="P521" s="71"/>
      <c r="Q521" s="71"/>
      <c r="R521" s="71"/>
      <c r="S521" s="71"/>
      <c r="T521" s="71"/>
      <c r="U521" s="71"/>
      <c r="V521" s="71"/>
    </row>
    <row r="522" spans="1:22" ht="24" customHeight="1">
      <c r="A522" s="84" t="s">
        <v>709</v>
      </c>
      <c r="B522" s="85" t="s">
        <v>109</v>
      </c>
      <c r="C522" s="85" t="s">
        <v>710</v>
      </c>
      <c r="D522" s="85" t="s">
        <v>25</v>
      </c>
      <c r="E522" s="86">
        <v>45812</v>
      </c>
      <c r="F522" s="86">
        <v>45826</v>
      </c>
      <c r="G522" s="86">
        <v>45826</v>
      </c>
      <c r="H522" s="85">
        <v>14</v>
      </c>
      <c r="I522" s="85">
        <v>1</v>
      </c>
      <c r="J522" s="85">
        <v>1</v>
      </c>
      <c r="K522" s="85" t="s">
        <v>87</v>
      </c>
      <c r="L522" s="85" t="s">
        <v>27</v>
      </c>
      <c r="M522" s="85" t="s">
        <v>28</v>
      </c>
      <c r="N522" s="85">
        <v>0</v>
      </c>
      <c r="O522" s="67" t="str">
        <f>IF(ISNA(_xlfn.XLOOKUP($A522,GCVOA!$B:$B,GCVOA!$N:$N)),"",  _xlfn.XLOOKUP($A522,GCVOA!$B:$B,GCVOA!$N:$N))</f>
        <v/>
      </c>
      <c r="P522" s="67" t="str">
        <f>IF(ISNA(_xlfn.XLOOKUP($A522,GCSEMI!$B:$B,GCSEMI!$N:$N)),"",  _xlfn.XLOOKUP($A522,GCSEMI!$B:$B,GCSEMI!$N:$N))</f>
        <v/>
      </c>
      <c r="Q522" s="67" t="str">
        <f>IF(ISNA(_xlfn.XLOOKUP($A522,ORGPREP!$B:$B,ORGPREP!$N:$N)),"",  _xlfn.XLOOKUP($A522,ORGPREP!$B:$B,ORGPREP!$N:$N))</f>
        <v/>
      </c>
      <c r="R522" s="67" t="str">
        <f>IF(ISNA(_xlfn.XLOOKUP($A522,MSSEMI!$B:$B,MSSEMI!$N:$N)),"",  _xlfn.XLOOKUP($A522,MSSEMI!$B:$B,MSSEMI!$N:$N))</f>
        <v/>
      </c>
      <c r="S522" s="67" t="str">
        <f>IF(ISNA(_xlfn.XLOOKUP($A522,MSVOA!$B:$B,MSVOA!$N:$N)),"",  _xlfn.XLOOKUP($A522,MSVOA!$B:$B,MSVOA!$N:$N))</f>
        <v/>
      </c>
      <c r="T522" s="67">
        <f>IF(ISNA(_xlfn.XLOOKUP($A522,METALS!$B:$B,METALS!$N:$N)),"",  _xlfn.XLOOKUP($A522,METALS!$B:$B,METALS!$N:$N))</f>
        <v>0</v>
      </c>
      <c r="U522" s="67" t="str">
        <f>IF(ISNA(_xlfn.XLOOKUP($A522,GENCHEM!$B:$B,GENCHEM!$N:$N)),"",  _xlfn.XLOOKUP($A522,GENCHEM!$B:$B,GENCHEM!$N:$N))</f>
        <v/>
      </c>
      <c r="V522" s="67" t="str">
        <f>IF(ISNA(_xlfn.XLOOKUP($A522,HG!$B:$B,HG!$N:$N)),"",  _xlfn.XLOOKUP($A522,HG!$B:$B,HG!$N:$N))</f>
        <v/>
      </c>
    </row>
    <row r="523" spans="1:22" ht="24" customHeight="1">
      <c r="A523" s="83" t="s">
        <v>711</v>
      </c>
      <c r="O523" s="71"/>
      <c r="P523" s="71"/>
      <c r="Q523" s="71"/>
      <c r="R523" s="71"/>
      <c r="S523" s="71"/>
      <c r="T523" s="71"/>
      <c r="U523" s="71"/>
      <c r="V523" s="71"/>
    </row>
    <row r="524" spans="1:22" ht="24" customHeight="1">
      <c r="A524" s="84" t="s">
        <v>712</v>
      </c>
      <c r="B524" s="85" t="s">
        <v>23</v>
      </c>
      <c r="C524" s="85" t="s">
        <v>190</v>
      </c>
      <c r="D524" s="85" t="s">
        <v>25</v>
      </c>
      <c r="E524" s="86">
        <v>45819</v>
      </c>
      <c r="F524" s="86">
        <v>45826</v>
      </c>
      <c r="G524" s="86">
        <v>45826</v>
      </c>
      <c r="H524" s="85">
        <v>7</v>
      </c>
      <c r="I524" s="85">
        <v>18</v>
      </c>
      <c r="J524" s="85">
        <v>1</v>
      </c>
      <c r="K524" s="85" t="s">
        <v>26</v>
      </c>
      <c r="L524" s="85" t="s">
        <v>27</v>
      </c>
      <c r="M524" s="85" t="s">
        <v>58</v>
      </c>
      <c r="N524" s="85">
        <v>0</v>
      </c>
      <c r="O524" s="67" t="str">
        <f>IF(ISNA(_xlfn.XLOOKUP($A524,GCVOA!$B:$B,GCVOA!$N:$N)),"",  _xlfn.XLOOKUP($A524,GCVOA!$B:$B,GCVOA!$N:$N))</f>
        <v/>
      </c>
      <c r="P524" s="67" t="str">
        <f>IF(ISNA(_xlfn.XLOOKUP($A524,GCSEMI!$B:$B,GCSEMI!$N:$N)),"",  _xlfn.XLOOKUP($A524,GCSEMI!$B:$B,GCSEMI!$N:$N))</f>
        <v/>
      </c>
      <c r="Q524" s="67" t="str">
        <f>IF(ISNA(_xlfn.XLOOKUP($A524,ORGPREP!$B:$B,ORGPREP!$N:$N)),"",  _xlfn.XLOOKUP($A524,ORGPREP!$B:$B,ORGPREP!$N:$N))</f>
        <v/>
      </c>
      <c r="R524" s="67" t="str">
        <f>IF(ISNA(_xlfn.XLOOKUP($A524,MSSEMI!$B:$B,MSSEMI!$N:$N)),"",  _xlfn.XLOOKUP($A524,MSSEMI!$B:$B,MSSEMI!$N:$N))</f>
        <v/>
      </c>
      <c r="S524" s="67" t="str">
        <f>IF(ISNA(_xlfn.XLOOKUP($A524,MSVOA!$B:$B,MSVOA!$N:$N)),"",  _xlfn.XLOOKUP($A524,MSVOA!$B:$B,MSVOA!$N:$N))</f>
        <v/>
      </c>
      <c r="T524" s="67">
        <f>IF(ISNA(_xlfn.XLOOKUP($A524,METALS!$B:$B,METALS!$N:$N)),"",  _xlfn.XLOOKUP($A524,METALS!$B:$B,METALS!$N:$N))</f>
        <v>0</v>
      </c>
      <c r="U524" s="67">
        <f>IF(ISNA(_xlfn.XLOOKUP($A524,GENCHEM!$B:$B,GENCHEM!$N:$N)),"",  _xlfn.XLOOKUP($A524,GENCHEM!$B:$B,GENCHEM!$N:$N))</f>
        <v>0</v>
      </c>
      <c r="V524" s="67">
        <f>IF(ISNA(_xlfn.XLOOKUP($A524,HG!$B:$B,HG!$N:$N)),"",  _xlfn.XLOOKUP($A524,HG!$B:$B,HG!$N:$N))</f>
        <v>0</v>
      </c>
    </row>
    <row r="525" spans="1:22" ht="24" customHeight="1">
      <c r="A525" s="83" t="s">
        <v>419</v>
      </c>
      <c r="O525" s="71"/>
      <c r="P525" s="71"/>
      <c r="Q525" s="71"/>
      <c r="R525" s="71"/>
      <c r="S525" s="71"/>
      <c r="T525" s="71"/>
      <c r="U525" s="71"/>
      <c r="V525" s="71"/>
    </row>
    <row r="526" spans="1:22" ht="24" customHeight="1">
      <c r="A526" s="89" t="s">
        <v>713</v>
      </c>
      <c r="B526" s="90" t="s">
        <v>714</v>
      </c>
      <c r="C526" s="90" t="s">
        <v>715</v>
      </c>
      <c r="D526" s="90" t="s">
        <v>28</v>
      </c>
      <c r="E526" s="91">
        <v>45820</v>
      </c>
      <c r="F526" s="91">
        <v>45826</v>
      </c>
      <c r="G526" s="91">
        <v>45826</v>
      </c>
      <c r="H526" s="90">
        <v>6</v>
      </c>
      <c r="I526" s="90">
        <v>4</v>
      </c>
      <c r="J526" s="90">
        <v>1</v>
      </c>
      <c r="K526" s="90" t="s">
        <v>38</v>
      </c>
      <c r="L526" s="90" t="s">
        <v>27</v>
      </c>
      <c r="M526" s="90" t="s">
        <v>40</v>
      </c>
      <c r="N526" s="90">
        <v>0</v>
      </c>
      <c r="O526" s="78">
        <f>IF(ISNA(_xlfn.XLOOKUP($A526,GCVOA!$B:$B,GCVOA!$N:$N)),"",  _xlfn.XLOOKUP($A526,GCVOA!$B:$B,GCVOA!$N:$N))</f>
        <v>0</v>
      </c>
      <c r="P526" s="78">
        <f>IF(ISNA(_xlfn.XLOOKUP($A526,GCSEMI!$B:$B,GCSEMI!$N:$N)),"",  _xlfn.XLOOKUP($A526,GCSEMI!$B:$B,GCSEMI!$N:$N))</f>
        <v>0</v>
      </c>
      <c r="Q526" s="78" t="str">
        <f>IF(ISNA(_xlfn.XLOOKUP($A526,ORGPREP!$B:$B,ORGPREP!$N:$N)),"",  _xlfn.XLOOKUP($A526,ORGPREP!$B:$B,ORGPREP!$N:$N))</f>
        <v/>
      </c>
      <c r="R526" s="78" t="str">
        <f>IF(ISNA(_xlfn.XLOOKUP($A526,MSSEMI!$B:$B,MSSEMI!$N:$N)),"",  _xlfn.XLOOKUP($A526,MSSEMI!$B:$B,MSSEMI!$N:$N))</f>
        <v/>
      </c>
      <c r="S526" s="78">
        <f>IF(ISNA(_xlfn.XLOOKUP($A526,MSVOA!$B:$B,MSVOA!$N:$N)),"",  _xlfn.XLOOKUP($A526,MSVOA!$B:$B,MSVOA!$N:$N))</f>
        <v>0</v>
      </c>
      <c r="T526" s="78" t="str">
        <f>IF(ISNA(_xlfn.XLOOKUP($A526,METALS!$B:$B,METALS!$N:$N)),"",  _xlfn.XLOOKUP($A526,METALS!$B:$B,METALS!$N:$N))</f>
        <v/>
      </c>
      <c r="U526" s="78" t="str">
        <f>IF(ISNA(_xlfn.XLOOKUP($A526,GENCHEM!$B:$B,GENCHEM!$N:$N)),"",  _xlfn.XLOOKUP($A526,GENCHEM!$B:$B,GENCHEM!$N:$N))</f>
        <v/>
      </c>
      <c r="V526" s="78" t="str">
        <f>IF(ISNA(_xlfn.XLOOKUP($A526,HG!$B:$B,HG!$N:$N)),"",  _xlfn.XLOOKUP($A526,HG!$B:$B,HG!$N:$N))</f>
        <v/>
      </c>
    </row>
    <row r="527" spans="1:22" ht="24" customHeight="1">
      <c r="A527" s="83" t="s">
        <v>716</v>
      </c>
      <c r="O527" s="71"/>
      <c r="P527" s="71"/>
      <c r="Q527" s="71"/>
      <c r="R527" s="71"/>
      <c r="S527" s="71"/>
      <c r="T527" s="71"/>
      <c r="U527" s="71"/>
      <c r="V527" s="71"/>
    </row>
    <row r="528" spans="1:22" ht="24" customHeight="1">
      <c r="A528" s="89" t="s">
        <v>717</v>
      </c>
      <c r="B528" s="90" t="s">
        <v>158</v>
      </c>
      <c r="C528" s="90" t="s">
        <v>718</v>
      </c>
      <c r="D528" s="90" t="s">
        <v>160</v>
      </c>
      <c r="E528" s="91">
        <v>45820</v>
      </c>
      <c r="F528" s="91">
        <v>45826</v>
      </c>
      <c r="G528" s="91">
        <v>45826</v>
      </c>
      <c r="H528" s="90">
        <v>6</v>
      </c>
      <c r="I528" s="90">
        <v>17</v>
      </c>
      <c r="J528" s="90">
        <v>1</v>
      </c>
      <c r="K528" s="90" t="s">
        <v>38</v>
      </c>
      <c r="L528" s="90" t="s">
        <v>27</v>
      </c>
      <c r="M528" s="90" t="s">
        <v>58</v>
      </c>
      <c r="N528" s="90">
        <v>0</v>
      </c>
      <c r="O528" s="78" t="str">
        <f>IF(ISNA(_xlfn.XLOOKUP($A528,GCVOA!$B:$B,GCVOA!$N:$N)),"",  _xlfn.XLOOKUP($A528,GCVOA!$B:$B,GCVOA!$N:$N))</f>
        <v/>
      </c>
      <c r="P528" s="78" t="str">
        <f>IF(ISNA(_xlfn.XLOOKUP($A528,GCSEMI!$B:$B,GCSEMI!$N:$N)),"",  _xlfn.XLOOKUP($A528,GCSEMI!$B:$B,GCSEMI!$N:$N))</f>
        <v/>
      </c>
      <c r="Q528" s="78" t="str">
        <f>IF(ISNA(_xlfn.XLOOKUP($A528,ORGPREP!$B:$B,ORGPREP!$N:$N)),"",  _xlfn.XLOOKUP($A528,ORGPREP!$B:$B,ORGPREP!$N:$N))</f>
        <v/>
      </c>
      <c r="R528" s="78" t="str">
        <f>IF(ISNA(_xlfn.XLOOKUP($A528,MSSEMI!$B:$B,MSSEMI!$N:$N)),"",  _xlfn.XLOOKUP($A528,MSSEMI!$B:$B,MSSEMI!$N:$N))</f>
        <v/>
      </c>
      <c r="S528" s="78" t="str">
        <f>IF(ISNA(_xlfn.XLOOKUP($A528,MSVOA!$B:$B,MSVOA!$N:$N)),"",  _xlfn.XLOOKUP($A528,MSVOA!$B:$B,MSVOA!$N:$N))</f>
        <v/>
      </c>
      <c r="T528" s="78" t="str">
        <f>IF(ISNA(_xlfn.XLOOKUP($A528,METALS!$B:$B,METALS!$N:$N)),"",  _xlfn.XLOOKUP($A528,METALS!$B:$B,METALS!$N:$N))</f>
        <v/>
      </c>
      <c r="U528" s="78">
        <f>IF(ISNA(_xlfn.XLOOKUP($A528,GENCHEM!$B:$B,GENCHEM!$N:$N)),"",  _xlfn.XLOOKUP($A528,GENCHEM!$B:$B,GENCHEM!$N:$N))</f>
        <v>0</v>
      </c>
      <c r="V528" s="78" t="str">
        <f>IF(ISNA(_xlfn.XLOOKUP($A528,HG!$B:$B,HG!$N:$N)),"",  _xlfn.XLOOKUP($A528,HG!$B:$B,HG!$N:$N))</f>
        <v/>
      </c>
    </row>
    <row r="529" spans="1:22" ht="24" customHeight="1">
      <c r="A529" s="83" t="s">
        <v>719</v>
      </c>
      <c r="O529" s="71"/>
      <c r="P529" s="71"/>
      <c r="Q529" s="71"/>
      <c r="R529" s="71"/>
      <c r="S529" s="71"/>
      <c r="T529" s="71"/>
      <c r="U529" s="71"/>
      <c r="V529" s="71"/>
    </row>
    <row r="530" spans="1:22" ht="24" customHeight="1">
      <c r="A530" s="89" t="s">
        <v>720</v>
      </c>
      <c r="B530" s="90" t="s">
        <v>721</v>
      </c>
      <c r="C530" s="90" t="s">
        <v>722</v>
      </c>
      <c r="D530" s="90" t="s">
        <v>25</v>
      </c>
      <c r="E530" s="91">
        <v>45820</v>
      </c>
      <c r="F530" s="91">
        <v>45826</v>
      </c>
      <c r="G530" s="91">
        <v>45826</v>
      </c>
      <c r="H530" s="90">
        <v>6</v>
      </c>
      <c r="I530" s="90">
        <v>11</v>
      </c>
      <c r="J530" s="90">
        <v>1</v>
      </c>
      <c r="K530" s="90" t="s">
        <v>38</v>
      </c>
      <c r="L530" s="90" t="s">
        <v>27</v>
      </c>
      <c r="M530" s="90" t="s">
        <v>28</v>
      </c>
      <c r="N530" s="90">
        <v>0</v>
      </c>
      <c r="O530" s="78" t="str">
        <f>IF(ISNA(_xlfn.XLOOKUP($A530,GCVOA!$B:$B,GCVOA!$N:$N)),"",  _xlfn.XLOOKUP($A530,GCVOA!$B:$B,GCVOA!$N:$N))</f>
        <v/>
      </c>
      <c r="P530" s="78" t="str">
        <f>IF(ISNA(_xlfn.XLOOKUP($A530,GCSEMI!$B:$B,GCSEMI!$N:$N)),"",  _xlfn.XLOOKUP($A530,GCSEMI!$B:$B,GCSEMI!$N:$N))</f>
        <v/>
      </c>
      <c r="Q530" s="78" t="str">
        <f>IF(ISNA(_xlfn.XLOOKUP($A530,ORGPREP!$B:$B,ORGPREP!$N:$N)),"",  _xlfn.XLOOKUP($A530,ORGPREP!$B:$B,ORGPREP!$N:$N))</f>
        <v/>
      </c>
      <c r="R530" s="78" t="str">
        <f>IF(ISNA(_xlfn.XLOOKUP($A530,MSSEMI!$B:$B,MSSEMI!$N:$N)),"",  _xlfn.XLOOKUP($A530,MSSEMI!$B:$B,MSSEMI!$N:$N))</f>
        <v/>
      </c>
      <c r="S530" s="78" t="str">
        <f>IF(ISNA(_xlfn.XLOOKUP($A530,MSVOA!$B:$B,MSVOA!$N:$N)),"",  _xlfn.XLOOKUP($A530,MSVOA!$B:$B,MSVOA!$N:$N))</f>
        <v/>
      </c>
      <c r="T530" s="78">
        <f>IF(ISNA(_xlfn.XLOOKUP($A530,METALS!$B:$B,METALS!$N:$N)),"",  _xlfn.XLOOKUP($A530,METALS!$B:$B,METALS!$N:$N))</f>
        <v>0</v>
      </c>
      <c r="U530" s="78">
        <f>IF(ISNA(_xlfn.XLOOKUP($A530,GENCHEM!$B:$B,GENCHEM!$N:$N)),"",  _xlfn.XLOOKUP($A530,GENCHEM!$B:$B,GENCHEM!$N:$N))</f>
        <v>0</v>
      </c>
      <c r="V530" s="78" t="str">
        <f>IF(ISNA(_xlfn.XLOOKUP($A530,HG!$B:$B,HG!$N:$N)),"",  _xlfn.XLOOKUP($A530,HG!$B:$B,HG!$N:$N))</f>
        <v/>
      </c>
    </row>
    <row r="531" spans="1:22" ht="24" customHeight="1">
      <c r="A531" s="83" t="s">
        <v>723</v>
      </c>
      <c r="O531" s="71"/>
      <c r="P531" s="71"/>
      <c r="Q531" s="71"/>
      <c r="R531" s="71"/>
      <c r="S531" s="71"/>
      <c r="T531" s="71"/>
      <c r="U531" s="71"/>
      <c r="V531" s="71"/>
    </row>
    <row r="532" spans="1:22" ht="24" customHeight="1">
      <c r="A532" s="89" t="s">
        <v>724</v>
      </c>
      <c r="B532" s="90" t="s">
        <v>213</v>
      </c>
      <c r="C532" s="90" t="s">
        <v>725</v>
      </c>
      <c r="D532" s="90" t="s">
        <v>25</v>
      </c>
      <c r="E532" s="91">
        <v>45820</v>
      </c>
      <c r="F532" s="91">
        <v>45826</v>
      </c>
      <c r="G532" s="91">
        <v>45826</v>
      </c>
      <c r="H532" s="90">
        <v>6</v>
      </c>
      <c r="I532" s="90">
        <v>60</v>
      </c>
      <c r="J532" s="90">
        <v>1</v>
      </c>
      <c r="K532" s="90" t="s">
        <v>38</v>
      </c>
      <c r="L532" s="90" t="s">
        <v>27</v>
      </c>
      <c r="M532" s="90" t="s">
        <v>58</v>
      </c>
      <c r="N532" s="90">
        <v>0</v>
      </c>
      <c r="O532" s="78" t="str">
        <f>IF(ISNA(_xlfn.XLOOKUP($A532,GCVOA!$B:$B,GCVOA!$N:$N)),"",  _xlfn.XLOOKUP($A532,GCVOA!$B:$B,GCVOA!$N:$N))</f>
        <v/>
      </c>
      <c r="P532" s="78" t="str">
        <f>IF(ISNA(_xlfn.XLOOKUP($A532,GCSEMI!$B:$B,GCSEMI!$N:$N)),"",  _xlfn.XLOOKUP($A532,GCSEMI!$B:$B,GCSEMI!$N:$N))</f>
        <v/>
      </c>
      <c r="Q532" s="78" t="str">
        <f>IF(ISNA(_xlfn.XLOOKUP($A532,ORGPREP!$B:$B,ORGPREP!$N:$N)),"",  _xlfn.XLOOKUP($A532,ORGPREP!$B:$B,ORGPREP!$N:$N))</f>
        <v/>
      </c>
      <c r="R532" s="78" t="str">
        <f>IF(ISNA(_xlfn.XLOOKUP($A532,MSSEMI!$B:$B,MSSEMI!$N:$N)),"",  _xlfn.XLOOKUP($A532,MSSEMI!$B:$B,MSSEMI!$N:$N))</f>
        <v/>
      </c>
      <c r="S532" s="78" t="str">
        <f>IF(ISNA(_xlfn.XLOOKUP($A532,MSVOA!$B:$B,MSVOA!$N:$N)),"",  _xlfn.XLOOKUP($A532,MSVOA!$B:$B,MSVOA!$N:$N))</f>
        <v/>
      </c>
      <c r="T532" s="78">
        <f>IF(ISNA(_xlfn.XLOOKUP($A532,METALS!$B:$B,METALS!$N:$N)),"",  _xlfn.XLOOKUP($A532,METALS!$B:$B,METALS!$N:$N))</f>
        <v>0</v>
      </c>
      <c r="U532" s="78">
        <f>IF(ISNA(_xlfn.XLOOKUP($A532,GENCHEM!$B:$B,GENCHEM!$N:$N)),"",  _xlfn.XLOOKUP($A532,GENCHEM!$B:$B,GENCHEM!$N:$N))</f>
        <v>0</v>
      </c>
      <c r="V532" s="78" t="str">
        <f>IF(ISNA(_xlfn.XLOOKUP($A532,HG!$B:$B,HG!$N:$N)),"",  _xlfn.XLOOKUP($A532,HG!$B:$B,HG!$N:$N))</f>
        <v/>
      </c>
    </row>
    <row r="533" spans="1:22" ht="24" customHeight="1">
      <c r="A533" s="83" t="s">
        <v>726</v>
      </c>
      <c r="O533" s="71"/>
      <c r="P533" s="71"/>
      <c r="Q533" s="71"/>
      <c r="R533" s="71"/>
      <c r="S533" s="71"/>
      <c r="T533" s="71"/>
      <c r="U533" s="71"/>
      <c r="V533" s="71"/>
    </row>
    <row r="534" spans="1:22" ht="24" customHeight="1">
      <c r="A534" s="116" t="s">
        <v>727</v>
      </c>
      <c r="B534" s="117" t="s">
        <v>213</v>
      </c>
      <c r="C534" s="117" t="s">
        <v>629</v>
      </c>
      <c r="D534" s="117" t="s">
        <v>25</v>
      </c>
      <c r="E534" s="118">
        <v>45820</v>
      </c>
      <c r="F534" s="118">
        <v>45826</v>
      </c>
      <c r="G534" s="118">
        <v>45826</v>
      </c>
      <c r="H534" s="117">
        <v>6</v>
      </c>
      <c r="I534" s="117">
        <v>17</v>
      </c>
      <c r="J534" s="117">
        <v>1</v>
      </c>
      <c r="K534" s="117" t="s">
        <v>38</v>
      </c>
      <c r="L534" s="117" t="s">
        <v>39</v>
      </c>
      <c r="M534" s="117" t="s">
        <v>40</v>
      </c>
      <c r="N534" s="117">
        <v>0</v>
      </c>
      <c r="O534" s="80" t="str">
        <f>IF(ISNA(_xlfn.XLOOKUP($A534,GCVOA!$B:$B,GCVOA!$N:$N)),"",  _xlfn.XLOOKUP($A534,GCVOA!$B:$B,GCVOA!$N:$N))</f>
        <v/>
      </c>
      <c r="P534" s="80" t="str">
        <f>IF(ISNA(_xlfn.XLOOKUP($A534,GCSEMI!$B:$B,GCSEMI!$N:$N)),"",  _xlfn.XLOOKUP($A534,GCSEMI!$B:$B,GCSEMI!$N:$N))</f>
        <v/>
      </c>
      <c r="Q534" s="80" t="str">
        <f>IF(ISNA(_xlfn.XLOOKUP($A534,ORGPREP!$B:$B,ORGPREP!$N:$N)),"",  _xlfn.XLOOKUP($A534,ORGPREP!$B:$B,ORGPREP!$N:$N))</f>
        <v/>
      </c>
      <c r="R534" s="80" t="str">
        <f>IF(ISNA(_xlfn.XLOOKUP($A534,MSSEMI!$B:$B,MSSEMI!$N:$N)),"",  _xlfn.XLOOKUP($A534,MSSEMI!$B:$B,MSSEMI!$N:$N))</f>
        <v/>
      </c>
      <c r="S534" s="80" t="str">
        <f>IF(ISNA(_xlfn.XLOOKUP($A534,MSVOA!$B:$B,MSVOA!$N:$N)),"",  _xlfn.XLOOKUP($A534,MSVOA!$B:$B,MSVOA!$N:$N))</f>
        <v/>
      </c>
      <c r="T534" s="80" t="str">
        <f>IF(ISNA(_xlfn.XLOOKUP($A534,METALS!$B:$B,METALS!$N:$N)),"",  _xlfn.XLOOKUP($A534,METALS!$B:$B,METALS!$N:$N))</f>
        <v/>
      </c>
      <c r="U534" s="80" t="str">
        <f>IF(ISNA(_xlfn.XLOOKUP($A534,GENCHEM!$B:$B,GENCHEM!$N:$N)),"",  _xlfn.XLOOKUP($A534,GENCHEM!$B:$B,GENCHEM!$N:$N))</f>
        <v/>
      </c>
      <c r="V534" s="80" t="str">
        <f>IF(ISNA(_xlfn.XLOOKUP($A534,HG!$B:$B,HG!$N:$N)),"",  _xlfn.XLOOKUP($A534,HG!$B:$B,HG!$N:$N))</f>
        <v/>
      </c>
    </row>
    <row r="535" spans="1:22" ht="24" customHeight="1">
      <c r="A535" s="83" t="s">
        <v>728</v>
      </c>
      <c r="O535" s="71"/>
      <c r="P535" s="71"/>
      <c r="Q535" s="71"/>
      <c r="R535" s="71"/>
      <c r="S535" s="71"/>
      <c r="T535" s="71"/>
      <c r="U535" s="71"/>
      <c r="V535" s="71"/>
    </row>
    <row r="536" spans="1:22" ht="24" customHeight="1">
      <c r="A536" s="89" t="s">
        <v>729</v>
      </c>
      <c r="B536" s="90" t="s">
        <v>730</v>
      </c>
      <c r="C536" s="90" t="s">
        <v>731</v>
      </c>
      <c r="D536" s="90" t="s">
        <v>25</v>
      </c>
      <c r="E536" s="91">
        <v>45820</v>
      </c>
      <c r="F536" s="91">
        <v>45826</v>
      </c>
      <c r="G536" s="91">
        <v>45826</v>
      </c>
      <c r="H536" s="90">
        <v>6</v>
      </c>
      <c r="I536" s="90">
        <v>4</v>
      </c>
      <c r="J536" s="90">
        <v>1</v>
      </c>
      <c r="K536" s="90" t="s">
        <v>87</v>
      </c>
      <c r="L536" s="90" t="s">
        <v>27</v>
      </c>
      <c r="M536" s="90" t="s">
        <v>58</v>
      </c>
      <c r="N536" s="90">
        <v>0</v>
      </c>
      <c r="O536" s="78" t="str">
        <f>IF(ISNA(_xlfn.XLOOKUP($A536,GCVOA!$B:$B,GCVOA!$N:$N)),"",  _xlfn.XLOOKUP($A536,GCVOA!$B:$B,GCVOA!$N:$N))</f>
        <v/>
      </c>
      <c r="P536" s="78" t="str">
        <f>IF(ISNA(_xlfn.XLOOKUP($A536,GCSEMI!$B:$B,GCSEMI!$N:$N)),"",  _xlfn.XLOOKUP($A536,GCSEMI!$B:$B,GCSEMI!$N:$N))</f>
        <v/>
      </c>
      <c r="Q536" s="78" t="str">
        <f>IF(ISNA(_xlfn.XLOOKUP($A536,ORGPREP!$B:$B,ORGPREP!$N:$N)),"",  _xlfn.XLOOKUP($A536,ORGPREP!$B:$B,ORGPREP!$N:$N))</f>
        <v/>
      </c>
      <c r="R536" s="78" t="str">
        <f>IF(ISNA(_xlfn.XLOOKUP($A536,MSSEMI!$B:$B,MSSEMI!$N:$N)),"",  _xlfn.XLOOKUP($A536,MSSEMI!$B:$B,MSSEMI!$N:$N))</f>
        <v/>
      </c>
      <c r="S536" s="78" t="str">
        <f>IF(ISNA(_xlfn.XLOOKUP($A536,MSVOA!$B:$B,MSVOA!$N:$N)),"",  _xlfn.XLOOKUP($A536,MSVOA!$B:$B,MSVOA!$N:$N))</f>
        <v/>
      </c>
      <c r="T536" s="78" t="str">
        <f>IF(ISNA(_xlfn.XLOOKUP($A536,METALS!$B:$B,METALS!$N:$N)),"",  _xlfn.XLOOKUP($A536,METALS!$B:$B,METALS!$N:$N))</f>
        <v/>
      </c>
      <c r="U536" s="78">
        <f>IF(ISNA(_xlfn.XLOOKUP($A536,GENCHEM!$B:$B,GENCHEM!$N:$N)),"",  _xlfn.XLOOKUP($A536,GENCHEM!$B:$B,GENCHEM!$N:$N))</f>
        <v>0</v>
      </c>
      <c r="V536" s="78" t="str">
        <f>IF(ISNA(_xlfn.XLOOKUP($A536,HG!$B:$B,HG!$N:$N)),"",  _xlfn.XLOOKUP($A536,HG!$B:$B,HG!$N:$N))</f>
        <v/>
      </c>
    </row>
    <row r="537" spans="1:22" ht="24" customHeight="1">
      <c r="A537" s="83" t="s">
        <v>732</v>
      </c>
      <c r="O537" s="71"/>
      <c r="P537" s="71"/>
      <c r="Q537" s="71"/>
      <c r="R537" s="71"/>
      <c r="S537" s="71"/>
      <c r="T537" s="71"/>
      <c r="U537" s="71"/>
      <c r="V537" s="71"/>
    </row>
    <row r="538" spans="1:22" ht="24" customHeight="1">
      <c r="A538" s="89" t="s">
        <v>733</v>
      </c>
      <c r="B538" s="90" t="s">
        <v>213</v>
      </c>
      <c r="C538" s="90" t="s">
        <v>734</v>
      </c>
      <c r="D538" s="90" t="s">
        <v>25</v>
      </c>
      <c r="E538" s="91">
        <v>45820</v>
      </c>
      <c r="F538" s="91">
        <v>45826</v>
      </c>
      <c r="G538" s="91">
        <v>45826</v>
      </c>
      <c r="H538" s="90">
        <v>6</v>
      </c>
      <c r="I538" s="90">
        <v>6</v>
      </c>
      <c r="J538" s="90">
        <v>1</v>
      </c>
      <c r="K538" s="90" t="s">
        <v>38</v>
      </c>
      <c r="L538" s="90" t="s">
        <v>249</v>
      </c>
      <c r="M538" s="90" t="s">
        <v>40</v>
      </c>
      <c r="N538" s="90">
        <v>0</v>
      </c>
      <c r="O538" s="78" t="str">
        <f>IF(ISNA(_xlfn.XLOOKUP($A538,GCVOA!$B:$B,GCVOA!$N:$N)),"",  _xlfn.XLOOKUP($A538,GCVOA!$B:$B,GCVOA!$N:$N))</f>
        <v/>
      </c>
      <c r="P538" s="78">
        <f>IF(ISNA(_xlfn.XLOOKUP($A538,GCSEMI!$B:$B,GCSEMI!$N:$N)),"",  _xlfn.XLOOKUP($A538,GCSEMI!$B:$B,GCSEMI!$N:$N))</f>
        <v>0</v>
      </c>
      <c r="Q538" s="78" t="str">
        <f>IF(ISNA(_xlfn.XLOOKUP($A538,ORGPREP!$B:$B,ORGPREP!$N:$N)),"",  _xlfn.XLOOKUP($A538,ORGPREP!$B:$B,ORGPREP!$N:$N))</f>
        <v/>
      </c>
      <c r="R538" s="78">
        <f>IF(ISNA(_xlfn.XLOOKUP($A538,MSSEMI!$B:$B,MSSEMI!$N:$N)),"",  _xlfn.XLOOKUP($A538,MSSEMI!$B:$B,MSSEMI!$N:$N))</f>
        <v>0</v>
      </c>
      <c r="S538" s="78">
        <f>IF(ISNA(_xlfn.XLOOKUP($A538,MSVOA!$B:$B,MSVOA!$N:$N)),"",  _xlfn.XLOOKUP($A538,MSVOA!$B:$B,MSVOA!$N:$N))</f>
        <v>0</v>
      </c>
      <c r="T538" s="78">
        <f>IF(ISNA(_xlfn.XLOOKUP($A538,METALS!$B:$B,METALS!$N:$N)),"",  _xlfn.XLOOKUP($A538,METALS!$B:$B,METALS!$N:$N))</f>
        <v>0</v>
      </c>
      <c r="U538" s="78">
        <f>IF(ISNA(_xlfn.XLOOKUP($A538,GENCHEM!$B:$B,GENCHEM!$N:$N)),"",  _xlfn.XLOOKUP($A538,GENCHEM!$B:$B,GENCHEM!$N:$N))</f>
        <v>0</v>
      </c>
      <c r="V538" s="78" t="str">
        <f>IF(ISNA(_xlfn.XLOOKUP($A538,HG!$B:$B,HG!$N:$N)),"",  _xlfn.XLOOKUP($A538,HG!$B:$B,HG!$N:$N))</f>
        <v/>
      </c>
    </row>
    <row r="539" spans="1:22" ht="24" customHeight="1">
      <c r="A539" s="83" t="s">
        <v>735</v>
      </c>
      <c r="O539" s="71"/>
      <c r="P539" s="71"/>
      <c r="Q539" s="71"/>
      <c r="R539" s="71"/>
      <c r="S539" s="71"/>
      <c r="T539" s="71"/>
      <c r="U539" s="71"/>
      <c r="V539" s="71"/>
    </row>
    <row r="540" spans="1:22" ht="24" customHeight="1">
      <c r="A540" s="89" t="s">
        <v>736</v>
      </c>
      <c r="B540" s="90" t="s">
        <v>213</v>
      </c>
      <c r="C540" s="90" t="s">
        <v>737</v>
      </c>
      <c r="D540" s="90" t="s">
        <v>25</v>
      </c>
      <c r="E540" s="91">
        <v>45820</v>
      </c>
      <c r="F540" s="91">
        <v>45826</v>
      </c>
      <c r="G540" s="91">
        <v>45826</v>
      </c>
      <c r="H540" s="90">
        <v>6</v>
      </c>
      <c r="I540" s="90">
        <v>3</v>
      </c>
      <c r="J540" s="90">
        <v>1</v>
      </c>
      <c r="K540" s="90" t="s">
        <v>38</v>
      </c>
      <c r="L540" s="90" t="s">
        <v>249</v>
      </c>
      <c r="M540" s="90" t="s">
        <v>40</v>
      </c>
      <c r="N540" s="90">
        <v>0</v>
      </c>
      <c r="O540" s="78" t="str">
        <f>IF(ISNA(_xlfn.XLOOKUP($A540,GCVOA!$B:$B,GCVOA!$N:$N)),"",  _xlfn.XLOOKUP($A540,GCVOA!$B:$B,GCVOA!$N:$N))</f>
        <v/>
      </c>
      <c r="P540" s="78">
        <f>IF(ISNA(_xlfn.XLOOKUP($A540,GCSEMI!$B:$B,GCSEMI!$N:$N)),"",  _xlfn.XLOOKUP($A540,GCSEMI!$B:$B,GCSEMI!$N:$N))</f>
        <v>0</v>
      </c>
      <c r="Q540" s="78" t="str">
        <f>IF(ISNA(_xlfn.XLOOKUP($A540,ORGPREP!$B:$B,ORGPREP!$N:$N)),"",  _xlfn.XLOOKUP($A540,ORGPREP!$B:$B,ORGPREP!$N:$N))</f>
        <v/>
      </c>
      <c r="R540" s="78">
        <f>IF(ISNA(_xlfn.XLOOKUP($A540,MSSEMI!$B:$B,MSSEMI!$N:$N)),"",  _xlfn.XLOOKUP($A540,MSSEMI!$B:$B,MSSEMI!$N:$N))</f>
        <v>0</v>
      </c>
      <c r="S540" s="78">
        <f>IF(ISNA(_xlfn.XLOOKUP($A540,MSVOA!$B:$B,MSVOA!$N:$N)),"",  _xlfn.XLOOKUP($A540,MSVOA!$B:$B,MSVOA!$N:$N))</f>
        <v>0</v>
      </c>
      <c r="T540" s="78">
        <f>IF(ISNA(_xlfn.XLOOKUP($A540,METALS!$B:$B,METALS!$N:$N)),"",  _xlfn.XLOOKUP($A540,METALS!$B:$B,METALS!$N:$N))</f>
        <v>0</v>
      </c>
      <c r="U540" s="78">
        <f>IF(ISNA(_xlfn.XLOOKUP($A540,GENCHEM!$B:$B,GENCHEM!$N:$N)),"",  _xlfn.XLOOKUP($A540,GENCHEM!$B:$B,GENCHEM!$N:$N))</f>
        <v>0</v>
      </c>
      <c r="V540" s="78" t="str">
        <f>IF(ISNA(_xlfn.XLOOKUP($A540,HG!$B:$B,HG!$N:$N)),"",  _xlfn.XLOOKUP($A540,HG!$B:$B,HG!$N:$N))</f>
        <v/>
      </c>
    </row>
    <row r="541" spans="1:22" ht="24" customHeight="1">
      <c r="A541" s="83" t="s">
        <v>735</v>
      </c>
      <c r="O541" s="71"/>
      <c r="P541" s="71"/>
      <c r="Q541" s="71"/>
      <c r="R541" s="71"/>
      <c r="S541" s="71"/>
      <c r="T541" s="71"/>
      <c r="U541" s="71"/>
      <c r="V541" s="71"/>
    </row>
    <row r="542" spans="1:22" ht="24" customHeight="1">
      <c r="A542" s="89" t="s">
        <v>738</v>
      </c>
      <c r="B542" s="90" t="s">
        <v>213</v>
      </c>
      <c r="C542" s="90" t="s">
        <v>739</v>
      </c>
      <c r="D542" s="90" t="s">
        <v>25</v>
      </c>
      <c r="E542" s="91">
        <v>45820</v>
      </c>
      <c r="F542" s="91">
        <v>45826</v>
      </c>
      <c r="G542" s="91">
        <v>45826</v>
      </c>
      <c r="H542" s="90">
        <v>6</v>
      </c>
      <c r="I542" s="90">
        <v>3</v>
      </c>
      <c r="J542" s="90">
        <v>1</v>
      </c>
      <c r="K542" s="90" t="s">
        <v>38</v>
      </c>
      <c r="L542" s="90" t="s">
        <v>249</v>
      </c>
      <c r="M542" s="90" t="s">
        <v>40</v>
      </c>
      <c r="N542" s="90">
        <v>0</v>
      </c>
      <c r="O542" s="78" t="str">
        <f>IF(ISNA(_xlfn.XLOOKUP($A542,GCVOA!$B:$B,GCVOA!$N:$N)),"",  _xlfn.XLOOKUP($A542,GCVOA!$B:$B,GCVOA!$N:$N))</f>
        <v/>
      </c>
      <c r="P542" s="78">
        <f>IF(ISNA(_xlfn.XLOOKUP($A542,GCSEMI!$B:$B,GCSEMI!$N:$N)),"",  _xlfn.XLOOKUP($A542,GCSEMI!$B:$B,GCSEMI!$N:$N))</f>
        <v>0</v>
      </c>
      <c r="Q542" s="78" t="str">
        <f>IF(ISNA(_xlfn.XLOOKUP($A542,ORGPREP!$B:$B,ORGPREP!$N:$N)),"",  _xlfn.XLOOKUP($A542,ORGPREP!$B:$B,ORGPREP!$N:$N))</f>
        <v/>
      </c>
      <c r="R542" s="78">
        <f>IF(ISNA(_xlfn.XLOOKUP($A542,MSSEMI!$B:$B,MSSEMI!$N:$N)),"",  _xlfn.XLOOKUP($A542,MSSEMI!$B:$B,MSSEMI!$N:$N))</f>
        <v>0</v>
      </c>
      <c r="S542" s="78">
        <f>IF(ISNA(_xlfn.XLOOKUP($A542,MSVOA!$B:$B,MSVOA!$N:$N)),"",  _xlfn.XLOOKUP($A542,MSVOA!$B:$B,MSVOA!$N:$N))</f>
        <v>0</v>
      </c>
      <c r="T542" s="78">
        <f>IF(ISNA(_xlfn.XLOOKUP($A542,METALS!$B:$B,METALS!$N:$N)),"",  _xlfn.XLOOKUP($A542,METALS!$B:$B,METALS!$N:$N))</f>
        <v>0</v>
      </c>
      <c r="U542" s="78">
        <f>IF(ISNA(_xlfn.XLOOKUP($A542,GENCHEM!$B:$B,GENCHEM!$N:$N)),"",  _xlfn.XLOOKUP($A542,GENCHEM!$B:$B,GENCHEM!$N:$N))</f>
        <v>0</v>
      </c>
      <c r="V542" s="78" t="str">
        <f>IF(ISNA(_xlfn.XLOOKUP($A542,HG!$B:$B,HG!$N:$N)),"",  _xlfn.XLOOKUP($A542,HG!$B:$B,HG!$N:$N))</f>
        <v/>
      </c>
    </row>
    <row r="543" spans="1:22" ht="24" customHeight="1">
      <c r="A543" s="83" t="s">
        <v>735</v>
      </c>
      <c r="O543" s="71"/>
      <c r="P543" s="71"/>
      <c r="Q543" s="71"/>
      <c r="R543" s="71"/>
      <c r="S543" s="71"/>
      <c r="T543" s="71"/>
      <c r="U543" s="71"/>
      <c r="V543" s="71"/>
    </row>
    <row r="544" spans="1:22" ht="24" customHeight="1">
      <c r="A544" s="89" t="s">
        <v>740</v>
      </c>
      <c r="B544" s="90" t="s">
        <v>213</v>
      </c>
      <c r="C544" s="90" t="s">
        <v>741</v>
      </c>
      <c r="D544" s="90" t="s">
        <v>25</v>
      </c>
      <c r="E544" s="91">
        <v>45820</v>
      </c>
      <c r="F544" s="91">
        <v>45826</v>
      </c>
      <c r="G544" s="91">
        <v>45826</v>
      </c>
      <c r="H544" s="90">
        <v>6</v>
      </c>
      <c r="I544" s="90">
        <v>20</v>
      </c>
      <c r="J544" s="90">
        <v>1</v>
      </c>
      <c r="K544" s="90" t="s">
        <v>38</v>
      </c>
      <c r="L544" s="90" t="s">
        <v>27</v>
      </c>
      <c r="M544" s="90" t="s">
        <v>58</v>
      </c>
      <c r="N544" s="90">
        <v>0</v>
      </c>
      <c r="O544" s="78" t="str">
        <f>IF(ISNA(_xlfn.XLOOKUP($A544,GCVOA!$B:$B,GCVOA!$N:$N)),"",  _xlfn.XLOOKUP($A544,GCVOA!$B:$B,GCVOA!$N:$N))</f>
        <v/>
      </c>
      <c r="P544" s="78" t="str">
        <f>IF(ISNA(_xlfn.XLOOKUP($A544,GCSEMI!$B:$B,GCSEMI!$N:$N)),"",  _xlfn.XLOOKUP($A544,GCSEMI!$B:$B,GCSEMI!$N:$N))</f>
        <v/>
      </c>
      <c r="Q544" s="78" t="str">
        <f>IF(ISNA(_xlfn.XLOOKUP($A544,ORGPREP!$B:$B,ORGPREP!$N:$N)),"",  _xlfn.XLOOKUP($A544,ORGPREP!$B:$B,ORGPREP!$N:$N))</f>
        <v/>
      </c>
      <c r="R544" s="78" t="str">
        <f>IF(ISNA(_xlfn.XLOOKUP($A544,MSSEMI!$B:$B,MSSEMI!$N:$N)),"",  _xlfn.XLOOKUP($A544,MSSEMI!$B:$B,MSSEMI!$N:$N))</f>
        <v/>
      </c>
      <c r="S544" s="78" t="str">
        <f>IF(ISNA(_xlfn.XLOOKUP($A544,MSVOA!$B:$B,MSVOA!$N:$N)),"",  _xlfn.XLOOKUP($A544,MSVOA!$B:$B,MSVOA!$N:$N))</f>
        <v/>
      </c>
      <c r="T544" s="78" t="str">
        <f>IF(ISNA(_xlfn.XLOOKUP($A544,METALS!$B:$B,METALS!$N:$N)),"",  _xlfn.XLOOKUP($A544,METALS!$B:$B,METALS!$N:$N))</f>
        <v/>
      </c>
      <c r="U544" s="78">
        <f>IF(ISNA(_xlfn.XLOOKUP($A544,GENCHEM!$B:$B,GENCHEM!$N:$N)),"",  _xlfn.XLOOKUP($A544,GENCHEM!$B:$B,GENCHEM!$N:$N))</f>
        <v>0</v>
      </c>
      <c r="V544" s="78" t="str">
        <f>IF(ISNA(_xlfn.XLOOKUP($A544,HG!$B:$B,HG!$N:$N)),"",  _xlfn.XLOOKUP($A544,HG!$B:$B,HG!$N:$N))</f>
        <v/>
      </c>
    </row>
    <row r="545" spans="1:22" ht="24" customHeight="1">
      <c r="A545" s="83" t="s">
        <v>532</v>
      </c>
      <c r="O545" s="71"/>
      <c r="P545" s="71"/>
      <c r="Q545" s="71"/>
      <c r="R545" s="71"/>
      <c r="S545" s="71"/>
      <c r="T545" s="71"/>
      <c r="U545" s="71"/>
      <c r="V545" s="71"/>
    </row>
    <row r="546" spans="1:22" ht="24" customHeight="1">
      <c r="A546" s="89" t="s">
        <v>742</v>
      </c>
      <c r="B546" s="90" t="s">
        <v>213</v>
      </c>
      <c r="C546" s="90" t="s">
        <v>743</v>
      </c>
      <c r="D546" s="90" t="s">
        <v>25</v>
      </c>
      <c r="E546" s="91">
        <v>45820</v>
      </c>
      <c r="F546" s="91">
        <v>45826</v>
      </c>
      <c r="G546" s="91">
        <v>45826</v>
      </c>
      <c r="H546" s="90">
        <v>6</v>
      </c>
      <c r="I546" s="90">
        <v>5</v>
      </c>
      <c r="J546" s="90">
        <v>1</v>
      </c>
      <c r="K546" s="90" t="s">
        <v>38</v>
      </c>
      <c r="L546" s="90" t="s">
        <v>27</v>
      </c>
      <c r="M546" s="90" t="s">
        <v>58</v>
      </c>
      <c r="N546" s="90">
        <v>0</v>
      </c>
      <c r="O546" s="78" t="str">
        <f>IF(ISNA(_xlfn.XLOOKUP($A546,GCVOA!$B:$B,GCVOA!$N:$N)),"",  _xlfn.XLOOKUP($A546,GCVOA!$B:$B,GCVOA!$N:$N))</f>
        <v/>
      </c>
      <c r="P546" s="78" t="str">
        <f>IF(ISNA(_xlfn.XLOOKUP($A546,GCSEMI!$B:$B,GCSEMI!$N:$N)),"",  _xlfn.XLOOKUP($A546,GCSEMI!$B:$B,GCSEMI!$N:$N))</f>
        <v/>
      </c>
      <c r="Q546" s="78" t="str">
        <f>IF(ISNA(_xlfn.XLOOKUP($A546,ORGPREP!$B:$B,ORGPREP!$N:$N)),"",  _xlfn.XLOOKUP($A546,ORGPREP!$B:$B,ORGPREP!$N:$N))</f>
        <v/>
      </c>
      <c r="R546" s="78" t="str">
        <f>IF(ISNA(_xlfn.XLOOKUP($A546,MSSEMI!$B:$B,MSSEMI!$N:$N)),"",  _xlfn.XLOOKUP($A546,MSSEMI!$B:$B,MSSEMI!$N:$N))</f>
        <v/>
      </c>
      <c r="S546" s="78" t="str">
        <f>IF(ISNA(_xlfn.XLOOKUP($A546,MSVOA!$B:$B,MSVOA!$N:$N)),"",  _xlfn.XLOOKUP($A546,MSVOA!$B:$B,MSVOA!$N:$N))</f>
        <v/>
      </c>
      <c r="T546" s="78" t="str">
        <f>IF(ISNA(_xlfn.XLOOKUP($A546,METALS!$B:$B,METALS!$N:$N)),"",  _xlfn.XLOOKUP($A546,METALS!$B:$B,METALS!$N:$N))</f>
        <v/>
      </c>
      <c r="U546" s="78">
        <f>IF(ISNA(_xlfn.XLOOKUP($A546,GENCHEM!$B:$B,GENCHEM!$N:$N)),"",  _xlfn.XLOOKUP($A546,GENCHEM!$B:$B,GENCHEM!$N:$N))</f>
        <v>0</v>
      </c>
      <c r="V546" s="78" t="str">
        <f>IF(ISNA(_xlfn.XLOOKUP($A546,HG!$B:$B,HG!$N:$N)),"",  _xlfn.XLOOKUP($A546,HG!$B:$B,HG!$N:$N))</f>
        <v/>
      </c>
    </row>
    <row r="547" spans="1:22" ht="24" customHeight="1">
      <c r="A547" s="83" t="s">
        <v>532</v>
      </c>
      <c r="O547" s="71"/>
      <c r="P547" s="71"/>
      <c r="Q547" s="71"/>
      <c r="R547" s="71"/>
      <c r="S547" s="71"/>
      <c r="T547" s="71"/>
      <c r="U547" s="71"/>
      <c r="V547" s="71"/>
    </row>
    <row r="548" spans="1:22" ht="24" customHeight="1">
      <c r="A548" s="89" t="s">
        <v>744</v>
      </c>
      <c r="B548" s="90" t="s">
        <v>213</v>
      </c>
      <c r="C548" s="90" t="s">
        <v>745</v>
      </c>
      <c r="D548" s="90" t="s">
        <v>25</v>
      </c>
      <c r="E548" s="91">
        <v>45820</v>
      </c>
      <c r="F548" s="91">
        <v>45826</v>
      </c>
      <c r="G548" s="91">
        <v>45826</v>
      </c>
      <c r="H548" s="90">
        <v>6</v>
      </c>
      <c r="I548" s="90">
        <v>7</v>
      </c>
      <c r="J548" s="90">
        <v>1</v>
      </c>
      <c r="K548" s="90" t="s">
        <v>38</v>
      </c>
      <c r="L548" s="90" t="s">
        <v>27</v>
      </c>
      <c r="M548" s="90" t="s">
        <v>58</v>
      </c>
      <c r="N548" s="90">
        <v>0</v>
      </c>
      <c r="O548" s="78" t="str">
        <f>IF(ISNA(_xlfn.XLOOKUP($A548,GCVOA!$B:$B,GCVOA!$N:$N)),"",  _xlfn.XLOOKUP($A548,GCVOA!$B:$B,GCVOA!$N:$N))</f>
        <v/>
      </c>
      <c r="P548" s="78" t="str">
        <f>IF(ISNA(_xlfn.XLOOKUP($A548,GCSEMI!$B:$B,GCSEMI!$N:$N)),"",  _xlfn.XLOOKUP($A548,GCSEMI!$B:$B,GCSEMI!$N:$N))</f>
        <v/>
      </c>
      <c r="Q548" s="78" t="str">
        <f>IF(ISNA(_xlfn.XLOOKUP($A548,ORGPREP!$B:$B,ORGPREP!$N:$N)),"",  _xlfn.XLOOKUP($A548,ORGPREP!$B:$B,ORGPREP!$N:$N))</f>
        <v/>
      </c>
      <c r="R548" s="78" t="str">
        <f>IF(ISNA(_xlfn.XLOOKUP($A548,MSSEMI!$B:$B,MSSEMI!$N:$N)),"",  _xlfn.XLOOKUP($A548,MSSEMI!$B:$B,MSSEMI!$N:$N))</f>
        <v/>
      </c>
      <c r="S548" s="78" t="str">
        <f>IF(ISNA(_xlfn.XLOOKUP($A548,MSVOA!$B:$B,MSVOA!$N:$N)),"",  _xlfn.XLOOKUP($A548,MSVOA!$B:$B,MSVOA!$N:$N))</f>
        <v/>
      </c>
      <c r="T548" s="78" t="str">
        <f>IF(ISNA(_xlfn.XLOOKUP($A548,METALS!$B:$B,METALS!$N:$N)),"",  _xlfn.XLOOKUP($A548,METALS!$B:$B,METALS!$N:$N))</f>
        <v/>
      </c>
      <c r="U548" s="78">
        <f>IF(ISNA(_xlfn.XLOOKUP($A548,GENCHEM!$B:$B,GENCHEM!$N:$N)),"",  _xlfn.XLOOKUP($A548,GENCHEM!$B:$B,GENCHEM!$N:$N))</f>
        <v>0</v>
      </c>
      <c r="V548" s="78" t="str">
        <f>IF(ISNA(_xlfn.XLOOKUP($A548,HG!$B:$B,HG!$N:$N)),"",  _xlfn.XLOOKUP($A548,HG!$B:$B,HG!$N:$N))</f>
        <v/>
      </c>
    </row>
    <row r="549" spans="1:22" ht="24" customHeight="1">
      <c r="A549" s="83" t="s">
        <v>532</v>
      </c>
      <c r="O549" s="71"/>
      <c r="P549" s="71"/>
      <c r="Q549" s="71"/>
      <c r="R549" s="71"/>
      <c r="S549" s="71"/>
      <c r="T549" s="71"/>
      <c r="U549" s="71"/>
      <c r="V549" s="71"/>
    </row>
    <row r="550" spans="1:22" ht="24" customHeight="1">
      <c r="A550" s="89" t="s">
        <v>746</v>
      </c>
      <c r="B550" s="90" t="s">
        <v>213</v>
      </c>
      <c r="C550" s="90" t="s">
        <v>747</v>
      </c>
      <c r="D550" s="90" t="s">
        <v>25</v>
      </c>
      <c r="E550" s="91">
        <v>45820</v>
      </c>
      <c r="F550" s="91">
        <v>45826</v>
      </c>
      <c r="G550" s="91">
        <v>45826</v>
      </c>
      <c r="H550" s="90">
        <v>6</v>
      </c>
      <c r="I550" s="90">
        <v>7</v>
      </c>
      <c r="J550" s="90">
        <v>1</v>
      </c>
      <c r="K550" s="90" t="s">
        <v>38</v>
      </c>
      <c r="L550" s="90" t="s">
        <v>27</v>
      </c>
      <c r="M550" s="90" t="s">
        <v>58</v>
      </c>
      <c r="N550" s="90">
        <v>0</v>
      </c>
      <c r="O550" s="78" t="str">
        <f>IF(ISNA(_xlfn.XLOOKUP($A550,GCVOA!$B:$B,GCVOA!$N:$N)),"",  _xlfn.XLOOKUP($A550,GCVOA!$B:$B,GCVOA!$N:$N))</f>
        <v/>
      </c>
      <c r="P550" s="78" t="str">
        <f>IF(ISNA(_xlfn.XLOOKUP($A550,GCSEMI!$B:$B,GCSEMI!$N:$N)),"",  _xlfn.XLOOKUP($A550,GCSEMI!$B:$B,GCSEMI!$N:$N))</f>
        <v/>
      </c>
      <c r="Q550" s="78" t="str">
        <f>IF(ISNA(_xlfn.XLOOKUP($A550,ORGPREP!$B:$B,ORGPREP!$N:$N)),"",  _xlfn.XLOOKUP($A550,ORGPREP!$B:$B,ORGPREP!$N:$N))</f>
        <v/>
      </c>
      <c r="R550" s="78" t="str">
        <f>IF(ISNA(_xlfn.XLOOKUP($A550,MSSEMI!$B:$B,MSSEMI!$N:$N)),"",  _xlfn.XLOOKUP($A550,MSSEMI!$B:$B,MSSEMI!$N:$N))</f>
        <v/>
      </c>
      <c r="S550" s="78" t="str">
        <f>IF(ISNA(_xlfn.XLOOKUP($A550,MSVOA!$B:$B,MSVOA!$N:$N)),"",  _xlfn.XLOOKUP($A550,MSVOA!$B:$B,MSVOA!$N:$N))</f>
        <v/>
      </c>
      <c r="T550" s="78" t="str">
        <f>IF(ISNA(_xlfn.XLOOKUP($A550,METALS!$B:$B,METALS!$N:$N)),"",  _xlfn.XLOOKUP($A550,METALS!$B:$B,METALS!$N:$N))</f>
        <v/>
      </c>
      <c r="U550" s="78">
        <f>IF(ISNA(_xlfn.XLOOKUP($A550,GENCHEM!$B:$B,GENCHEM!$N:$N)),"",  _xlfn.XLOOKUP($A550,GENCHEM!$B:$B,GENCHEM!$N:$N))</f>
        <v>0</v>
      </c>
      <c r="V550" s="78" t="str">
        <f>IF(ISNA(_xlfn.XLOOKUP($A550,HG!$B:$B,HG!$N:$N)),"",  _xlfn.XLOOKUP($A550,HG!$B:$B,HG!$N:$N))</f>
        <v/>
      </c>
    </row>
    <row r="551" spans="1:22" ht="24" customHeight="1">
      <c r="A551" s="83" t="s">
        <v>434</v>
      </c>
      <c r="O551" s="71"/>
      <c r="P551" s="71"/>
      <c r="Q551" s="71"/>
      <c r="R551" s="71"/>
      <c r="S551" s="71"/>
      <c r="T551" s="71"/>
      <c r="U551" s="71"/>
      <c r="V551" s="71"/>
    </row>
    <row r="552" spans="1:22" ht="24" customHeight="1">
      <c r="A552" s="89" t="s">
        <v>748</v>
      </c>
      <c r="B552" s="90" t="s">
        <v>213</v>
      </c>
      <c r="C552" s="90" t="s">
        <v>568</v>
      </c>
      <c r="D552" s="90" t="s">
        <v>25</v>
      </c>
      <c r="E552" s="91">
        <v>45820</v>
      </c>
      <c r="F552" s="91">
        <v>45826</v>
      </c>
      <c r="G552" s="91">
        <v>45826</v>
      </c>
      <c r="H552" s="90">
        <v>6</v>
      </c>
      <c r="I552" s="90">
        <v>30</v>
      </c>
      <c r="J552" s="90">
        <v>1</v>
      </c>
      <c r="K552" s="90" t="s">
        <v>38</v>
      </c>
      <c r="L552" s="90" t="s">
        <v>249</v>
      </c>
      <c r="M552" s="90" t="s">
        <v>40</v>
      </c>
      <c r="N552" s="90">
        <v>0</v>
      </c>
      <c r="O552" s="78" t="str">
        <f>IF(ISNA(_xlfn.XLOOKUP($A552,GCVOA!$B:$B,GCVOA!$N:$N)),"",  _xlfn.XLOOKUP($A552,GCVOA!$B:$B,GCVOA!$N:$N))</f>
        <v/>
      </c>
      <c r="P552" s="78">
        <f>IF(ISNA(_xlfn.XLOOKUP($A552,GCSEMI!$B:$B,GCSEMI!$N:$N)),"",  _xlfn.XLOOKUP($A552,GCSEMI!$B:$B,GCSEMI!$N:$N))</f>
        <v>0</v>
      </c>
      <c r="Q552" s="78" t="str">
        <f>IF(ISNA(_xlfn.XLOOKUP($A552,ORGPREP!$B:$B,ORGPREP!$N:$N)),"",  _xlfn.XLOOKUP($A552,ORGPREP!$B:$B,ORGPREP!$N:$N))</f>
        <v/>
      </c>
      <c r="R552" s="78">
        <f>IF(ISNA(_xlfn.XLOOKUP($A552,MSSEMI!$B:$B,MSSEMI!$N:$N)),"",  _xlfn.XLOOKUP($A552,MSSEMI!$B:$B,MSSEMI!$N:$N))</f>
        <v>0</v>
      </c>
      <c r="S552" s="78">
        <f>IF(ISNA(_xlfn.XLOOKUP($A552,MSVOA!$B:$B,MSVOA!$N:$N)),"",  _xlfn.XLOOKUP($A552,MSVOA!$B:$B,MSVOA!$N:$N))</f>
        <v>0</v>
      </c>
      <c r="T552" s="78">
        <f>IF(ISNA(_xlfn.XLOOKUP($A552,METALS!$B:$B,METALS!$N:$N)),"",  _xlfn.XLOOKUP($A552,METALS!$B:$B,METALS!$N:$N))</f>
        <v>0</v>
      </c>
      <c r="U552" s="78">
        <f>IF(ISNA(_xlfn.XLOOKUP($A552,GENCHEM!$B:$B,GENCHEM!$N:$N)),"",  _xlfn.XLOOKUP($A552,GENCHEM!$B:$B,GENCHEM!$N:$N))</f>
        <v>0</v>
      </c>
      <c r="V552" s="78" t="str">
        <f>IF(ISNA(_xlfn.XLOOKUP($A552,HG!$B:$B,HG!$N:$N)),"",  _xlfn.XLOOKUP($A552,HG!$B:$B,HG!$N:$N))</f>
        <v/>
      </c>
    </row>
    <row r="553" spans="1:22" ht="24" customHeight="1">
      <c r="A553" s="83" t="s">
        <v>735</v>
      </c>
      <c r="O553" s="71"/>
      <c r="P553" s="71"/>
      <c r="Q553" s="71"/>
      <c r="R553" s="71"/>
      <c r="S553" s="71"/>
      <c r="T553" s="71"/>
      <c r="U553" s="71"/>
      <c r="V553" s="71"/>
    </row>
    <row r="554" spans="1:22" ht="24" customHeight="1">
      <c r="A554" s="89" t="s">
        <v>749</v>
      </c>
      <c r="B554" s="90" t="s">
        <v>213</v>
      </c>
      <c r="C554" s="90" t="s">
        <v>750</v>
      </c>
      <c r="D554" s="90" t="s">
        <v>25</v>
      </c>
      <c r="E554" s="91">
        <v>45820</v>
      </c>
      <c r="F554" s="91">
        <v>45826</v>
      </c>
      <c r="G554" s="91">
        <v>45826</v>
      </c>
      <c r="H554" s="90">
        <v>6</v>
      </c>
      <c r="I554" s="90">
        <v>21</v>
      </c>
      <c r="J554" s="90">
        <v>1</v>
      </c>
      <c r="K554" s="90" t="s">
        <v>38</v>
      </c>
      <c r="L554" s="90" t="s">
        <v>27</v>
      </c>
      <c r="M554" s="90" t="s">
        <v>58</v>
      </c>
      <c r="N554" s="90">
        <v>0</v>
      </c>
      <c r="O554" s="78" t="str">
        <f>IF(ISNA(_xlfn.XLOOKUP($A554,GCVOA!$B:$B,GCVOA!$N:$N)),"",  _xlfn.XLOOKUP($A554,GCVOA!$B:$B,GCVOA!$N:$N))</f>
        <v/>
      </c>
      <c r="P554" s="78">
        <f>IF(ISNA(_xlfn.XLOOKUP($A554,GCSEMI!$B:$B,GCSEMI!$N:$N)),"",  _xlfn.XLOOKUP($A554,GCSEMI!$B:$B,GCSEMI!$N:$N))</f>
        <v>0</v>
      </c>
      <c r="Q554" s="78" t="str">
        <f>IF(ISNA(_xlfn.XLOOKUP($A554,ORGPREP!$B:$B,ORGPREP!$N:$N)),"",  _xlfn.XLOOKUP($A554,ORGPREP!$B:$B,ORGPREP!$N:$N))</f>
        <v/>
      </c>
      <c r="R554" s="78">
        <f>IF(ISNA(_xlfn.XLOOKUP($A554,MSSEMI!$B:$B,MSSEMI!$N:$N)),"",  _xlfn.XLOOKUP($A554,MSSEMI!$B:$B,MSSEMI!$N:$N))</f>
        <v>0</v>
      </c>
      <c r="S554" s="78">
        <f>IF(ISNA(_xlfn.XLOOKUP($A554,MSVOA!$B:$B,MSVOA!$N:$N)),"",  _xlfn.XLOOKUP($A554,MSVOA!$B:$B,MSVOA!$N:$N))</f>
        <v>0</v>
      </c>
      <c r="T554" s="78">
        <f>IF(ISNA(_xlfn.XLOOKUP($A554,METALS!$B:$B,METALS!$N:$N)),"",  _xlfn.XLOOKUP($A554,METALS!$B:$B,METALS!$N:$N))</f>
        <v>0</v>
      </c>
      <c r="U554" s="78">
        <f>IF(ISNA(_xlfn.XLOOKUP($A554,GENCHEM!$B:$B,GENCHEM!$N:$N)),"",  _xlfn.XLOOKUP($A554,GENCHEM!$B:$B,GENCHEM!$N:$N))</f>
        <v>0</v>
      </c>
      <c r="V554" s="78" t="str">
        <f>IF(ISNA(_xlfn.XLOOKUP($A554,HG!$B:$B,HG!$N:$N)),"",  _xlfn.XLOOKUP($A554,HG!$B:$B,HG!$N:$N))</f>
        <v/>
      </c>
    </row>
    <row r="555" spans="1:22" ht="24" customHeight="1">
      <c r="A555" s="83" t="s">
        <v>735</v>
      </c>
      <c r="O555" s="71"/>
      <c r="P555" s="71"/>
      <c r="Q555" s="71"/>
      <c r="R555" s="71"/>
      <c r="S555" s="71"/>
      <c r="T555" s="71"/>
      <c r="U555" s="71"/>
      <c r="V555" s="71"/>
    </row>
    <row r="556" spans="1:22" ht="24" customHeight="1">
      <c r="A556" s="89" t="s">
        <v>751</v>
      </c>
      <c r="B556" s="90" t="s">
        <v>213</v>
      </c>
      <c r="C556" s="90" t="s">
        <v>648</v>
      </c>
      <c r="D556" s="90" t="s">
        <v>25</v>
      </c>
      <c r="E556" s="91">
        <v>45820</v>
      </c>
      <c r="F556" s="91">
        <v>45826</v>
      </c>
      <c r="G556" s="91">
        <v>45826</v>
      </c>
      <c r="H556" s="90">
        <v>6</v>
      </c>
      <c r="I556" s="90">
        <v>36</v>
      </c>
      <c r="J556" s="90">
        <v>1</v>
      </c>
      <c r="K556" s="90" t="s">
        <v>38</v>
      </c>
      <c r="L556" s="90" t="s">
        <v>27</v>
      </c>
      <c r="M556" s="90" t="s">
        <v>28</v>
      </c>
      <c r="N556" s="90">
        <v>0</v>
      </c>
      <c r="O556" s="78" t="str">
        <f>IF(ISNA(_xlfn.XLOOKUP($A556,GCVOA!$B:$B,GCVOA!$N:$N)),"",  _xlfn.XLOOKUP($A556,GCVOA!$B:$B,GCVOA!$N:$N))</f>
        <v/>
      </c>
      <c r="P556" s="78" t="str">
        <f>IF(ISNA(_xlfn.XLOOKUP($A556,GCSEMI!$B:$B,GCSEMI!$N:$N)),"",  _xlfn.XLOOKUP($A556,GCSEMI!$B:$B,GCSEMI!$N:$N))</f>
        <v/>
      </c>
      <c r="Q556" s="78" t="str">
        <f>IF(ISNA(_xlfn.XLOOKUP($A556,ORGPREP!$B:$B,ORGPREP!$N:$N)),"",  _xlfn.XLOOKUP($A556,ORGPREP!$B:$B,ORGPREP!$N:$N))</f>
        <v/>
      </c>
      <c r="R556" s="78" t="str">
        <f>IF(ISNA(_xlfn.XLOOKUP($A556,MSSEMI!$B:$B,MSSEMI!$N:$N)),"",  _xlfn.XLOOKUP($A556,MSSEMI!$B:$B,MSSEMI!$N:$N))</f>
        <v/>
      </c>
      <c r="S556" s="78" t="str">
        <f>IF(ISNA(_xlfn.XLOOKUP($A556,MSVOA!$B:$B,MSVOA!$N:$N)),"",  _xlfn.XLOOKUP($A556,MSVOA!$B:$B,MSVOA!$N:$N))</f>
        <v/>
      </c>
      <c r="T556" s="78">
        <f>IF(ISNA(_xlfn.XLOOKUP($A556,METALS!$B:$B,METALS!$N:$N)),"",  _xlfn.XLOOKUP($A556,METALS!$B:$B,METALS!$N:$N))</f>
        <v>0</v>
      </c>
      <c r="U556" s="78">
        <f>IF(ISNA(_xlfn.XLOOKUP($A556,GENCHEM!$B:$B,GENCHEM!$N:$N)),"",  _xlfn.XLOOKUP($A556,GENCHEM!$B:$B,GENCHEM!$N:$N))</f>
        <v>0</v>
      </c>
      <c r="V556" s="78" t="str">
        <f>IF(ISNA(_xlfn.XLOOKUP($A556,HG!$B:$B,HG!$N:$N)),"",  _xlfn.XLOOKUP($A556,HG!$B:$B,HG!$N:$N))</f>
        <v/>
      </c>
    </row>
    <row r="557" spans="1:22" ht="24" customHeight="1">
      <c r="A557" s="83" t="s">
        <v>726</v>
      </c>
      <c r="O557" s="71"/>
      <c r="P557" s="71"/>
      <c r="Q557" s="71"/>
      <c r="R557" s="71"/>
      <c r="S557" s="71"/>
      <c r="T557" s="71"/>
      <c r="U557" s="71"/>
      <c r="V557" s="71"/>
    </row>
    <row r="558" spans="1:22" ht="24" customHeight="1">
      <c r="A558" s="89" t="s">
        <v>752</v>
      </c>
      <c r="B558" s="90" t="s">
        <v>213</v>
      </c>
      <c r="C558" s="90" t="s">
        <v>753</v>
      </c>
      <c r="D558" s="90" t="s">
        <v>25</v>
      </c>
      <c r="E558" s="91">
        <v>45820</v>
      </c>
      <c r="F558" s="91">
        <v>45826</v>
      </c>
      <c r="G558" s="91">
        <v>45826</v>
      </c>
      <c r="H558" s="90">
        <v>6</v>
      </c>
      <c r="I558" s="90">
        <v>15</v>
      </c>
      <c r="J558" s="90">
        <v>1</v>
      </c>
      <c r="K558" s="90" t="s">
        <v>38</v>
      </c>
      <c r="L558" s="90" t="s">
        <v>27</v>
      </c>
      <c r="M558" s="90" t="s">
        <v>28</v>
      </c>
      <c r="N558" s="90">
        <v>0</v>
      </c>
      <c r="O558" s="78" t="str">
        <f>IF(ISNA(_xlfn.XLOOKUP($A558,GCVOA!$B:$B,GCVOA!$N:$N)),"",  _xlfn.XLOOKUP($A558,GCVOA!$B:$B,GCVOA!$N:$N))</f>
        <v/>
      </c>
      <c r="P558" s="78">
        <f>IF(ISNA(_xlfn.XLOOKUP($A558,GCSEMI!$B:$B,GCSEMI!$N:$N)),"",  _xlfn.XLOOKUP($A558,GCSEMI!$B:$B,GCSEMI!$N:$N))</f>
        <v>0</v>
      </c>
      <c r="Q558" s="78" t="str">
        <f>IF(ISNA(_xlfn.XLOOKUP($A558,ORGPREP!$B:$B,ORGPREP!$N:$N)),"",  _xlfn.XLOOKUP($A558,ORGPREP!$B:$B,ORGPREP!$N:$N))</f>
        <v/>
      </c>
      <c r="R558" s="78">
        <f>IF(ISNA(_xlfn.XLOOKUP($A558,MSSEMI!$B:$B,MSSEMI!$N:$N)),"",  _xlfn.XLOOKUP($A558,MSSEMI!$B:$B,MSSEMI!$N:$N))</f>
        <v>0</v>
      </c>
      <c r="S558" s="78">
        <f>IF(ISNA(_xlfn.XLOOKUP($A558,MSVOA!$B:$B,MSVOA!$N:$N)),"",  _xlfn.XLOOKUP($A558,MSVOA!$B:$B,MSVOA!$N:$N))</f>
        <v>0</v>
      </c>
      <c r="T558" s="78">
        <f>IF(ISNA(_xlfn.XLOOKUP($A558,METALS!$B:$B,METALS!$N:$N)),"",  _xlfn.XLOOKUP($A558,METALS!$B:$B,METALS!$N:$N))</f>
        <v>0</v>
      </c>
      <c r="U558" s="78">
        <f>IF(ISNA(_xlfn.XLOOKUP($A558,GENCHEM!$B:$B,GENCHEM!$N:$N)),"",  _xlfn.XLOOKUP($A558,GENCHEM!$B:$B,GENCHEM!$N:$N))</f>
        <v>0</v>
      </c>
      <c r="V558" s="78" t="str">
        <f>IF(ISNA(_xlfn.XLOOKUP($A558,HG!$B:$B,HG!$N:$N)),"",  _xlfn.XLOOKUP($A558,HG!$B:$B,HG!$N:$N))</f>
        <v/>
      </c>
    </row>
    <row r="559" spans="1:22" ht="24" customHeight="1">
      <c r="A559" s="83" t="s">
        <v>735</v>
      </c>
      <c r="O559" s="71"/>
      <c r="P559" s="71"/>
      <c r="Q559" s="71"/>
      <c r="R559" s="71"/>
      <c r="S559" s="71"/>
      <c r="T559" s="71"/>
      <c r="U559" s="71"/>
      <c r="V559" s="71"/>
    </row>
    <row r="560" spans="1:22" ht="24" customHeight="1">
      <c r="A560" s="89" t="s">
        <v>754</v>
      </c>
      <c r="B560" s="90" t="s">
        <v>213</v>
      </c>
      <c r="C560" s="90" t="s">
        <v>540</v>
      </c>
      <c r="D560" s="90" t="s">
        <v>25</v>
      </c>
      <c r="E560" s="91">
        <v>45820</v>
      </c>
      <c r="F560" s="91">
        <v>45826</v>
      </c>
      <c r="G560" s="91">
        <v>45826</v>
      </c>
      <c r="H560" s="90">
        <v>6</v>
      </c>
      <c r="I560" s="90">
        <v>57</v>
      </c>
      <c r="J560" s="90">
        <v>1</v>
      </c>
      <c r="K560" s="90" t="s">
        <v>38</v>
      </c>
      <c r="L560" s="90" t="s">
        <v>249</v>
      </c>
      <c r="M560" s="90" t="s">
        <v>40</v>
      </c>
      <c r="N560" s="90">
        <v>0</v>
      </c>
      <c r="O560" s="78" t="str">
        <f>IF(ISNA(_xlfn.XLOOKUP($A560,GCVOA!$B:$B,GCVOA!$N:$N)),"",  _xlfn.XLOOKUP($A560,GCVOA!$B:$B,GCVOA!$N:$N))</f>
        <v/>
      </c>
      <c r="P560" s="78">
        <f>IF(ISNA(_xlfn.XLOOKUP($A560,GCSEMI!$B:$B,GCSEMI!$N:$N)),"",  _xlfn.XLOOKUP($A560,GCSEMI!$B:$B,GCSEMI!$N:$N))</f>
        <v>0</v>
      </c>
      <c r="Q560" s="78" t="str">
        <f>IF(ISNA(_xlfn.XLOOKUP($A560,ORGPREP!$B:$B,ORGPREP!$N:$N)),"",  _xlfn.XLOOKUP($A560,ORGPREP!$B:$B,ORGPREP!$N:$N))</f>
        <v/>
      </c>
      <c r="R560" s="78">
        <f>IF(ISNA(_xlfn.XLOOKUP($A560,MSSEMI!$B:$B,MSSEMI!$N:$N)),"",  _xlfn.XLOOKUP($A560,MSSEMI!$B:$B,MSSEMI!$N:$N))</f>
        <v>0</v>
      </c>
      <c r="S560" s="78">
        <f>IF(ISNA(_xlfn.XLOOKUP($A560,MSVOA!$B:$B,MSVOA!$N:$N)),"",  _xlfn.XLOOKUP($A560,MSVOA!$B:$B,MSVOA!$N:$N))</f>
        <v>0</v>
      </c>
      <c r="T560" s="78">
        <f>IF(ISNA(_xlfn.XLOOKUP($A560,METALS!$B:$B,METALS!$N:$N)),"",  _xlfn.XLOOKUP($A560,METALS!$B:$B,METALS!$N:$N))</f>
        <v>0</v>
      </c>
      <c r="U560" s="78">
        <f>IF(ISNA(_xlfn.XLOOKUP($A560,GENCHEM!$B:$B,GENCHEM!$N:$N)),"",  _xlfn.XLOOKUP($A560,GENCHEM!$B:$B,GENCHEM!$N:$N))</f>
        <v>0</v>
      </c>
      <c r="V560" s="78" t="str">
        <f>IF(ISNA(_xlfn.XLOOKUP($A560,HG!$B:$B,HG!$N:$N)),"",  _xlfn.XLOOKUP($A560,HG!$B:$B,HG!$N:$N))</f>
        <v/>
      </c>
    </row>
    <row r="561" spans="1:22" ht="24" customHeight="1">
      <c r="A561" s="83" t="s">
        <v>735</v>
      </c>
      <c r="O561" s="71"/>
      <c r="P561" s="71"/>
      <c r="Q561" s="71"/>
      <c r="R561" s="71"/>
      <c r="S561" s="71"/>
      <c r="T561" s="71"/>
      <c r="U561" s="71"/>
      <c r="V561" s="71"/>
    </row>
    <row r="562" spans="1:22" ht="24" customHeight="1">
      <c r="A562" s="89" t="s">
        <v>755</v>
      </c>
      <c r="B562" s="90" t="s">
        <v>213</v>
      </c>
      <c r="C562" s="90" t="s">
        <v>637</v>
      </c>
      <c r="D562" s="90" t="s">
        <v>25</v>
      </c>
      <c r="E562" s="91">
        <v>45820</v>
      </c>
      <c r="F562" s="91">
        <v>45826</v>
      </c>
      <c r="G562" s="91">
        <v>45826</v>
      </c>
      <c r="H562" s="90">
        <v>6</v>
      </c>
      <c r="I562" s="90">
        <v>81</v>
      </c>
      <c r="J562" s="90">
        <v>1</v>
      </c>
      <c r="K562" s="90" t="s">
        <v>38</v>
      </c>
      <c r="L562" s="90" t="s">
        <v>249</v>
      </c>
      <c r="M562" s="90" t="s">
        <v>40</v>
      </c>
      <c r="N562" s="90">
        <v>0</v>
      </c>
      <c r="O562" s="78" t="str">
        <f>IF(ISNA(_xlfn.XLOOKUP($A562,GCVOA!$B:$B,GCVOA!$N:$N)),"",  _xlfn.XLOOKUP($A562,GCVOA!$B:$B,GCVOA!$N:$N))</f>
        <v/>
      </c>
      <c r="P562" s="78">
        <f>IF(ISNA(_xlfn.XLOOKUP($A562,GCSEMI!$B:$B,GCSEMI!$N:$N)),"",  _xlfn.XLOOKUP($A562,GCSEMI!$B:$B,GCSEMI!$N:$N))</f>
        <v>0</v>
      </c>
      <c r="Q562" s="78" t="str">
        <f>IF(ISNA(_xlfn.XLOOKUP($A562,ORGPREP!$B:$B,ORGPREP!$N:$N)),"",  _xlfn.XLOOKUP($A562,ORGPREP!$B:$B,ORGPREP!$N:$N))</f>
        <v/>
      </c>
      <c r="R562" s="78">
        <f>IF(ISNA(_xlfn.XLOOKUP($A562,MSSEMI!$B:$B,MSSEMI!$N:$N)),"",  _xlfn.XLOOKUP($A562,MSSEMI!$B:$B,MSSEMI!$N:$N))</f>
        <v>0</v>
      </c>
      <c r="S562" s="78">
        <f>IF(ISNA(_xlfn.XLOOKUP($A562,MSVOA!$B:$B,MSVOA!$N:$N)),"",  _xlfn.XLOOKUP($A562,MSVOA!$B:$B,MSVOA!$N:$N))</f>
        <v>0</v>
      </c>
      <c r="T562" s="78">
        <f>IF(ISNA(_xlfn.XLOOKUP($A562,METALS!$B:$B,METALS!$N:$N)),"",  _xlfn.XLOOKUP($A562,METALS!$B:$B,METALS!$N:$N))</f>
        <v>0</v>
      </c>
      <c r="U562" s="78">
        <f>IF(ISNA(_xlfn.XLOOKUP($A562,GENCHEM!$B:$B,GENCHEM!$N:$N)),"",  _xlfn.XLOOKUP($A562,GENCHEM!$B:$B,GENCHEM!$N:$N))</f>
        <v>0</v>
      </c>
      <c r="V562" s="78" t="str">
        <f>IF(ISNA(_xlfn.XLOOKUP($A562,HG!$B:$B,HG!$N:$N)),"",  _xlfn.XLOOKUP($A562,HG!$B:$B,HG!$N:$N))</f>
        <v/>
      </c>
    </row>
    <row r="563" spans="1:22" ht="24" customHeight="1">
      <c r="A563" s="83" t="s">
        <v>735</v>
      </c>
      <c r="O563" s="71"/>
      <c r="P563" s="71"/>
      <c r="Q563" s="71"/>
      <c r="R563" s="71"/>
      <c r="S563" s="71"/>
      <c r="T563" s="71"/>
      <c r="U563" s="71"/>
      <c r="V563" s="71"/>
    </row>
    <row r="564" spans="1:22" ht="24" customHeight="1">
      <c r="A564" s="94" t="s">
        <v>756</v>
      </c>
      <c r="B564" s="95" t="s">
        <v>757</v>
      </c>
      <c r="C564" s="95" t="s">
        <v>758</v>
      </c>
      <c r="D564" s="95" t="s">
        <v>25</v>
      </c>
      <c r="E564" s="96">
        <v>45821</v>
      </c>
      <c r="F564" s="96">
        <v>45826</v>
      </c>
      <c r="G564" s="96">
        <v>45826</v>
      </c>
      <c r="H564" s="95">
        <v>5</v>
      </c>
      <c r="I564" s="95">
        <v>5</v>
      </c>
      <c r="J564" s="95">
        <v>1</v>
      </c>
      <c r="K564" s="95" t="s">
        <v>38</v>
      </c>
      <c r="L564" s="95" t="s">
        <v>27</v>
      </c>
      <c r="M564" s="95" t="s">
        <v>28</v>
      </c>
      <c r="N564" s="95">
        <v>0</v>
      </c>
      <c r="O564" s="75" t="str">
        <f>IF(ISNA(_xlfn.XLOOKUP($A564,GCVOA!$B:$B,GCVOA!$N:$N)),"",  _xlfn.XLOOKUP($A564,GCVOA!$B:$B,GCVOA!$N:$N))</f>
        <v/>
      </c>
      <c r="P564" s="75" t="str">
        <f>IF(ISNA(_xlfn.XLOOKUP($A564,GCSEMI!$B:$B,GCSEMI!$N:$N)),"",  _xlfn.XLOOKUP($A564,GCSEMI!$B:$B,GCSEMI!$N:$N))</f>
        <v/>
      </c>
      <c r="Q564" s="75" t="str">
        <f>IF(ISNA(_xlfn.XLOOKUP($A564,ORGPREP!$B:$B,ORGPREP!$N:$N)),"",  _xlfn.XLOOKUP($A564,ORGPREP!$B:$B,ORGPREP!$N:$N))</f>
        <v/>
      </c>
      <c r="R564" s="75" t="str">
        <f>IF(ISNA(_xlfn.XLOOKUP($A564,MSSEMI!$B:$B,MSSEMI!$N:$N)),"",  _xlfn.XLOOKUP($A564,MSSEMI!$B:$B,MSSEMI!$N:$N))</f>
        <v/>
      </c>
      <c r="S564" s="75" t="str">
        <f>IF(ISNA(_xlfn.XLOOKUP($A564,MSVOA!$B:$B,MSVOA!$N:$N)),"",  _xlfn.XLOOKUP($A564,MSVOA!$B:$B,MSVOA!$N:$N))</f>
        <v/>
      </c>
      <c r="T564" s="75">
        <f>IF(ISNA(_xlfn.XLOOKUP($A564,METALS!$B:$B,METALS!$N:$N)),"",  _xlfn.XLOOKUP($A564,METALS!$B:$B,METALS!$N:$N))</f>
        <v>0</v>
      </c>
      <c r="U564" s="75" t="str">
        <f>IF(ISNA(_xlfn.XLOOKUP($A564,GENCHEM!$B:$B,GENCHEM!$N:$N)),"",  _xlfn.XLOOKUP($A564,GENCHEM!$B:$B,GENCHEM!$N:$N))</f>
        <v/>
      </c>
      <c r="V564" s="75" t="str">
        <f>IF(ISNA(_xlfn.XLOOKUP($A564,HG!$B:$B,HG!$N:$N)),"",  _xlfn.XLOOKUP($A564,HG!$B:$B,HG!$N:$N))</f>
        <v/>
      </c>
    </row>
    <row r="565" spans="1:22" ht="24" customHeight="1">
      <c r="A565" s="83" t="s">
        <v>759</v>
      </c>
      <c r="O565" s="71"/>
      <c r="P565" s="71"/>
      <c r="Q565" s="71"/>
      <c r="R565" s="71"/>
      <c r="S565" s="71"/>
      <c r="T565" s="71"/>
      <c r="U565" s="71"/>
      <c r="V565" s="71"/>
    </row>
    <row r="566" spans="1:22" ht="24" customHeight="1">
      <c r="A566" s="94" t="s">
        <v>760</v>
      </c>
      <c r="B566" s="95" t="s">
        <v>761</v>
      </c>
      <c r="C566" s="95" t="s">
        <v>762</v>
      </c>
      <c r="D566" s="95" t="s">
        <v>763</v>
      </c>
      <c r="E566" s="96">
        <v>45821</v>
      </c>
      <c r="F566" s="96">
        <v>45826</v>
      </c>
      <c r="G566" s="96">
        <v>45826</v>
      </c>
      <c r="H566" s="95">
        <v>5</v>
      </c>
      <c r="I566" s="95">
        <v>1</v>
      </c>
      <c r="J566" s="95">
        <v>1</v>
      </c>
      <c r="K566" s="95" t="s">
        <v>38</v>
      </c>
      <c r="L566" s="95" t="s">
        <v>27</v>
      </c>
      <c r="M566" s="95" t="s">
        <v>28</v>
      </c>
      <c r="N566" s="95">
        <v>0</v>
      </c>
      <c r="O566" s="75" t="str">
        <f>IF(ISNA(_xlfn.XLOOKUP($A566,GCVOA!$B:$B,GCVOA!$N:$N)),"",  _xlfn.XLOOKUP($A566,GCVOA!$B:$B,GCVOA!$N:$N))</f>
        <v/>
      </c>
      <c r="P566" s="75" t="str">
        <f>IF(ISNA(_xlfn.XLOOKUP($A566,GCSEMI!$B:$B,GCSEMI!$N:$N)),"",  _xlfn.XLOOKUP($A566,GCSEMI!$B:$B,GCSEMI!$N:$N))</f>
        <v/>
      </c>
      <c r="Q566" s="75" t="str">
        <f>IF(ISNA(_xlfn.XLOOKUP($A566,ORGPREP!$B:$B,ORGPREP!$N:$N)),"",  _xlfn.XLOOKUP($A566,ORGPREP!$B:$B,ORGPREP!$N:$N))</f>
        <v/>
      </c>
      <c r="R566" s="75" t="str">
        <f>IF(ISNA(_xlfn.XLOOKUP($A566,MSSEMI!$B:$B,MSSEMI!$N:$N)),"",  _xlfn.XLOOKUP($A566,MSSEMI!$B:$B,MSSEMI!$N:$N))</f>
        <v/>
      </c>
      <c r="S566" s="75" t="str">
        <f>IF(ISNA(_xlfn.XLOOKUP($A566,MSVOA!$B:$B,MSVOA!$N:$N)),"",  _xlfn.XLOOKUP($A566,MSVOA!$B:$B,MSVOA!$N:$N))</f>
        <v/>
      </c>
      <c r="T566" s="75">
        <f>IF(ISNA(_xlfn.XLOOKUP($A566,METALS!$B:$B,METALS!$N:$N)),"",  _xlfn.XLOOKUP($A566,METALS!$B:$B,METALS!$N:$N))</f>
        <v>0</v>
      </c>
      <c r="U566" s="75" t="str">
        <f>IF(ISNA(_xlfn.XLOOKUP($A566,GENCHEM!$B:$B,GENCHEM!$N:$N)),"",  _xlfn.XLOOKUP($A566,GENCHEM!$B:$B,GENCHEM!$N:$N))</f>
        <v/>
      </c>
      <c r="V566" s="75" t="str">
        <f>IF(ISNA(_xlfn.XLOOKUP($A566,HG!$B:$B,HG!$N:$N)),"",  _xlfn.XLOOKUP($A566,HG!$B:$B,HG!$N:$N))</f>
        <v/>
      </c>
    </row>
    <row r="567" spans="1:22" ht="24" customHeight="1">
      <c r="A567" s="83" t="s">
        <v>351</v>
      </c>
      <c r="O567" s="71"/>
      <c r="P567" s="71"/>
      <c r="Q567" s="71"/>
      <c r="R567" s="71"/>
      <c r="S567" s="71"/>
      <c r="T567" s="71"/>
      <c r="U567" s="71"/>
      <c r="V567" s="71"/>
    </row>
    <row r="568" spans="1:22" ht="24" customHeight="1">
      <c r="A568" s="84" t="s">
        <v>764</v>
      </c>
      <c r="B568" s="85" t="s">
        <v>765</v>
      </c>
      <c r="C568" s="85" t="s">
        <v>766</v>
      </c>
      <c r="D568" s="85" t="s">
        <v>767</v>
      </c>
      <c r="E568" s="86">
        <v>45812</v>
      </c>
      <c r="F568" s="86">
        <v>45826</v>
      </c>
      <c r="G568" s="86">
        <v>45826</v>
      </c>
      <c r="H568" s="85">
        <v>14</v>
      </c>
      <c r="I568" s="85">
        <v>1</v>
      </c>
      <c r="J568" s="85">
        <v>1</v>
      </c>
      <c r="K568" s="85" t="s">
        <v>38</v>
      </c>
      <c r="L568" s="85" t="s">
        <v>27</v>
      </c>
      <c r="M568" s="85" t="s">
        <v>58</v>
      </c>
      <c r="N568" s="85">
        <v>0</v>
      </c>
      <c r="O568" s="67" t="str">
        <f>IF(ISNA(_xlfn.XLOOKUP($A568,GCVOA!$B:$B,GCVOA!$N:$N)),"",  _xlfn.XLOOKUP($A568,GCVOA!$B:$B,GCVOA!$N:$N))</f>
        <v/>
      </c>
      <c r="P568" s="67" t="str">
        <f>IF(ISNA(_xlfn.XLOOKUP($A568,GCSEMI!$B:$B,GCSEMI!$N:$N)),"",  _xlfn.XLOOKUP($A568,GCSEMI!$B:$B,GCSEMI!$N:$N))</f>
        <v/>
      </c>
      <c r="Q568" s="67" t="str">
        <f>IF(ISNA(_xlfn.XLOOKUP($A568,ORGPREP!$B:$B,ORGPREP!$N:$N)),"",  _xlfn.XLOOKUP($A568,ORGPREP!$B:$B,ORGPREP!$N:$N))</f>
        <v/>
      </c>
      <c r="R568" s="67" t="str">
        <f>IF(ISNA(_xlfn.XLOOKUP($A568,MSSEMI!$B:$B,MSSEMI!$N:$N)),"",  _xlfn.XLOOKUP($A568,MSSEMI!$B:$B,MSSEMI!$N:$N))</f>
        <v/>
      </c>
      <c r="S568" s="67" t="str">
        <f>IF(ISNA(_xlfn.XLOOKUP($A568,MSVOA!$B:$B,MSVOA!$N:$N)),"",  _xlfn.XLOOKUP($A568,MSVOA!$B:$B,MSVOA!$N:$N))</f>
        <v/>
      </c>
      <c r="T568" s="67" t="str">
        <f>IF(ISNA(_xlfn.XLOOKUP($A568,METALS!$B:$B,METALS!$N:$N)),"",  _xlfn.XLOOKUP($A568,METALS!$B:$B,METALS!$N:$N))</f>
        <v/>
      </c>
      <c r="U568" s="67">
        <f>IF(ISNA(_xlfn.XLOOKUP($A568,GENCHEM!$B:$B,GENCHEM!$N:$N)),"",  _xlfn.XLOOKUP($A568,GENCHEM!$B:$B,GENCHEM!$N:$N))</f>
        <v>0</v>
      </c>
      <c r="V568" s="67" t="str">
        <f>IF(ISNA(_xlfn.XLOOKUP($A568,HG!$B:$B,HG!$N:$N)),"",  _xlfn.XLOOKUP($A568,HG!$B:$B,HG!$N:$N))</f>
        <v/>
      </c>
    </row>
    <row r="569" spans="1:22" ht="24" customHeight="1">
      <c r="A569" s="83" t="s">
        <v>768</v>
      </c>
      <c r="O569" s="71"/>
      <c r="P569" s="71"/>
      <c r="Q569" s="71"/>
      <c r="R569" s="71"/>
      <c r="S569" s="71"/>
      <c r="T569" s="71"/>
      <c r="U569" s="71"/>
      <c r="V569" s="71"/>
    </row>
    <row r="570" spans="1:22" ht="24" customHeight="1">
      <c r="A570" s="98" t="s">
        <v>769</v>
      </c>
      <c r="B570" s="99" t="s">
        <v>770</v>
      </c>
      <c r="C570" s="99" t="s">
        <v>771</v>
      </c>
      <c r="D570" s="99" t="s">
        <v>160</v>
      </c>
      <c r="E570" s="100">
        <v>45783</v>
      </c>
      <c r="F570" s="100">
        <v>45827</v>
      </c>
      <c r="G570" s="100">
        <v>45827</v>
      </c>
      <c r="H570" s="99">
        <v>7</v>
      </c>
      <c r="I570" s="99">
        <v>2</v>
      </c>
      <c r="J570" s="99">
        <v>0</v>
      </c>
      <c r="K570" s="99" t="s">
        <v>38</v>
      </c>
      <c r="L570" s="99" t="s">
        <v>93</v>
      </c>
      <c r="M570" s="99" t="s">
        <v>58</v>
      </c>
      <c r="N570" s="99">
        <v>0</v>
      </c>
      <c r="O570" s="72" t="str">
        <f>IF(ISNA(_xlfn.XLOOKUP($A570,GCVOA!$B:$B,GCVOA!$N:$N)),"",  _xlfn.XLOOKUP($A570,GCVOA!$B:$B,GCVOA!$N:$N))</f>
        <v/>
      </c>
      <c r="P570" s="72" t="str">
        <f>IF(ISNA(_xlfn.XLOOKUP($A570,GCSEMI!$B:$B,GCSEMI!$N:$N)),"",  _xlfn.XLOOKUP($A570,GCSEMI!$B:$B,GCSEMI!$N:$N))</f>
        <v/>
      </c>
      <c r="Q570" s="72" t="str">
        <f>IF(ISNA(_xlfn.XLOOKUP($A570,ORGPREP!$B:$B,ORGPREP!$N:$N)),"",  _xlfn.XLOOKUP($A570,ORGPREP!$B:$B,ORGPREP!$N:$N))</f>
        <v/>
      </c>
      <c r="R570" s="72" t="str">
        <f>IF(ISNA(_xlfn.XLOOKUP($A570,MSSEMI!$B:$B,MSSEMI!$N:$N)),"",  _xlfn.XLOOKUP($A570,MSSEMI!$B:$B,MSSEMI!$N:$N))</f>
        <v/>
      </c>
      <c r="S570" s="72" t="str">
        <f>IF(ISNA(_xlfn.XLOOKUP($A570,MSVOA!$B:$B,MSVOA!$N:$N)),"",  _xlfn.XLOOKUP($A570,MSVOA!$B:$B,MSVOA!$N:$N))</f>
        <v/>
      </c>
      <c r="T570" s="72" t="str">
        <f>IF(ISNA(_xlfn.XLOOKUP($A570,METALS!$B:$B,METALS!$N:$N)),"",  _xlfn.XLOOKUP($A570,METALS!$B:$B,METALS!$N:$N))</f>
        <v/>
      </c>
      <c r="U570" s="72" t="str">
        <f>IF(ISNA(_xlfn.XLOOKUP($A570,GENCHEM!$B:$B,GENCHEM!$N:$N)),"",  _xlfn.XLOOKUP($A570,GENCHEM!$B:$B,GENCHEM!$N:$N))</f>
        <v/>
      </c>
      <c r="V570" s="72" t="str">
        <f>IF(ISNA(_xlfn.XLOOKUP($A570,HG!$B:$B,HG!$N:$N)),"",  _xlfn.XLOOKUP($A570,HG!$B:$B,HG!$N:$N))</f>
        <v/>
      </c>
    </row>
    <row r="571" spans="1:22" ht="24" customHeight="1">
      <c r="A571" s="83" t="s">
        <v>772</v>
      </c>
      <c r="O571" s="71"/>
      <c r="P571" s="71"/>
      <c r="Q571" s="71"/>
      <c r="R571" s="71"/>
      <c r="S571" s="71"/>
      <c r="T571" s="71"/>
      <c r="U571" s="71"/>
      <c r="V571" s="71"/>
    </row>
    <row r="572" spans="1:22" ht="24" customHeight="1">
      <c r="A572" s="98" t="s">
        <v>773</v>
      </c>
      <c r="B572" s="99" t="s">
        <v>770</v>
      </c>
      <c r="C572" s="99" t="s">
        <v>774</v>
      </c>
      <c r="D572" s="99" t="s">
        <v>160</v>
      </c>
      <c r="E572" s="100">
        <v>45783</v>
      </c>
      <c r="F572" s="100">
        <v>45827</v>
      </c>
      <c r="G572" s="100">
        <v>45827</v>
      </c>
      <c r="H572" s="99">
        <v>7</v>
      </c>
      <c r="I572" s="99">
        <v>2</v>
      </c>
      <c r="J572" s="99">
        <v>0</v>
      </c>
      <c r="K572" s="99" t="s">
        <v>38</v>
      </c>
      <c r="L572" s="99" t="s">
        <v>39</v>
      </c>
      <c r="M572" s="99" t="s">
        <v>58</v>
      </c>
      <c r="N572" s="99">
        <v>0</v>
      </c>
      <c r="O572" s="72" t="str">
        <f>IF(ISNA(_xlfn.XLOOKUP($A572,GCVOA!$B:$B,GCVOA!$N:$N)),"",  _xlfn.XLOOKUP($A572,GCVOA!$B:$B,GCVOA!$N:$N))</f>
        <v/>
      </c>
      <c r="P572" s="72" t="str">
        <f>IF(ISNA(_xlfn.XLOOKUP($A572,GCSEMI!$B:$B,GCSEMI!$N:$N)),"",  _xlfn.XLOOKUP($A572,GCSEMI!$B:$B,GCSEMI!$N:$N))</f>
        <v/>
      </c>
      <c r="Q572" s="72" t="str">
        <f>IF(ISNA(_xlfn.XLOOKUP($A572,ORGPREP!$B:$B,ORGPREP!$N:$N)),"",  _xlfn.XLOOKUP($A572,ORGPREP!$B:$B,ORGPREP!$N:$N))</f>
        <v/>
      </c>
      <c r="R572" s="72" t="str">
        <f>IF(ISNA(_xlfn.XLOOKUP($A572,MSSEMI!$B:$B,MSSEMI!$N:$N)),"",  _xlfn.XLOOKUP($A572,MSSEMI!$B:$B,MSSEMI!$N:$N))</f>
        <v/>
      </c>
      <c r="S572" s="72" t="str">
        <f>IF(ISNA(_xlfn.XLOOKUP($A572,MSVOA!$B:$B,MSVOA!$N:$N)),"",  _xlfn.XLOOKUP($A572,MSVOA!$B:$B,MSVOA!$N:$N))</f>
        <v/>
      </c>
      <c r="T572" s="72" t="str">
        <f>IF(ISNA(_xlfn.XLOOKUP($A572,METALS!$B:$B,METALS!$N:$N)),"",  _xlfn.XLOOKUP($A572,METALS!$B:$B,METALS!$N:$N))</f>
        <v/>
      </c>
      <c r="U572" s="72" t="str">
        <f>IF(ISNA(_xlfn.XLOOKUP($A572,GENCHEM!$B:$B,GENCHEM!$N:$N)),"",  _xlfn.XLOOKUP($A572,GENCHEM!$B:$B,GENCHEM!$N:$N))</f>
        <v/>
      </c>
      <c r="V572" s="72" t="str">
        <f>IF(ISNA(_xlfn.XLOOKUP($A572,HG!$B:$B,HG!$N:$N)),"",  _xlfn.XLOOKUP($A572,HG!$B:$B,HG!$N:$N))</f>
        <v/>
      </c>
    </row>
    <row r="573" spans="1:22" ht="24" customHeight="1">
      <c r="A573" s="83" t="s">
        <v>775</v>
      </c>
      <c r="O573" s="71"/>
      <c r="P573" s="71"/>
      <c r="Q573" s="71"/>
      <c r="R573" s="71"/>
      <c r="S573" s="71"/>
      <c r="T573" s="71"/>
      <c r="U573" s="71"/>
      <c r="V573" s="71"/>
    </row>
    <row r="574" spans="1:22" ht="24" customHeight="1">
      <c r="A574" s="98" t="s">
        <v>776</v>
      </c>
      <c r="B574" s="99" t="s">
        <v>615</v>
      </c>
      <c r="C574" s="99" t="s">
        <v>777</v>
      </c>
      <c r="D574" s="99" t="s">
        <v>25</v>
      </c>
      <c r="E574" s="100">
        <v>45813</v>
      </c>
      <c r="F574" s="100">
        <v>45827</v>
      </c>
      <c r="G574" s="100">
        <v>45827</v>
      </c>
      <c r="H574" s="99">
        <v>14</v>
      </c>
      <c r="I574" s="99">
        <v>2</v>
      </c>
      <c r="J574" s="99">
        <v>0</v>
      </c>
      <c r="K574" s="99" t="s">
        <v>87</v>
      </c>
      <c r="L574" s="99" t="s">
        <v>27</v>
      </c>
      <c r="M574" s="99" t="s">
        <v>69</v>
      </c>
      <c r="N574" s="99">
        <v>0</v>
      </c>
      <c r="O574" s="72" t="str">
        <f>IF(ISNA(_xlfn.XLOOKUP($A574,GCVOA!$B:$B,GCVOA!$N:$N)),"",  _xlfn.XLOOKUP($A574,GCVOA!$B:$B,GCVOA!$N:$N))</f>
        <v/>
      </c>
      <c r="P574" s="72" t="str">
        <f>IF(ISNA(_xlfn.XLOOKUP($A574,GCSEMI!$B:$B,GCSEMI!$N:$N)),"",  _xlfn.XLOOKUP($A574,GCSEMI!$B:$B,GCSEMI!$N:$N))</f>
        <v/>
      </c>
      <c r="Q574" s="72" t="str">
        <f>IF(ISNA(_xlfn.XLOOKUP($A574,ORGPREP!$B:$B,ORGPREP!$N:$N)),"",  _xlfn.XLOOKUP($A574,ORGPREP!$B:$B,ORGPREP!$N:$N))</f>
        <v/>
      </c>
      <c r="R574" s="72" t="str">
        <f>IF(ISNA(_xlfn.XLOOKUP($A574,MSSEMI!$B:$B,MSSEMI!$N:$N)),"",  _xlfn.XLOOKUP($A574,MSSEMI!$B:$B,MSSEMI!$N:$N))</f>
        <v/>
      </c>
      <c r="S574" s="72" t="str">
        <f>IF(ISNA(_xlfn.XLOOKUP($A574,MSVOA!$B:$B,MSVOA!$N:$N)),"",  _xlfn.XLOOKUP($A574,MSVOA!$B:$B,MSVOA!$N:$N))</f>
        <v/>
      </c>
      <c r="T574" s="72" t="str">
        <f>IF(ISNA(_xlfn.XLOOKUP($A574,METALS!$B:$B,METALS!$N:$N)),"",  _xlfn.XLOOKUP($A574,METALS!$B:$B,METALS!$N:$N))</f>
        <v/>
      </c>
      <c r="U574" s="72" t="str">
        <f>IF(ISNA(_xlfn.XLOOKUP($A574,GENCHEM!$B:$B,GENCHEM!$N:$N)),"",  _xlfn.XLOOKUP($A574,GENCHEM!$B:$B,GENCHEM!$N:$N))</f>
        <v/>
      </c>
      <c r="V574" s="72" t="str">
        <f>IF(ISNA(_xlfn.XLOOKUP($A574,HG!$B:$B,HG!$N:$N)),"",  _xlfn.XLOOKUP($A574,HG!$B:$B,HG!$N:$N))</f>
        <v/>
      </c>
    </row>
    <row r="575" spans="1:22" ht="24" customHeight="1">
      <c r="A575" s="83" t="s">
        <v>195</v>
      </c>
      <c r="O575" s="71"/>
      <c r="P575" s="71"/>
      <c r="Q575" s="71"/>
      <c r="R575" s="71"/>
      <c r="S575" s="71"/>
      <c r="T575" s="71"/>
      <c r="U575" s="71"/>
      <c r="V575" s="71"/>
    </row>
    <row r="576" spans="1:22" ht="24" customHeight="1">
      <c r="A576" s="98" t="s">
        <v>778</v>
      </c>
      <c r="B576" s="99" t="s">
        <v>56</v>
      </c>
      <c r="C576" s="99" t="s">
        <v>779</v>
      </c>
      <c r="D576" s="99" t="s">
        <v>25</v>
      </c>
      <c r="E576" s="100">
        <v>45813</v>
      </c>
      <c r="F576" s="100">
        <v>45827</v>
      </c>
      <c r="G576" s="100">
        <v>45827</v>
      </c>
      <c r="H576" s="99">
        <v>14</v>
      </c>
      <c r="I576" s="99">
        <v>4</v>
      </c>
      <c r="J576" s="99">
        <v>0</v>
      </c>
      <c r="K576" s="99" t="s">
        <v>38</v>
      </c>
      <c r="L576" s="99" t="s">
        <v>27</v>
      </c>
      <c r="M576" s="99" t="s">
        <v>28</v>
      </c>
      <c r="N576" s="99">
        <v>0</v>
      </c>
      <c r="O576" s="72">
        <f>IF(ISNA(_xlfn.XLOOKUP($A576,GCVOA!$B:$B,GCVOA!$N:$N)),"",  _xlfn.XLOOKUP($A576,GCVOA!$B:$B,GCVOA!$N:$N))</f>
        <v>0</v>
      </c>
      <c r="P576" s="72" t="str">
        <f>IF(ISNA(_xlfn.XLOOKUP($A576,GCSEMI!$B:$B,GCSEMI!$N:$N)),"",  _xlfn.XLOOKUP($A576,GCSEMI!$B:$B,GCSEMI!$N:$N))</f>
        <v/>
      </c>
      <c r="Q576" s="72" t="str">
        <f>IF(ISNA(_xlfn.XLOOKUP($A576,ORGPREP!$B:$B,ORGPREP!$N:$N)),"",  _xlfn.XLOOKUP($A576,ORGPREP!$B:$B,ORGPREP!$N:$N))</f>
        <v/>
      </c>
      <c r="R576" s="72" t="str">
        <f>IF(ISNA(_xlfn.XLOOKUP($A576,MSSEMI!$B:$B,MSSEMI!$N:$N)),"",  _xlfn.XLOOKUP($A576,MSSEMI!$B:$B,MSSEMI!$N:$N))</f>
        <v/>
      </c>
      <c r="S576" s="72" t="str">
        <f>IF(ISNA(_xlfn.XLOOKUP($A576,MSVOA!$B:$B,MSVOA!$N:$N)),"",  _xlfn.XLOOKUP($A576,MSVOA!$B:$B,MSVOA!$N:$N))</f>
        <v/>
      </c>
      <c r="T576" s="72">
        <f>IF(ISNA(_xlfn.XLOOKUP($A576,METALS!$B:$B,METALS!$N:$N)),"",  _xlfn.XLOOKUP($A576,METALS!$B:$B,METALS!$N:$N))</f>
        <v>0</v>
      </c>
      <c r="U576" s="72">
        <f>IF(ISNA(_xlfn.XLOOKUP($A576,GENCHEM!$B:$B,GENCHEM!$N:$N)),"",  _xlfn.XLOOKUP($A576,GENCHEM!$B:$B,GENCHEM!$N:$N))</f>
        <v>0</v>
      </c>
      <c r="V576" s="72" t="str">
        <f>IF(ISNA(_xlfn.XLOOKUP($A576,HG!$B:$B,HG!$N:$N)),"",  _xlfn.XLOOKUP($A576,HG!$B:$B,HG!$N:$N))</f>
        <v/>
      </c>
    </row>
    <row r="577" spans="1:22" ht="24" customHeight="1">
      <c r="A577" s="83" t="s">
        <v>780</v>
      </c>
      <c r="O577" s="71"/>
      <c r="P577" s="71"/>
      <c r="Q577" s="71"/>
      <c r="R577" s="71"/>
      <c r="S577" s="71"/>
      <c r="T577" s="71"/>
      <c r="U577" s="71"/>
      <c r="V577" s="71"/>
    </row>
    <row r="578" spans="1:22" ht="24" customHeight="1">
      <c r="A578" s="98" t="s">
        <v>781</v>
      </c>
      <c r="B578" s="99" t="s">
        <v>56</v>
      </c>
      <c r="C578" s="99" t="s">
        <v>779</v>
      </c>
      <c r="D578" s="99" t="s">
        <v>25</v>
      </c>
      <c r="E578" s="100">
        <v>45813</v>
      </c>
      <c r="F578" s="100">
        <v>45827</v>
      </c>
      <c r="G578" s="100">
        <v>45827</v>
      </c>
      <c r="H578" s="99">
        <v>14</v>
      </c>
      <c r="I578" s="99">
        <v>1</v>
      </c>
      <c r="J578" s="99">
        <v>0</v>
      </c>
      <c r="K578" s="99" t="s">
        <v>38</v>
      </c>
      <c r="L578" s="99" t="s">
        <v>27</v>
      </c>
      <c r="M578" s="99" t="s">
        <v>49</v>
      </c>
      <c r="N578" s="99">
        <v>0</v>
      </c>
      <c r="O578" s="72">
        <f>IF(ISNA(_xlfn.XLOOKUP($A578,GCVOA!$B:$B,GCVOA!$N:$N)),"",  _xlfn.XLOOKUP($A578,GCVOA!$B:$B,GCVOA!$N:$N))</f>
        <v>0</v>
      </c>
      <c r="P578" s="72" t="str">
        <f>IF(ISNA(_xlfn.XLOOKUP($A578,GCSEMI!$B:$B,GCSEMI!$N:$N)),"",  _xlfn.XLOOKUP($A578,GCSEMI!$B:$B,GCSEMI!$N:$N))</f>
        <v/>
      </c>
      <c r="Q578" s="72" t="str">
        <f>IF(ISNA(_xlfn.XLOOKUP($A578,ORGPREP!$B:$B,ORGPREP!$N:$N)),"",  _xlfn.XLOOKUP($A578,ORGPREP!$B:$B,ORGPREP!$N:$N))</f>
        <v/>
      </c>
      <c r="R578" s="72" t="str">
        <f>IF(ISNA(_xlfn.XLOOKUP($A578,MSSEMI!$B:$B,MSSEMI!$N:$N)),"",  _xlfn.XLOOKUP($A578,MSSEMI!$B:$B,MSSEMI!$N:$N))</f>
        <v/>
      </c>
      <c r="S578" s="72" t="str">
        <f>IF(ISNA(_xlfn.XLOOKUP($A578,MSVOA!$B:$B,MSVOA!$N:$N)),"",  _xlfn.XLOOKUP($A578,MSVOA!$B:$B,MSVOA!$N:$N))</f>
        <v/>
      </c>
      <c r="T578" s="72" t="str">
        <f>IF(ISNA(_xlfn.XLOOKUP($A578,METALS!$B:$B,METALS!$N:$N)),"",  _xlfn.XLOOKUP($A578,METALS!$B:$B,METALS!$N:$N))</f>
        <v/>
      </c>
      <c r="U578" s="72" t="str">
        <f>IF(ISNA(_xlfn.XLOOKUP($A578,GENCHEM!$B:$B,GENCHEM!$N:$N)),"",  _xlfn.XLOOKUP($A578,GENCHEM!$B:$B,GENCHEM!$N:$N))</f>
        <v/>
      </c>
      <c r="V578" s="72" t="str">
        <f>IF(ISNA(_xlfn.XLOOKUP($A578,HG!$B:$B,HG!$N:$N)),"",  _xlfn.XLOOKUP($A578,HG!$B:$B,HG!$N:$N))</f>
        <v/>
      </c>
    </row>
    <row r="579" spans="1:22" ht="24" customHeight="1">
      <c r="A579" s="83" t="s">
        <v>161</v>
      </c>
      <c r="O579" s="71"/>
      <c r="P579" s="71"/>
      <c r="Q579" s="71"/>
      <c r="R579" s="71"/>
      <c r="S579" s="71"/>
      <c r="T579" s="71"/>
      <c r="U579" s="71"/>
      <c r="V579" s="71"/>
    </row>
    <row r="580" spans="1:22" ht="24" customHeight="1">
      <c r="A580" s="98" t="s">
        <v>782</v>
      </c>
      <c r="B580" s="99" t="s">
        <v>56</v>
      </c>
      <c r="C580" s="99" t="s">
        <v>783</v>
      </c>
      <c r="D580" s="99" t="s">
        <v>25</v>
      </c>
      <c r="E580" s="100">
        <v>45813</v>
      </c>
      <c r="F580" s="100">
        <v>45827</v>
      </c>
      <c r="G580" s="100">
        <v>45827</v>
      </c>
      <c r="H580" s="99">
        <v>14</v>
      </c>
      <c r="I580" s="99">
        <v>2</v>
      </c>
      <c r="J580" s="99">
        <v>0</v>
      </c>
      <c r="K580" s="99" t="s">
        <v>38</v>
      </c>
      <c r="L580" s="99" t="s">
        <v>27</v>
      </c>
      <c r="M580" s="99" t="s">
        <v>28</v>
      </c>
      <c r="N580" s="99">
        <v>0</v>
      </c>
      <c r="O580" s="72">
        <f>IF(ISNA(_xlfn.XLOOKUP($A580,GCVOA!$B:$B,GCVOA!$N:$N)),"",  _xlfn.XLOOKUP($A580,GCVOA!$B:$B,GCVOA!$N:$N))</f>
        <v>0</v>
      </c>
      <c r="P580" s="72" t="str">
        <f>IF(ISNA(_xlfn.XLOOKUP($A580,GCSEMI!$B:$B,GCSEMI!$N:$N)),"",  _xlfn.XLOOKUP($A580,GCSEMI!$B:$B,GCSEMI!$N:$N))</f>
        <v/>
      </c>
      <c r="Q580" s="72" t="str">
        <f>IF(ISNA(_xlfn.XLOOKUP($A580,ORGPREP!$B:$B,ORGPREP!$N:$N)),"",  _xlfn.XLOOKUP($A580,ORGPREP!$B:$B,ORGPREP!$N:$N))</f>
        <v/>
      </c>
      <c r="R580" s="72" t="str">
        <f>IF(ISNA(_xlfn.XLOOKUP($A580,MSSEMI!$B:$B,MSSEMI!$N:$N)),"",  _xlfn.XLOOKUP($A580,MSSEMI!$B:$B,MSSEMI!$N:$N))</f>
        <v/>
      </c>
      <c r="S580" s="72" t="str">
        <f>IF(ISNA(_xlfn.XLOOKUP($A580,MSVOA!$B:$B,MSVOA!$N:$N)),"",  _xlfn.XLOOKUP($A580,MSVOA!$B:$B,MSVOA!$N:$N))</f>
        <v/>
      </c>
      <c r="T580" s="72">
        <f>IF(ISNA(_xlfn.XLOOKUP($A580,METALS!$B:$B,METALS!$N:$N)),"",  _xlfn.XLOOKUP($A580,METALS!$B:$B,METALS!$N:$N))</f>
        <v>0</v>
      </c>
      <c r="U580" s="72">
        <f>IF(ISNA(_xlfn.XLOOKUP($A580,GENCHEM!$B:$B,GENCHEM!$N:$N)),"",  _xlfn.XLOOKUP($A580,GENCHEM!$B:$B,GENCHEM!$N:$N))</f>
        <v>0</v>
      </c>
      <c r="V580" s="72" t="str">
        <f>IF(ISNA(_xlfn.XLOOKUP($A580,HG!$B:$B,HG!$N:$N)),"",  _xlfn.XLOOKUP($A580,HG!$B:$B,HG!$N:$N))</f>
        <v/>
      </c>
    </row>
    <row r="581" spans="1:22" ht="24" customHeight="1">
      <c r="A581" s="83" t="s">
        <v>784</v>
      </c>
      <c r="O581" s="71"/>
      <c r="P581" s="71"/>
      <c r="Q581" s="71"/>
      <c r="R581" s="71"/>
      <c r="S581" s="71"/>
      <c r="T581" s="71"/>
      <c r="U581" s="71"/>
      <c r="V581" s="71"/>
    </row>
    <row r="582" spans="1:22" ht="24" customHeight="1">
      <c r="A582" s="98" t="s">
        <v>785</v>
      </c>
      <c r="B582" s="99" t="s">
        <v>56</v>
      </c>
      <c r="C582" s="99" t="s">
        <v>786</v>
      </c>
      <c r="D582" s="99" t="s">
        <v>25</v>
      </c>
      <c r="E582" s="100">
        <v>45813</v>
      </c>
      <c r="F582" s="100">
        <v>45827</v>
      </c>
      <c r="G582" s="100">
        <v>45827</v>
      </c>
      <c r="H582" s="99">
        <v>14</v>
      </c>
      <c r="I582" s="99">
        <v>1</v>
      </c>
      <c r="J582" s="99">
        <v>0</v>
      </c>
      <c r="K582" s="99" t="s">
        <v>38</v>
      </c>
      <c r="L582" s="99" t="s">
        <v>27</v>
      </c>
      <c r="M582" s="99" t="s">
        <v>49</v>
      </c>
      <c r="N582" s="99">
        <v>0</v>
      </c>
      <c r="O582" s="72">
        <f>IF(ISNA(_xlfn.XLOOKUP($A582,GCVOA!$B:$B,GCVOA!$N:$N)),"",  _xlfn.XLOOKUP($A582,GCVOA!$B:$B,GCVOA!$N:$N))</f>
        <v>0</v>
      </c>
      <c r="P582" s="72" t="str">
        <f>IF(ISNA(_xlfn.XLOOKUP($A582,GCSEMI!$B:$B,GCSEMI!$N:$N)),"",  _xlfn.XLOOKUP($A582,GCSEMI!$B:$B,GCSEMI!$N:$N))</f>
        <v/>
      </c>
      <c r="Q582" s="72" t="str">
        <f>IF(ISNA(_xlfn.XLOOKUP($A582,ORGPREP!$B:$B,ORGPREP!$N:$N)),"",  _xlfn.XLOOKUP($A582,ORGPREP!$B:$B,ORGPREP!$N:$N))</f>
        <v/>
      </c>
      <c r="R582" s="72" t="str">
        <f>IF(ISNA(_xlfn.XLOOKUP($A582,MSSEMI!$B:$B,MSSEMI!$N:$N)),"",  _xlfn.XLOOKUP($A582,MSSEMI!$B:$B,MSSEMI!$N:$N))</f>
        <v/>
      </c>
      <c r="S582" s="72" t="str">
        <f>IF(ISNA(_xlfn.XLOOKUP($A582,MSVOA!$B:$B,MSVOA!$N:$N)),"",  _xlfn.XLOOKUP($A582,MSVOA!$B:$B,MSVOA!$N:$N))</f>
        <v/>
      </c>
      <c r="T582" s="72" t="str">
        <f>IF(ISNA(_xlfn.XLOOKUP($A582,METALS!$B:$B,METALS!$N:$N)),"",  _xlfn.XLOOKUP($A582,METALS!$B:$B,METALS!$N:$N))</f>
        <v/>
      </c>
      <c r="U582" s="72" t="str">
        <f>IF(ISNA(_xlfn.XLOOKUP($A582,GENCHEM!$B:$B,GENCHEM!$N:$N)),"",  _xlfn.XLOOKUP($A582,GENCHEM!$B:$B,GENCHEM!$N:$N))</f>
        <v/>
      </c>
      <c r="V582" s="72" t="str">
        <f>IF(ISNA(_xlfn.XLOOKUP($A582,HG!$B:$B,HG!$N:$N)),"",  _xlfn.XLOOKUP($A582,HG!$B:$B,HG!$N:$N))</f>
        <v/>
      </c>
    </row>
    <row r="583" spans="1:22" ht="24" customHeight="1">
      <c r="A583" s="83" t="s">
        <v>161</v>
      </c>
      <c r="O583" s="71"/>
      <c r="P583" s="71"/>
      <c r="Q583" s="71"/>
      <c r="R583" s="71"/>
      <c r="S583" s="71"/>
      <c r="T583" s="71"/>
      <c r="U583" s="71"/>
      <c r="V583" s="71"/>
    </row>
    <row r="584" spans="1:22" ht="24" customHeight="1">
      <c r="A584" s="98" t="s">
        <v>787</v>
      </c>
      <c r="B584" s="99" t="s">
        <v>56</v>
      </c>
      <c r="C584" s="99" t="s">
        <v>786</v>
      </c>
      <c r="D584" s="99" t="s">
        <v>25</v>
      </c>
      <c r="E584" s="100">
        <v>45813</v>
      </c>
      <c r="F584" s="100">
        <v>45827</v>
      </c>
      <c r="G584" s="100">
        <v>45827</v>
      </c>
      <c r="H584" s="99">
        <v>14</v>
      </c>
      <c r="I584" s="99">
        <v>3</v>
      </c>
      <c r="J584" s="99">
        <v>0</v>
      </c>
      <c r="K584" s="99" t="s">
        <v>38</v>
      </c>
      <c r="L584" s="99" t="s">
        <v>27</v>
      </c>
      <c r="M584" s="99" t="s">
        <v>28</v>
      </c>
      <c r="N584" s="99">
        <v>0</v>
      </c>
      <c r="O584" s="72">
        <f>IF(ISNA(_xlfn.XLOOKUP($A584,GCVOA!$B:$B,GCVOA!$N:$N)),"",  _xlfn.XLOOKUP($A584,GCVOA!$B:$B,GCVOA!$N:$N))</f>
        <v>0</v>
      </c>
      <c r="P584" s="72" t="str">
        <f>IF(ISNA(_xlfn.XLOOKUP($A584,GCSEMI!$B:$B,GCSEMI!$N:$N)),"",  _xlfn.XLOOKUP($A584,GCSEMI!$B:$B,GCSEMI!$N:$N))</f>
        <v/>
      </c>
      <c r="Q584" s="72" t="str">
        <f>IF(ISNA(_xlfn.XLOOKUP($A584,ORGPREP!$B:$B,ORGPREP!$N:$N)),"",  _xlfn.XLOOKUP($A584,ORGPREP!$B:$B,ORGPREP!$N:$N))</f>
        <v/>
      </c>
      <c r="R584" s="72" t="str">
        <f>IF(ISNA(_xlfn.XLOOKUP($A584,MSSEMI!$B:$B,MSSEMI!$N:$N)),"",  _xlfn.XLOOKUP($A584,MSSEMI!$B:$B,MSSEMI!$N:$N))</f>
        <v/>
      </c>
      <c r="S584" s="72" t="str">
        <f>IF(ISNA(_xlfn.XLOOKUP($A584,MSVOA!$B:$B,MSVOA!$N:$N)),"",  _xlfn.XLOOKUP($A584,MSVOA!$B:$B,MSVOA!$N:$N))</f>
        <v/>
      </c>
      <c r="T584" s="72">
        <f>IF(ISNA(_xlfn.XLOOKUP($A584,METALS!$B:$B,METALS!$N:$N)),"",  _xlfn.XLOOKUP($A584,METALS!$B:$B,METALS!$N:$N))</f>
        <v>0</v>
      </c>
      <c r="U584" s="72">
        <f>IF(ISNA(_xlfn.XLOOKUP($A584,GENCHEM!$B:$B,GENCHEM!$N:$N)),"",  _xlfn.XLOOKUP($A584,GENCHEM!$B:$B,GENCHEM!$N:$N))</f>
        <v>0</v>
      </c>
      <c r="V584" s="72" t="str">
        <f>IF(ISNA(_xlfn.XLOOKUP($A584,HG!$B:$B,HG!$N:$N)),"",  _xlfn.XLOOKUP($A584,HG!$B:$B,HG!$N:$N))</f>
        <v/>
      </c>
    </row>
    <row r="585" spans="1:22" ht="24" customHeight="1">
      <c r="A585" s="83" t="s">
        <v>788</v>
      </c>
      <c r="O585" s="71"/>
      <c r="P585" s="71"/>
      <c r="Q585" s="71"/>
      <c r="R585" s="71"/>
      <c r="S585" s="71"/>
      <c r="T585" s="71"/>
      <c r="U585" s="71"/>
      <c r="V585" s="71"/>
    </row>
    <row r="586" spans="1:22" ht="24" customHeight="1">
      <c r="A586" s="98" t="s">
        <v>789</v>
      </c>
      <c r="B586" s="99" t="s">
        <v>56</v>
      </c>
      <c r="C586" s="99" t="s">
        <v>783</v>
      </c>
      <c r="D586" s="99" t="s">
        <v>25</v>
      </c>
      <c r="E586" s="100">
        <v>45813</v>
      </c>
      <c r="F586" s="100">
        <v>45827</v>
      </c>
      <c r="G586" s="100">
        <v>45827</v>
      </c>
      <c r="H586" s="99">
        <v>14</v>
      </c>
      <c r="I586" s="99">
        <v>1</v>
      </c>
      <c r="J586" s="99">
        <v>0</v>
      </c>
      <c r="K586" s="99" t="s">
        <v>38</v>
      </c>
      <c r="L586" s="99" t="s">
        <v>27</v>
      </c>
      <c r="M586" s="99" t="s">
        <v>49</v>
      </c>
      <c r="N586" s="99">
        <v>0</v>
      </c>
      <c r="O586" s="72">
        <f>IF(ISNA(_xlfn.XLOOKUP($A586,GCVOA!$B:$B,GCVOA!$N:$N)),"",  _xlfn.XLOOKUP($A586,GCVOA!$B:$B,GCVOA!$N:$N))</f>
        <v>0</v>
      </c>
      <c r="P586" s="72" t="str">
        <f>IF(ISNA(_xlfn.XLOOKUP($A586,GCSEMI!$B:$B,GCSEMI!$N:$N)),"",  _xlfn.XLOOKUP($A586,GCSEMI!$B:$B,GCSEMI!$N:$N))</f>
        <v/>
      </c>
      <c r="Q586" s="72" t="str">
        <f>IF(ISNA(_xlfn.XLOOKUP($A586,ORGPREP!$B:$B,ORGPREP!$N:$N)),"",  _xlfn.XLOOKUP($A586,ORGPREP!$B:$B,ORGPREP!$N:$N))</f>
        <v/>
      </c>
      <c r="R586" s="72" t="str">
        <f>IF(ISNA(_xlfn.XLOOKUP($A586,MSSEMI!$B:$B,MSSEMI!$N:$N)),"",  _xlfn.XLOOKUP($A586,MSSEMI!$B:$B,MSSEMI!$N:$N))</f>
        <v/>
      </c>
      <c r="S586" s="72" t="str">
        <f>IF(ISNA(_xlfn.XLOOKUP($A586,MSVOA!$B:$B,MSVOA!$N:$N)),"",  _xlfn.XLOOKUP($A586,MSVOA!$B:$B,MSVOA!$N:$N))</f>
        <v/>
      </c>
      <c r="T586" s="72" t="str">
        <f>IF(ISNA(_xlfn.XLOOKUP($A586,METALS!$B:$B,METALS!$N:$N)),"",  _xlfn.XLOOKUP($A586,METALS!$B:$B,METALS!$N:$N))</f>
        <v/>
      </c>
      <c r="U586" s="72" t="str">
        <f>IF(ISNA(_xlfn.XLOOKUP($A586,GENCHEM!$B:$B,GENCHEM!$N:$N)),"",  _xlfn.XLOOKUP($A586,GENCHEM!$B:$B,GENCHEM!$N:$N))</f>
        <v/>
      </c>
      <c r="V586" s="72" t="str">
        <f>IF(ISNA(_xlfn.XLOOKUP($A586,HG!$B:$B,HG!$N:$N)),"",  _xlfn.XLOOKUP($A586,HG!$B:$B,HG!$N:$N))</f>
        <v/>
      </c>
    </row>
    <row r="587" spans="1:22" ht="24" customHeight="1">
      <c r="A587" s="83" t="s">
        <v>161</v>
      </c>
      <c r="O587" s="71"/>
      <c r="P587" s="71"/>
      <c r="Q587" s="71"/>
      <c r="R587" s="71"/>
      <c r="S587" s="71"/>
      <c r="T587" s="71"/>
      <c r="U587" s="71"/>
      <c r="V587" s="71"/>
    </row>
    <row r="588" spans="1:22" ht="24" customHeight="1">
      <c r="A588" s="101" t="s">
        <v>790</v>
      </c>
      <c r="B588" s="102" t="s">
        <v>213</v>
      </c>
      <c r="C588" s="102" t="s">
        <v>791</v>
      </c>
      <c r="D588" s="102" t="s">
        <v>25</v>
      </c>
      <c r="E588" s="103">
        <v>45821</v>
      </c>
      <c r="F588" s="103">
        <v>45827</v>
      </c>
      <c r="G588" s="103">
        <v>45827</v>
      </c>
      <c r="H588" s="102">
        <v>6</v>
      </c>
      <c r="I588" s="102">
        <v>45</v>
      </c>
      <c r="J588" s="102">
        <v>0</v>
      </c>
      <c r="K588" s="102" t="s">
        <v>38</v>
      </c>
      <c r="L588" s="102" t="s">
        <v>27</v>
      </c>
      <c r="M588" s="102" t="s">
        <v>58</v>
      </c>
      <c r="N588" s="102">
        <v>0</v>
      </c>
      <c r="O588" s="79" t="str">
        <f>IF(ISNA(_xlfn.XLOOKUP($A588,GCVOA!$B:$B,GCVOA!$N:$N)),"",  _xlfn.XLOOKUP($A588,GCVOA!$B:$B,GCVOA!$N:$N))</f>
        <v/>
      </c>
      <c r="P588" s="79" t="str">
        <f>IF(ISNA(_xlfn.XLOOKUP($A588,GCSEMI!$B:$B,GCSEMI!$N:$N)),"",  _xlfn.XLOOKUP($A588,GCSEMI!$B:$B,GCSEMI!$N:$N))</f>
        <v/>
      </c>
      <c r="Q588" s="79" t="str">
        <f>IF(ISNA(_xlfn.XLOOKUP($A588,ORGPREP!$B:$B,ORGPREP!$N:$N)),"",  _xlfn.XLOOKUP($A588,ORGPREP!$B:$B,ORGPREP!$N:$N))</f>
        <v/>
      </c>
      <c r="R588" s="79" t="str">
        <f>IF(ISNA(_xlfn.XLOOKUP($A588,MSSEMI!$B:$B,MSSEMI!$N:$N)),"",  _xlfn.XLOOKUP($A588,MSSEMI!$B:$B,MSSEMI!$N:$N))</f>
        <v/>
      </c>
      <c r="S588" s="79" t="str">
        <f>IF(ISNA(_xlfn.XLOOKUP($A588,MSVOA!$B:$B,MSVOA!$N:$N)),"",  _xlfn.XLOOKUP($A588,MSVOA!$B:$B,MSVOA!$N:$N))</f>
        <v/>
      </c>
      <c r="T588" s="79">
        <f>IF(ISNA(_xlfn.XLOOKUP($A588,METALS!$B:$B,METALS!$N:$N)),"",  _xlfn.XLOOKUP($A588,METALS!$B:$B,METALS!$N:$N))</f>
        <v>0</v>
      </c>
      <c r="U588" s="79">
        <f>IF(ISNA(_xlfn.XLOOKUP($A588,GENCHEM!$B:$B,GENCHEM!$N:$N)),"",  _xlfn.XLOOKUP($A588,GENCHEM!$B:$B,GENCHEM!$N:$N))</f>
        <v>0</v>
      </c>
      <c r="V588" s="79" t="str">
        <f>IF(ISNA(_xlfn.XLOOKUP($A588,HG!$B:$B,HG!$N:$N)),"",  _xlfn.XLOOKUP($A588,HG!$B:$B,HG!$N:$N))</f>
        <v/>
      </c>
    </row>
    <row r="589" spans="1:22" ht="24" customHeight="1">
      <c r="A589" s="83" t="s">
        <v>588</v>
      </c>
      <c r="O589" s="71"/>
      <c r="P589" s="71"/>
      <c r="Q589" s="71"/>
      <c r="R589" s="71"/>
      <c r="S589" s="71"/>
      <c r="T589" s="71"/>
      <c r="U589" s="71"/>
      <c r="V589" s="71"/>
    </row>
    <row r="590" spans="1:22" ht="24" customHeight="1">
      <c r="A590" s="101" t="s">
        <v>792</v>
      </c>
      <c r="B590" s="102" t="s">
        <v>213</v>
      </c>
      <c r="C590" s="102" t="s">
        <v>793</v>
      </c>
      <c r="D590" s="102" t="s">
        <v>25</v>
      </c>
      <c r="E590" s="103">
        <v>45821</v>
      </c>
      <c r="F590" s="103">
        <v>45827</v>
      </c>
      <c r="G590" s="103">
        <v>45827</v>
      </c>
      <c r="H590" s="102">
        <v>6</v>
      </c>
      <c r="I590" s="102">
        <v>28</v>
      </c>
      <c r="J590" s="102">
        <v>0</v>
      </c>
      <c r="K590" s="102" t="s">
        <v>38</v>
      </c>
      <c r="L590" s="102" t="s">
        <v>27</v>
      </c>
      <c r="M590" s="102" t="s">
        <v>40</v>
      </c>
      <c r="N590" s="102">
        <v>0</v>
      </c>
      <c r="O590" s="79" t="str">
        <f>IF(ISNA(_xlfn.XLOOKUP($A590,GCVOA!$B:$B,GCVOA!$N:$N)),"",  _xlfn.XLOOKUP($A590,GCVOA!$B:$B,GCVOA!$N:$N))</f>
        <v/>
      </c>
      <c r="P590" s="79" t="str">
        <f>IF(ISNA(_xlfn.XLOOKUP($A590,GCSEMI!$B:$B,GCSEMI!$N:$N)),"",  _xlfn.XLOOKUP($A590,GCSEMI!$B:$B,GCSEMI!$N:$N))</f>
        <v/>
      </c>
      <c r="Q590" s="79" t="str">
        <f>IF(ISNA(_xlfn.XLOOKUP($A590,ORGPREP!$B:$B,ORGPREP!$N:$N)),"",  _xlfn.XLOOKUP($A590,ORGPREP!$B:$B,ORGPREP!$N:$N))</f>
        <v/>
      </c>
      <c r="R590" s="79" t="str">
        <f>IF(ISNA(_xlfn.XLOOKUP($A590,MSSEMI!$B:$B,MSSEMI!$N:$N)),"",  _xlfn.XLOOKUP($A590,MSSEMI!$B:$B,MSSEMI!$N:$N))</f>
        <v/>
      </c>
      <c r="S590" s="79">
        <f>IF(ISNA(_xlfn.XLOOKUP($A590,MSVOA!$B:$B,MSVOA!$N:$N)),"",  _xlfn.XLOOKUP($A590,MSVOA!$B:$B,MSVOA!$N:$N))</f>
        <v>0</v>
      </c>
      <c r="T590" s="79" t="str">
        <f>IF(ISNA(_xlfn.XLOOKUP($A590,METALS!$B:$B,METALS!$N:$N)),"",  _xlfn.XLOOKUP($A590,METALS!$B:$B,METALS!$N:$N))</f>
        <v/>
      </c>
      <c r="U590" s="79">
        <f>IF(ISNA(_xlfn.XLOOKUP($A590,GENCHEM!$B:$B,GENCHEM!$N:$N)),"",  _xlfn.XLOOKUP($A590,GENCHEM!$B:$B,GENCHEM!$N:$N))</f>
        <v>0</v>
      </c>
      <c r="V590" s="79" t="str">
        <f>IF(ISNA(_xlfn.XLOOKUP($A590,HG!$B:$B,HG!$N:$N)),"",  _xlfn.XLOOKUP($A590,HG!$B:$B,HG!$N:$N))</f>
        <v/>
      </c>
    </row>
    <row r="591" spans="1:22" ht="24" customHeight="1">
      <c r="A591" s="83" t="s">
        <v>532</v>
      </c>
      <c r="O591" s="71"/>
      <c r="P591" s="71"/>
      <c r="Q591" s="71"/>
      <c r="R591" s="71"/>
      <c r="S591" s="71"/>
      <c r="T591" s="71"/>
      <c r="U591" s="71"/>
      <c r="V591" s="71"/>
    </row>
    <row r="592" spans="1:22" ht="24" customHeight="1">
      <c r="A592" s="101" t="s">
        <v>794</v>
      </c>
      <c r="B592" s="102" t="s">
        <v>99</v>
      </c>
      <c r="C592" s="102" t="s">
        <v>795</v>
      </c>
      <c r="D592" s="102" t="s">
        <v>25</v>
      </c>
      <c r="E592" s="103">
        <v>45821</v>
      </c>
      <c r="F592" s="103">
        <v>45827</v>
      </c>
      <c r="G592" s="103">
        <v>45827</v>
      </c>
      <c r="H592" s="102">
        <v>6</v>
      </c>
      <c r="I592" s="102">
        <v>7</v>
      </c>
      <c r="J592" s="102">
        <v>0</v>
      </c>
      <c r="K592" s="102" t="s">
        <v>26</v>
      </c>
      <c r="L592" s="102" t="s">
        <v>27</v>
      </c>
      <c r="M592" s="102" t="s">
        <v>28</v>
      </c>
      <c r="N592" s="102">
        <v>0</v>
      </c>
      <c r="O592" s="79">
        <f>IF(ISNA(_xlfn.XLOOKUP($A592,GCVOA!$B:$B,GCVOA!$N:$N)),"",  _xlfn.XLOOKUP($A592,GCVOA!$B:$B,GCVOA!$N:$N))</f>
        <v>0</v>
      </c>
      <c r="P592" s="79">
        <f>IF(ISNA(_xlfn.XLOOKUP($A592,GCSEMI!$B:$B,GCSEMI!$N:$N)),"",  _xlfn.XLOOKUP($A592,GCSEMI!$B:$B,GCSEMI!$N:$N))</f>
        <v>0</v>
      </c>
      <c r="Q592" s="79" t="str">
        <f>IF(ISNA(_xlfn.XLOOKUP($A592,ORGPREP!$B:$B,ORGPREP!$N:$N)),"",  _xlfn.XLOOKUP($A592,ORGPREP!$B:$B,ORGPREP!$N:$N))</f>
        <v/>
      </c>
      <c r="R592" s="79">
        <f>IF(ISNA(_xlfn.XLOOKUP($A592,MSSEMI!$B:$B,MSSEMI!$N:$N)),"",  _xlfn.XLOOKUP($A592,MSSEMI!$B:$B,MSSEMI!$N:$N))</f>
        <v>0</v>
      </c>
      <c r="S592" s="79">
        <f>IF(ISNA(_xlfn.XLOOKUP($A592,MSVOA!$B:$B,MSVOA!$N:$N)),"",  _xlfn.XLOOKUP($A592,MSVOA!$B:$B,MSVOA!$N:$N))</f>
        <v>0</v>
      </c>
      <c r="T592" s="79">
        <f>IF(ISNA(_xlfn.XLOOKUP($A592,METALS!$B:$B,METALS!$N:$N)),"",  _xlfn.XLOOKUP($A592,METALS!$B:$B,METALS!$N:$N))</f>
        <v>0</v>
      </c>
      <c r="U592" s="79" t="str">
        <f>IF(ISNA(_xlfn.XLOOKUP($A592,GENCHEM!$B:$B,GENCHEM!$N:$N)),"",  _xlfn.XLOOKUP($A592,GENCHEM!$B:$B,GENCHEM!$N:$N))</f>
        <v/>
      </c>
      <c r="V592" s="79">
        <f>IF(ISNA(_xlfn.XLOOKUP($A592,HG!$B:$B,HG!$N:$N)),"",  _xlfn.XLOOKUP($A592,HG!$B:$B,HG!$N:$N))</f>
        <v>0</v>
      </c>
    </row>
    <row r="593" spans="1:22" ht="24" customHeight="1">
      <c r="A593" s="83" t="s">
        <v>796</v>
      </c>
      <c r="O593" s="71"/>
      <c r="P593" s="71"/>
      <c r="Q593" s="71"/>
      <c r="R593" s="71"/>
      <c r="S593" s="71"/>
      <c r="T593" s="71"/>
      <c r="U593" s="71"/>
      <c r="V593" s="71"/>
    </row>
    <row r="594" spans="1:22" ht="24" customHeight="1">
      <c r="A594" s="101" t="s">
        <v>797</v>
      </c>
      <c r="B594" s="102" t="s">
        <v>361</v>
      </c>
      <c r="C594" s="102" t="s">
        <v>798</v>
      </c>
      <c r="D594" s="102" t="s">
        <v>25</v>
      </c>
      <c r="E594" s="103">
        <v>45821</v>
      </c>
      <c r="F594" s="103">
        <v>45827</v>
      </c>
      <c r="G594" s="103">
        <v>45827</v>
      </c>
      <c r="H594" s="102">
        <v>6</v>
      </c>
      <c r="I594" s="102">
        <v>1</v>
      </c>
      <c r="J594" s="102">
        <v>0</v>
      </c>
      <c r="K594" s="102" t="s">
        <v>26</v>
      </c>
      <c r="L594" s="102" t="s">
        <v>27</v>
      </c>
      <c r="M594" s="102" t="s">
        <v>58</v>
      </c>
      <c r="N594" s="102">
        <v>0</v>
      </c>
      <c r="O594" s="79" t="str">
        <f>IF(ISNA(_xlfn.XLOOKUP($A594,GCVOA!$B:$B,GCVOA!$N:$N)),"",  _xlfn.XLOOKUP($A594,GCVOA!$B:$B,GCVOA!$N:$N))</f>
        <v/>
      </c>
      <c r="P594" s="79" t="str">
        <f>IF(ISNA(_xlfn.XLOOKUP($A594,GCSEMI!$B:$B,GCSEMI!$N:$N)),"",  _xlfn.XLOOKUP($A594,GCSEMI!$B:$B,GCSEMI!$N:$N))</f>
        <v/>
      </c>
      <c r="Q594" s="79" t="str">
        <f>IF(ISNA(_xlfn.XLOOKUP($A594,ORGPREP!$B:$B,ORGPREP!$N:$N)),"",  _xlfn.XLOOKUP($A594,ORGPREP!$B:$B,ORGPREP!$N:$N))</f>
        <v/>
      </c>
      <c r="R594" s="79" t="str">
        <f>IF(ISNA(_xlfn.XLOOKUP($A594,MSSEMI!$B:$B,MSSEMI!$N:$N)),"",  _xlfn.XLOOKUP($A594,MSSEMI!$B:$B,MSSEMI!$N:$N))</f>
        <v/>
      </c>
      <c r="S594" s="79" t="str">
        <f>IF(ISNA(_xlfn.XLOOKUP($A594,MSVOA!$B:$B,MSVOA!$N:$N)),"",  _xlfn.XLOOKUP($A594,MSVOA!$B:$B,MSVOA!$N:$N))</f>
        <v/>
      </c>
      <c r="T594" s="79" t="str">
        <f>IF(ISNA(_xlfn.XLOOKUP($A594,METALS!$B:$B,METALS!$N:$N)),"",  _xlfn.XLOOKUP($A594,METALS!$B:$B,METALS!$N:$N))</f>
        <v/>
      </c>
      <c r="U594" s="79">
        <f>IF(ISNA(_xlfn.XLOOKUP($A594,GENCHEM!$B:$B,GENCHEM!$N:$N)),"",  _xlfn.XLOOKUP($A594,GENCHEM!$B:$B,GENCHEM!$N:$N))</f>
        <v>0</v>
      </c>
      <c r="V594" s="79" t="str">
        <f>IF(ISNA(_xlfn.XLOOKUP($A594,HG!$B:$B,HG!$N:$N)),"",  _xlfn.XLOOKUP($A594,HG!$B:$B,HG!$N:$N))</f>
        <v/>
      </c>
    </row>
    <row r="595" spans="1:22" ht="24" customHeight="1">
      <c r="A595" s="83" t="s">
        <v>799</v>
      </c>
      <c r="O595" s="71"/>
      <c r="P595" s="71"/>
      <c r="Q595" s="71"/>
      <c r="R595" s="71"/>
      <c r="S595" s="71"/>
      <c r="T595" s="71"/>
      <c r="U595" s="71"/>
      <c r="V595" s="71"/>
    </row>
    <row r="596" spans="1:22" ht="24" customHeight="1">
      <c r="A596" s="101" t="s">
        <v>800</v>
      </c>
      <c r="B596" s="102" t="s">
        <v>213</v>
      </c>
      <c r="C596" s="102" t="s">
        <v>568</v>
      </c>
      <c r="D596" s="102" t="s">
        <v>25</v>
      </c>
      <c r="E596" s="103">
        <v>45821</v>
      </c>
      <c r="F596" s="103">
        <v>45827</v>
      </c>
      <c r="G596" s="103">
        <v>45827</v>
      </c>
      <c r="H596" s="102">
        <v>6</v>
      </c>
      <c r="I596" s="102">
        <v>30</v>
      </c>
      <c r="J596" s="102">
        <v>0</v>
      </c>
      <c r="K596" s="102" t="s">
        <v>38</v>
      </c>
      <c r="L596" s="102" t="s">
        <v>27</v>
      </c>
      <c r="M596" s="102" t="s">
        <v>28</v>
      </c>
      <c r="N596" s="102">
        <v>0</v>
      </c>
      <c r="O596" s="79" t="str">
        <f>IF(ISNA(_xlfn.XLOOKUP($A596,GCVOA!$B:$B,GCVOA!$N:$N)),"",  _xlfn.XLOOKUP($A596,GCVOA!$B:$B,GCVOA!$N:$N))</f>
        <v/>
      </c>
      <c r="P596" s="79">
        <f>IF(ISNA(_xlfn.XLOOKUP($A596,GCSEMI!$B:$B,GCSEMI!$N:$N)),"",  _xlfn.XLOOKUP($A596,GCSEMI!$B:$B,GCSEMI!$N:$N))</f>
        <v>0</v>
      </c>
      <c r="Q596" s="79" t="str">
        <f>IF(ISNA(_xlfn.XLOOKUP($A596,ORGPREP!$B:$B,ORGPREP!$N:$N)),"",  _xlfn.XLOOKUP($A596,ORGPREP!$B:$B,ORGPREP!$N:$N))</f>
        <v/>
      </c>
      <c r="R596" s="79">
        <f>IF(ISNA(_xlfn.XLOOKUP($A596,MSSEMI!$B:$B,MSSEMI!$N:$N)),"",  _xlfn.XLOOKUP($A596,MSSEMI!$B:$B,MSSEMI!$N:$N))</f>
        <v>0</v>
      </c>
      <c r="S596" s="79">
        <f>IF(ISNA(_xlfn.XLOOKUP($A596,MSVOA!$B:$B,MSVOA!$N:$N)),"",  _xlfn.XLOOKUP($A596,MSVOA!$B:$B,MSVOA!$N:$N))</f>
        <v>0</v>
      </c>
      <c r="T596" s="79">
        <f>IF(ISNA(_xlfn.XLOOKUP($A596,METALS!$B:$B,METALS!$N:$N)),"",  _xlfn.XLOOKUP($A596,METALS!$B:$B,METALS!$N:$N))</f>
        <v>0</v>
      </c>
      <c r="U596" s="79">
        <f>IF(ISNA(_xlfn.XLOOKUP($A596,GENCHEM!$B:$B,GENCHEM!$N:$N)),"",  _xlfn.XLOOKUP($A596,GENCHEM!$B:$B,GENCHEM!$N:$N))</f>
        <v>0</v>
      </c>
      <c r="V596" s="79" t="str">
        <f>IF(ISNA(_xlfn.XLOOKUP($A596,HG!$B:$B,HG!$N:$N)),"",  _xlfn.XLOOKUP($A596,HG!$B:$B,HG!$N:$N))</f>
        <v/>
      </c>
    </row>
    <row r="597" spans="1:22" ht="24" customHeight="1">
      <c r="A597" s="83" t="s">
        <v>801</v>
      </c>
      <c r="O597" s="71"/>
      <c r="P597" s="71"/>
      <c r="Q597" s="71"/>
      <c r="R597" s="71"/>
      <c r="S597" s="71"/>
      <c r="T597" s="71"/>
      <c r="U597" s="71"/>
      <c r="V597" s="71"/>
    </row>
    <row r="598" spans="1:22" ht="24" customHeight="1">
      <c r="A598" s="101" t="s">
        <v>802</v>
      </c>
      <c r="B598" s="102" t="s">
        <v>43</v>
      </c>
      <c r="C598" s="102" t="s">
        <v>256</v>
      </c>
      <c r="D598" s="102" t="s">
        <v>25</v>
      </c>
      <c r="E598" s="103">
        <v>45821</v>
      </c>
      <c r="F598" s="103">
        <v>45827</v>
      </c>
      <c r="G598" s="103">
        <v>45827</v>
      </c>
      <c r="H598" s="102">
        <v>6</v>
      </c>
      <c r="I598" s="102">
        <v>4</v>
      </c>
      <c r="J598" s="102">
        <v>0</v>
      </c>
      <c r="K598" s="102" t="s">
        <v>38</v>
      </c>
      <c r="L598" s="102" t="s">
        <v>27</v>
      </c>
      <c r="M598" s="102" t="s">
        <v>28</v>
      </c>
      <c r="N598" s="102">
        <v>0</v>
      </c>
      <c r="O598" s="79" t="str">
        <f>IF(ISNA(_xlfn.XLOOKUP($A598,GCVOA!$B:$B,GCVOA!$N:$N)),"",  _xlfn.XLOOKUP($A598,GCVOA!$B:$B,GCVOA!$N:$N))</f>
        <v/>
      </c>
      <c r="P598" s="79" t="str">
        <f>IF(ISNA(_xlfn.XLOOKUP($A598,GCSEMI!$B:$B,GCSEMI!$N:$N)),"",  _xlfn.XLOOKUP($A598,GCSEMI!$B:$B,GCSEMI!$N:$N))</f>
        <v/>
      </c>
      <c r="Q598" s="79" t="str">
        <f>IF(ISNA(_xlfn.XLOOKUP($A598,ORGPREP!$B:$B,ORGPREP!$N:$N)),"",  _xlfn.XLOOKUP($A598,ORGPREP!$B:$B,ORGPREP!$N:$N))</f>
        <v/>
      </c>
      <c r="R598" s="79" t="str">
        <f>IF(ISNA(_xlfn.XLOOKUP($A598,MSSEMI!$B:$B,MSSEMI!$N:$N)),"",  _xlfn.XLOOKUP($A598,MSSEMI!$B:$B,MSSEMI!$N:$N))</f>
        <v/>
      </c>
      <c r="S598" s="79" t="str">
        <f>IF(ISNA(_xlfn.XLOOKUP($A598,MSVOA!$B:$B,MSVOA!$N:$N)),"",  _xlfn.XLOOKUP($A598,MSVOA!$B:$B,MSVOA!$N:$N))</f>
        <v/>
      </c>
      <c r="T598" s="79">
        <f>IF(ISNA(_xlfn.XLOOKUP($A598,METALS!$B:$B,METALS!$N:$N)),"",  _xlfn.XLOOKUP($A598,METALS!$B:$B,METALS!$N:$N))</f>
        <v>0</v>
      </c>
      <c r="U598" s="79">
        <f>IF(ISNA(_xlfn.XLOOKUP($A598,GENCHEM!$B:$B,GENCHEM!$N:$N)),"",  _xlfn.XLOOKUP($A598,GENCHEM!$B:$B,GENCHEM!$N:$N))</f>
        <v>0</v>
      </c>
      <c r="V598" s="79" t="str">
        <f>IF(ISNA(_xlfn.XLOOKUP($A598,HG!$B:$B,HG!$N:$N)),"",  _xlfn.XLOOKUP($A598,HG!$B:$B,HG!$N:$N))</f>
        <v/>
      </c>
    </row>
    <row r="599" spans="1:22" ht="24" customHeight="1">
      <c r="A599" s="83" t="s">
        <v>803</v>
      </c>
      <c r="O599" s="71"/>
      <c r="P599" s="71"/>
      <c r="Q599" s="71"/>
      <c r="R599" s="71"/>
      <c r="S599" s="71"/>
      <c r="T599" s="71"/>
      <c r="U599" s="71"/>
      <c r="V599" s="71"/>
    </row>
    <row r="600" spans="1:22" ht="24" customHeight="1">
      <c r="A600" s="101" t="s">
        <v>804</v>
      </c>
      <c r="B600" s="102" t="s">
        <v>213</v>
      </c>
      <c r="C600" s="102" t="s">
        <v>805</v>
      </c>
      <c r="D600" s="102" t="s">
        <v>25</v>
      </c>
      <c r="E600" s="103">
        <v>45821</v>
      </c>
      <c r="F600" s="103">
        <v>45827</v>
      </c>
      <c r="G600" s="103">
        <v>45827</v>
      </c>
      <c r="H600" s="102">
        <v>6</v>
      </c>
      <c r="I600" s="102">
        <v>15</v>
      </c>
      <c r="J600" s="102">
        <v>0</v>
      </c>
      <c r="K600" s="102" t="s">
        <v>38</v>
      </c>
      <c r="L600" s="102" t="s">
        <v>27</v>
      </c>
      <c r="M600" s="102" t="s">
        <v>58</v>
      </c>
      <c r="N600" s="102">
        <v>0</v>
      </c>
      <c r="O600" s="79" t="str">
        <f>IF(ISNA(_xlfn.XLOOKUP($A600,GCVOA!$B:$B,GCVOA!$N:$N)),"",  _xlfn.XLOOKUP($A600,GCVOA!$B:$B,GCVOA!$N:$N))</f>
        <v/>
      </c>
      <c r="P600" s="79">
        <f>IF(ISNA(_xlfn.XLOOKUP($A600,GCSEMI!$B:$B,GCSEMI!$N:$N)),"",  _xlfn.XLOOKUP($A600,GCSEMI!$B:$B,GCSEMI!$N:$N))</f>
        <v>0</v>
      </c>
      <c r="Q600" s="79" t="str">
        <f>IF(ISNA(_xlfn.XLOOKUP($A600,ORGPREP!$B:$B,ORGPREP!$N:$N)),"",  _xlfn.XLOOKUP($A600,ORGPREP!$B:$B,ORGPREP!$N:$N))</f>
        <v/>
      </c>
      <c r="R600" s="79">
        <f>IF(ISNA(_xlfn.XLOOKUP($A600,MSSEMI!$B:$B,MSSEMI!$N:$N)),"",  _xlfn.XLOOKUP($A600,MSSEMI!$B:$B,MSSEMI!$N:$N))</f>
        <v>0</v>
      </c>
      <c r="S600" s="79">
        <f>IF(ISNA(_xlfn.XLOOKUP($A600,MSVOA!$B:$B,MSVOA!$N:$N)),"",  _xlfn.XLOOKUP($A600,MSVOA!$B:$B,MSVOA!$N:$N))</f>
        <v>0</v>
      </c>
      <c r="T600" s="79">
        <f>IF(ISNA(_xlfn.XLOOKUP($A600,METALS!$B:$B,METALS!$N:$N)),"",  _xlfn.XLOOKUP($A600,METALS!$B:$B,METALS!$N:$N))</f>
        <v>0</v>
      </c>
      <c r="U600" s="79">
        <f>IF(ISNA(_xlfn.XLOOKUP($A600,GENCHEM!$B:$B,GENCHEM!$N:$N)),"",  _xlfn.XLOOKUP($A600,GENCHEM!$B:$B,GENCHEM!$N:$N))</f>
        <v>0</v>
      </c>
      <c r="V600" s="79" t="str">
        <f>IF(ISNA(_xlfn.XLOOKUP($A600,HG!$B:$B,HG!$N:$N)),"",  _xlfn.XLOOKUP($A600,HG!$B:$B,HG!$N:$N))</f>
        <v/>
      </c>
    </row>
    <row r="601" spans="1:22" ht="24" customHeight="1">
      <c r="A601" s="83" t="s">
        <v>735</v>
      </c>
      <c r="O601" s="71"/>
      <c r="P601" s="71"/>
      <c r="Q601" s="71"/>
      <c r="R601" s="71"/>
      <c r="S601" s="71"/>
      <c r="T601" s="71"/>
      <c r="U601" s="71"/>
      <c r="V601" s="71"/>
    </row>
    <row r="602" spans="1:22" ht="24" customHeight="1">
      <c r="A602" s="101" t="s">
        <v>806</v>
      </c>
      <c r="B602" s="102" t="s">
        <v>213</v>
      </c>
      <c r="C602" s="102" t="s">
        <v>807</v>
      </c>
      <c r="D602" s="102" t="s">
        <v>25</v>
      </c>
      <c r="E602" s="103">
        <v>45821</v>
      </c>
      <c r="F602" s="103">
        <v>45827</v>
      </c>
      <c r="G602" s="103">
        <v>45827</v>
      </c>
      <c r="H602" s="102">
        <v>6</v>
      </c>
      <c r="I602" s="102">
        <v>15</v>
      </c>
      <c r="J602" s="102">
        <v>0</v>
      </c>
      <c r="K602" s="102" t="s">
        <v>38</v>
      </c>
      <c r="L602" s="102" t="s">
        <v>27</v>
      </c>
      <c r="M602" s="102" t="s">
        <v>28</v>
      </c>
      <c r="N602" s="102">
        <v>0</v>
      </c>
      <c r="O602" s="79" t="str">
        <f>IF(ISNA(_xlfn.XLOOKUP($A602,GCVOA!$B:$B,GCVOA!$N:$N)),"",  _xlfn.XLOOKUP($A602,GCVOA!$B:$B,GCVOA!$N:$N))</f>
        <v/>
      </c>
      <c r="P602" s="79">
        <f>IF(ISNA(_xlfn.XLOOKUP($A602,GCSEMI!$B:$B,GCSEMI!$N:$N)),"",  _xlfn.XLOOKUP($A602,GCSEMI!$B:$B,GCSEMI!$N:$N))</f>
        <v>0</v>
      </c>
      <c r="Q602" s="79" t="str">
        <f>IF(ISNA(_xlfn.XLOOKUP($A602,ORGPREP!$B:$B,ORGPREP!$N:$N)),"",  _xlfn.XLOOKUP($A602,ORGPREP!$B:$B,ORGPREP!$N:$N))</f>
        <v/>
      </c>
      <c r="R602" s="79">
        <f>IF(ISNA(_xlfn.XLOOKUP($A602,MSSEMI!$B:$B,MSSEMI!$N:$N)),"",  _xlfn.XLOOKUP($A602,MSSEMI!$B:$B,MSSEMI!$N:$N))</f>
        <v>0</v>
      </c>
      <c r="S602" s="79">
        <f>IF(ISNA(_xlfn.XLOOKUP($A602,MSVOA!$B:$B,MSVOA!$N:$N)),"",  _xlfn.XLOOKUP($A602,MSVOA!$B:$B,MSVOA!$N:$N))</f>
        <v>0</v>
      </c>
      <c r="T602" s="79">
        <f>IF(ISNA(_xlfn.XLOOKUP($A602,METALS!$B:$B,METALS!$N:$N)),"",  _xlfn.XLOOKUP($A602,METALS!$B:$B,METALS!$N:$N))</f>
        <v>0</v>
      </c>
      <c r="U602" s="79">
        <f>IF(ISNA(_xlfn.XLOOKUP($A602,GENCHEM!$B:$B,GENCHEM!$N:$N)),"",  _xlfn.XLOOKUP($A602,GENCHEM!$B:$B,GENCHEM!$N:$N))</f>
        <v>0</v>
      </c>
      <c r="V602" s="79" t="str">
        <f>IF(ISNA(_xlfn.XLOOKUP($A602,HG!$B:$B,HG!$N:$N)),"",  _xlfn.XLOOKUP($A602,HG!$B:$B,HG!$N:$N))</f>
        <v/>
      </c>
    </row>
    <row r="603" spans="1:22" ht="24" customHeight="1">
      <c r="A603" s="83" t="s">
        <v>735</v>
      </c>
      <c r="O603" s="71"/>
      <c r="P603" s="71"/>
      <c r="Q603" s="71"/>
      <c r="R603" s="71"/>
      <c r="S603" s="71"/>
      <c r="T603" s="71"/>
      <c r="U603" s="71"/>
      <c r="V603" s="71"/>
    </row>
    <row r="604" spans="1:22" ht="24" customHeight="1">
      <c r="A604" s="104" t="s">
        <v>808</v>
      </c>
      <c r="B604" s="105" t="s">
        <v>321</v>
      </c>
      <c r="C604" s="105" t="s">
        <v>809</v>
      </c>
      <c r="D604" s="105" t="s">
        <v>25</v>
      </c>
      <c r="E604" s="106">
        <v>45800</v>
      </c>
      <c r="F604" s="106">
        <v>45828</v>
      </c>
      <c r="G604" s="106">
        <v>45828</v>
      </c>
      <c r="H604" s="105">
        <v>28</v>
      </c>
      <c r="I604" s="105">
        <v>1</v>
      </c>
      <c r="J604" s="105">
        <v>-1</v>
      </c>
      <c r="K604" s="105" t="s">
        <v>26</v>
      </c>
      <c r="L604" s="105" t="s">
        <v>27</v>
      </c>
      <c r="M604" s="105" t="s">
        <v>69</v>
      </c>
      <c r="N604" s="105">
        <v>0</v>
      </c>
      <c r="O604" s="73" t="str">
        <f>IF(ISNA(_xlfn.XLOOKUP($A604,GCVOA!$B:$B,GCVOA!$N:$N)),"",  _xlfn.XLOOKUP($A604,GCVOA!$B:$B,GCVOA!$N:$N))</f>
        <v/>
      </c>
      <c r="P604" s="73" t="str">
        <f>IF(ISNA(_xlfn.XLOOKUP($A604,GCSEMI!$B:$B,GCSEMI!$N:$N)),"",  _xlfn.XLOOKUP($A604,GCSEMI!$B:$B,GCSEMI!$N:$N))</f>
        <v/>
      </c>
      <c r="Q604" s="73" t="str">
        <f>IF(ISNA(_xlfn.XLOOKUP($A604,ORGPREP!$B:$B,ORGPREP!$N:$N)),"",  _xlfn.XLOOKUP($A604,ORGPREP!$B:$B,ORGPREP!$N:$N))</f>
        <v/>
      </c>
      <c r="R604" s="73" t="str">
        <f>IF(ISNA(_xlfn.XLOOKUP($A604,MSSEMI!$B:$B,MSSEMI!$N:$N)),"",  _xlfn.XLOOKUP($A604,MSSEMI!$B:$B,MSSEMI!$N:$N))</f>
        <v/>
      </c>
      <c r="S604" s="73" t="str">
        <f>IF(ISNA(_xlfn.XLOOKUP($A604,MSVOA!$B:$B,MSVOA!$N:$N)),"",  _xlfn.XLOOKUP($A604,MSVOA!$B:$B,MSVOA!$N:$N))</f>
        <v/>
      </c>
      <c r="T604" s="73" t="str">
        <f>IF(ISNA(_xlfn.XLOOKUP($A604,METALS!$B:$B,METALS!$N:$N)),"",  _xlfn.XLOOKUP($A604,METALS!$B:$B,METALS!$N:$N))</f>
        <v/>
      </c>
      <c r="U604" s="73" t="str">
        <f>IF(ISNA(_xlfn.XLOOKUP($A604,GENCHEM!$B:$B,GENCHEM!$N:$N)),"",  _xlfn.XLOOKUP($A604,GENCHEM!$B:$B,GENCHEM!$N:$N))</f>
        <v/>
      </c>
      <c r="V604" s="73" t="str">
        <f>IF(ISNA(_xlfn.XLOOKUP($A604,HG!$B:$B,HG!$N:$N)),"",  _xlfn.XLOOKUP($A604,HG!$B:$B,HG!$N:$N))</f>
        <v/>
      </c>
    </row>
    <row r="605" spans="1:22" ht="24" customHeight="1">
      <c r="A605" s="83" t="s">
        <v>810</v>
      </c>
      <c r="O605" s="71"/>
      <c r="P605" s="71"/>
      <c r="Q605" s="71"/>
      <c r="R605" s="71"/>
      <c r="S605" s="71"/>
      <c r="T605" s="71"/>
      <c r="U605" s="71"/>
      <c r="V605" s="71"/>
    </row>
    <row r="606" spans="1:22" ht="24" customHeight="1">
      <c r="A606" s="104" t="s">
        <v>811</v>
      </c>
      <c r="B606" s="105" t="s">
        <v>321</v>
      </c>
      <c r="C606" s="105" t="s">
        <v>812</v>
      </c>
      <c r="D606" s="105" t="s">
        <v>25</v>
      </c>
      <c r="E606" s="106">
        <v>45800</v>
      </c>
      <c r="F606" s="106">
        <v>45828</v>
      </c>
      <c r="G606" s="106">
        <v>45828</v>
      </c>
      <c r="H606" s="105">
        <v>28</v>
      </c>
      <c r="I606" s="105">
        <v>1</v>
      </c>
      <c r="J606" s="105">
        <v>-1</v>
      </c>
      <c r="K606" s="105" t="s">
        <v>26</v>
      </c>
      <c r="L606" s="105" t="s">
        <v>27</v>
      </c>
      <c r="M606" s="105" t="s">
        <v>69</v>
      </c>
      <c r="N606" s="105">
        <v>0</v>
      </c>
      <c r="O606" s="73" t="str">
        <f>IF(ISNA(_xlfn.XLOOKUP($A606,GCVOA!$B:$B,GCVOA!$N:$N)),"",  _xlfn.XLOOKUP($A606,GCVOA!$B:$B,GCVOA!$N:$N))</f>
        <v/>
      </c>
      <c r="P606" s="73" t="str">
        <f>IF(ISNA(_xlfn.XLOOKUP($A606,GCSEMI!$B:$B,GCSEMI!$N:$N)),"",  _xlfn.XLOOKUP($A606,GCSEMI!$B:$B,GCSEMI!$N:$N))</f>
        <v/>
      </c>
      <c r="Q606" s="73" t="str">
        <f>IF(ISNA(_xlfn.XLOOKUP($A606,ORGPREP!$B:$B,ORGPREP!$N:$N)),"",  _xlfn.XLOOKUP($A606,ORGPREP!$B:$B,ORGPREP!$N:$N))</f>
        <v/>
      </c>
      <c r="R606" s="73" t="str">
        <f>IF(ISNA(_xlfn.XLOOKUP($A606,MSSEMI!$B:$B,MSSEMI!$N:$N)),"",  _xlfn.XLOOKUP($A606,MSSEMI!$B:$B,MSSEMI!$N:$N))</f>
        <v/>
      </c>
      <c r="S606" s="73" t="str">
        <f>IF(ISNA(_xlfn.XLOOKUP($A606,MSVOA!$B:$B,MSVOA!$N:$N)),"",  _xlfn.XLOOKUP($A606,MSVOA!$B:$B,MSVOA!$N:$N))</f>
        <v/>
      </c>
      <c r="T606" s="73" t="str">
        <f>IF(ISNA(_xlfn.XLOOKUP($A606,METALS!$B:$B,METALS!$N:$N)),"",  _xlfn.XLOOKUP($A606,METALS!$B:$B,METALS!$N:$N))</f>
        <v/>
      </c>
      <c r="U606" s="73" t="str">
        <f>IF(ISNA(_xlfn.XLOOKUP($A606,GENCHEM!$B:$B,GENCHEM!$N:$N)),"",  _xlfn.XLOOKUP($A606,GENCHEM!$B:$B,GENCHEM!$N:$N))</f>
        <v/>
      </c>
      <c r="V606" s="73" t="str">
        <f>IF(ISNA(_xlfn.XLOOKUP($A606,HG!$B:$B,HG!$N:$N)),"",  _xlfn.XLOOKUP($A606,HG!$B:$B,HG!$N:$N))</f>
        <v/>
      </c>
    </row>
    <row r="607" spans="1:22" ht="24" customHeight="1">
      <c r="A607" s="83" t="s">
        <v>810</v>
      </c>
      <c r="O607" s="71"/>
      <c r="P607" s="71"/>
      <c r="Q607" s="71"/>
      <c r="R607" s="71"/>
      <c r="S607" s="71"/>
      <c r="T607" s="71"/>
      <c r="U607" s="71"/>
      <c r="V607" s="71"/>
    </row>
    <row r="608" spans="1:22" ht="24" customHeight="1">
      <c r="A608" s="104" t="s">
        <v>813</v>
      </c>
      <c r="B608" s="105" t="s">
        <v>321</v>
      </c>
      <c r="C608" s="105" t="s">
        <v>814</v>
      </c>
      <c r="D608" s="105" t="s">
        <v>25</v>
      </c>
      <c r="E608" s="106">
        <v>45800</v>
      </c>
      <c r="F608" s="106">
        <v>45828</v>
      </c>
      <c r="G608" s="106">
        <v>45828</v>
      </c>
      <c r="H608" s="105">
        <v>28</v>
      </c>
      <c r="I608" s="105">
        <v>1</v>
      </c>
      <c r="J608" s="105">
        <v>-1</v>
      </c>
      <c r="K608" s="105" t="s">
        <v>26</v>
      </c>
      <c r="L608" s="105" t="s">
        <v>27</v>
      </c>
      <c r="M608" s="105" t="s">
        <v>69</v>
      </c>
      <c r="N608" s="105">
        <v>0</v>
      </c>
      <c r="O608" s="73" t="str">
        <f>IF(ISNA(_xlfn.XLOOKUP($A608,GCVOA!$B:$B,GCVOA!$N:$N)),"",  _xlfn.XLOOKUP($A608,GCVOA!$B:$B,GCVOA!$N:$N))</f>
        <v/>
      </c>
      <c r="P608" s="73" t="str">
        <f>IF(ISNA(_xlfn.XLOOKUP($A608,GCSEMI!$B:$B,GCSEMI!$N:$N)),"",  _xlfn.XLOOKUP($A608,GCSEMI!$B:$B,GCSEMI!$N:$N))</f>
        <v/>
      </c>
      <c r="Q608" s="73" t="str">
        <f>IF(ISNA(_xlfn.XLOOKUP($A608,ORGPREP!$B:$B,ORGPREP!$N:$N)),"",  _xlfn.XLOOKUP($A608,ORGPREP!$B:$B,ORGPREP!$N:$N))</f>
        <v/>
      </c>
      <c r="R608" s="73" t="str">
        <f>IF(ISNA(_xlfn.XLOOKUP($A608,MSSEMI!$B:$B,MSSEMI!$N:$N)),"",  _xlfn.XLOOKUP($A608,MSSEMI!$B:$B,MSSEMI!$N:$N))</f>
        <v/>
      </c>
      <c r="S608" s="73" t="str">
        <f>IF(ISNA(_xlfn.XLOOKUP($A608,MSVOA!$B:$B,MSVOA!$N:$N)),"",  _xlfn.XLOOKUP($A608,MSVOA!$B:$B,MSVOA!$N:$N))</f>
        <v/>
      </c>
      <c r="T608" s="73" t="str">
        <f>IF(ISNA(_xlfn.XLOOKUP($A608,METALS!$B:$B,METALS!$N:$N)),"",  _xlfn.XLOOKUP($A608,METALS!$B:$B,METALS!$N:$N))</f>
        <v/>
      </c>
      <c r="U608" s="73" t="str">
        <f>IF(ISNA(_xlfn.XLOOKUP($A608,GENCHEM!$B:$B,GENCHEM!$N:$N)),"",  _xlfn.XLOOKUP($A608,GENCHEM!$B:$B,GENCHEM!$N:$N))</f>
        <v/>
      </c>
      <c r="V608" s="73" t="str">
        <f>IF(ISNA(_xlfn.XLOOKUP($A608,HG!$B:$B,HG!$N:$N)),"",  _xlfn.XLOOKUP($A608,HG!$B:$B,HG!$N:$N))</f>
        <v/>
      </c>
    </row>
    <row r="609" spans="1:22" ht="24" customHeight="1">
      <c r="A609" s="83" t="s">
        <v>810</v>
      </c>
      <c r="O609" s="71"/>
      <c r="P609" s="71"/>
      <c r="Q609" s="71"/>
      <c r="R609" s="71"/>
      <c r="S609" s="71"/>
      <c r="T609" s="71"/>
      <c r="U609" s="71"/>
      <c r="V609" s="71"/>
    </row>
    <row r="610" spans="1:22" ht="24" customHeight="1">
      <c r="A610" s="104" t="s">
        <v>815</v>
      </c>
      <c r="B610" s="105" t="s">
        <v>816</v>
      </c>
      <c r="C610" s="105" t="s">
        <v>817</v>
      </c>
      <c r="D610" s="105" t="s">
        <v>25</v>
      </c>
      <c r="E610" s="106">
        <v>45814</v>
      </c>
      <c r="F610" s="106">
        <v>45828</v>
      </c>
      <c r="G610" s="106">
        <v>45828</v>
      </c>
      <c r="H610" s="105">
        <v>14</v>
      </c>
      <c r="I610" s="105">
        <v>9</v>
      </c>
      <c r="J610" s="105">
        <v>-1</v>
      </c>
      <c r="K610" s="105" t="s">
        <v>26</v>
      </c>
      <c r="L610" s="105" t="s">
        <v>27</v>
      </c>
      <c r="M610" s="105" t="s">
        <v>28</v>
      </c>
      <c r="N610" s="105">
        <v>0</v>
      </c>
      <c r="O610" s="73" t="str">
        <f>IF(ISNA(_xlfn.XLOOKUP($A610,GCVOA!$B:$B,GCVOA!$N:$N)),"",  _xlfn.XLOOKUP($A610,GCVOA!$B:$B,GCVOA!$N:$N))</f>
        <v/>
      </c>
      <c r="P610" s="73" t="str">
        <f>IF(ISNA(_xlfn.XLOOKUP($A610,GCSEMI!$B:$B,GCSEMI!$N:$N)),"",  _xlfn.XLOOKUP($A610,GCSEMI!$B:$B,GCSEMI!$N:$N))</f>
        <v/>
      </c>
      <c r="Q610" s="73" t="str">
        <f>IF(ISNA(_xlfn.XLOOKUP($A610,ORGPREP!$B:$B,ORGPREP!$N:$N)),"",  _xlfn.XLOOKUP($A610,ORGPREP!$B:$B,ORGPREP!$N:$N))</f>
        <v/>
      </c>
      <c r="R610" s="73" t="str">
        <f>IF(ISNA(_xlfn.XLOOKUP($A610,MSSEMI!$B:$B,MSSEMI!$N:$N)),"",  _xlfn.XLOOKUP($A610,MSSEMI!$B:$B,MSSEMI!$N:$N))</f>
        <v/>
      </c>
      <c r="S610" s="73" t="str">
        <f>IF(ISNA(_xlfn.XLOOKUP($A610,MSVOA!$B:$B,MSVOA!$N:$N)),"",  _xlfn.XLOOKUP($A610,MSVOA!$B:$B,MSVOA!$N:$N))</f>
        <v/>
      </c>
      <c r="T610" s="73">
        <f>IF(ISNA(_xlfn.XLOOKUP($A610,METALS!$B:$B,METALS!$N:$N)),"",  _xlfn.XLOOKUP($A610,METALS!$B:$B,METALS!$N:$N))</f>
        <v>0</v>
      </c>
      <c r="U610" s="73" t="str">
        <f>IF(ISNA(_xlfn.XLOOKUP($A610,GENCHEM!$B:$B,GENCHEM!$N:$N)),"",  _xlfn.XLOOKUP($A610,GENCHEM!$B:$B,GENCHEM!$N:$N))</f>
        <v/>
      </c>
      <c r="V610" s="73">
        <f>IF(ISNA(_xlfn.XLOOKUP($A610,HG!$B:$B,HG!$N:$N)),"",  _xlfn.XLOOKUP($A610,HG!$B:$B,HG!$N:$N))</f>
        <v>0</v>
      </c>
    </row>
    <row r="611" spans="1:22" ht="24" customHeight="1">
      <c r="A611" s="83" t="s">
        <v>818</v>
      </c>
      <c r="O611" s="71"/>
      <c r="P611" s="71"/>
      <c r="Q611" s="71"/>
      <c r="R611" s="71"/>
      <c r="S611" s="71"/>
      <c r="T611" s="71"/>
      <c r="U611" s="71"/>
      <c r="V611" s="71"/>
    </row>
    <row r="612" spans="1:22" ht="24" customHeight="1">
      <c r="A612" s="104" t="s">
        <v>819</v>
      </c>
      <c r="B612" s="105" t="s">
        <v>226</v>
      </c>
      <c r="C612" s="105" t="s">
        <v>227</v>
      </c>
      <c r="D612" s="105" t="s">
        <v>25</v>
      </c>
      <c r="E612" s="106">
        <v>45814</v>
      </c>
      <c r="F612" s="106">
        <v>45828</v>
      </c>
      <c r="G612" s="106">
        <v>45828</v>
      </c>
      <c r="H612" s="105">
        <v>14</v>
      </c>
      <c r="I612" s="105">
        <v>1</v>
      </c>
      <c r="J612" s="105">
        <v>-1</v>
      </c>
      <c r="K612" s="105" t="s">
        <v>87</v>
      </c>
      <c r="L612" s="105" t="s">
        <v>27</v>
      </c>
      <c r="M612" s="105" t="s">
        <v>58</v>
      </c>
      <c r="N612" s="105">
        <v>0</v>
      </c>
      <c r="O612" s="73" t="str">
        <f>IF(ISNA(_xlfn.XLOOKUP($A612,GCVOA!$B:$B,GCVOA!$N:$N)),"",  _xlfn.XLOOKUP($A612,GCVOA!$B:$B,GCVOA!$N:$N))</f>
        <v/>
      </c>
      <c r="P612" s="73" t="str">
        <f>IF(ISNA(_xlfn.XLOOKUP($A612,GCSEMI!$B:$B,GCSEMI!$N:$N)),"",  _xlfn.XLOOKUP($A612,GCSEMI!$B:$B,GCSEMI!$N:$N))</f>
        <v/>
      </c>
      <c r="Q612" s="73" t="str">
        <f>IF(ISNA(_xlfn.XLOOKUP($A612,ORGPREP!$B:$B,ORGPREP!$N:$N)),"",  _xlfn.XLOOKUP($A612,ORGPREP!$B:$B,ORGPREP!$N:$N))</f>
        <v/>
      </c>
      <c r="R612" s="73" t="str">
        <f>IF(ISNA(_xlfn.XLOOKUP($A612,MSSEMI!$B:$B,MSSEMI!$N:$N)),"",  _xlfn.XLOOKUP($A612,MSSEMI!$B:$B,MSSEMI!$N:$N))</f>
        <v/>
      </c>
      <c r="S612" s="73" t="str">
        <f>IF(ISNA(_xlfn.XLOOKUP($A612,MSVOA!$B:$B,MSVOA!$N:$N)),"",  _xlfn.XLOOKUP($A612,MSVOA!$B:$B,MSVOA!$N:$N))</f>
        <v/>
      </c>
      <c r="T612" s="73" t="str">
        <f>IF(ISNA(_xlfn.XLOOKUP($A612,METALS!$B:$B,METALS!$N:$N)),"",  _xlfn.XLOOKUP($A612,METALS!$B:$B,METALS!$N:$N))</f>
        <v/>
      </c>
      <c r="U612" s="73">
        <f>IF(ISNA(_xlfn.XLOOKUP($A612,GENCHEM!$B:$B,GENCHEM!$N:$N)),"",  _xlfn.XLOOKUP($A612,GENCHEM!$B:$B,GENCHEM!$N:$N))</f>
        <v>0</v>
      </c>
      <c r="V612" s="73" t="str">
        <f>IF(ISNA(_xlfn.XLOOKUP($A612,HG!$B:$B,HG!$N:$N)),"",  _xlfn.XLOOKUP($A612,HG!$B:$B,HG!$N:$N))</f>
        <v/>
      </c>
    </row>
    <row r="613" spans="1:22" ht="24" customHeight="1">
      <c r="A613" s="83" t="s">
        <v>228</v>
      </c>
      <c r="O613" s="71"/>
      <c r="P613" s="71"/>
      <c r="Q613" s="71"/>
      <c r="R613" s="71"/>
      <c r="S613" s="71"/>
      <c r="T613" s="71"/>
      <c r="U613" s="71"/>
      <c r="V613" s="71"/>
    </row>
    <row r="614" spans="1:22" ht="24" customHeight="1">
      <c r="A614" s="104" t="s">
        <v>820</v>
      </c>
      <c r="B614" s="105" t="s">
        <v>36</v>
      </c>
      <c r="C614" s="105" t="s">
        <v>37</v>
      </c>
      <c r="D614" s="105" t="s">
        <v>25</v>
      </c>
      <c r="E614" s="106">
        <v>45814</v>
      </c>
      <c r="F614" s="106">
        <v>45828</v>
      </c>
      <c r="G614" s="106">
        <v>45828</v>
      </c>
      <c r="H614" s="105">
        <v>14</v>
      </c>
      <c r="I614" s="105">
        <v>4</v>
      </c>
      <c r="J614" s="105">
        <v>-1</v>
      </c>
      <c r="K614" s="105" t="s">
        <v>38</v>
      </c>
      <c r="L614" s="105" t="s">
        <v>27</v>
      </c>
      <c r="M614" s="105" t="s">
        <v>58</v>
      </c>
      <c r="N614" s="105">
        <v>0</v>
      </c>
      <c r="O614" s="73" t="str">
        <f>IF(ISNA(_xlfn.XLOOKUP($A614,GCVOA!$B:$B,GCVOA!$N:$N)),"",  _xlfn.XLOOKUP($A614,GCVOA!$B:$B,GCVOA!$N:$N))</f>
        <v/>
      </c>
      <c r="P614" s="73" t="str">
        <f>IF(ISNA(_xlfn.XLOOKUP($A614,GCSEMI!$B:$B,GCSEMI!$N:$N)),"",  _xlfn.XLOOKUP($A614,GCSEMI!$B:$B,GCSEMI!$N:$N))</f>
        <v/>
      </c>
      <c r="Q614" s="73" t="str">
        <f>IF(ISNA(_xlfn.XLOOKUP($A614,ORGPREP!$B:$B,ORGPREP!$N:$N)),"",  _xlfn.XLOOKUP($A614,ORGPREP!$B:$B,ORGPREP!$N:$N))</f>
        <v/>
      </c>
      <c r="R614" s="73" t="str">
        <f>IF(ISNA(_xlfn.XLOOKUP($A614,MSSEMI!$B:$B,MSSEMI!$N:$N)),"",  _xlfn.XLOOKUP($A614,MSSEMI!$B:$B,MSSEMI!$N:$N))</f>
        <v/>
      </c>
      <c r="S614" s="73" t="str">
        <f>IF(ISNA(_xlfn.XLOOKUP($A614,MSVOA!$B:$B,MSVOA!$N:$N)),"",  _xlfn.XLOOKUP($A614,MSVOA!$B:$B,MSVOA!$N:$N))</f>
        <v/>
      </c>
      <c r="T614" s="73">
        <f>IF(ISNA(_xlfn.XLOOKUP($A614,METALS!$B:$B,METALS!$N:$N)),"",  _xlfn.XLOOKUP($A614,METALS!$B:$B,METALS!$N:$N))</f>
        <v>0</v>
      </c>
      <c r="U614" s="73">
        <f>IF(ISNA(_xlfn.XLOOKUP($A614,GENCHEM!$B:$B,GENCHEM!$N:$N)),"",  _xlfn.XLOOKUP($A614,GENCHEM!$B:$B,GENCHEM!$N:$N))</f>
        <v>0</v>
      </c>
      <c r="V614" s="73" t="str">
        <f>IF(ISNA(_xlfn.XLOOKUP($A614,HG!$B:$B,HG!$N:$N)),"",  _xlfn.XLOOKUP($A614,HG!$B:$B,HG!$N:$N))</f>
        <v/>
      </c>
    </row>
    <row r="615" spans="1:22" ht="24" customHeight="1">
      <c r="A615" s="83" t="s">
        <v>821</v>
      </c>
      <c r="O615" s="71"/>
      <c r="P615" s="71"/>
      <c r="Q615" s="71"/>
      <c r="R615" s="71"/>
      <c r="S615" s="71"/>
      <c r="T615" s="71"/>
      <c r="U615" s="71"/>
      <c r="V615" s="71"/>
    </row>
    <row r="616" spans="1:22" ht="24" customHeight="1">
      <c r="A616" s="104" t="s">
        <v>822</v>
      </c>
      <c r="B616" s="105" t="s">
        <v>36</v>
      </c>
      <c r="C616" s="105" t="s">
        <v>823</v>
      </c>
      <c r="D616" s="105" t="s">
        <v>25</v>
      </c>
      <c r="E616" s="106">
        <v>45814</v>
      </c>
      <c r="F616" s="106">
        <v>45828</v>
      </c>
      <c r="G616" s="106">
        <v>45828</v>
      </c>
      <c r="H616" s="105">
        <v>14</v>
      </c>
      <c r="I616" s="105">
        <v>1</v>
      </c>
      <c r="J616" s="105">
        <v>-1</v>
      </c>
      <c r="K616" s="105" t="s">
        <v>38</v>
      </c>
      <c r="L616" s="105" t="s">
        <v>27</v>
      </c>
      <c r="M616" s="105" t="s">
        <v>28</v>
      </c>
      <c r="N616" s="105">
        <v>0</v>
      </c>
      <c r="O616" s="73" t="str">
        <f>IF(ISNA(_xlfn.XLOOKUP($A616,GCVOA!$B:$B,GCVOA!$N:$N)),"",  _xlfn.XLOOKUP($A616,GCVOA!$B:$B,GCVOA!$N:$N))</f>
        <v/>
      </c>
      <c r="P616" s="73" t="str">
        <f>IF(ISNA(_xlfn.XLOOKUP($A616,GCSEMI!$B:$B,GCSEMI!$N:$N)),"",  _xlfn.XLOOKUP($A616,GCSEMI!$B:$B,GCSEMI!$N:$N))</f>
        <v/>
      </c>
      <c r="Q616" s="73" t="str">
        <f>IF(ISNA(_xlfn.XLOOKUP($A616,ORGPREP!$B:$B,ORGPREP!$N:$N)),"",  _xlfn.XLOOKUP($A616,ORGPREP!$B:$B,ORGPREP!$N:$N))</f>
        <v/>
      </c>
      <c r="R616" s="73" t="str">
        <f>IF(ISNA(_xlfn.XLOOKUP($A616,MSSEMI!$B:$B,MSSEMI!$N:$N)),"",  _xlfn.XLOOKUP($A616,MSSEMI!$B:$B,MSSEMI!$N:$N))</f>
        <v/>
      </c>
      <c r="S616" s="73" t="str">
        <f>IF(ISNA(_xlfn.XLOOKUP($A616,MSVOA!$B:$B,MSVOA!$N:$N)),"",  _xlfn.XLOOKUP($A616,MSVOA!$B:$B,MSVOA!$N:$N))</f>
        <v/>
      </c>
      <c r="T616" s="73">
        <f>IF(ISNA(_xlfn.XLOOKUP($A616,METALS!$B:$B,METALS!$N:$N)),"",  _xlfn.XLOOKUP($A616,METALS!$B:$B,METALS!$N:$N))</f>
        <v>0</v>
      </c>
      <c r="U616" s="73" t="str">
        <f>IF(ISNA(_xlfn.XLOOKUP($A616,GENCHEM!$B:$B,GENCHEM!$N:$N)),"",  _xlfn.XLOOKUP($A616,GENCHEM!$B:$B,GENCHEM!$N:$N))</f>
        <v/>
      </c>
      <c r="V616" s="73" t="str">
        <f>IF(ISNA(_xlfn.XLOOKUP($A616,HG!$B:$B,HG!$N:$N)),"",  _xlfn.XLOOKUP($A616,HG!$B:$B,HG!$N:$N))</f>
        <v/>
      </c>
    </row>
    <row r="617" spans="1:22" ht="24" customHeight="1">
      <c r="A617" s="83" t="s">
        <v>395</v>
      </c>
      <c r="O617" s="71"/>
      <c r="P617" s="71"/>
      <c r="Q617" s="71"/>
      <c r="R617" s="71"/>
      <c r="S617" s="71"/>
      <c r="T617" s="71"/>
      <c r="U617" s="71"/>
      <c r="V617" s="71"/>
    </row>
    <row r="618" spans="1:22" ht="24" customHeight="1">
      <c r="A618" s="104" t="s">
        <v>824</v>
      </c>
      <c r="B618" s="105" t="s">
        <v>448</v>
      </c>
      <c r="C618" s="105" t="s">
        <v>825</v>
      </c>
      <c r="D618" s="105" t="s">
        <v>25</v>
      </c>
      <c r="E618" s="106">
        <v>45814</v>
      </c>
      <c r="F618" s="106">
        <v>45828</v>
      </c>
      <c r="G618" s="106">
        <v>45828</v>
      </c>
      <c r="H618" s="105">
        <v>14</v>
      </c>
      <c r="I618" s="105">
        <v>8</v>
      </c>
      <c r="J618" s="105">
        <v>-1</v>
      </c>
      <c r="K618" s="105" t="s">
        <v>26</v>
      </c>
      <c r="L618" s="105" t="s">
        <v>27</v>
      </c>
      <c r="M618" s="105" t="s">
        <v>69</v>
      </c>
      <c r="N618" s="105">
        <v>0</v>
      </c>
      <c r="O618" s="73" t="str">
        <f>IF(ISNA(_xlfn.XLOOKUP($A618,GCVOA!$B:$B,GCVOA!$N:$N)),"",  _xlfn.XLOOKUP($A618,GCVOA!$B:$B,GCVOA!$N:$N))</f>
        <v/>
      </c>
      <c r="P618" s="73" t="str">
        <f>IF(ISNA(_xlfn.XLOOKUP($A618,GCSEMI!$B:$B,GCSEMI!$N:$N)),"",  _xlfn.XLOOKUP($A618,GCSEMI!$B:$B,GCSEMI!$N:$N))</f>
        <v/>
      </c>
      <c r="Q618" s="73" t="str">
        <f>IF(ISNA(_xlfn.XLOOKUP($A618,ORGPREP!$B:$B,ORGPREP!$N:$N)),"",  _xlfn.XLOOKUP($A618,ORGPREP!$B:$B,ORGPREP!$N:$N))</f>
        <v/>
      </c>
      <c r="R618" s="73" t="str">
        <f>IF(ISNA(_xlfn.XLOOKUP($A618,MSSEMI!$B:$B,MSSEMI!$N:$N)),"",  _xlfn.XLOOKUP($A618,MSSEMI!$B:$B,MSSEMI!$N:$N))</f>
        <v/>
      </c>
      <c r="S618" s="73" t="str">
        <f>IF(ISNA(_xlfn.XLOOKUP($A618,MSVOA!$B:$B,MSVOA!$N:$N)),"",  _xlfn.XLOOKUP($A618,MSVOA!$B:$B,MSVOA!$N:$N))</f>
        <v/>
      </c>
      <c r="T618" s="73" t="str">
        <f>IF(ISNA(_xlfn.XLOOKUP($A618,METALS!$B:$B,METALS!$N:$N)),"",  _xlfn.XLOOKUP($A618,METALS!$B:$B,METALS!$N:$N))</f>
        <v/>
      </c>
      <c r="U618" s="73" t="str">
        <f>IF(ISNA(_xlfn.XLOOKUP($A618,GENCHEM!$B:$B,GENCHEM!$N:$N)),"",  _xlfn.XLOOKUP($A618,GENCHEM!$B:$B,GENCHEM!$N:$N))</f>
        <v/>
      </c>
      <c r="V618" s="73" t="str">
        <f>IF(ISNA(_xlfn.XLOOKUP($A618,HG!$B:$B,HG!$N:$N)),"",  _xlfn.XLOOKUP($A618,HG!$B:$B,HG!$N:$N))</f>
        <v/>
      </c>
    </row>
    <row r="619" spans="1:22" ht="24" customHeight="1">
      <c r="A619" s="83" t="s">
        <v>826</v>
      </c>
      <c r="O619" s="71"/>
      <c r="P619" s="71"/>
      <c r="Q619" s="71"/>
      <c r="R619" s="71"/>
      <c r="S619" s="71"/>
      <c r="T619" s="71"/>
      <c r="U619" s="71"/>
      <c r="V619" s="71"/>
    </row>
    <row r="620" spans="1:22" ht="24" customHeight="1">
      <c r="A620" s="104" t="s">
        <v>827</v>
      </c>
      <c r="B620" s="105" t="s">
        <v>124</v>
      </c>
      <c r="C620" s="105" t="s">
        <v>125</v>
      </c>
      <c r="D620" s="105" t="s">
        <v>25</v>
      </c>
      <c r="E620" s="106">
        <v>45814</v>
      </c>
      <c r="F620" s="106">
        <v>45828</v>
      </c>
      <c r="G620" s="106">
        <v>45828</v>
      </c>
      <c r="H620" s="105">
        <v>14</v>
      </c>
      <c r="I620" s="105">
        <v>3</v>
      </c>
      <c r="J620" s="105">
        <v>-1</v>
      </c>
      <c r="K620" s="105" t="s">
        <v>87</v>
      </c>
      <c r="L620" s="105" t="s">
        <v>27</v>
      </c>
      <c r="M620" s="105" t="s">
        <v>58</v>
      </c>
      <c r="N620" s="105">
        <v>0</v>
      </c>
      <c r="O620" s="73" t="str">
        <f>IF(ISNA(_xlfn.XLOOKUP($A620,GCVOA!$B:$B,GCVOA!$N:$N)),"",  _xlfn.XLOOKUP($A620,GCVOA!$B:$B,GCVOA!$N:$N))</f>
        <v/>
      </c>
      <c r="P620" s="73" t="str">
        <f>IF(ISNA(_xlfn.XLOOKUP($A620,GCSEMI!$B:$B,GCSEMI!$N:$N)),"",  _xlfn.XLOOKUP($A620,GCSEMI!$B:$B,GCSEMI!$N:$N))</f>
        <v/>
      </c>
      <c r="Q620" s="73" t="str">
        <f>IF(ISNA(_xlfn.XLOOKUP($A620,ORGPREP!$B:$B,ORGPREP!$N:$N)),"",  _xlfn.XLOOKUP($A620,ORGPREP!$B:$B,ORGPREP!$N:$N))</f>
        <v/>
      </c>
      <c r="R620" s="73" t="str">
        <f>IF(ISNA(_xlfn.XLOOKUP($A620,MSSEMI!$B:$B,MSSEMI!$N:$N)),"",  _xlfn.XLOOKUP($A620,MSSEMI!$B:$B,MSSEMI!$N:$N))</f>
        <v/>
      </c>
      <c r="S620" s="73" t="str">
        <f>IF(ISNA(_xlfn.XLOOKUP($A620,MSVOA!$B:$B,MSVOA!$N:$N)),"",  _xlfn.XLOOKUP($A620,MSVOA!$B:$B,MSVOA!$N:$N))</f>
        <v/>
      </c>
      <c r="T620" s="73" t="str">
        <f>IF(ISNA(_xlfn.XLOOKUP($A620,METALS!$B:$B,METALS!$N:$N)),"",  _xlfn.XLOOKUP($A620,METALS!$B:$B,METALS!$N:$N))</f>
        <v/>
      </c>
      <c r="U620" s="73">
        <f>IF(ISNA(_xlfn.XLOOKUP($A620,GENCHEM!$B:$B,GENCHEM!$N:$N)),"",  _xlfn.XLOOKUP($A620,GENCHEM!$B:$B,GENCHEM!$N:$N))</f>
        <v>0</v>
      </c>
      <c r="V620" s="73" t="str">
        <f>IF(ISNA(_xlfn.XLOOKUP($A620,HG!$B:$B,HG!$N:$N)),"",  _xlfn.XLOOKUP($A620,HG!$B:$B,HG!$N:$N))</f>
        <v/>
      </c>
    </row>
    <row r="621" spans="1:22" ht="24" customHeight="1">
      <c r="A621" s="83" t="s">
        <v>465</v>
      </c>
      <c r="O621" s="71"/>
      <c r="P621" s="71"/>
      <c r="Q621" s="71"/>
      <c r="R621" s="71"/>
      <c r="S621" s="71"/>
      <c r="T621" s="71"/>
      <c r="U621" s="71"/>
      <c r="V621" s="71"/>
    </row>
    <row r="622" spans="1:22" ht="24" customHeight="1">
      <c r="A622" s="104" t="s">
        <v>828</v>
      </c>
      <c r="B622" s="105" t="s">
        <v>67</v>
      </c>
      <c r="C622" s="105" t="s">
        <v>829</v>
      </c>
      <c r="D622" s="105" t="s">
        <v>25</v>
      </c>
      <c r="E622" s="106">
        <v>45814</v>
      </c>
      <c r="F622" s="106">
        <v>45828</v>
      </c>
      <c r="G622" s="106">
        <v>45828</v>
      </c>
      <c r="H622" s="105">
        <v>14</v>
      </c>
      <c r="I622" s="105">
        <v>4</v>
      </c>
      <c r="J622" s="105">
        <v>-1</v>
      </c>
      <c r="K622" s="105" t="s">
        <v>26</v>
      </c>
      <c r="L622" s="105" t="s">
        <v>27</v>
      </c>
      <c r="M622" s="105" t="s">
        <v>58</v>
      </c>
      <c r="N622" s="105">
        <v>0</v>
      </c>
      <c r="O622" s="73" t="str">
        <f>IF(ISNA(_xlfn.XLOOKUP($A622,GCVOA!$B:$B,GCVOA!$N:$N)),"",  _xlfn.XLOOKUP($A622,GCVOA!$B:$B,GCVOA!$N:$N))</f>
        <v/>
      </c>
      <c r="P622" s="73" t="str">
        <f>IF(ISNA(_xlfn.XLOOKUP($A622,GCSEMI!$B:$B,GCSEMI!$N:$N)),"",  _xlfn.XLOOKUP($A622,GCSEMI!$B:$B,GCSEMI!$N:$N))</f>
        <v/>
      </c>
      <c r="Q622" s="73" t="str">
        <f>IF(ISNA(_xlfn.XLOOKUP($A622,ORGPREP!$B:$B,ORGPREP!$N:$N)),"",  _xlfn.XLOOKUP($A622,ORGPREP!$B:$B,ORGPREP!$N:$N))</f>
        <v/>
      </c>
      <c r="R622" s="73" t="str">
        <f>IF(ISNA(_xlfn.XLOOKUP($A622,MSSEMI!$B:$B,MSSEMI!$N:$N)),"",  _xlfn.XLOOKUP($A622,MSSEMI!$B:$B,MSSEMI!$N:$N))</f>
        <v/>
      </c>
      <c r="S622" s="73" t="str">
        <f>IF(ISNA(_xlfn.XLOOKUP($A622,MSVOA!$B:$B,MSVOA!$N:$N)),"",  _xlfn.XLOOKUP($A622,MSVOA!$B:$B,MSVOA!$N:$N))</f>
        <v/>
      </c>
      <c r="T622" s="73">
        <f>IF(ISNA(_xlfn.XLOOKUP($A622,METALS!$B:$B,METALS!$N:$N)),"",  _xlfn.XLOOKUP($A622,METALS!$B:$B,METALS!$N:$N))</f>
        <v>0</v>
      </c>
      <c r="U622" s="73">
        <f>IF(ISNA(_xlfn.XLOOKUP($A622,GENCHEM!$B:$B,GENCHEM!$N:$N)),"",  _xlfn.XLOOKUP($A622,GENCHEM!$B:$B,GENCHEM!$N:$N))</f>
        <v>0</v>
      </c>
      <c r="V622" s="73">
        <f>IF(ISNA(_xlfn.XLOOKUP($A622,HG!$B:$B,HG!$N:$N)),"",  _xlfn.XLOOKUP($A622,HG!$B:$B,HG!$N:$N))</f>
        <v>0</v>
      </c>
    </row>
    <row r="623" spans="1:22" ht="24" customHeight="1">
      <c r="A623" s="83" t="s">
        <v>830</v>
      </c>
      <c r="O623" s="71"/>
      <c r="P623" s="71"/>
      <c r="Q623" s="71"/>
      <c r="R623" s="71"/>
      <c r="S623" s="71"/>
      <c r="T623" s="71"/>
      <c r="U623" s="71"/>
      <c r="V623" s="71"/>
    </row>
    <row r="624" spans="1:22" ht="24" customHeight="1">
      <c r="A624" s="104" t="s">
        <v>831</v>
      </c>
      <c r="B624" s="105" t="s">
        <v>56</v>
      </c>
      <c r="C624" s="105" t="s">
        <v>832</v>
      </c>
      <c r="D624" s="105" t="s">
        <v>25</v>
      </c>
      <c r="E624" s="106">
        <v>45821</v>
      </c>
      <c r="F624" s="106">
        <v>45828</v>
      </c>
      <c r="G624" s="106">
        <v>45828</v>
      </c>
      <c r="H624" s="105">
        <v>7</v>
      </c>
      <c r="I624" s="105">
        <v>1</v>
      </c>
      <c r="J624" s="105">
        <v>-1</v>
      </c>
      <c r="K624" s="105" t="s">
        <v>38</v>
      </c>
      <c r="L624" s="105" t="s">
        <v>27</v>
      </c>
      <c r="M624" s="105" t="s">
        <v>40</v>
      </c>
      <c r="N624" s="105">
        <v>0</v>
      </c>
      <c r="O624" s="73">
        <f>IF(ISNA(_xlfn.XLOOKUP($A624,GCVOA!$B:$B,GCVOA!$N:$N)),"",  _xlfn.XLOOKUP($A624,GCVOA!$B:$B,GCVOA!$N:$N))</f>
        <v>0</v>
      </c>
      <c r="P624" s="73" t="str">
        <f>IF(ISNA(_xlfn.XLOOKUP($A624,GCSEMI!$B:$B,GCSEMI!$N:$N)),"",  _xlfn.XLOOKUP($A624,GCSEMI!$B:$B,GCSEMI!$N:$N))</f>
        <v/>
      </c>
      <c r="Q624" s="73" t="str">
        <f>IF(ISNA(_xlfn.XLOOKUP($A624,ORGPREP!$B:$B,ORGPREP!$N:$N)),"",  _xlfn.XLOOKUP($A624,ORGPREP!$B:$B,ORGPREP!$N:$N))</f>
        <v/>
      </c>
      <c r="R624" s="73" t="str">
        <f>IF(ISNA(_xlfn.XLOOKUP($A624,MSSEMI!$B:$B,MSSEMI!$N:$N)),"",  _xlfn.XLOOKUP($A624,MSSEMI!$B:$B,MSSEMI!$N:$N))</f>
        <v/>
      </c>
      <c r="S624" s="73">
        <f>IF(ISNA(_xlfn.XLOOKUP($A624,MSVOA!$B:$B,MSVOA!$N:$N)),"",  _xlfn.XLOOKUP($A624,MSVOA!$B:$B,MSVOA!$N:$N))</f>
        <v>0</v>
      </c>
      <c r="T624" s="73" t="str">
        <f>IF(ISNA(_xlfn.XLOOKUP($A624,METALS!$B:$B,METALS!$N:$N)),"",  _xlfn.XLOOKUP($A624,METALS!$B:$B,METALS!$N:$N))</f>
        <v/>
      </c>
      <c r="U624" s="73" t="str">
        <f>IF(ISNA(_xlfn.XLOOKUP($A624,GENCHEM!$B:$B,GENCHEM!$N:$N)),"",  _xlfn.XLOOKUP($A624,GENCHEM!$B:$B,GENCHEM!$N:$N))</f>
        <v/>
      </c>
      <c r="V624" s="73" t="str">
        <f>IF(ISNA(_xlfn.XLOOKUP($A624,HG!$B:$B,HG!$N:$N)),"",  _xlfn.XLOOKUP($A624,HG!$B:$B,HG!$N:$N))</f>
        <v/>
      </c>
    </row>
    <row r="625" spans="1:22" ht="24" customHeight="1">
      <c r="A625" s="83" t="s">
        <v>632</v>
      </c>
      <c r="O625" s="71"/>
      <c r="P625" s="71"/>
      <c r="Q625" s="71"/>
      <c r="R625" s="71"/>
      <c r="S625" s="71"/>
      <c r="T625" s="71"/>
      <c r="U625" s="71"/>
      <c r="V625" s="71"/>
    </row>
    <row r="626" spans="1:22" ht="24" customHeight="1">
      <c r="A626" s="104" t="s">
        <v>833</v>
      </c>
      <c r="B626" s="105" t="s">
        <v>321</v>
      </c>
      <c r="C626" s="105" t="s">
        <v>814</v>
      </c>
      <c r="D626" s="105" t="s">
        <v>25</v>
      </c>
      <c r="E626" s="106">
        <v>45821</v>
      </c>
      <c r="F626" s="106">
        <v>45828</v>
      </c>
      <c r="G626" s="106">
        <v>45828</v>
      </c>
      <c r="H626" s="105">
        <v>7</v>
      </c>
      <c r="I626" s="105">
        <v>2</v>
      </c>
      <c r="J626" s="105">
        <v>-1</v>
      </c>
      <c r="K626" s="105" t="s">
        <v>26</v>
      </c>
      <c r="L626" s="105" t="s">
        <v>27</v>
      </c>
      <c r="M626" s="105" t="s">
        <v>40</v>
      </c>
      <c r="N626" s="105">
        <v>0</v>
      </c>
      <c r="O626" s="73" t="str">
        <f>IF(ISNA(_xlfn.XLOOKUP($A626,GCVOA!$B:$B,GCVOA!$N:$N)),"",  _xlfn.XLOOKUP($A626,GCVOA!$B:$B,GCVOA!$N:$N))</f>
        <v/>
      </c>
      <c r="P626" s="73" t="str">
        <f>IF(ISNA(_xlfn.XLOOKUP($A626,GCSEMI!$B:$B,GCSEMI!$N:$N)),"",  _xlfn.XLOOKUP($A626,GCSEMI!$B:$B,GCSEMI!$N:$N))</f>
        <v/>
      </c>
      <c r="Q626" s="73" t="str">
        <f>IF(ISNA(_xlfn.XLOOKUP($A626,ORGPREP!$B:$B,ORGPREP!$N:$N)),"",  _xlfn.XLOOKUP($A626,ORGPREP!$B:$B,ORGPREP!$N:$N))</f>
        <v/>
      </c>
      <c r="R626" s="73" t="str">
        <f>IF(ISNA(_xlfn.XLOOKUP($A626,MSSEMI!$B:$B,MSSEMI!$N:$N)),"",  _xlfn.XLOOKUP($A626,MSSEMI!$B:$B,MSSEMI!$N:$N))</f>
        <v/>
      </c>
      <c r="S626" s="73">
        <f>IF(ISNA(_xlfn.XLOOKUP($A626,MSVOA!$B:$B,MSVOA!$N:$N)),"",  _xlfn.XLOOKUP($A626,MSVOA!$B:$B,MSVOA!$N:$N))</f>
        <v>0</v>
      </c>
      <c r="T626" s="73" t="str">
        <f>IF(ISNA(_xlfn.XLOOKUP($A626,METALS!$B:$B,METALS!$N:$N)),"",  _xlfn.XLOOKUP($A626,METALS!$B:$B,METALS!$N:$N))</f>
        <v/>
      </c>
      <c r="U626" s="73" t="str">
        <f>IF(ISNA(_xlfn.XLOOKUP($A626,GENCHEM!$B:$B,GENCHEM!$N:$N)),"",  _xlfn.XLOOKUP($A626,GENCHEM!$B:$B,GENCHEM!$N:$N))</f>
        <v/>
      </c>
      <c r="V626" s="73" t="str">
        <f>IF(ISNA(_xlfn.XLOOKUP($A626,HG!$B:$B,HG!$N:$N)),"",  _xlfn.XLOOKUP($A626,HG!$B:$B,HG!$N:$N))</f>
        <v/>
      </c>
    </row>
    <row r="627" spans="1:22" ht="24" customHeight="1">
      <c r="A627" s="83" t="s">
        <v>834</v>
      </c>
      <c r="O627" s="71"/>
      <c r="P627" s="71"/>
      <c r="Q627" s="71"/>
      <c r="R627" s="71"/>
      <c r="S627" s="71"/>
      <c r="T627" s="71"/>
      <c r="U627" s="71"/>
      <c r="V627" s="71"/>
    </row>
    <row r="628" spans="1:22" ht="24" customHeight="1">
      <c r="A628" s="107" t="s">
        <v>835</v>
      </c>
      <c r="B628" s="108" t="s">
        <v>761</v>
      </c>
      <c r="C628" s="108" t="s">
        <v>836</v>
      </c>
      <c r="D628" s="108" t="s">
        <v>763</v>
      </c>
      <c r="E628" s="109">
        <v>45821</v>
      </c>
      <c r="F628" s="109">
        <v>45828</v>
      </c>
      <c r="G628" s="109">
        <v>45828</v>
      </c>
      <c r="H628" s="108">
        <v>5</v>
      </c>
      <c r="I628" s="108">
        <v>1</v>
      </c>
      <c r="J628" s="108">
        <v>-1</v>
      </c>
      <c r="K628" s="108" t="s">
        <v>38</v>
      </c>
      <c r="L628" s="108" t="s">
        <v>27</v>
      </c>
      <c r="M628" s="108" t="s">
        <v>28</v>
      </c>
      <c r="N628" s="108">
        <v>0</v>
      </c>
      <c r="O628" s="76" t="str">
        <f>IF(ISNA(_xlfn.XLOOKUP($A628,GCVOA!$B:$B,GCVOA!$N:$N)),"",  _xlfn.XLOOKUP($A628,GCVOA!$B:$B,GCVOA!$N:$N))</f>
        <v/>
      </c>
      <c r="P628" s="76" t="str">
        <f>IF(ISNA(_xlfn.XLOOKUP($A628,GCSEMI!$B:$B,GCSEMI!$N:$N)),"",  _xlfn.XLOOKUP($A628,GCSEMI!$B:$B,GCSEMI!$N:$N))</f>
        <v/>
      </c>
      <c r="Q628" s="76" t="str">
        <f>IF(ISNA(_xlfn.XLOOKUP($A628,ORGPREP!$B:$B,ORGPREP!$N:$N)),"",  _xlfn.XLOOKUP($A628,ORGPREP!$B:$B,ORGPREP!$N:$N))</f>
        <v/>
      </c>
      <c r="R628" s="76" t="str">
        <f>IF(ISNA(_xlfn.XLOOKUP($A628,MSSEMI!$B:$B,MSSEMI!$N:$N)),"",  _xlfn.XLOOKUP($A628,MSSEMI!$B:$B,MSSEMI!$N:$N))</f>
        <v/>
      </c>
      <c r="S628" s="76" t="str">
        <f>IF(ISNA(_xlfn.XLOOKUP($A628,MSVOA!$B:$B,MSVOA!$N:$N)),"",  _xlfn.XLOOKUP($A628,MSVOA!$B:$B,MSVOA!$N:$N))</f>
        <v/>
      </c>
      <c r="T628" s="76">
        <f>IF(ISNA(_xlfn.XLOOKUP($A628,METALS!$B:$B,METALS!$N:$N)),"",  _xlfn.XLOOKUP($A628,METALS!$B:$B,METALS!$N:$N))</f>
        <v>0</v>
      </c>
      <c r="U628" s="76" t="str">
        <f>IF(ISNA(_xlfn.XLOOKUP($A628,GENCHEM!$B:$B,GENCHEM!$N:$N)),"",  _xlfn.XLOOKUP($A628,GENCHEM!$B:$B,GENCHEM!$N:$N))</f>
        <v/>
      </c>
      <c r="V628" s="76" t="str">
        <f>IF(ISNA(_xlfn.XLOOKUP($A628,HG!$B:$B,HG!$N:$N)),"",  _xlfn.XLOOKUP($A628,HG!$B:$B,HG!$N:$N))</f>
        <v/>
      </c>
    </row>
    <row r="629" spans="1:22" ht="24" customHeight="1">
      <c r="A629" s="83" t="s">
        <v>351</v>
      </c>
      <c r="O629" s="71"/>
      <c r="P629" s="71"/>
      <c r="Q629" s="71"/>
      <c r="R629" s="71"/>
      <c r="S629" s="71"/>
      <c r="T629" s="71"/>
      <c r="U629" s="71"/>
      <c r="V629" s="71"/>
    </row>
    <row r="630" spans="1:22" ht="24" customHeight="1">
      <c r="A630" s="104" t="s">
        <v>837</v>
      </c>
      <c r="B630" s="105" t="s">
        <v>838</v>
      </c>
      <c r="C630" s="105" t="s">
        <v>839</v>
      </c>
      <c r="D630" s="105" t="s">
        <v>25</v>
      </c>
      <c r="E630" s="106">
        <v>45821</v>
      </c>
      <c r="F630" s="106">
        <v>45828</v>
      </c>
      <c r="G630" s="106">
        <v>45828</v>
      </c>
      <c r="H630" s="105">
        <v>7</v>
      </c>
      <c r="I630" s="105">
        <v>17</v>
      </c>
      <c r="J630" s="105">
        <v>-1</v>
      </c>
      <c r="K630" s="105" t="s">
        <v>87</v>
      </c>
      <c r="L630" s="105" t="s">
        <v>27</v>
      </c>
      <c r="M630" s="105" t="s">
        <v>40</v>
      </c>
      <c r="N630" s="105">
        <v>0</v>
      </c>
      <c r="O630" s="73" t="str">
        <f>IF(ISNA(_xlfn.XLOOKUP($A630,GCVOA!$B:$B,GCVOA!$N:$N)),"",  _xlfn.XLOOKUP($A630,GCVOA!$B:$B,GCVOA!$N:$N))</f>
        <v/>
      </c>
      <c r="P630" s="73" t="str">
        <f>IF(ISNA(_xlfn.XLOOKUP($A630,GCSEMI!$B:$B,GCSEMI!$N:$N)),"",  _xlfn.XLOOKUP($A630,GCSEMI!$B:$B,GCSEMI!$N:$N))</f>
        <v/>
      </c>
      <c r="Q630" s="73" t="str">
        <f>IF(ISNA(_xlfn.XLOOKUP($A630,ORGPREP!$B:$B,ORGPREP!$N:$N)),"",  _xlfn.XLOOKUP($A630,ORGPREP!$B:$B,ORGPREP!$N:$N))</f>
        <v/>
      </c>
      <c r="R630" s="73">
        <f>IF(ISNA(_xlfn.XLOOKUP($A630,MSSEMI!$B:$B,MSSEMI!$N:$N)),"",  _xlfn.XLOOKUP($A630,MSSEMI!$B:$B,MSSEMI!$N:$N))</f>
        <v>0</v>
      </c>
      <c r="S630" s="73">
        <f>IF(ISNA(_xlfn.XLOOKUP($A630,MSVOA!$B:$B,MSVOA!$N:$N)),"",  _xlfn.XLOOKUP($A630,MSVOA!$B:$B,MSVOA!$N:$N))</f>
        <v>0</v>
      </c>
      <c r="T630" s="73" t="str">
        <f>IF(ISNA(_xlfn.XLOOKUP($A630,METALS!$B:$B,METALS!$N:$N)),"",  _xlfn.XLOOKUP($A630,METALS!$B:$B,METALS!$N:$N))</f>
        <v/>
      </c>
      <c r="U630" s="73" t="str">
        <f>IF(ISNA(_xlfn.XLOOKUP($A630,GENCHEM!$B:$B,GENCHEM!$N:$N)),"",  _xlfn.XLOOKUP($A630,GENCHEM!$B:$B,GENCHEM!$N:$N))</f>
        <v/>
      </c>
      <c r="V630" s="73" t="str">
        <f>IF(ISNA(_xlfn.XLOOKUP($A630,HG!$B:$B,HG!$N:$N)),"",  _xlfn.XLOOKUP($A630,HG!$B:$B,HG!$N:$N))</f>
        <v/>
      </c>
    </row>
    <row r="631" spans="1:22" ht="24" customHeight="1">
      <c r="A631" s="83" t="s">
        <v>840</v>
      </c>
      <c r="O631" s="71"/>
      <c r="P631" s="71"/>
      <c r="Q631" s="71"/>
      <c r="R631" s="71"/>
      <c r="S631" s="71"/>
      <c r="T631" s="71"/>
      <c r="U631" s="71"/>
      <c r="V631" s="71"/>
    </row>
    <row r="632" spans="1:22" ht="24" customHeight="1">
      <c r="A632" s="110" t="s">
        <v>841</v>
      </c>
      <c r="B632" s="111" t="s">
        <v>842</v>
      </c>
      <c r="C632" s="111" t="s">
        <v>843</v>
      </c>
      <c r="D632" s="111" t="s">
        <v>844</v>
      </c>
      <c r="E632" s="112">
        <v>45826</v>
      </c>
      <c r="F632" s="112">
        <v>45829</v>
      </c>
      <c r="G632" s="112">
        <v>45829</v>
      </c>
      <c r="H632" s="111">
        <v>3</v>
      </c>
      <c r="I632" s="111">
        <v>2</v>
      </c>
      <c r="J632" s="111">
        <v>-2</v>
      </c>
      <c r="K632" s="111" t="s">
        <v>342</v>
      </c>
      <c r="L632" s="111" t="s">
        <v>27</v>
      </c>
      <c r="M632" s="111" t="s">
        <v>49</v>
      </c>
      <c r="N632" s="111"/>
      <c r="O632" s="77" t="str">
        <f>IF(ISNA(_xlfn.XLOOKUP($A632,GCVOA!$B:$B,GCVOA!$N:$N)),"",  _xlfn.XLOOKUP($A632,GCVOA!$B:$B,GCVOA!$N:$N))</f>
        <v/>
      </c>
      <c r="P632" s="77">
        <f>IF(ISNA(_xlfn.XLOOKUP($A632,GCSEMI!$B:$B,GCSEMI!$N:$N)),"",  _xlfn.XLOOKUP($A632,GCSEMI!$B:$B,GCSEMI!$N:$N))</f>
        <v>0</v>
      </c>
      <c r="Q632" s="77" t="str">
        <f>IF(ISNA(_xlfn.XLOOKUP($A632,ORGPREP!$B:$B,ORGPREP!$N:$N)),"",  _xlfn.XLOOKUP($A632,ORGPREP!$B:$B,ORGPREP!$N:$N))</f>
        <v/>
      </c>
      <c r="R632" s="77" t="str">
        <f>IF(ISNA(_xlfn.XLOOKUP($A632,MSSEMI!$B:$B,MSSEMI!$N:$N)),"",  _xlfn.XLOOKUP($A632,MSSEMI!$B:$B,MSSEMI!$N:$N))</f>
        <v/>
      </c>
      <c r="S632" s="77" t="str">
        <f>IF(ISNA(_xlfn.XLOOKUP($A632,MSVOA!$B:$B,MSVOA!$N:$N)),"",  _xlfn.XLOOKUP($A632,MSVOA!$B:$B,MSVOA!$N:$N))</f>
        <v/>
      </c>
      <c r="T632" s="77" t="str">
        <f>IF(ISNA(_xlfn.XLOOKUP($A632,METALS!$B:$B,METALS!$N:$N)),"",  _xlfn.XLOOKUP($A632,METALS!$B:$B,METALS!$N:$N))</f>
        <v/>
      </c>
      <c r="U632" s="77" t="str">
        <f>IF(ISNA(_xlfn.XLOOKUP($A632,GENCHEM!$B:$B,GENCHEM!$N:$N)),"",  _xlfn.XLOOKUP($A632,GENCHEM!$B:$B,GENCHEM!$N:$N))</f>
        <v/>
      </c>
      <c r="V632" s="77" t="str">
        <f>IF(ISNA(_xlfn.XLOOKUP($A632,HG!$B:$B,HG!$N:$N)),"",  _xlfn.XLOOKUP($A632,HG!$B:$B,HG!$N:$N))</f>
        <v/>
      </c>
    </row>
    <row r="633" spans="1:22" ht="24" customHeight="1">
      <c r="A633" s="83" t="s">
        <v>845</v>
      </c>
      <c r="O633" s="71"/>
      <c r="P633" s="71"/>
      <c r="Q633" s="71"/>
      <c r="R633" s="71"/>
      <c r="S633" s="71"/>
      <c r="T633" s="71"/>
      <c r="U633" s="71"/>
      <c r="V633" s="71"/>
    </row>
    <row r="634" spans="1:22" ht="24" customHeight="1">
      <c r="A634" s="113" t="s">
        <v>846</v>
      </c>
      <c r="B634" s="114" t="s">
        <v>286</v>
      </c>
      <c r="C634" s="114" t="s">
        <v>287</v>
      </c>
      <c r="D634" s="114" t="s">
        <v>25</v>
      </c>
      <c r="E634" s="115">
        <v>45799</v>
      </c>
      <c r="F634" s="115">
        <v>45831</v>
      </c>
      <c r="G634" s="115">
        <v>45831</v>
      </c>
      <c r="H634" s="114">
        <v>28</v>
      </c>
      <c r="I634" s="114">
        <v>1</v>
      </c>
      <c r="J634" s="114">
        <v>-4</v>
      </c>
      <c r="K634" s="114" t="s">
        <v>87</v>
      </c>
      <c r="L634" s="114" t="s">
        <v>39</v>
      </c>
      <c r="M634" s="114" t="s">
        <v>69</v>
      </c>
      <c r="N634" s="114">
        <v>0</v>
      </c>
      <c r="O634" s="74" t="str">
        <f>IF(ISNA(_xlfn.XLOOKUP($A634,GCVOA!$B:$B,GCVOA!$N:$N)),"",  _xlfn.XLOOKUP($A634,GCVOA!$B:$B,GCVOA!$N:$N))</f>
        <v/>
      </c>
      <c r="P634" s="74" t="str">
        <f>IF(ISNA(_xlfn.XLOOKUP($A634,GCSEMI!$B:$B,GCSEMI!$N:$N)),"",  _xlfn.XLOOKUP($A634,GCSEMI!$B:$B,GCSEMI!$N:$N))</f>
        <v/>
      </c>
      <c r="Q634" s="74" t="str">
        <f>IF(ISNA(_xlfn.XLOOKUP($A634,ORGPREP!$B:$B,ORGPREP!$N:$N)),"",  _xlfn.XLOOKUP($A634,ORGPREP!$B:$B,ORGPREP!$N:$N))</f>
        <v/>
      </c>
      <c r="R634" s="74" t="str">
        <f>IF(ISNA(_xlfn.XLOOKUP($A634,MSSEMI!$B:$B,MSSEMI!$N:$N)),"",  _xlfn.XLOOKUP($A634,MSSEMI!$B:$B,MSSEMI!$N:$N))</f>
        <v/>
      </c>
      <c r="S634" s="74" t="str">
        <f>IF(ISNA(_xlfn.XLOOKUP($A634,MSVOA!$B:$B,MSVOA!$N:$N)),"",  _xlfn.XLOOKUP($A634,MSVOA!$B:$B,MSVOA!$N:$N))</f>
        <v/>
      </c>
      <c r="T634" s="74" t="str">
        <f>IF(ISNA(_xlfn.XLOOKUP($A634,METALS!$B:$B,METALS!$N:$N)),"",  _xlfn.XLOOKUP($A634,METALS!$B:$B,METALS!$N:$N))</f>
        <v/>
      </c>
      <c r="U634" s="74" t="str">
        <f>IF(ISNA(_xlfn.XLOOKUP($A634,GENCHEM!$B:$B,GENCHEM!$N:$N)),"",  _xlfn.XLOOKUP($A634,GENCHEM!$B:$B,GENCHEM!$N:$N))</f>
        <v/>
      </c>
      <c r="V634" s="74" t="str">
        <f>IF(ISNA(_xlfn.XLOOKUP($A634,HG!$B:$B,HG!$N:$N)),"",  _xlfn.XLOOKUP($A634,HG!$B:$B,HG!$N:$N))</f>
        <v/>
      </c>
    </row>
    <row r="635" spans="1:22" ht="24" customHeight="1">
      <c r="A635" s="83" t="s">
        <v>847</v>
      </c>
      <c r="O635" s="71"/>
      <c r="P635" s="71"/>
      <c r="Q635" s="71"/>
      <c r="R635" s="71"/>
      <c r="S635" s="71"/>
      <c r="T635" s="71"/>
      <c r="U635" s="71"/>
      <c r="V635" s="71"/>
    </row>
    <row r="636" spans="1:22" ht="24" customHeight="1">
      <c r="A636" s="116" t="s">
        <v>848</v>
      </c>
      <c r="B636" s="117" t="s">
        <v>193</v>
      </c>
      <c r="C636" s="117" t="s">
        <v>849</v>
      </c>
      <c r="D636" s="117" t="s">
        <v>25</v>
      </c>
      <c r="E636" s="118">
        <v>45824</v>
      </c>
      <c r="F636" s="118">
        <v>45831</v>
      </c>
      <c r="G636" s="118">
        <v>45831</v>
      </c>
      <c r="H636" s="117">
        <v>6</v>
      </c>
      <c r="I636" s="117">
        <v>2</v>
      </c>
      <c r="J636" s="117">
        <v>-4</v>
      </c>
      <c r="K636" s="117" t="s">
        <v>38</v>
      </c>
      <c r="L636" s="117" t="s">
        <v>27</v>
      </c>
      <c r="M636" s="117" t="s">
        <v>40</v>
      </c>
      <c r="N636" s="117">
        <v>0</v>
      </c>
      <c r="O636" s="80" t="str">
        <f>IF(ISNA(_xlfn.XLOOKUP($A636,GCVOA!$B:$B,GCVOA!$N:$N)),"",  _xlfn.XLOOKUP($A636,GCVOA!$B:$B,GCVOA!$N:$N))</f>
        <v/>
      </c>
      <c r="P636" s="80" t="str">
        <f>IF(ISNA(_xlfn.XLOOKUP($A636,GCSEMI!$B:$B,GCSEMI!$N:$N)),"",  _xlfn.XLOOKUP($A636,GCSEMI!$B:$B,GCSEMI!$N:$N))</f>
        <v/>
      </c>
      <c r="Q636" s="80" t="str">
        <f>IF(ISNA(_xlfn.XLOOKUP($A636,ORGPREP!$B:$B,ORGPREP!$N:$N)),"",  _xlfn.XLOOKUP($A636,ORGPREP!$B:$B,ORGPREP!$N:$N))</f>
        <v/>
      </c>
      <c r="R636" s="80" t="str">
        <f>IF(ISNA(_xlfn.XLOOKUP($A636,MSSEMI!$B:$B,MSSEMI!$N:$N)),"",  _xlfn.XLOOKUP($A636,MSSEMI!$B:$B,MSSEMI!$N:$N))</f>
        <v/>
      </c>
      <c r="S636" s="80">
        <f>IF(ISNA(_xlfn.XLOOKUP($A636,MSVOA!$B:$B,MSVOA!$N:$N)),"",  _xlfn.XLOOKUP($A636,MSVOA!$B:$B,MSVOA!$N:$N))</f>
        <v>0</v>
      </c>
      <c r="T636" s="80" t="str">
        <f>IF(ISNA(_xlfn.XLOOKUP($A636,METALS!$B:$B,METALS!$N:$N)),"",  _xlfn.XLOOKUP($A636,METALS!$B:$B,METALS!$N:$N))</f>
        <v/>
      </c>
      <c r="U636" s="80" t="str">
        <f>IF(ISNA(_xlfn.XLOOKUP($A636,GENCHEM!$B:$B,GENCHEM!$N:$N)),"",  _xlfn.XLOOKUP($A636,GENCHEM!$B:$B,GENCHEM!$N:$N))</f>
        <v/>
      </c>
      <c r="V636" s="80" t="str">
        <f>IF(ISNA(_xlfn.XLOOKUP($A636,HG!$B:$B,HG!$N:$N)),"",  _xlfn.XLOOKUP($A636,HG!$B:$B,HG!$N:$N))</f>
        <v/>
      </c>
    </row>
    <row r="637" spans="1:22" ht="24" customHeight="1">
      <c r="A637" s="83" t="s">
        <v>850</v>
      </c>
      <c r="O637" s="71"/>
      <c r="P637" s="71"/>
      <c r="Q637" s="71"/>
      <c r="R637" s="71"/>
      <c r="S637" s="71"/>
      <c r="T637" s="71"/>
      <c r="U637" s="71"/>
      <c r="V637" s="71"/>
    </row>
    <row r="638" spans="1:22" ht="24" customHeight="1">
      <c r="A638" s="116" t="s">
        <v>851</v>
      </c>
      <c r="B638" s="117" t="s">
        <v>99</v>
      </c>
      <c r="C638" s="117" t="s">
        <v>100</v>
      </c>
      <c r="D638" s="117" t="s">
        <v>25</v>
      </c>
      <c r="E638" s="118">
        <v>45824</v>
      </c>
      <c r="F638" s="118">
        <v>45831</v>
      </c>
      <c r="G638" s="118">
        <v>45831</v>
      </c>
      <c r="H638" s="117">
        <v>6</v>
      </c>
      <c r="I638" s="117">
        <v>1</v>
      </c>
      <c r="J638" s="117">
        <v>-4</v>
      </c>
      <c r="K638" s="117" t="s">
        <v>26</v>
      </c>
      <c r="L638" s="117" t="s">
        <v>93</v>
      </c>
      <c r="M638" s="117" t="s">
        <v>58</v>
      </c>
      <c r="N638" s="117">
        <v>0</v>
      </c>
      <c r="O638" s="80" t="str">
        <f>IF(ISNA(_xlfn.XLOOKUP($A638,GCVOA!$B:$B,GCVOA!$N:$N)),"",  _xlfn.XLOOKUP($A638,GCVOA!$B:$B,GCVOA!$N:$N))</f>
        <v/>
      </c>
      <c r="P638" s="80" t="str">
        <f>IF(ISNA(_xlfn.XLOOKUP($A638,GCSEMI!$B:$B,GCSEMI!$N:$N)),"",  _xlfn.XLOOKUP($A638,GCSEMI!$B:$B,GCSEMI!$N:$N))</f>
        <v/>
      </c>
      <c r="Q638" s="80" t="str">
        <f>IF(ISNA(_xlfn.XLOOKUP($A638,ORGPREP!$B:$B,ORGPREP!$N:$N)),"",  _xlfn.XLOOKUP($A638,ORGPREP!$B:$B,ORGPREP!$N:$N))</f>
        <v/>
      </c>
      <c r="R638" s="80" t="str">
        <f>IF(ISNA(_xlfn.XLOOKUP($A638,MSSEMI!$B:$B,MSSEMI!$N:$N)),"",  _xlfn.XLOOKUP($A638,MSSEMI!$B:$B,MSSEMI!$N:$N))</f>
        <v/>
      </c>
      <c r="S638" s="80" t="str">
        <f>IF(ISNA(_xlfn.XLOOKUP($A638,MSVOA!$B:$B,MSVOA!$N:$N)),"",  _xlfn.XLOOKUP($A638,MSVOA!$B:$B,MSVOA!$N:$N))</f>
        <v/>
      </c>
      <c r="T638" s="80" t="str">
        <f>IF(ISNA(_xlfn.XLOOKUP($A638,METALS!$B:$B,METALS!$N:$N)),"",  _xlfn.XLOOKUP($A638,METALS!$B:$B,METALS!$N:$N))</f>
        <v/>
      </c>
      <c r="U638" s="80">
        <f>IF(ISNA(_xlfn.XLOOKUP($A638,GENCHEM!$B:$B,GENCHEM!$N:$N)),"",  _xlfn.XLOOKUP($A638,GENCHEM!$B:$B,GENCHEM!$N:$N))</f>
        <v>0</v>
      </c>
      <c r="V638" s="80" t="str">
        <f>IF(ISNA(_xlfn.XLOOKUP($A638,HG!$B:$B,HG!$N:$N)),"",  _xlfn.XLOOKUP($A638,HG!$B:$B,HG!$N:$N))</f>
        <v/>
      </c>
    </row>
    <row r="639" spans="1:22" ht="24" customHeight="1">
      <c r="A639" s="83" t="s">
        <v>852</v>
      </c>
      <c r="O639" s="71"/>
      <c r="P639" s="71"/>
      <c r="Q639" s="71"/>
      <c r="R639" s="71"/>
      <c r="S639" s="71"/>
      <c r="T639" s="71"/>
      <c r="U639" s="71"/>
      <c r="V639" s="71"/>
    </row>
    <row r="640" spans="1:22" ht="24" customHeight="1">
      <c r="A640" s="116" t="s">
        <v>853</v>
      </c>
      <c r="B640" s="117" t="s">
        <v>213</v>
      </c>
      <c r="C640" s="117" t="s">
        <v>854</v>
      </c>
      <c r="D640" s="117" t="s">
        <v>25</v>
      </c>
      <c r="E640" s="118">
        <v>45824</v>
      </c>
      <c r="F640" s="118">
        <v>45831</v>
      </c>
      <c r="G640" s="118">
        <v>45831</v>
      </c>
      <c r="H640" s="117">
        <v>6</v>
      </c>
      <c r="I640" s="117">
        <v>87</v>
      </c>
      <c r="J640" s="117">
        <v>-4</v>
      </c>
      <c r="K640" s="117" t="s">
        <v>38</v>
      </c>
      <c r="L640" s="117" t="s">
        <v>27</v>
      </c>
      <c r="M640" s="117" t="s">
        <v>58</v>
      </c>
      <c r="N640" s="117">
        <v>0</v>
      </c>
      <c r="O640" s="80" t="str">
        <f>IF(ISNA(_xlfn.XLOOKUP($A640,GCVOA!$B:$B,GCVOA!$N:$N)),"",  _xlfn.XLOOKUP($A640,GCVOA!$B:$B,GCVOA!$N:$N))</f>
        <v/>
      </c>
      <c r="P640" s="80">
        <f>IF(ISNA(_xlfn.XLOOKUP($A640,GCSEMI!$B:$B,GCSEMI!$N:$N)),"",  _xlfn.XLOOKUP($A640,GCSEMI!$B:$B,GCSEMI!$N:$N))</f>
        <v>0</v>
      </c>
      <c r="Q640" s="80">
        <f>IF(ISNA(_xlfn.XLOOKUP($A640,ORGPREP!$B:$B,ORGPREP!$N:$N)),"",  _xlfn.XLOOKUP($A640,ORGPREP!$B:$B,ORGPREP!$N:$N))</f>
        <v>0</v>
      </c>
      <c r="R640" s="80">
        <f>IF(ISNA(_xlfn.XLOOKUP($A640,MSSEMI!$B:$B,MSSEMI!$N:$N)),"",  _xlfn.XLOOKUP($A640,MSSEMI!$B:$B,MSSEMI!$N:$N))</f>
        <v>0</v>
      </c>
      <c r="S640" s="80">
        <f>IF(ISNA(_xlfn.XLOOKUP($A640,MSVOA!$B:$B,MSVOA!$N:$N)),"",  _xlfn.XLOOKUP($A640,MSVOA!$B:$B,MSVOA!$N:$N))</f>
        <v>0</v>
      </c>
      <c r="T640" s="80">
        <f>IF(ISNA(_xlfn.XLOOKUP($A640,METALS!$B:$B,METALS!$N:$N)),"",  _xlfn.XLOOKUP($A640,METALS!$B:$B,METALS!$N:$N))</f>
        <v>0</v>
      </c>
      <c r="U640" s="80">
        <f>IF(ISNA(_xlfn.XLOOKUP($A640,GENCHEM!$B:$B,GENCHEM!$N:$N)),"",  _xlfn.XLOOKUP($A640,GENCHEM!$B:$B,GENCHEM!$N:$N))</f>
        <v>0</v>
      </c>
      <c r="V640" s="80" t="str">
        <f>IF(ISNA(_xlfn.XLOOKUP($A640,HG!$B:$B,HG!$N:$N)),"",  _xlfn.XLOOKUP($A640,HG!$B:$B,HG!$N:$N))</f>
        <v/>
      </c>
    </row>
    <row r="641" spans="1:22" ht="24" customHeight="1">
      <c r="A641" s="83" t="s">
        <v>735</v>
      </c>
      <c r="O641" s="71"/>
      <c r="P641" s="71"/>
      <c r="Q641" s="71"/>
      <c r="R641" s="71"/>
      <c r="S641" s="71"/>
      <c r="T641" s="71"/>
      <c r="U641" s="71"/>
      <c r="V641" s="71"/>
    </row>
    <row r="642" spans="1:22" ht="24" customHeight="1">
      <c r="A642" s="116" t="s">
        <v>855</v>
      </c>
      <c r="B642" s="117" t="s">
        <v>213</v>
      </c>
      <c r="C642" s="117" t="s">
        <v>473</v>
      </c>
      <c r="D642" s="117" t="s">
        <v>25</v>
      </c>
      <c r="E642" s="118">
        <v>45824</v>
      </c>
      <c r="F642" s="118">
        <v>45831</v>
      </c>
      <c r="G642" s="118">
        <v>45831</v>
      </c>
      <c r="H642" s="117">
        <v>6</v>
      </c>
      <c r="I642" s="117">
        <v>63</v>
      </c>
      <c r="J642" s="117">
        <v>-4</v>
      </c>
      <c r="K642" s="117" t="s">
        <v>38</v>
      </c>
      <c r="L642" s="117" t="s">
        <v>27</v>
      </c>
      <c r="M642" s="117" t="s">
        <v>58</v>
      </c>
      <c r="N642" s="117">
        <v>0</v>
      </c>
      <c r="O642" s="80" t="str">
        <f>IF(ISNA(_xlfn.XLOOKUP($A642,GCVOA!$B:$B,GCVOA!$N:$N)),"",  _xlfn.XLOOKUP($A642,GCVOA!$B:$B,GCVOA!$N:$N))</f>
        <v/>
      </c>
      <c r="P642" s="80">
        <f>IF(ISNA(_xlfn.XLOOKUP($A642,GCSEMI!$B:$B,GCSEMI!$N:$N)),"",  _xlfn.XLOOKUP($A642,GCSEMI!$B:$B,GCSEMI!$N:$N))</f>
        <v>0</v>
      </c>
      <c r="Q642" s="80">
        <f>IF(ISNA(_xlfn.XLOOKUP($A642,ORGPREP!$B:$B,ORGPREP!$N:$N)),"",  _xlfn.XLOOKUP($A642,ORGPREP!$B:$B,ORGPREP!$N:$N))</f>
        <v>0</v>
      </c>
      <c r="R642" s="80">
        <f>IF(ISNA(_xlfn.XLOOKUP($A642,MSSEMI!$B:$B,MSSEMI!$N:$N)),"",  _xlfn.XLOOKUP($A642,MSSEMI!$B:$B,MSSEMI!$N:$N))</f>
        <v>0</v>
      </c>
      <c r="S642" s="80">
        <f>IF(ISNA(_xlfn.XLOOKUP($A642,MSVOA!$B:$B,MSVOA!$N:$N)),"",  _xlfn.XLOOKUP($A642,MSVOA!$B:$B,MSVOA!$N:$N))</f>
        <v>0</v>
      </c>
      <c r="T642" s="80">
        <f>IF(ISNA(_xlfn.XLOOKUP($A642,METALS!$B:$B,METALS!$N:$N)),"",  _xlfn.XLOOKUP($A642,METALS!$B:$B,METALS!$N:$N))</f>
        <v>0</v>
      </c>
      <c r="U642" s="80">
        <f>IF(ISNA(_xlfn.XLOOKUP($A642,GENCHEM!$B:$B,GENCHEM!$N:$N)),"",  _xlfn.XLOOKUP($A642,GENCHEM!$B:$B,GENCHEM!$N:$N))</f>
        <v>0</v>
      </c>
      <c r="V642" s="80" t="str">
        <f>IF(ISNA(_xlfn.XLOOKUP($A642,HG!$B:$B,HG!$N:$N)),"",  _xlfn.XLOOKUP($A642,HG!$B:$B,HG!$N:$N))</f>
        <v/>
      </c>
    </row>
    <row r="643" spans="1:22" ht="24" customHeight="1">
      <c r="A643" s="83" t="s">
        <v>735</v>
      </c>
      <c r="O643" s="71"/>
      <c r="P643" s="71"/>
      <c r="Q643" s="71"/>
      <c r="R643" s="71"/>
      <c r="S643" s="71"/>
      <c r="T643" s="71"/>
      <c r="U643" s="71"/>
      <c r="V643" s="71"/>
    </row>
    <row r="644" spans="1:22" ht="24" customHeight="1">
      <c r="A644" s="116" t="s">
        <v>856</v>
      </c>
      <c r="B644" s="117" t="s">
        <v>213</v>
      </c>
      <c r="C644" s="117" t="s">
        <v>568</v>
      </c>
      <c r="D644" s="117" t="s">
        <v>25</v>
      </c>
      <c r="E644" s="118">
        <v>45824</v>
      </c>
      <c r="F644" s="118">
        <v>45831</v>
      </c>
      <c r="G644" s="118">
        <v>45831</v>
      </c>
      <c r="H644" s="117">
        <v>6</v>
      </c>
      <c r="I644" s="117">
        <v>30</v>
      </c>
      <c r="J644" s="117">
        <v>-4</v>
      </c>
      <c r="K644" s="117" t="s">
        <v>38</v>
      </c>
      <c r="L644" s="117" t="s">
        <v>27</v>
      </c>
      <c r="M644" s="117" t="s">
        <v>40</v>
      </c>
      <c r="N644" s="117">
        <v>0</v>
      </c>
      <c r="O644" s="80" t="str">
        <f>IF(ISNA(_xlfn.XLOOKUP($A644,GCVOA!$B:$B,GCVOA!$N:$N)),"",  _xlfn.XLOOKUP($A644,GCVOA!$B:$B,GCVOA!$N:$N))</f>
        <v/>
      </c>
      <c r="P644" s="80">
        <f>IF(ISNA(_xlfn.XLOOKUP($A644,GCSEMI!$B:$B,GCSEMI!$N:$N)),"",  _xlfn.XLOOKUP($A644,GCSEMI!$B:$B,GCSEMI!$N:$N))</f>
        <v>0</v>
      </c>
      <c r="Q644" s="80">
        <f>IF(ISNA(_xlfn.XLOOKUP($A644,ORGPREP!$B:$B,ORGPREP!$N:$N)),"",  _xlfn.XLOOKUP($A644,ORGPREP!$B:$B,ORGPREP!$N:$N))</f>
        <v>0</v>
      </c>
      <c r="R644" s="80">
        <f>IF(ISNA(_xlfn.XLOOKUP($A644,MSSEMI!$B:$B,MSSEMI!$N:$N)),"",  _xlfn.XLOOKUP($A644,MSSEMI!$B:$B,MSSEMI!$N:$N))</f>
        <v>0</v>
      </c>
      <c r="S644" s="80">
        <f>IF(ISNA(_xlfn.XLOOKUP($A644,MSVOA!$B:$B,MSVOA!$N:$N)),"",  _xlfn.XLOOKUP($A644,MSVOA!$B:$B,MSVOA!$N:$N))</f>
        <v>0</v>
      </c>
      <c r="T644" s="80">
        <f>IF(ISNA(_xlfn.XLOOKUP($A644,METALS!$B:$B,METALS!$N:$N)),"",  _xlfn.XLOOKUP($A644,METALS!$B:$B,METALS!$N:$N))</f>
        <v>0</v>
      </c>
      <c r="U644" s="80">
        <f>IF(ISNA(_xlfn.XLOOKUP($A644,GENCHEM!$B:$B,GENCHEM!$N:$N)),"",  _xlfn.XLOOKUP($A644,GENCHEM!$B:$B,GENCHEM!$N:$N))</f>
        <v>0</v>
      </c>
      <c r="V644" s="80" t="str">
        <f>IF(ISNA(_xlfn.XLOOKUP($A644,HG!$B:$B,HG!$N:$N)),"",  _xlfn.XLOOKUP($A644,HG!$B:$B,HG!$N:$N))</f>
        <v/>
      </c>
    </row>
    <row r="645" spans="1:22" ht="24" customHeight="1">
      <c r="A645" s="83" t="s">
        <v>735</v>
      </c>
      <c r="O645" s="71"/>
      <c r="P645" s="71"/>
      <c r="Q645" s="71"/>
      <c r="R645" s="71"/>
      <c r="S645" s="71"/>
      <c r="T645" s="71"/>
      <c r="U645" s="71"/>
      <c r="V645" s="71"/>
    </row>
    <row r="646" spans="1:22" ht="24" customHeight="1">
      <c r="A646" s="116" t="s">
        <v>857</v>
      </c>
      <c r="B646" s="117" t="s">
        <v>213</v>
      </c>
      <c r="C646" s="117" t="s">
        <v>858</v>
      </c>
      <c r="D646" s="117" t="s">
        <v>25</v>
      </c>
      <c r="E646" s="118">
        <v>45824</v>
      </c>
      <c r="F646" s="118">
        <v>45831</v>
      </c>
      <c r="G646" s="118">
        <v>45831</v>
      </c>
      <c r="H646" s="117">
        <v>6</v>
      </c>
      <c r="I646" s="117">
        <v>78</v>
      </c>
      <c r="J646" s="117">
        <v>-4</v>
      </c>
      <c r="K646" s="117" t="s">
        <v>38</v>
      </c>
      <c r="L646" s="117" t="s">
        <v>27</v>
      </c>
      <c r="M646" s="117" t="s">
        <v>58</v>
      </c>
      <c r="N646" s="117">
        <v>0</v>
      </c>
      <c r="O646" s="80" t="str">
        <f>IF(ISNA(_xlfn.XLOOKUP($A646,GCVOA!$B:$B,GCVOA!$N:$N)),"",  _xlfn.XLOOKUP($A646,GCVOA!$B:$B,GCVOA!$N:$N))</f>
        <v/>
      </c>
      <c r="P646" s="80">
        <f>IF(ISNA(_xlfn.XLOOKUP($A646,GCSEMI!$B:$B,GCSEMI!$N:$N)),"",  _xlfn.XLOOKUP($A646,GCSEMI!$B:$B,GCSEMI!$N:$N))</f>
        <v>0</v>
      </c>
      <c r="Q646" s="80">
        <f>IF(ISNA(_xlfn.XLOOKUP($A646,ORGPREP!$B:$B,ORGPREP!$N:$N)),"",  _xlfn.XLOOKUP($A646,ORGPREP!$B:$B,ORGPREP!$N:$N))</f>
        <v>0</v>
      </c>
      <c r="R646" s="80">
        <f>IF(ISNA(_xlfn.XLOOKUP($A646,MSSEMI!$B:$B,MSSEMI!$N:$N)),"",  _xlfn.XLOOKUP($A646,MSSEMI!$B:$B,MSSEMI!$N:$N))</f>
        <v>0</v>
      </c>
      <c r="S646" s="80">
        <f>IF(ISNA(_xlfn.XLOOKUP($A646,MSVOA!$B:$B,MSVOA!$N:$N)),"",  _xlfn.XLOOKUP($A646,MSVOA!$B:$B,MSVOA!$N:$N))</f>
        <v>0</v>
      </c>
      <c r="T646" s="80">
        <f>IF(ISNA(_xlfn.XLOOKUP($A646,METALS!$B:$B,METALS!$N:$N)),"",  _xlfn.XLOOKUP($A646,METALS!$B:$B,METALS!$N:$N))</f>
        <v>0</v>
      </c>
      <c r="U646" s="80">
        <f>IF(ISNA(_xlfn.XLOOKUP($A646,GENCHEM!$B:$B,GENCHEM!$N:$N)),"",  _xlfn.XLOOKUP($A646,GENCHEM!$B:$B,GENCHEM!$N:$N))</f>
        <v>0</v>
      </c>
      <c r="V646" s="80" t="str">
        <f>IF(ISNA(_xlfn.XLOOKUP($A646,HG!$B:$B,HG!$N:$N)),"",  _xlfn.XLOOKUP($A646,HG!$B:$B,HG!$N:$N))</f>
        <v/>
      </c>
    </row>
    <row r="647" spans="1:22" ht="24" customHeight="1">
      <c r="A647" s="83" t="s">
        <v>735</v>
      </c>
      <c r="O647" s="71"/>
      <c r="P647" s="71"/>
      <c r="Q647" s="71"/>
      <c r="R647" s="71"/>
      <c r="S647" s="71"/>
      <c r="T647" s="71"/>
      <c r="U647" s="71"/>
      <c r="V647" s="71"/>
    </row>
    <row r="648" spans="1:22" ht="24" customHeight="1">
      <c r="A648" s="116" t="s">
        <v>859</v>
      </c>
      <c r="B648" s="117" t="s">
        <v>213</v>
      </c>
      <c r="C648" s="117" t="s">
        <v>860</v>
      </c>
      <c r="D648" s="117" t="s">
        <v>25</v>
      </c>
      <c r="E648" s="118">
        <v>45824</v>
      </c>
      <c r="F648" s="118">
        <v>45831</v>
      </c>
      <c r="G648" s="118">
        <v>45831</v>
      </c>
      <c r="H648" s="117">
        <v>6</v>
      </c>
      <c r="I648" s="117">
        <v>21</v>
      </c>
      <c r="J648" s="117">
        <v>-4</v>
      </c>
      <c r="K648" s="117" t="s">
        <v>38</v>
      </c>
      <c r="L648" s="117" t="s">
        <v>27</v>
      </c>
      <c r="M648" s="117" t="s">
        <v>58</v>
      </c>
      <c r="N648" s="117">
        <v>0</v>
      </c>
      <c r="O648" s="80" t="str">
        <f>IF(ISNA(_xlfn.XLOOKUP($A648,GCVOA!$B:$B,GCVOA!$N:$N)),"",  _xlfn.XLOOKUP($A648,GCVOA!$B:$B,GCVOA!$N:$N))</f>
        <v/>
      </c>
      <c r="P648" s="80">
        <f>IF(ISNA(_xlfn.XLOOKUP($A648,GCSEMI!$B:$B,GCSEMI!$N:$N)),"",  _xlfn.XLOOKUP($A648,GCSEMI!$B:$B,GCSEMI!$N:$N))</f>
        <v>0</v>
      </c>
      <c r="Q648" s="80">
        <f>IF(ISNA(_xlfn.XLOOKUP($A648,ORGPREP!$B:$B,ORGPREP!$N:$N)),"",  _xlfn.XLOOKUP($A648,ORGPREP!$B:$B,ORGPREP!$N:$N))</f>
        <v>0</v>
      </c>
      <c r="R648" s="80">
        <f>IF(ISNA(_xlfn.XLOOKUP($A648,MSSEMI!$B:$B,MSSEMI!$N:$N)),"",  _xlfn.XLOOKUP($A648,MSSEMI!$B:$B,MSSEMI!$N:$N))</f>
        <v>0</v>
      </c>
      <c r="S648" s="80">
        <f>IF(ISNA(_xlfn.XLOOKUP($A648,MSVOA!$B:$B,MSVOA!$N:$N)),"",  _xlfn.XLOOKUP($A648,MSVOA!$B:$B,MSVOA!$N:$N))</f>
        <v>0</v>
      </c>
      <c r="T648" s="80">
        <f>IF(ISNA(_xlfn.XLOOKUP($A648,METALS!$B:$B,METALS!$N:$N)),"",  _xlfn.XLOOKUP($A648,METALS!$B:$B,METALS!$N:$N))</f>
        <v>0</v>
      </c>
      <c r="U648" s="80">
        <f>IF(ISNA(_xlfn.XLOOKUP($A648,GENCHEM!$B:$B,GENCHEM!$N:$N)),"",  _xlfn.XLOOKUP($A648,GENCHEM!$B:$B,GENCHEM!$N:$N))</f>
        <v>0</v>
      </c>
      <c r="V648" s="80" t="str">
        <f>IF(ISNA(_xlfn.XLOOKUP($A648,HG!$B:$B,HG!$N:$N)),"",  _xlfn.XLOOKUP($A648,HG!$B:$B,HG!$N:$N))</f>
        <v/>
      </c>
    </row>
    <row r="649" spans="1:22" ht="24" customHeight="1">
      <c r="A649" s="83" t="s">
        <v>735</v>
      </c>
      <c r="O649" s="71"/>
      <c r="P649" s="71"/>
      <c r="Q649" s="71"/>
      <c r="R649" s="71"/>
      <c r="S649" s="71"/>
      <c r="T649" s="71"/>
      <c r="U649" s="71"/>
      <c r="V649" s="71"/>
    </row>
    <row r="650" spans="1:22" ht="24" customHeight="1">
      <c r="A650" s="116" t="s">
        <v>861</v>
      </c>
      <c r="B650" s="117" t="s">
        <v>213</v>
      </c>
      <c r="C650" s="117" t="s">
        <v>862</v>
      </c>
      <c r="D650" s="117" t="s">
        <v>25</v>
      </c>
      <c r="E650" s="118">
        <v>45824</v>
      </c>
      <c r="F650" s="118">
        <v>45831</v>
      </c>
      <c r="G650" s="118">
        <v>45831</v>
      </c>
      <c r="H650" s="117">
        <v>6</v>
      </c>
      <c r="I650" s="117">
        <v>9</v>
      </c>
      <c r="J650" s="117">
        <v>-4</v>
      </c>
      <c r="K650" s="117" t="s">
        <v>38</v>
      </c>
      <c r="L650" s="117" t="s">
        <v>27</v>
      </c>
      <c r="M650" s="117" t="s">
        <v>58</v>
      </c>
      <c r="N650" s="117">
        <v>0</v>
      </c>
      <c r="O650" s="80" t="str">
        <f>IF(ISNA(_xlfn.XLOOKUP($A650,GCVOA!$B:$B,GCVOA!$N:$N)),"",  _xlfn.XLOOKUP($A650,GCVOA!$B:$B,GCVOA!$N:$N))</f>
        <v/>
      </c>
      <c r="P650" s="80">
        <f>IF(ISNA(_xlfn.XLOOKUP($A650,GCSEMI!$B:$B,GCSEMI!$N:$N)),"",  _xlfn.XLOOKUP($A650,GCSEMI!$B:$B,GCSEMI!$N:$N))</f>
        <v>0</v>
      </c>
      <c r="Q650" s="80">
        <f>IF(ISNA(_xlfn.XLOOKUP($A650,ORGPREP!$B:$B,ORGPREP!$N:$N)),"",  _xlfn.XLOOKUP($A650,ORGPREP!$B:$B,ORGPREP!$N:$N))</f>
        <v>0</v>
      </c>
      <c r="R650" s="80">
        <f>IF(ISNA(_xlfn.XLOOKUP($A650,MSSEMI!$B:$B,MSSEMI!$N:$N)),"",  _xlfn.XLOOKUP($A650,MSSEMI!$B:$B,MSSEMI!$N:$N))</f>
        <v>0</v>
      </c>
      <c r="S650" s="80">
        <f>IF(ISNA(_xlfn.XLOOKUP($A650,MSVOA!$B:$B,MSVOA!$N:$N)),"",  _xlfn.XLOOKUP($A650,MSVOA!$B:$B,MSVOA!$N:$N))</f>
        <v>0</v>
      </c>
      <c r="T650" s="80">
        <f>IF(ISNA(_xlfn.XLOOKUP($A650,METALS!$B:$B,METALS!$N:$N)),"",  _xlfn.XLOOKUP($A650,METALS!$B:$B,METALS!$N:$N))</f>
        <v>0</v>
      </c>
      <c r="U650" s="80">
        <f>IF(ISNA(_xlfn.XLOOKUP($A650,GENCHEM!$B:$B,GENCHEM!$N:$N)),"",  _xlfn.XLOOKUP($A650,GENCHEM!$B:$B,GENCHEM!$N:$N))</f>
        <v>0</v>
      </c>
      <c r="V650" s="80" t="str">
        <f>IF(ISNA(_xlfn.XLOOKUP($A650,HG!$B:$B,HG!$N:$N)),"",  _xlfn.XLOOKUP($A650,HG!$B:$B,HG!$N:$N))</f>
        <v/>
      </c>
    </row>
    <row r="651" spans="1:22" ht="24" customHeight="1">
      <c r="A651" s="83" t="s">
        <v>735</v>
      </c>
      <c r="O651" s="71"/>
      <c r="P651" s="71"/>
      <c r="Q651" s="71"/>
      <c r="R651" s="71"/>
      <c r="S651" s="71"/>
      <c r="T651" s="71"/>
      <c r="U651" s="71"/>
      <c r="V651" s="71"/>
    </row>
    <row r="652" spans="1:22" ht="24" customHeight="1">
      <c r="A652" s="116" t="s">
        <v>863</v>
      </c>
      <c r="B652" s="117" t="s">
        <v>213</v>
      </c>
      <c r="C652" s="117" t="s">
        <v>864</v>
      </c>
      <c r="D652" s="117" t="s">
        <v>25</v>
      </c>
      <c r="E652" s="118">
        <v>45824</v>
      </c>
      <c r="F652" s="118">
        <v>45831</v>
      </c>
      <c r="G652" s="118">
        <v>45831</v>
      </c>
      <c r="H652" s="117">
        <v>6</v>
      </c>
      <c r="I652" s="117">
        <v>10</v>
      </c>
      <c r="J652" s="117">
        <v>-4</v>
      </c>
      <c r="K652" s="117" t="s">
        <v>38</v>
      </c>
      <c r="L652" s="117" t="s">
        <v>27</v>
      </c>
      <c r="M652" s="117" t="s">
        <v>28</v>
      </c>
      <c r="N652" s="117">
        <v>0</v>
      </c>
      <c r="O652" s="80" t="str">
        <f>IF(ISNA(_xlfn.XLOOKUP($A652,GCVOA!$B:$B,GCVOA!$N:$N)),"",  _xlfn.XLOOKUP($A652,GCVOA!$B:$B,GCVOA!$N:$N))</f>
        <v/>
      </c>
      <c r="P652" s="80" t="str">
        <f>IF(ISNA(_xlfn.XLOOKUP($A652,GCSEMI!$B:$B,GCSEMI!$N:$N)),"",  _xlfn.XLOOKUP($A652,GCSEMI!$B:$B,GCSEMI!$N:$N))</f>
        <v/>
      </c>
      <c r="Q652" s="80" t="str">
        <f>IF(ISNA(_xlfn.XLOOKUP($A652,ORGPREP!$B:$B,ORGPREP!$N:$N)),"",  _xlfn.XLOOKUP($A652,ORGPREP!$B:$B,ORGPREP!$N:$N))</f>
        <v/>
      </c>
      <c r="R652" s="80" t="str">
        <f>IF(ISNA(_xlfn.XLOOKUP($A652,MSSEMI!$B:$B,MSSEMI!$N:$N)),"",  _xlfn.XLOOKUP($A652,MSSEMI!$B:$B,MSSEMI!$N:$N))</f>
        <v/>
      </c>
      <c r="S652" s="80">
        <f>IF(ISNA(_xlfn.XLOOKUP($A652,MSVOA!$B:$B,MSVOA!$N:$N)),"",  _xlfn.XLOOKUP($A652,MSVOA!$B:$B,MSVOA!$N:$N))</f>
        <v>0</v>
      </c>
      <c r="T652" s="80">
        <f>IF(ISNA(_xlfn.XLOOKUP($A652,METALS!$B:$B,METALS!$N:$N)),"",  _xlfn.XLOOKUP($A652,METALS!$B:$B,METALS!$N:$N))</f>
        <v>0</v>
      </c>
      <c r="U652" s="80" t="str">
        <f>IF(ISNA(_xlfn.XLOOKUP($A652,GENCHEM!$B:$B,GENCHEM!$N:$N)),"",  _xlfn.XLOOKUP($A652,GENCHEM!$B:$B,GENCHEM!$N:$N))</f>
        <v/>
      </c>
      <c r="V652" s="80" t="str">
        <f>IF(ISNA(_xlfn.XLOOKUP($A652,HG!$B:$B,HG!$N:$N)),"",  _xlfn.XLOOKUP($A652,HG!$B:$B,HG!$N:$N))</f>
        <v/>
      </c>
    </row>
    <row r="653" spans="1:22" ht="24" customHeight="1">
      <c r="A653" s="83" t="s">
        <v>865</v>
      </c>
      <c r="O653" s="71"/>
      <c r="P653" s="71"/>
      <c r="Q653" s="71"/>
      <c r="R653" s="71"/>
      <c r="S653" s="71"/>
      <c r="T653" s="71"/>
      <c r="U653" s="71"/>
      <c r="V653" s="71"/>
    </row>
    <row r="654" spans="1:22" ht="24" customHeight="1">
      <c r="A654" s="116" t="s">
        <v>866</v>
      </c>
      <c r="B654" s="117" t="s">
        <v>213</v>
      </c>
      <c r="C654" s="117" t="s">
        <v>867</v>
      </c>
      <c r="D654" s="117" t="s">
        <v>25</v>
      </c>
      <c r="E654" s="118">
        <v>45824</v>
      </c>
      <c r="F654" s="118">
        <v>45831</v>
      </c>
      <c r="G654" s="118">
        <v>45831</v>
      </c>
      <c r="H654" s="117">
        <v>6</v>
      </c>
      <c r="I654" s="117">
        <v>30</v>
      </c>
      <c r="J654" s="117">
        <v>-4</v>
      </c>
      <c r="K654" s="117" t="s">
        <v>38</v>
      </c>
      <c r="L654" s="117" t="s">
        <v>27</v>
      </c>
      <c r="M654" s="117" t="s">
        <v>58</v>
      </c>
      <c r="N654" s="117">
        <v>0</v>
      </c>
      <c r="O654" s="80" t="str">
        <f>IF(ISNA(_xlfn.XLOOKUP($A654,GCVOA!$B:$B,GCVOA!$N:$N)),"",  _xlfn.XLOOKUP($A654,GCVOA!$B:$B,GCVOA!$N:$N))</f>
        <v/>
      </c>
      <c r="P654" s="80" t="str">
        <f>IF(ISNA(_xlfn.XLOOKUP($A654,GCSEMI!$B:$B,GCSEMI!$N:$N)),"",  _xlfn.XLOOKUP($A654,GCSEMI!$B:$B,GCSEMI!$N:$N))</f>
        <v/>
      </c>
      <c r="Q654" s="80" t="str">
        <f>IF(ISNA(_xlfn.XLOOKUP($A654,ORGPREP!$B:$B,ORGPREP!$N:$N)),"",  _xlfn.XLOOKUP($A654,ORGPREP!$B:$B,ORGPREP!$N:$N))</f>
        <v/>
      </c>
      <c r="R654" s="80" t="str">
        <f>IF(ISNA(_xlfn.XLOOKUP($A654,MSSEMI!$B:$B,MSSEMI!$N:$N)),"",  _xlfn.XLOOKUP($A654,MSSEMI!$B:$B,MSSEMI!$N:$N))</f>
        <v/>
      </c>
      <c r="S654" s="80" t="str">
        <f>IF(ISNA(_xlfn.XLOOKUP($A654,MSVOA!$B:$B,MSVOA!$N:$N)),"",  _xlfn.XLOOKUP($A654,MSVOA!$B:$B,MSVOA!$N:$N))</f>
        <v/>
      </c>
      <c r="T654" s="80">
        <f>IF(ISNA(_xlfn.XLOOKUP($A654,METALS!$B:$B,METALS!$N:$N)),"",  _xlfn.XLOOKUP($A654,METALS!$B:$B,METALS!$N:$N))</f>
        <v>0</v>
      </c>
      <c r="U654" s="80">
        <f>IF(ISNA(_xlfn.XLOOKUP($A654,GENCHEM!$B:$B,GENCHEM!$N:$N)),"",  _xlfn.XLOOKUP($A654,GENCHEM!$B:$B,GENCHEM!$N:$N))</f>
        <v>0</v>
      </c>
      <c r="V654" s="80" t="str">
        <f>IF(ISNA(_xlfn.XLOOKUP($A654,HG!$B:$B,HG!$N:$N)),"",  _xlfn.XLOOKUP($A654,HG!$B:$B,HG!$N:$N))</f>
        <v/>
      </c>
    </row>
    <row r="655" spans="1:22" ht="24" customHeight="1">
      <c r="A655" s="83" t="s">
        <v>726</v>
      </c>
      <c r="O655" s="71"/>
      <c r="P655" s="71"/>
      <c r="Q655" s="71"/>
      <c r="R655" s="71"/>
      <c r="S655" s="71"/>
      <c r="T655" s="71"/>
      <c r="U655" s="71"/>
      <c r="V655" s="71"/>
    </row>
    <row r="656" spans="1:22" ht="24" customHeight="1">
      <c r="A656" s="116" t="s">
        <v>868</v>
      </c>
      <c r="B656" s="117" t="s">
        <v>213</v>
      </c>
      <c r="C656" s="117" t="s">
        <v>869</v>
      </c>
      <c r="D656" s="117" t="s">
        <v>25</v>
      </c>
      <c r="E656" s="118">
        <v>45824</v>
      </c>
      <c r="F656" s="118">
        <v>45831</v>
      </c>
      <c r="G656" s="118">
        <v>45831</v>
      </c>
      <c r="H656" s="117">
        <v>6</v>
      </c>
      <c r="I656" s="117">
        <v>30</v>
      </c>
      <c r="J656" s="117">
        <v>-4</v>
      </c>
      <c r="K656" s="117" t="s">
        <v>38</v>
      </c>
      <c r="L656" s="117" t="s">
        <v>27</v>
      </c>
      <c r="M656" s="117" t="s">
        <v>58</v>
      </c>
      <c r="N656" s="117">
        <v>0</v>
      </c>
      <c r="O656" s="80" t="str">
        <f>IF(ISNA(_xlfn.XLOOKUP($A656,GCVOA!$B:$B,GCVOA!$N:$N)),"",  _xlfn.XLOOKUP($A656,GCVOA!$B:$B,GCVOA!$N:$N))</f>
        <v/>
      </c>
      <c r="P656" s="80" t="str">
        <f>IF(ISNA(_xlfn.XLOOKUP($A656,GCSEMI!$B:$B,GCSEMI!$N:$N)),"",  _xlfn.XLOOKUP($A656,GCSEMI!$B:$B,GCSEMI!$N:$N))</f>
        <v/>
      </c>
      <c r="Q656" s="80" t="str">
        <f>IF(ISNA(_xlfn.XLOOKUP($A656,ORGPREP!$B:$B,ORGPREP!$N:$N)),"",  _xlfn.XLOOKUP($A656,ORGPREP!$B:$B,ORGPREP!$N:$N))</f>
        <v/>
      </c>
      <c r="R656" s="80" t="str">
        <f>IF(ISNA(_xlfn.XLOOKUP($A656,MSSEMI!$B:$B,MSSEMI!$N:$N)),"",  _xlfn.XLOOKUP($A656,MSSEMI!$B:$B,MSSEMI!$N:$N))</f>
        <v/>
      </c>
      <c r="S656" s="80" t="str">
        <f>IF(ISNA(_xlfn.XLOOKUP($A656,MSVOA!$B:$B,MSVOA!$N:$N)),"",  _xlfn.XLOOKUP($A656,MSVOA!$B:$B,MSVOA!$N:$N))</f>
        <v/>
      </c>
      <c r="T656" s="80">
        <f>IF(ISNA(_xlfn.XLOOKUP($A656,METALS!$B:$B,METALS!$N:$N)),"",  _xlfn.XLOOKUP($A656,METALS!$B:$B,METALS!$N:$N))</f>
        <v>0</v>
      </c>
      <c r="U656" s="80">
        <f>IF(ISNA(_xlfn.XLOOKUP($A656,GENCHEM!$B:$B,GENCHEM!$N:$N)),"",  _xlfn.XLOOKUP($A656,GENCHEM!$B:$B,GENCHEM!$N:$N))</f>
        <v>0</v>
      </c>
      <c r="V656" s="80" t="str">
        <f>IF(ISNA(_xlfn.XLOOKUP($A656,HG!$B:$B,HG!$N:$N)),"",  _xlfn.XLOOKUP($A656,HG!$B:$B,HG!$N:$N))</f>
        <v/>
      </c>
    </row>
    <row r="657" spans="1:22" ht="24" customHeight="1">
      <c r="A657" s="83" t="s">
        <v>726</v>
      </c>
      <c r="O657" s="71"/>
      <c r="P657" s="71"/>
      <c r="Q657" s="71"/>
      <c r="R657" s="71"/>
      <c r="S657" s="71"/>
      <c r="T657" s="71"/>
      <c r="U657" s="71"/>
      <c r="V657" s="71"/>
    </row>
    <row r="658" spans="1:22" ht="24" customHeight="1">
      <c r="A658" s="116" t="s">
        <v>870</v>
      </c>
      <c r="B658" s="117" t="s">
        <v>80</v>
      </c>
      <c r="C658" s="117" t="s">
        <v>560</v>
      </c>
      <c r="D658" s="117" t="s">
        <v>25</v>
      </c>
      <c r="E658" s="118">
        <v>45825</v>
      </c>
      <c r="F658" s="118">
        <v>45831</v>
      </c>
      <c r="G658" s="118">
        <v>45831</v>
      </c>
      <c r="H658" s="117">
        <v>6</v>
      </c>
      <c r="I658" s="117">
        <v>1</v>
      </c>
      <c r="J658" s="117">
        <v>-4</v>
      </c>
      <c r="K658" s="117" t="s">
        <v>38</v>
      </c>
      <c r="L658" s="117" t="s">
        <v>27</v>
      </c>
      <c r="M658" s="117" t="s">
        <v>28</v>
      </c>
      <c r="N658" s="117">
        <v>0</v>
      </c>
      <c r="O658" s="80" t="str">
        <f>IF(ISNA(_xlfn.XLOOKUP($A658,GCVOA!$B:$B,GCVOA!$N:$N)),"",  _xlfn.XLOOKUP($A658,GCVOA!$B:$B,GCVOA!$N:$N))</f>
        <v/>
      </c>
      <c r="P658" s="80" t="str">
        <f>IF(ISNA(_xlfn.XLOOKUP($A658,GCSEMI!$B:$B,GCSEMI!$N:$N)),"",  _xlfn.XLOOKUP($A658,GCSEMI!$B:$B,GCSEMI!$N:$N))</f>
        <v/>
      </c>
      <c r="Q658" s="80" t="str">
        <f>IF(ISNA(_xlfn.XLOOKUP($A658,ORGPREP!$B:$B,ORGPREP!$N:$N)),"",  _xlfn.XLOOKUP($A658,ORGPREP!$B:$B,ORGPREP!$N:$N))</f>
        <v/>
      </c>
      <c r="R658" s="80" t="str">
        <f>IF(ISNA(_xlfn.XLOOKUP($A658,MSSEMI!$B:$B,MSSEMI!$N:$N)),"",  _xlfn.XLOOKUP($A658,MSSEMI!$B:$B,MSSEMI!$N:$N))</f>
        <v/>
      </c>
      <c r="S658" s="80" t="str">
        <f>IF(ISNA(_xlfn.XLOOKUP($A658,MSVOA!$B:$B,MSVOA!$N:$N)),"",  _xlfn.XLOOKUP($A658,MSVOA!$B:$B,MSVOA!$N:$N))</f>
        <v/>
      </c>
      <c r="T658" s="80">
        <f>IF(ISNA(_xlfn.XLOOKUP($A658,METALS!$B:$B,METALS!$N:$N)),"",  _xlfn.XLOOKUP($A658,METALS!$B:$B,METALS!$N:$N))</f>
        <v>0</v>
      </c>
      <c r="U658" s="80" t="str">
        <f>IF(ISNA(_xlfn.XLOOKUP($A658,GENCHEM!$B:$B,GENCHEM!$N:$N)),"",  _xlfn.XLOOKUP($A658,GENCHEM!$B:$B,GENCHEM!$N:$N))</f>
        <v/>
      </c>
      <c r="V658" s="80">
        <f>IF(ISNA(_xlfn.XLOOKUP($A658,HG!$B:$B,HG!$N:$N)),"",  _xlfn.XLOOKUP($A658,HG!$B:$B,HG!$N:$N))</f>
        <v>0</v>
      </c>
    </row>
    <row r="659" spans="1:22" ht="24" customHeight="1">
      <c r="A659" s="83" t="s">
        <v>561</v>
      </c>
      <c r="O659" s="71"/>
      <c r="P659" s="71"/>
      <c r="Q659" s="71"/>
      <c r="R659" s="71"/>
      <c r="S659" s="71"/>
      <c r="T659" s="71"/>
      <c r="U659" s="71"/>
      <c r="V659" s="71"/>
    </row>
    <row r="660" spans="1:22" ht="24" customHeight="1">
      <c r="A660" s="116" t="s">
        <v>871</v>
      </c>
      <c r="B660" s="117" t="s">
        <v>145</v>
      </c>
      <c r="C660" s="117" t="s">
        <v>872</v>
      </c>
      <c r="D660" s="117" t="s">
        <v>25</v>
      </c>
      <c r="E660" s="118">
        <v>45825</v>
      </c>
      <c r="F660" s="118">
        <v>45831</v>
      </c>
      <c r="G660" s="118">
        <v>45831</v>
      </c>
      <c r="H660" s="117">
        <v>6</v>
      </c>
      <c r="I660" s="117">
        <v>4</v>
      </c>
      <c r="J660" s="117">
        <v>-4</v>
      </c>
      <c r="K660" s="117" t="s">
        <v>38</v>
      </c>
      <c r="L660" s="117" t="s">
        <v>27</v>
      </c>
      <c r="M660" s="117" t="s">
        <v>58</v>
      </c>
      <c r="N660" s="117">
        <v>0</v>
      </c>
      <c r="O660" s="80" t="str">
        <f>IF(ISNA(_xlfn.XLOOKUP($A660,GCVOA!$B:$B,GCVOA!$N:$N)),"",  _xlfn.XLOOKUP($A660,GCVOA!$B:$B,GCVOA!$N:$N))</f>
        <v/>
      </c>
      <c r="P660" s="80">
        <f>IF(ISNA(_xlfn.XLOOKUP($A660,GCSEMI!$B:$B,GCSEMI!$N:$N)),"",  _xlfn.XLOOKUP($A660,GCSEMI!$B:$B,GCSEMI!$N:$N))</f>
        <v>0</v>
      </c>
      <c r="Q660" s="80" t="str">
        <f>IF(ISNA(_xlfn.XLOOKUP($A660,ORGPREP!$B:$B,ORGPREP!$N:$N)),"",  _xlfn.XLOOKUP($A660,ORGPREP!$B:$B,ORGPREP!$N:$N))</f>
        <v/>
      </c>
      <c r="R660" s="80">
        <f>IF(ISNA(_xlfn.XLOOKUP($A660,MSSEMI!$B:$B,MSSEMI!$N:$N)),"",  _xlfn.XLOOKUP($A660,MSSEMI!$B:$B,MSSEMI!$N:$N))</f>
        <v>0</v>
      </c>
      <c r="S660" s="80">
        <f>IF(ISNA(_xlfn.XLOOKUP($A660,MSVOA!$B:$B,MSVOA!$N:$N)),"",  _xlfn.XLOOKUP($A660,MSVOA!$B:$B,MSVOA!$N:$N))</f>
        <v>0</v>
      </c>
      <c r="T660" s="80" t="str">
        <f>IF(ISNA(_xlfn.XLOOKUP($A660,METALS!$B:$B,METALS!$N:$N)),"",  _xlfn.XLOOKUP($A660,METALS!$B:$B,METALS!$N:$N))</f>
        <v/>
      </c>
      <c r="U660" s="80">
        <f>IF(ISNA(_xlfn.XLOOKUP($A660,GENCHEM!$B:$B,GENCHEM!$N:$N)),"",  _xlfn.XLOOKUP($A660,GENCHEM!$B:$B,GENCHEM!$N:$N))</f>
        <v>0</v>
      </c>
      <c r="V660" s="80" t="str">
        <f>IF(ISNA(_xlfn.XLOOKUP($A660,HG!$B:$B,HG!$N:$N)),"",  _xlfn.XLOOKUP($A660,HG!$B:$B,HG!$N:$N))</f>
        <v/>
      </c>
    </row>
    <row r="661" spans="1:22" ht="24" customHeight="1">
      <c r="A661" s="83" t="s">
        <v>873</v>
      </c>
      <c r="O661" s="71"/>
      <c r="P661" s="71"/>
      <c r="Q661" s="71"/>
      <c r="R661" s="71"/>
      <c r="S661" s="71"/>
      <c r="T661" s="71"/>
      <c r="U661" s="71"/>
      <c r="V661" s="71"/>
    </row>
    <row r="662" spans="1:22" ht="24" customHeight="1">
      <c r="A662" s="116" t="s">
        <v>874</v>
      </c>
      <c r="B662" s="117" t="s">
        <v>120</v>
      </c>
      <c r="C662" s="117" t="s">
        <v>121</v>
      </c>
      <c r="D662" s="117" t="s">
        <v>25</v>
      </c>
      <c r="E662" s="118">
        <v>45825</v>
      </c>
      <c r="F662" s="118">
        <v>45831</v>
      </c>
      <c r="G662" s="118">
        <v>45831</v>
      </c>
      <c r="H662" s="117">
        <v>6</v>
      </c>
      <c r="I662" s="117">
        <v>1</v>
      </c>
      <c r="J662" s="117">
        <v>-4</v>
      </c>
      <c r="K662" s="117" t="s">
        <v>26</v>
      </c>
      <c r="L662" s="117" t="s">
        <v>93</v>
      </c>
      <c r="M662" s="117" t="s">
        <v>58</v>
      </c>
      <c r="N662" s="117">
        <v>0</v>
      </c>
      <c r="O662" s="80" t="str">
        <f>IF(ISNA(_xlfn.XLOOKUP($A662,GCVOA!$B:$B,GCVOA!$N:$N)),"",  _xlfn.XLOOKUP($A662,GCVOA!$B:$B,GCVOA!$N:$N))</f>
        <v/>
      </c>
      <c r="P662" s="80" t="str">
        <f>IF(ISNA(_xlfn.XLOOKUP($A662,GCSEMI!$B:$B,GCSEMI!$N:$N)),"",  _xlfn.XLOOKUP($A662,GCSEMI!$B:$B,GCSEMI!$N:$N))</f>
        <v/>
      </c>
      <c r="Q662" s="80" t="str">
        <f>IF(ISNA(_xlfn.XLOOKUP($A662,ORGPREP!$B:$B,ORGPREP!$N:$N)),"",  _xlfn.XLOOKUP($A662,ORGPREP!$B:$B,ORGPREP!$N:$N))</f>
        <v/>
      </c>
      <c r="R662" s="80" t="str">
        <f>IF(ISNA(_xlfn.XLOOKUP($A662,MSSEMI!$B:$B,MSSEMI!$N:$N)),"",  _xlfn.XLOOKUP($A662,MSSEMI!$B:$B,MSSEMI!$N:$N))</f>
        <v/>
      </c>
      <c r="S662" s="80" t="str">
        <f>IF(ISNA(_xlfn.XLOOKUP($A662,MSVOA!$B:$B,MSVOA!$N:$N)),"",  _xlfn.XLOOKUP($A662,MSVOA!$B:$B,MSVOA!$N:$N))</f>
        <v/>
      </c>
      <c r="T662" s="80" t="str">
        <f>IF(ISNA(_xlfn.XLOOKUP($A662,METALS!$B:$B,METALS!$N:$N)),"",  _xlfn.XLOOKUP($A662,METALS!$B:$B,METALS!$N:$N))</f>
        <v/>
      </c>
      <c r="U662" s="80">
        <f>IF(ISNA(_xlfn.XLOOKUP($A662,GENCHEM!$B:$B,GENCHEM!$N:$N)),"",  _xlfn.XLOOKUP($A662,GENCHEM!$B:$B,GENCHEM!$N:$N))</f>
        <v>0</v>
      </c>
      <c r="V662" s="80" t="str">
        <f>IF(ISNA(_xlfn.XLOOKUP($A662,HG!$B:$B,HG!$N:$N)),"",  _xlfn.XLOOKUP($A662,HG!$B:$B,HG!$N:$N))</f>
        <v/>
      </c>
    </row>
    <row r="663" spans="1:22" ht="24" customHeight="1">
      <c r="A663" s="83" t="s">
        <v>852</v>
      </c>
      <c r="O663" s="71"/>
      <c r="P663" s="71"/>
      <c r="Q663" s="71"/>
      <c r="R663" s="71"/>
      <c r="S663" s="71"/>
      <c r="T663" s="71"/>
      <c r="U663" s="71"/>
      <c r="V663" s="71"/>
    </row>
    <row r="664" spans="1:22" ht="24" customHeight="1">
      <c r="A664" s="116" t="s">
        <v>875</v>
      </c>
      <c r="B664" s="117" t="s">
        <v>423</v>
      </c>
      <c r="C664" s="117" t="s">
        <v>876</v>
      </c>
      <c r="D664" s="117"/>
      <c r="E664" s="118">
        <v>45825</v>
      </c>
      <c r="F664" s="118">
        <v>45831</v>
      </c>
      <c r="G664" s="118">
        <v>45831</v>
      </c>
      <c r="H664" s="117">
        <v>6</v>
      </c>
      <c r="I664" s="117">
        <v>3</v>
      </c>
      <c r="J664" s="117">
        <v>-4</v>
      </c>
      <c r="K664" s="117" t="s">
        <v>38</v>
      </c>
      <c r="L664" s="117" t="s">
        <v>93</v>
      </c>
      <c r="M664" s="117" t="s">
        <v>58</v>
      </c>
      <c r="N664" s="117">
        <v>0</v>
      </c>
      <c r="O664" s="80" t="str">
        <f>IF(ISNA(_xlfn.XLOOKUP($A664,GCVOA!$B:$B,GCVOA!$N:$N)),"",  _xlfn.XLOOKUP($A664,GCVOA!$B:$B,GCVOA!$N:$N))</f>
        <v/>
      </c>
      <c r="P664" s="80" t="str">
        <f>IF(ISNA(_xlfn.XLOOKUP($A664,GCSEMI!$B:$B,GCSEMI!$N:$N)),"",  _xlfn.XLOOKUP($A664,GCSEMI!$B:$B,GCSEMI!$N:$N))</f>
        <v/>
      </c>
      <c r="Q664" s="80" t="str">
        <f>IF(ISNA(_xlfn.XLOOKUP($A664,ORGPREP!$B:$B,ORGPREP!$N:$N)),"",  _xlfn.XLOOKUP($A664,ORGPREP!$B:$B,ORGPREP!$N:$N))</f>
        <v/>
      </c>
      <c r="R664" s="80" t="str">
        <f>IF(ISNA(_xlfn.XLOOKUP($A664,MSSEMI!$B:$B,MSSEMI!$N:$N)),"",  _xlfn.XLOOKUP($A664,MSSEMI!$B:$B,MSSEMI!$N:$N))</f>
        <v/>
      </c>
      <c r="S664" s="80" t="str">
        <f>IF(ISNA(_xlfn.XLOOKUP($A664,MSVOA!$B:$B,MSVOA!$N:$N)),"",  _xlfn.XLOOKUP($A664,MSVOA!$B:$B,MSVOA!$N:$N))</f>
        <v/>
      </c>
      <c r="T664" s="80" t="str">
        <f>IF(ISNA(_xlfn.XLOOKUP($A664,METALS!$B:$B,METALS!$N:$N)),"",  _xlfn.XLOOKUP($A664,METALS!$B:$B,METALS!$N:$N))</f>
        <v/>
      </c>
      <c r="U664" s="80">
        <f>IF(ISNA(_xlfn.XLOOKUP($A664,GENCHEM!$B:$B,GENCHEM!$N:$N)),"",  _xlfn.XLOOKUP($A664,GENCHEM!$B:$B,GENCHEM!$N:$N))</f>
        <v>0</v>
      </c>
      <c r="V664" s="80" t="str">
        <f>IF(ISNA(_xlfn.XLOOKUP($A664,HG!$B:$B,HG!$N:$N)),"",  _xlfn.XLOOKUP($A664,HG!$B:$B,HG!$N:$N))</f>
        <v/>
      </c>
    </row>
    <row r="665" spans="1:22" ht="24" customHeight="1">
      <c r="A665" s="83" t="s">
        <v>852</v>
      </c>
      <c r="O665" s="71"/>
      <c r="P665" s="71"/>
      <c r="Q665" s="71"/>
      <c r="R665" s="71"/>
      <c r="S665" s="71"/>
      <c r="T665" s="71"/>
      <c r="U665" s="71"/>
      <c r="V665" s="71"/>
    </row>
    <row r="666" spans="1:22" ht="24" customHeight="1">
      <c r="A666" s="116" t="s">
        <v>877</v>
      </c>
      <c r="B666" s="117" t="s">
        <v>23</v>
      </c>
      <c r="C666" s="117" t="s">
        <v>190</v>
      </c>
      <c r="D666" s="117" t="s">
        <v>25</v>
      </c>
      <c r="E666" s="118">
        <v>45825</v>
      </c>
      <c r="F666" s="118">
        <v>45831</v>
      </c>
      <c r="G666" s="118">
        <v>45831</v>
      </c>
      <c r="H666" s="117">
        <v>6</v>
      </c>
      <c r="I666" s="117">
        <v>21</v>
      </c>
      <c r="J666" s="117">
        <v>-4</v>
      </c>
      <c r="K666" s="117" t="s">
        <v>26</v>
      </c>
      <c r="L666" s="117" t="s">
        <v>27</v>
      </c>
      <c r="M666" s="117" t="s">
        <v>58</v>
      </c>
      <c r="N666" s="117">
        <v>0</v>
      </c>
      <c r="O666" s="80" t="str">
        <f>IF(ISNA(_xlfn.XLOOKUP($A666,GCVOA!$B:$B,GCVOA!$N:$N)),"",  _xlfn.XLOOKUP($A666,GCVOA!$B:$B,GCVOA!$N:$N))</f>
        <v/>
      </c>
      <c r="P666" s="80" t="str">
        <f>IF(ISNA(_xlfn.XLOOKUP($A666,GCSEMI!$B:$B,GCSEMI!$N:$N)),"",  _xlfn.XLOOKUP($A666,GCSEMI!$B:$B,GCSEMI!$N:$N))</f>
        <v/>
      </c>
      <c r="Q666" s="80" t="str">
        <f>IF(ISNA(_xlfn.XLOOKUP($A666,ORGPREP!$B:$B,ORGPREP!$N:$N)),"",  _xlfn.XLOOKUP($A666,ORGPREP!$B:$B,ORGPREP!$N:$N))</f>
        <v/>
      </c>
      <c r="R666" s="80" t="str">
        <f>IF(ISNA(_xlfn.XLOOKUP($A666,MSSEMI!$B:$B,MSSEMI!$N:$N)),"",  _xlfn.XLOOKUP($A666,MSSEMI!$B:$B,MSSEMI!$N:$N))</f>
        <v/>
      </c>
      <c r="S666" s="80" t="str">
        <f>IF(ISNA(_xlfn.XLOOKUP($A666,MSVOA!$B:$B,MSVOA!$N:$N)),"",  _xlfn.XLOOKUP($A666,MSVOA!$B:$B,MSVOA!$N:$N))</f>
        <v/>
      </c>
      <c r="T666" s="80">
        <f>IF(ISNA(_xlfn.XLOOKUP($A666,METALS!$B:$B,METALS!$N:$N)),"",  _xlfn.XLOOKUP($A666,METALS!$B:$B,METALS!$N:$N))</f>
        <v>0</v>
      </c>
      <c r="U666" s="80">
        <f>IF(ISNA(_xlfn.XLOOKUP($A666,GENCHEM!$B:$B,GENCHEM!$N:$N)),"",  _xlfn.XLOOKUP($A666,GENCHEM!$B:$B,GENCHEM!$N:$N))</f>
        <v>0</v>
      </c>
      <c r="V666" s="80">
        <f>IF(ISNA(_xlfn.XLOOKUP($A666,HG!$B:$B,HG!$N:$N)),"",  _xlfn.XLOOKUP($A666,HG!$B:$B,HG!$N:$N))</f>
        <v>0</v>
      </c>
    </row>
    <row r="667" spans="1:22" ht="24" customHeight="1">
      <c r="A667" s="83" t="s">
        <v>419</v>
      </c>
      <c r="O667" s="71"/>
      <c r="P667" s="71"/>
      <c r="Q667" s="71"/>
      <c r="R667" s="71"/>
      <c r="S667" s="71"/>
      <c r="T667" s="71"/>
      <c r="U667" s="71"/>
      <c r="V667" s="71"/>
    </row>
    <row r="668" spans="1:22" ht="24" customHeight="1">
      <c r="A668" s="116" t="s">
        <v>878</v>
      </c>
      <c r="B668" s="117" t="s">
        <v>213</v>
      </c>
      <c r="C668" s="117" t="s">
        <v>879</v>
      </c>
      <c r="D668" s="117" t="s">
        <v>25</v>
      </c>
      <c r="E668" s="118">
        <v>45825</v>
      </c>
      <c r="F668" s="118">
        <v>45831</v>
      </c>
      <c r="G668" s="118">
        <v>45831</v>
      </c>
      <c r="H668" s="117">
        <v>6</v>
      </c>
      <c r="I668" s="117">
        <v>36</v>
      </c>
      <c r="J668" s="117">
        <v>-4</v>
      </c>
      <c r="K668" s="117" t="s">
        <v>38</v>
      </c>
      <c r="L668" s="117" t="s">
        <v>27</v>
      </c>
      <c r="M668" s="117" t="s">
        <v>28</v>
      </c>
      <c r="N668" s="117">
        <v>0</v>
      </c>
      <c r="O668" s="80" t="str">
        <f>IF(ISNA(_xlfn.XLOOKUP($A668,GCVOA!$B:$B,GCVOA!$N:$N)),"",  _xlfn.XLOOKUP($A668,GCVOA!$B:$B,GCVOA!$N:$N))</f>
        <v/>
      </c>
      <c r="P668" s="80">
        <f>IF(ISNA(_xlfn.XLOOKUP($A668,GCSEMI!$B:$B,GCSEMI!$N:$N)),"",  _xlfn.XLOOKUP($A668,GCSEMI!$B:$B,GCSEMI!$N:$N))</f>
        <v>0</v>
      </c>
      <c r="Q668" s="80">
        <f>IF(ISNA(_xlfn.XLOOKUP($A668,ORGPREP!$B:$B,ORGPREP!$N:$N)),"",  _xlfn.XLOOKUP($A668,ORGPREP!$B:$B,ORGPREP!$N:$N))</f>
        <v>0</v>
      </c>
      <c r="R668" s="80">
        <f>IF(ISNA(_xlfn.XLOOKUP($A668,MSSEMI!$B:$B,MSSEMI!$N:$N)),"",  _xlfn.XLOOKUP($A668,MSSEMI!$B:$B,MSSEMI!$N:$N))</f>
        <v>0</v>
      </c>
      <c r="S668" s="80">
        <f>IF(ISNA(_xlfn.XLOOKUP($A668,MSVOA!$B:$B,MSVOA!$N:$N)),"",  _xlfn.XLOOKUP($A668,MSVOA!$B:$B,MSVOA!$N:$N))</f>
        <v>0</v>
      </c>
      <c r="T668" s="80">
        <f>IF(ISNA(_xlfn.XLOOKUP($A668,METALS!$B:$B,METALS!$N:$N)),"",  _xlfn.XLOOKUP($A668,METALS!$B:$B,METALS!$N:$N))</f>
        <v>0</v>
      </c>
      <c r="U668" s="80">
        <f>IF(ISNA(_xlfn.XLOOKUP($A668,GENCHEM!$B:$B,GENCHEM!$N:$N)),"",  _xlfn.XLOOKUP($A668,GENCHEM!$B:$B,GENCHEM!$N:$N))</f>
        <v>0</v>
      </c>
      <c r="V668" s="80" t="str">
        <f>IF(ISNA(_xlfn.XLOOKUP($A668,HG!$B:$B,HG!$N:$N)),"",  _xlfn.XLOOKUP($A668,HG!$B:$B,HG!$N:$N))</f>
        <v/>
      </c>
    </row>
    <row r="669" spans="1:22" ht="24" customHeight="1">
      <c r="A669" s="83" t="s">
        <v>735</v>
      </c>
      <c r="O669" s="71"/>
      <c r="P669" s="71"/>
      <c r="Q669" s="71"/>
      <c r="R669" s="71"/>
      <c r="S669" s="71"/>
      <c r="T669" s="71"/>
      <c r="U669" s="71"/>
      <c r="V669" s="71"/>
    </row>
    <row r="670" spans="1:22" ht="24" customHeight="1">
      <c r="A670" s="116" t="s">
        <v>880</v>
      </c>
      <c r="B670" s="117" t="s">
        <v>213</v>
      </c>
      <c r="C670" s="117" t="s">
        <v>881</v>
      </c>
      <c r="D670" s="117" t="s">
        <v>25</v>
      </c>
      <c r="E670" s="118">
        <v>45825</v>
      </c>
      <c r="F670" s="118">
        <v>45831</v>
      </c>
      <c r="G670" s="118">
        <v>45831</v>
      </c>
      <c r="H670" s="117">
        <v>6</v>
      </c>
      <c r="I670" s="117">
        <v>27</v>
      </c>
      <c r="J670" s="117">
        <v>-4</v>
      </c>
      <c r="K670" s="117" t="s">
        <v>38</v>
      </c>
      <c r="L670" s="117" t="s">
        <v>27</v>
      </c>
      <c r="M670" s="117" t="s">
        <v>58</v>
      </c>
      <c r="N670" s="117">
        <v>0</v>
      </c>
      <c r="O670" s="80" t="str">
        <f>IF(ISNA(_xlfn.XLOOKUP($A670,GCVOA!$B:$B,GCVOA!$N:$N)),"",  _xlfn.XLOOKUP($A670,GCVOA!$B:$B,GCVOA!$N:$N))</f>
        <v/>
      </c>
      <c r="P670" s="80">
        <f>IF(ISNA(_xlfn.XLOOKUP($A670,GCSEMI!$B:$B,GCSEMI!$N:$N)),"",  _xlfn.XLOOKUP($A670,GCSEMI!$B:$B,GCSEMI!$N:$N))</f>
        <v>0</v>
      </c>
      <c r="Q670" s="80">
        <f>IF(ISNA(_xlfn.XLOOKUP($A670,ORGPREP!$B:$B,ORGPREP!$N:$N)),"",  _xlfn.XLOOKUP($A670,ORGPREP!$B:$B,ORGPREP!$N:$N))</f>
        <v>0</v>
      </c>
      <c r="R670" s="80">
        <f>IF(ISNA(_xlfn.XLOOKUP($A670,MSSEMI!$B:$B,MSSEMI!$N:$N)),"",  _xlfn.XLOOKUP($A670,MSSEMI!$B:$B,MSSEMI!$N:$N))</f>
        <v>0</v>
      </c>
      <c r="S670" s="80">
        <f>IF(ISNA(_xlfn.XLOOKUP($A670,MSVOA!$B:$B,MSVOA!$N:$N)),"",  _xlfn.XLOOKUP($A670,MSVOA!$B:$B,MSVOA!$N:$N))</f>
        <v>0</v>
      </c>
      <c r="T670" s="80">
        <f>IF(ISNA(_xlfn.XLOOKUP($A670,METALS!$B:$B,METALS!$N:$N)),"",  _xlfn.XLOOKUP($A670,METALS!$B:$B,METALS!$N:$N))</f>
        <v>0</v>
      </c>
      <c r="U670" s="80">
        <f>IF(ISNA(_xlfn.XLOOKUP($A670,GENCHEM!$B:$B,GENCHEM!$N:$N)),"",  _xlfn.XLOOKUP($A670,GENCHEM!$B:$B,GENCHEM!$N:$N))</f>
        <v>0</v>
      </c>
      <c r="V670" s="80" t="str">
        <f>IF(ISNA(_xlfn.XLOOKUP($A670,HG!$B:$B,HG!$N:$N)),"",  _xlfn.XLOOKUP($A670,HG!$B:$B,HG!$N:$N))</f>
        <v/>
      </c>
    </row>
    <row r="671" spans="1:22" ht="24" customHeight="1">
      <c r="A671" s="83" t="s">
        <v>882</v>
      </c>
      <c r="O671" s="71"/>
      <c r="P671" s="71"/>
      <c r="Q671" s="71"/>
      <c r="R671" s="71"/>
      <c r="S671" s="71"/>
      <c r="T671" s="71"/>
      <c r="U671" s="71"/>
      <c r="V671" s="71"/>
    </row>
    <row r="672" spans="1:22" ht="24" customHeight="1">
      <c r="A672" s="116" t="s">
        <v>883</v>
      </c>
      <c r="B672" s="117" t="s">
        <v>213</v>
      </c>
      <c r="C672" s="117" t="s">
        <v>807</v>
      </c>
      <c r="D672" s="117" t="s">
        <v>25</v>
      </c>
      <c r="E672" s="118">
        <v>45825</v>
      </c>
      <c r="F672" s="118">
        <v>45831</v>
      </c>
      <c r="G672" s="118">
        <v>45831</v>
      </c>
      <c r="H672" s="117">
        <v>6</v>
      </c>
      <c r="I672" s="117">
        <v>3</v>
      </c>
      <c r="J672" s="117">
        <v>-4</v>
      </c>
      <c r="K672" s="117" t="s">
        <v>38</v>
      </c>
      <c r="L672" s="117" t="s">
        <v>27</v>
      </c>
      <c r="M672" s="117" t="s">
        <v>58</v>
      </c>
      <c r="N672" s="117">
        <v>0</v>
      </c>
      <c r="O672" s="80" t="str">
        <f>IF(ISNA(_xlfn.XLOOKUP($A672,GCVOA!$B:$B,GCVOA!$N:$N)),"",  _xlfn.XLOOKUP($A672,GCVOA!$B:$B,GCVOA!$N:$N))</f>
        <v/>
      </c>
      <c r="P672" s="80">
        <f>IF(ISNA(_xlfn.XLOOKUP($A672,GCSEMI!$B:$B,GCSEMI!$N:$N)),"",  _xlfn.XLOOKUP($A672,GCSEMI!$B:$B,GCSEMI!$N:$N))</f>
        <v>0</v>
      </c>
      <c r="Q672" s="80">
        <f>IF(ISNA(_xlfn.XLOOKUP($A672,ORGPREP!$B:$B,ORGPREP!$N:$N)),"",  _xlfn.XLOOKUP($A672,ORGPREP!$B:$B,ORGPREP!$N:$N))</f>
        <v>0</v>
      </c>
      <c r="R672" s="80">
        <f>IF(ISNA(_xlfn.XLOOKUP($A672,MSSEMI!$B:$B,MSSEMI!$N:$N)),"",  _xlfn.XLOOKUP($A672,MSSEMI!$B:$B,MSSEMI!$N:$N))</f>
        <v>0</v>
      </c>
      <c r="S672" s="80">
        <f>IF(ISNA(_xlfn.XLOOKUP($A672,MSVOA!$B:$B,MSVOA!$N:$N)),"",  _xlfn.XLOOKUP($A672,MSVOA!$B:$B,MSVOA!$N:$N))</f>
        <v>0</v>
      </c>
      <c r="T672" s="80">
        <f>IF(ISNA(_xlfn.XLOOKUP($A672,METALS!$B:$B,METALS!$N:$N)),"",  _xlfn.XLOOKUP($A672,METALS!$B:$B,METALS!$N:$N))</f>
        <v>0</v>
      </c>
      <c r="U672" s="80">
        <f>IF(ISNA(_xlfn.XLOOKUP($A672,GENCHEM!$B:$B,GENCHEM!$N:$N)),"",  _xlfn.XLOOKUP($A672,GENCHEM!$B:$B,GENCHEM!$N:$N))</f>
        <v>0</v>
      </c>
      <c r="V672" s="80" t="str">
        <f>IF(ISNA(_xlfn.XLOOKUP($A672,HG!$B:$B,HG!$N:$N)),"",  _xlfn.XLOOKUP($A672,HG!$B:$B,HG!$N:$N))</f>
        <v/>
      </c>
    </row>
    <row r="673" spans="1:22" ht="24" customHeight="1">
      <c r="A673" s="83" t="s">
        <v>882</v>
      </c>
      <c r="O673" s="71"/>
      <c r="P673" s="71"/>
      <c r="Q673" s="71"/>
      <c r="R673" s="71"/>
      <c r="S673" s="71"/>
      <c r="T673" s="71"/>
      <c r="U673" s="71"/>
      <c r="V673" s="71"/>
    </row>
    <row r="674" spans="1:22" ht="24" customHeight="1">
      <c r="A674" s="116" t="s">
        <v>884</v>
      </c>
      <c r="B674" s="117" t="s">
        <v>213</v>
      </c>
      <c r="C674" s="117" t="s">
        <v>885</v>
      </c>
      <c r="D674" s="117" t="s">
        <v>25</v>
      </c>
      <c r="E674" s="118">
        <v>45825</v>
      </c>
      <c r="F674" s="118">
        <v>45831</v>
      </c>
      <c r="G674" s="118">
        <v>45831</v>
      </c>
      <c r="H674" s="117">
        <v>6</v>
      </c>
      <c r="I674" s="117">
        <v>54</v>
      </c>
      <c r="J674" s="117">
        <v>-4</v>
      </c>
      <c r="K674" s="117" t="s">
        <v>38</v>
      </c>
      <c r="L674" s="117" t="s">
        <v>27</v>
      </c>
      <c r="M674" s="117" t="s">
        <v>58</v>
      </c>
      <c r="N674" s="117">
        <v>0</v>
      </c>
      <c r="O674" s="80" t="str">
        <f>IF(ISNA(_xlfn.XLOOKUP($A674,GCVOA!$B:$B,GCVOA!$N:$N)),"",  _xlfn.XLOOKUP($A674,GCVOA!$B:$B,GCVOA!$N:$N))</f>
        <v/>
      </c>
      <c r="P674" s="80" t="str">
        <f>IF(ISNA(_xlfn.XLOOKUP($A674,GCSEMI!$B:$B,GCSEMI!$N:$N)),"",  _xlfn.XLOOKUP($A674,GCSEMI!$B:$B,GCSEMI!$N:$N))</f>
        <v/>
      </c>
      <c r="Q674" s="80" t="str">
        <f>IF(ISNA(_xlfn.XLOOKUP($A674,ORGPREP!$B:$B,ORGPREP!$N:$N)),"",  _xlfn.XLOOKUP($A674,ORGPREP!$B:$B,ORGPREP!$N:$N))</f>
        <v/>
      </c>
      <c r="R674" s="80" t="str">
        <f>IF(ISNA(_xlfn.XLOOKUP($A674,MSSEMI!$B:$B,MSSEMI!$N:$N)),"",  _xlfn.XLOOKUP($A674,MSSEMI!$B:$B,MSSEMI!$N:$N))</f>
        <v/>
      </c>
      <c r="S674" s="80" t="str">
        <f>IF(ISNA(_xlfn.XLOOKUP($A674,MSVOA!$B:$B,MSVOA!$N:$N)),"",  _xlfn.XLOOKUP($A674,MSVOA!$B:$B,MSVOA!$N:$N))</f>
        <v/>
      </c>
      <c r="T674" s="80">
        <f>IF(ISNA(_xlfn.XLOOKUP($A674,METALS!$B:$B,METALS!$N:$N)),"",  _xlfn.XLOOKUP($A674,METALS!$B:$B,METALS!$N:$N))</f>
        <v>0</v>
      </c>
      <c r="U674" s="80">
        <f>IF(ISNA(_xlfn.XLOOKUP($A674,GENCHEM!$B:$B,GENCHEM!$N:$N)),"",  _xlfn.XLOOKUP($A674,GENCHEM!$B:$B,GENCHEM!$N:$N))</f>
        <v>0</v>
      </c>
      <c r="V674" s="80" t="str">
        <f>IF(ISNA(_xlfn.XLOOKUP($A674,HG!$B:$B,HG!$N:$N)),"",  _xlfn.XLOOKUP($A674,HG!$B:$B,HG!$N:$N))</f>
        <v/>
      </c>
    </row>
    <row r="675" spans="1:22" ht="24" customHeight="1">
      <c r="A675" s="83" t="s">
        <v>886</v>
      </c>
      <c r="O675" s="71"/>
      <c r="P675" s="71"/>
      <c r="Q675" s="71"/>
      <c r="R675" s="71"/>
      <c r="S675" s="71"/>
      <c r="T675" s="71"/>
      <c r="U675" s="71"/>
      <c r="V675" s="71"/>
    </row>
    <row r="676" spans="1:22" ht="24" customHeight="1">
      <c r="A676" s="116" t="s">
        <v>887</v>
      </c>
      <c r="B676" s="117" t="s">
        <v>213</v>
      </c>
      <c r="C676" s="117" t="s">
        <v>888</v>
      </c>
      <c r="D676" s="117" t="s">
        <v>25</v>
      </c>
      <c r="E676" s="118">
        <v>45825</v>
      </c>
      <c r="F676" s="118">
        <v>45831</v>
      </c>
      <c r="G676" s="118">
        <v>45831</v>
      </c>
      <c r="H676" s="117">
        <v>6</v>
      </c>
      <c r="I676" s="117">
        <v>5</v>
      </c>
      <c r="J676" s="117">
        <v>-4</v>
      </c>
      <c r="K676" s="117" t="s">
        <v>38</v>
      </c>
      <c r="L676" s="117" t="s">
        <v>27</v>
      </c>
      <c r="M676" s="117" t="s">
        <v>40</v>
      </c>
      <c r="N676" s="117">
        <v>0</v>
      </c>
      <c r="O676" s="80" t="str">
        <f>IF(ISNA(_xlfn.XLOOKUP($A676,GCVOA!$B:$B,GCVOA!$N:$N)),"",  _xlfn.XLOOKUP($A676,GCVOA!$B:$B,GCVOA!$N:$N))</f>
        <v/>
      </c>
      <c r="P676" s="80" t="str">
        <f>IF(ISNA(_xlfn.XLOOKUP($A676,GCSEMI!$B:$B,GCSEMI!$N:$N)),"",  _xlfn.XLOOKUP($A676,GCSEMI!$B:$B,GCSEMI!$N:$N))</f>
        <v/>
      </c>
      <c r="Q676" s="80" t="str">
        <f>IF(ISNA(_xlfn.XLOOKUP($A676,ORGPREP!$B:$B,ORGPREP!$N:$N)),"",  _xlfn.XLOOKUP($A676,ORGPREP!$B:$B,ORGPREP!$N:$N))</f>
        <v/>
      </c>
      <c r="R676" s="80" t="str">
        <f>IF(ISNA(_xlfn.XLOOKUP($A676,MSSEMI!$B:$B,MSSEMI!$N:$N)),"",  _xlfn.XLOOKUP($A676,MSSEMI!$B:$B,MSSEMI!$N:$N))</f>
        <v/>
      </c>
      <c r="S676" s="80">
        <f>IF(ISNA(_xlfn.XLOOKUP($A676,MSVOA!$B:$B,MSVOA!$N:$N)),"",  _xlfn.XLOOKUP($A676,MSVOA!$B:$B,MSVOA!$N:$N))</f>
        <v>0</v>
      </c>
      <c r="T676" s="80" t="str">
        <f>IF(ISNA(_xlfn.XLOOKUP($A676,METALS!$B:$B,METALS!$N:$N)),"",  _xlfn.XLOOKUP($A676,METALS!$B:$B,METALS!$N:$N))</f>
        <v/>
      </c>
      <c r="U676" s="80">
        <f>IF(ISNA(_xlfn.XLOOKUP($A676,GENCHEM!$B:$B,GENCHEM!$N:$N)),"",  _xlfn.XLOOKUP($A676,GENCHEM!$B:$B,GENCHEM!$N:$N))</f>
        <v>0</v>
      </c>
      <c r="V676" s="80" t="str">
        <f>IF(ISNA(_xlfn.XLOOKUP($A676,HG!$B:$B,HG!$N:$N)),"",  _xlfn.XLOOKUP($A676,HG!$B:$B,HG!$N:$N))</f>
        <v/>
      </c>
    </row>
    <row r="677" spans="1:22" ht="24" customHeight="1">
      <c r="A677" s="83" t="s">
        <v>889</v>
      </c>
      <c r="O677" s="71"/>
      <c r="P677" s="71"/>
      <c r="Q677" s="71"/>
      <c r="R677" s="71"/>
      <c r="S677" s="71"/>
      <c r="T677" s="71"/>
      <c r="U677" s="71"/>
      <c r="V677" s="71"/>
    </row>
    <row r="678" spans="1:22" ht="24" customHeight="1">
      <c r="A678" s="116" t="s">
        <v>890</v>
      </c>
      <c r="B678" s="117" t="s">
        <v>213</v>
      </c>
      <c r="C678" s="117" t="s">
        <v>568</v>
      </c>
      <c r="D678" s="117" t="s">
        <v>25</v>
      </c>
      <c r="E678" s="118">
        <v>45825</v>
      </c>
      <c r="F678" s="118">
        <v>45831</v>
      </c>
      <c r="G678" s="118">
        <v>45831</v>
      </c>
      <c r="H678" s="117">
        <v>6</v>
      </c>
      <c r="I678" s="117">
        <v>15</v>
      </c>
      <c r="J678" s="117">
        <v>-4</v>
      </c>
      <c r="K678" s="117" t="s">
        <v>38</v>
      </c>
      <c r="L678" s="117" t="s">
        <v>27</v>
      </c>
      <c r="M678" s="117" t="s">
        <v>28</v>
      </c>
      <c r="N678" s="117">
        <v>0</v>
      </c>
      <c r="O678" s="80" t="str">
        <f>IF(ISNA(_xlfn.XLOOKUP($A678,GCVOA!$B:$B,GCVOA!$N:$N)),"",  _xlfn.XLOOKUP($A678,GCVOA!$B:$B,GCVOA!$N:$N))</f>
        <v/>
      </c>
      <c r="P678" s="80">
        <f>IF(ISNA(_xlfn.XLOOKUP($A678,GCSEMI!$B:$B,GCSEMI!$N:$N)),"",  _xlfn.XLOOKUP($A678,GCSEMI!$B:$B,GCSEMI!$N:$N))</f>
        <v>0</v>
      </c>
      <c r="Q678" s="80">
        <f>IF(ISNA(_xlfn.XLOOKUP($A678,ORGPREP!$B:$B,ORGPREP!$N:$N)),"",  _xlfn.XLOOKUP($A678,ORGPREP!$B:$B,ORGPREP!$N:$N))</f>
        <v>0</v>
      </c>
      <c r="R678" s="80">
        <f>IF(ISNA(_xlfn.XLOOKUP($A678,MSSEMI!$B:$B,MSSEMI!$N:$N)),"",  _xlfn.XLOOKUP($A678,MSSEMI!$B:$B,MSSEMI!$N:$N))</f>
        <v>0</v>
      </c>
      <c r="S678" s="80">
        <f>IF(ISNA(_xlfn.XLOOKUP($A678,MSVOA!$B:$B,MSVOA!$N:$N)),"",  _xlfn.XLOOKUP($A678,MSVOA!$B:$B,MSVOA!$N:$N))</f>
        <v>0</v>
      </c>
      <c r="T678" s="80">
        <f>IF(ISNA(_xlfn.XLOOKUP($A678,METALS!$B:$B,METALS!$N:$N)),"",  _xlfn.XLOOKUP($A678,METALS!$B:$B,METALS!$N:$N))</f>
        <v>0</v>
      </c>
      <c r="U678" s="80">
        <f>IF(ISNA(_xlfn.XLOOKUP($A678,GENCHEM!$B:$B,GENCHEM!$N:$N)),"",  _xlfn.XLOOKUP($A678,GENCHEM!$B:$B,GENCHEM!$N:$N))</f>
        <v>0</v>
      </c>
      <c r="V678" s="80" t="str">
        <f>IF(ISNA(_xlfn.XLOOKUP($A678,HG!$B:$B,HG!$N:$N)),"",  _xlfn.XLOOKUP($A678,HG!$B:$B,HG!$N:$N))</f>
        <v/>
      </c>
    </row>
    <row r="679" spans="1:22" ht="24" customHeight="1">
      <c r="A679" s="83" t="s">
        <v>882</v>
      </c>
      <c r="O679" s="71"/>
      <c r="P679" s="71"/>
      <c r="Q679" s="71"/>
      <c r="R679" s="71"/>
      <c r="S679" s="71"/>
      <c r="T679" s="71"/>
      <c r="U679" s="71"/>
      <c r="V679" s="71"/>
    </row>
    <row r="680" spans="1:22" ht="24" customHeight="1">
      <c r="A680" s="116" t="s">
        <v>891</v>
      </c>
      <c r="B680" s="117" t="s">
        <v>213</v>
      </c>
      <c r="C680" s="117" t="s">
        <v>860</v>
      </c>
      <c r="D680" s="117" t="s">
        <v>25</v>
      </c>
      <c r="E680" s="118">
        <v>45825</v>
      </c>
      <c r="F680" s="118">
        <v>45831</v>
      </c>
      <c r="G680" s="118">
        <v>45831</v>
      </c>
      <c r="H680" s="117">
        <v>6</v>
      </c>
      <c r="I680" s="117">
        <v>42</v>
      </c>
      <c r="J680" s="117">
        <v>-4</v>
      </c>
      <c r="K680" s="117" t="s">
        <v>38</v>
      </c>
      <c r="L680" s="117" t="s">
        <v>27</v>
      </c>
      <c r="M680" s="117" t="s">
        <v>28</v>
      </c>
      <c r="N680" s="117">
        <v>0</v>
      </c>
      <c r="O680" s="80" t="str">
        <f>IF(ISNA(_xlfn.XLOOKUP($A680,GCVOA!$B:$B,GCVOA!$N:$N)),"",  _xlfn.XLOOKUP($A680,GCVOA!$B:$B,GCVOA!$N:$N))</f>
        <v/>
      </c>
      <c r="P680" s="80">
        <f>IF(ISNA(_xlfn.XLOOKUP($A680,GCSEMI!$B:$B,GCSEMI!$N:$N)),"",  _xlfn.XLOOKUP($A680,GCSEMI!$B:$B,GCSEMI!$N:$N))</f>
        <v>0</v>
      </c>
      <c r="Q680" s="80">
        <f>IF(ISNA(_xlfn.XLOOKUP($A680,ORGPREP!$B:$B,ORGPREP!$N:$N)),"",  _xlfn.XLOOKUP($A680,ORGPREP!$B:$B,ORGPREP!$N:$N))</f>
        <v>0</v>
      </c>
      <c r="R680" s="80">
        <f>IF(ISNA(_xlfn.XLOOKUP($A680,MSSEMI!$B:$B,MSSEMI!$N:$N)),"",  _xlfn.XLOOKUP($A680,MSSEMI!$B:$B,MSSEMI!$N:$N))</f>
        <v>0</v>
      </c>
      <c r="S680" s="80">
        <f>IF(ISNA(_xlfn.XLOOKUP($A680,MSVOA!$B:$B,MSVOA!$N:$N)),"",  _xlfn.XLOOKUP($A680,MSVOA!$B:$B,MSVOA!$N:$N))</f>
        <v>0</v>
      </c>
      <c r="T680" s="80">
        <f>IF(ISNA(_xlfn.XLOOKUP($A680,METALS!$B:$B,METALS!$N:$N)),"",  _xlfn.XLOOKUP($A680,METALS!$B:$B,METALS!$N:$N))</f>
        <v>0</v>
      </c>
      <c r="U680" s="80">
        <f>IF(ISNA(_xlfn.XLOOKUP($A680,GENCHEM!$B:$B,GENCHEM!$N:$N)),"",  _xlfn.XLOOKUP($A680,GENCHEM!$B:$B,GENCHEM!$N:$N))</f>
        <v>0</v>
      </c>
      <c r="V680" s="80" t="str">
        <f>IF(ISNA(_xlfn.XLOOKUP($A680,HG!$B:$B,HG!$N:$N)),"",  _xlfn.XLOOKUP($A680,HG!$B:$B,HG!$N:$N))</f>
        <v/>
      </c>
    </row>
    <row r="681" spans="1:22" ht="24" customHeight="1">
      <c r="A681" s="83" t="s">
        <v>882</v>
      </c>
      <c r="O681" s="71"/>
      <c r="P681" s="71"/>
      <c r="Q681" s="71"/>
      <c r="R681" s="71"/>
      <c r="S681" s="71"/>
      <c r="T681" s="71"/>
      <c r="U681" s="71"/>
      <c r="V681" s="71"/>
    </row>
    <row r="682" spans="1:22" ht="24" customHeight="1">
      <c r="A682" s="116" t="s">
        <v>892</v>
      </c>
      <c r="B682" s="117" t="s">
        <v>213</v>
      </c>
      <c r="C682" s="117" t="s">
        <v>893</v>
      </c>
      <c r="D682" s="117" t="s">
        <v>25</v>
      </c>
      <c r="E682" s="118">
        <v>45825</v>
      </c>
      <c r="F682" s="118">
        <v>45831</v>
      </c>
      <c r="G682" s="118">
        <v>45831</v>
      </c>
      <c r="H682" s="117">
        <v>6</v>
      </c>
      <c r="I682" s="117">
        <v>60</v>
      </c>
      <c r="J682" s="117">
        <v>-4</v>
      </c>
      <c r="K682" s="117" t="s">
        <v>38</v>
      </c>
      <c r="L682" s="117" t="s">
        <v>27</v>
      </c>
      <c r="M682" s="117" t="s">
        <v>58</v>
      </c>
      <c r="N682" s="117">
        <v>0</v>
      </c>
      <c r="O682" s="80" t="str">
        <f>IF(ISNA(_xlfn.XLOOKUP($A682,GCVOA!$B:$B,GCVOA!$N:$N)),"",  _xlfn.XLOOKUP($A682,GCVOA!$B:$B,GCVOA!$N:$N))</f>
        <v/>
      </c>
      <c r="P682" s="80">
        <f>IF(ISNA(_xlfn.XLOOKUP($A682,GCSEMI!$B:$B,GCSEMI!$N:$N)),"",  _xlfn.XLOOKUP($A682,GCSEMI!$B:$B,GCSEMI!$N:$N))</f>
        <v>0</v>
      </c>
      <c r="Q682" s="80">
        <f>IF(ISNA(_xlfn.XLOOKUP($A682,ORGPREP!$B:$B,ORGPREP!$N:$N)),"",  _xlfn.XLOOKUP($A682,ORGPREP!$B:$B,ORGPREP!$N:$N))</f>
        <v>0</v>
      </c>
      <c r="R682" s="80">
        <f>IF(ISNA(_xlfn.XLOOKUP($A682,MSSEMI!$B:$B,MSSEMI!$N:$N)),"",  _xlfn.XLOOKUP($A682,MSSEMI!$B:$B,MSSEMI!$N:$N))</f>
        <v>0</v>
      </c>
      <c r="S682" s="80">
        <f>IF(ISNA(_xlfn.XLOOKUP($A682,MSVOA!$B:$B,MSVOA!$N:$N)),"",  _xlfn.XLOOKUP($A682,MSVOA!$B:$B,MSVOA!$N:$N))</f>
        <v>0</v>
      </c>
      <c r="T682" s="80">
        <f>IF(ISNA(_xlfn.XLOOKUP($A682,METALS!$B:$B,METALS!$N:$N)),"",  _xlfn.XLOOKUP($A682,METALS!$B:$B,METALS!$N:$N))</f>
        <v>0</v>
      </c>
      <c r="U682" s="80">
        <f>IF(ISNA(_xlfn.XLOOKUP($A682,GENCHEM!$B:$B,GENCHEM!$N:$N)),"",  _xlfn.XLOOKUP($A682,GENCHEM!$B:$B,GENCHEM!$N:$N))</f>
        <v>0</v>
      </c>
      <c r="V682" s="80" t="str">
        <f>IF(ISNA(_xlfn.XLOOKUP($A682,HG!$B:$B,HG!$N:$N)),"",  _xlfn.XLOOKUP($A682,HG!$B:$B,HG!$N:$N))</f>
        <v/>
      </c>
    </row>
    <row r="683" spans="1:22" ht="24" customHeight="1">
      <c r="A683" s="83" t="s">
        <v>882</v>
      </c>
      <c r="O683" s="71"/>
      <c r="P683" s="71"/>
      <c r="Q683" s="71"/>
      <c r="R683" s="71"/>
      <c r="S683" s="71"/>
      <c r="T683" s="71"/>
      <c r="U683" s="71"/>
      <c r="V683" s="71"/>
    </row>
    <row r="684" spans="1:22" ht="24" customHeight="1">
      <c r="A684" s="116" t="s">
        <v>894</v>
      </c>
      <c r="B684" s="117" t="s">
        <v>213</v>
      </c>
      <c r="C684" s="117" t="s">
        <v>895</v>
      </c>
      <c r="D684" s="117" t="s">
        <v>25</v>
      </c>
      <c r="E684" s="118">
        <v>45825</v>
      </c>
      <c r="F684" s="118">
        <v>45831</v>
      </c>
      <c r="G684" s="118">
        <v>45831</v>
      </c>
      <c r="H684" s="117">
        <v>6</v>
      </c>
      <c r="I684" s="117">
        <v>51</v>
      </c>
      <c r="J684" s="117">
        <v>-4</v>
      </c>
      <c r="K684" s="117" t="s">
        <v>38</v>
      </c>
      <c r="L684" s="117" t="s">
        <v>27</v>
      </c>
      <c r="M684" s="117" t="s">
        <v>58</v>
      </c>
      <c r="N684" s="117">
        <v>0</v>
      </c>
      <c r="O684" s="80" t="str">
        <f>IF(ISNA(_xlfn.XLOOKUP($A684,GCVOA!$B:$B,GCVOA!$N:$N)),"",  _xlfn.XLOOKUP($A684,GCVOA!$B:$B,GCVOA!$N:$N))</f>
        <v/>
      </c>
      <c r="P684" s="80">
        <f>IF(ISNA(_xlfn.XLOOKUP($A684,GCSEMI!$B:$B,GCSEMI!$N:$N)),"",  _xlfn.XLOOKUP($A684,GCSEMI!$B:$B,GCSEMI!$N:$N))</f>
        <v>0</v>
      </c>
      <c r="Q684" s="80">
        <f>IF(ISNA(_xlfn.XLOOKUP($A684,ORGPREP!$B:$B,ORGPREP!$N:$N)),"",  _xlfn.XLOOKUP($A684,ORGPREP!$B:$B,ORGPREP!$N:$N))</f>
        <v>0</v>
      </c>
      <c r="R684" s="80">
        <f>IF(ISNA(_xlfn.XLOOKUP($A684,MSSEMI!$B:$B,MSSEMI!$N:$N)),"",  _xlfn.XLOOKUP($A684,MSSEMI!$B:$B,MSSEMI!$N:$N))</f>
        <v>0</v>
      </c>
      <c r="S684" s="80">
        <f>IF(ISNA(_xlfn.XLOOKUP($A684,MSVOA!$B:$B,MSVOA!$N:$N)),"",  _xlfn.XLOOKUP($A684,MSVOA!$B:$B,MSVOA!$N:$N))</f>
        <v>0</v>
      </c>
      <c r="T684" s="80">
        <f>IF(ISNA(_xlfn.XLOOKUP($A684,METALS!$B:$B,METALS!$N:$N)),"",  _xlfn.XLOOKUP($A684,METALS!$B:$B,METALS!$N:$N))</f>
        <v>0</v>
      </c>
      <c r="U684" s="80">
        <f>IF(ISNA(_xlfn.XLOOKUP($A684,GENCHEM!$B:$B,GENCHEM!$N:$N)),"",  _xlfn.XLOOKUP($A684,GENCHEM!$B:$B,GENCHEM!$N:$N))</f>
        <v>0</v>
      </c>
      <c r="V684" s="80" t="str">
        <f>IF(ISNA(_xlfn.XLOOKUP($A684,HG!$B:$B,HG!$N:$N)),"",  _xlfn.XLOOKUP($A684,HG!$B:$B,HG!$N:$N))</f>
        <v/>
      </c>
    </row>
    <row r="685" spans="1:22" ht="24" customHeight="1">
      <c r="A685" s="83" t="s">
        <v>882</v>
      </c>
      <c r="O685" s="71"/>
      <c r="P685" s="71"/>
      <c r="Q685" s="71"/>
      <c r="R685" s="71"/>
      <c r="S685" s="71"/>
      <c r="T685" s="71"/>
      <c r="U685" s="71"/>
      <c r="V685" s="71"/>
    </row>
    <row r="686" spans="1:22" ht="24" customHeight="1">
      <c r="A686" s="116" t="s">
        <v>896</v>
      </c>
      <c r="B686" s="117" t="s">
        <v>213</v>
      </c>
      <c r="C686" s="117" t="s">
        <v>648</v>
      </c>
      <c r="D686" s="117" t="s">
        <v>25</v>
      </c>
      <c r="E686" s="118">
        <v>45825</v>
      </c>
      <c r="F686" s="118">
        <v>45831</v>
      </c>
      <c r="G686" s="118">
        <v>45831</v>
      </c>
      <c r="H686" s="117">
        <v>6</v>
      </c>
      <c r="I686" s="117">
        <v>24</v>
      </c>
      <c r="J686" s="117">
        <v>-4</v>
      </c>
      <c r="K686" s="117" t="s">
        <v>38</v>
      </c>
      <c r="L686" s="117" t="s">
        <v>27</v>
      </c>
      <c r="M686" s="117" t="s">
        <v>58</v>
      </c>
      <c r="N686" s="117"/>
      <c r="O686" s="80" t="str">
        <f>IF(ISNA(_xlfn.XLOOKUP($A686,GCVOA!$B:$B,GCVOA!$N:$N)),"",  _xlfn.XLOOKUP($A686,GCVOA!$B:$B,GCVOA!$N:$N))</f>
        <v/>
      </c>
      <c r="P686" s="80">
        <f>IF(ISNA(_xlfn.XLOOKUP($A686,GCSEMI!$B:$B,GCSEMI!$N:$N)),"",  _xlfn.XLOOKUP($A686,GCSEMI!$B:$B,GCSEMI!$N:$N))</f>
        <v>0</v>
      </c>
      <c r="Q686" s="80">
        <f>IF(ISNA(_xlfn.XLOOKUP($A686,ORGPREP!$B:$B,ORGPREP!$N:$N)),"",  _xlfn.XLOOKUP($A686,ORGPREP!$B:$B,ORGPREP!$N:$N))</f>
        <v>0</v>
      </c>
      <c r="R686" s="80">
        <f>IF(ISNA(_xlfn.XLOOKUP($A686,MSSEMI!$B:$B,MSSEMI!$N:$N)),"",  _xlfn.XLOOKUP($A686,MSSEMI!$B:$B,MSSEMI!$N:$N))</f>
        <v>0</v>
      </c>
      <c r="S686" s="80">
        <f>IF(ISNA(_xlfn.XLOOKUP($A686,MSVOA!$B:$B,MSVOA!$N:$N)),"",  _xlfn.XLOOKUP($A686,MSVOA!$B:$B,MSVOA!$N:$N))</f>
        <v>0</v>
      </c>
      <c r="T686" s="80">
        <f>IF(ISNA(_xlfn.XLOOKUP($A686,METALS!$B:$B,METALS!$N:$N)),"",  _xlfn.XLOOKUP($A686,METALS!$B:$B,METALS!$N:$N))</f>
        <v>0</v>
      </c>
      <c r="U686" s="80">
        <f>IF(ISNA(_xlfn.XLOOKUP($A686,GENCHEM!$B:$B,GENCHEM!$N:$N)),"",  _xlfn.XLOOKUP($A686,GENCHEM!$B:$B,GENCHEM!$N:$N))</f>
        <v>0</v>
      </c>
      <c r="V686" s="80" t="str">
        <f>IF(ISNA(_xlfn.XLOOKUP($A686,HG!$B:$B,HG!$N:$N)),"",  _xlfn.XLOOKUP($A686,HG!$B:$B,HG!$N:$N))</f>
        <v/>
      </c>
    </row>
    <row r="687" spans="1:22" ht="24" customHeight="1">
      <c r="A687" s="83" t="s">
        <v>882</v>
      </c>
      <c r="O687" s="71"/>
      <c r="P687" s="71"/>
      <c r="Q687" s="71"/>
      <c r="R687" s="71"/>
      <c r="S687" s="71"/>
      <c r="T687" s="71"/>
      <c r="U687" s="71"/>
      <c r="V687" s="71"/>
    </row>
    <row r="688" spans="1:22" ht="24" customHeight="1">
      <c r="A688" s="110" t="s">
        <v>897</v>
      </c>
      <c r="B688" s="111" t="s">
        <v>898</v>
      </c>
      <c r="C688" s="111" t="s">
        <v>899</v>
      </c>
      <c r="D688" s="111"/>
      <c r="E688" s="112">
        <v>45826</v>
      </c>
      <c r="F688" s="112">
        <v>45831</v>
      </c>
      <c r="G688" s="112">
        <v>45831</v>
      </c>
      <c r="H688" s="111">
        <v>3</v>
      </c>
      <c r="I688" s="111">
        <v>6</v>
      </c>
      <c r="J688" s="111">
        <v>-4</v>
      </c>
      <c r="K688" s="111" t="s">
        <v>26</v>
      </c>
      <c r="L688" s="111" t="s">
        <v>27</v>
      </c>
      <c r="M688" s="111" t="s">
        <v>49</v>
      </c>
      <c r="N688" s="111"/>
      <c r="O688" s="77" t="str">
        <f>IF(ISNA(_xlfn.XLOOKUP($A688,GCVOA!$B:$B,GCVOA!$N:$N)),"",  _xlfn.XLOOKUP($A688,GCVOA!$B:$B,GCVOA!$N:$N))</f>
        <v/>
      </c>
      <c r="P688" s="77">
        <f>IF(ISNA(_xlfn.XLOOKUP($A688,GCSEMI!$B:$B,GCSEMI!$N:$N)),"",  _xlfn.XLOOKUP($A688,GCSEMI!$B:$B,GCSEMI!$N:$N))</f>
        <v>0</v>
      </c>
      <c r="Q688" s="77" t="str">
        <f>IF(ISNA(_xlfn.XLOOKUP($A688,ORGPREP!$B:$B,ORGPREP!$N:$N)),"",  _xlfn.XLOOKUP($A688,ORGPREP!$B:$B,ORGPREP!$N:$N))</f>
        <v/>
      </c>
      <c r="R688" s="77" t="str">
        <f>IF(ISNA(_xlfn.XLOOKUP($A688,MSSEMI!$B:$B,MSSEMI!$N:$N)),"",  _xlfn.XLOOKUP($A688,MSSEMI!$B:$B,MSSEMI!$N:$N))</f>
        <v/>
      </c>
      <c r="S688" s="77" t="str">
        <f>IF(ISNA(_xlfn.XLOOKUP($A688,MSVOA!$B:$B,MSVOA!$N:$N)),"",  _xlfn.XLOOKUP($A688,MSVOA!$B:$B,MSVOA!$N:$N))</f>
        <v/>
      </c>
      <c r="T688" s="77" t="str">
        <f>IF(ISNA(_xlfn.XLOOKUP($A688,METALS!$B:$B,METALS!$N:$N)),"",  _xlfn.XLOOKUP($A688,METALS!$B:$B,METALS!$N:$N))</f>
        <v/>
      </c>
      <c r="U688" s="77" t="str">
        <f>IF(ISNA(_xlfn.XLOOKUP($A688,GENCHEM!$B:$B,GENCHEM!$N:$N)),"",  _xlfn.XLOOKUP($A688,GENCHEM!$B:$B,GENCHEM!$N:$N))</f>
        <v>In oven 6/19, ETA 6/20</v>
      </c>
      <c r="V688" s="77" t="str">
        <f>IF(ISNA(_xlfn.XLOOKUP($A688,HG!$B:$B,HG!$N:$N)),"",  _xlfn.XLOOKUP($A688,HG!$B:$B,HG!$N:$N))</f>
        <v/>
      </c>
    </row>
    <row r="689" spans="1:22" ht="24" customHeight="1">
      <c r="A689" s="83" t="s">
        <v>900</v>
      </c>
      <c r="O689" s="71"/>
      <c r="P689" s="71"/>
      <c r="Q689" s="71"/>
      <c r="R689" s="71"/>
      <c r="S689" s="71"/>
      <c r="T689" s="71"/>
      <c r="U689" s="71"/>
      <c r="V689" s="71"/>
    </row>
    <row r="690" spans="1:22" ht="24" customHeight="1">
      <c r="A690" s="113" t="s">
        <v>901</v>
      </c>
      <c r="B690" s="114" t="s">
        <v>765</v>
      </c>
      <c r="C690" s="114" t="s">
        <v>902</v>
      </c>
      <c r="D690" s="114" t="s">
        <v>767</v>
      </c>
      <c r="E690" s="115">
        <v>45815</v>
      </c>
      <c r="F690" s="115">
        <v>45831</v>
      </c>
      <c r="G690" s="115">
        <v>45831</v>
      </c>
      <c r="H690" s="114">
        <v>14</v>
      </c>
      <c r="I690" s="114">
        <v>1</v>
      </c>
      <c r="J690" s="114">
        <v>-4</v>
      </c>
      <c r="K690" s="114" t="s">
        <v>38</v>
      </c>
      <c r="L690" s="114" t="s">
        <v>27</v>
      </c>
      <c r="M690" s="114" t="s">
        <v>49</v>
      </c>
      <c r="N690" s="114">
        <v>0</v>
      </c>
      <c r="O690" s="74" t="str">
        <f>IF(ISNA(_xlfn.XLOOKUP($A690,GCVOA!$B:$B,GCVOA!$N:$N)),"",  _xlfn.XLOOKUP($A690,GCVOA!$B:$B,GCVOA!$N:$N))</f>
        <v/>
      </c>
      <c r="P690" s="74">
        <f>IF(ISNA(_xlfn.XLOOKUP($A690,GCSEMI!$B:$B,GCSEMI!$N:$N)),"",  _xlfn.XLOOKUP($A690,GCSEMI!$B:$B,GCSEMI!$N:$N))</f>
        <v>0</v>
      </c>
      <c r="Q690" s="74" t="str">
        <f>IF(ISNA(_xlfn.XLOOKUP($A690,ORGPREP!$B:$B,ORGPREP!$N:$N)),"",  _xlfn.XLOOKUP($A690,ORGPREP!$B:$B,ORGPREP!$N:$N))</f>
        <v/>
      </c>
      <c r="R690" s="74" t="str">
        <f>IF(ISNA(_xlfn.XLOOKUP($A690,MSSEMI!$B:$B,MSSEMI!$N:$N)),"",  _xlfn.XLOOKUP($A690,MSSEMI!$B:$B,MSSEMI!$N:$N))</f>
        <v/>
      </c>
      <c r="S690" s="74" t="str">
        <f>IF(ISNA(_xlfn.XLOOKUP($A690,MSVOA!$B:$B,MSVOA!$N:$N)),"",  _xlfn.XLOOKUP($A690,MSVOA!$B:$B,MSVOA!$N:$N))</f>
        <v/>
      </c>
      <c r="T690" s="74" t="str">
        <f>IF(ISNA(_xlfn.XLOOKUP($A690,METALS!$B:$B,METALS!$N:$N)),"",  _xlfn.XLOOKUP($A690,METALS!$B:$B,METALS!$N:$N))</f>
        <v/>
      </c>
      <c r="U690" s="74">
        <f>IF(ISNA(_xlfn.XLOOKUP($A690,GENCHEM!$B:$B,GENCHEM!$N:$N)),"",  _xlfn.XLOOKUP($A690,GENCHEM!$B:$B,GENCHEM!$N:$N))</f>
        <v>0</v>
      </c>
      <c r="V690" s="74" t="str">
        <f>IF(ISNA(_xlfn.XLOOKUP($A690,HG!$B:$B,HG!$N:$N)),"",  _xlfn.XLOOKUP($A690,HG!$B:$B,HG!$N:$N))</f>
        <v/>
      </c>
    </row>
    <row r="691" spans="1:22" ht="24" customHeight="1">
      <c r="A691" s="83" t="s">
        <v>903</v>
      </c>
      <c r="O691" s="71"/>
      <c r="P691" s="71"/>
      <c r="Q691" s="71"/>
      <c r="R691" s="71"/>
      <c r="S691" s="71"/>
      <c r="T691" s="71"/>
      <c r="U691" s="71"/>
      <c r="V691" s="71"/>
    </row>
    <row r="692" spans="1:22" ht="24" customHeight="1">
      <c r="A692" s="113" t="s">
        <v>904</v>
      </c>
      <c r="B692" s="114" t="s">
        <v>139</v>
      </c>
      <c r="C692" s="114" t="s">
        <v>140</v>
      </c>
      <c r="D692" s="114" t="s">
        <v>25</v>
      </c>
      <c r="E692" s="115">
        <v>45818</v>
      </c>
      <c r="F692" s="115">
        <v>45832</v>
      </c>
      <c r="G692" s="115">
        <v>45832</v>
      </c>
      <c r="H692" s="114">
        <v>14</v>
      </c>
      <c r="I692" s="114">
        <v>4</v>
      </c>
      <c r="J692" s="114">
        <v>-5</v>
      </c>
      <c r="K692" s="114" t="s">
        <v>26</v>
      </c>
      <c r="L692" s="114" t="s">
        <v>27</v>
      </c>
      <c r="M692" s="114" t="s">
        <v>28</v>
      </c>
      <c r="N692" s="114">
        <v>0</v>
      </c>
      <c r="O692" s="74" t="str">
        <f>IF(ISNA(_xlfn.XLOOKUP($A692,GCVOA!$B:$B,GCVOA!$N:$N)),"",  _xlfn.XLOOKUP($A692,GCVOA!$B:$B,GCVOA!$N:$N))</f>
        <v/>
      </c>
      <c r="P692" s="74" t="str">
        <f>IF(ISNA(_xlfn.XLOOKUP($A692,GCSEMI!$B:$B,GCSEMI!$N:$N)),"",  _xlfn.XLOOKUP($A692,GCSEMI!$B:$B,GCSEMI!$N:$N))</f>
        <v/>
      </c>
      <c r="Q692" s="74" t="str">
        <f>IF(ISNA(_xlfn.XLOOKUP($A692,ORGPREP!$B:$B,ORGPREP!$N:$N)),"",  _xlfn.XLOOKUP($A692,ORGPREP!$B:$B,ORGPREP!$N:$N))</f>
        <v/>
      </c>
      <c r="R692" s="74" t="str">
        <f>IF(ISNA(_xlfn.XLOOKUP($A692,MSSEMI!$B:$B,MSSEMI!$N:$N)),"",  _xlfn.XLOOKUP($A692,MSSEMI!$B:$B,MSSEMI!$N:$N))</f>
        <v/>
      </c>
      <c r="S692" s="74" t="str">
        <f>IF(ISNA(_xlfn.XLOOKUP($A692,MSVOA!$B:$B,MSVOA!$N:$N)),"",  _xlfn.XLOOKUP($A692,MSVOA!$B:$B,MSVOA!$N:$N))</f>
        <v/>
      </c>
      <c r="T692" s="74">
        <f>IF(ISNA(_xlfn.XLOOKUP($A692,METALS!$B:$B,METALS!$N:$N)),"",  _xlfn.XLOOKUP($A692,METALS!$B:$B,METALS!$N:$N))</f>
        <v>0</v>
      </c>
      <c r="U692" s="74">
        <f>IF(ISNA(_xlfn.XLOOKUP($A692,GENCHEM!$B:$B,GENCHEM!$N:$N)),"",  _xlfn.XLOOKUP($A692,GENCHEM!$B:$B,GENCHEM!$N:$N))</f>
        <v>0</v>
      </c>
      <c r="V692" s="74" t="str">
        <f>IF(ISNA(_xlfn.XLOOKUP($A692,HG!$B:$B,HG!$N:$N)),"",  _xlfn.XLOOKUP($A692,HG!$B:$B,HG!$N:$N))</f>
        <v/>
      </c>
    </row>
    <row r="693" spans="1:22" ht="24" customHeight="1">
      <c r="A693" s="83" t="s">
        <v>446</v>
      </c>
      <c r="O693" s="71"/>
      <c r="P693" s="71"/>
      <c r="Q693" s="71"/>
      <c r="R693" s="71"/>
      <c r="S693" s="71"/>
      <c r="T693" s="71"/>
      <c r="U693" s="71"/>
      <c r="V693" s="71"/>
    </row>
    <row r="694" spans="1:22" ht="24" customHeight="1">
      <c r="A694" s="113" t="s">
        <v>905</v>
      </c>
      <c r="B694" s="114" t="s">
        <v>906</v>
      </c>
      <c r="C694" s="114" t="s">
        <v>907</v>
      </c>
      <c r="D694" s="114" t="s">
        <v>25</v>
      </c>
      <c r="E694" s="115">
        <v>45818</v>
      </c>
      <c r="F694" s="115">
        <v>45832</v>
      </c>
      <c r="G694" s="115">
        <v>45832</v>
      </c>
      <c r="H694" s="114">
        <v>14</v>
      </c>
      <c r="I694" s="114">
        <v>2</v>
      </c>
      <c r="J694" s="114">
        <v>-5</v>
      </c>
      <c r="K694" s="114" t="s">
        <v>38</v>
      </c>
      <c r="L694" s="114" t="s">
        <v>27</v>
      </c>
      <c r="M694" s="114" t="s">
        <v>69</v>
      </c>
      <c r="N694" s="114">
        <v>0</v>
      </c>
      <c r="O694" s="74" t="str">
        <f>IF(ISNA(_xlfn.XLOOKUP($A694,GCVOA!$B:$B,GCVOA!$N:$N)),"",  _xlfn.XLOOKUP($A694,GCVOA!$B:$B,GCVOA!$N:$N))</f>
        <v/>
      </c>
      <c r="P694" s="74" t="str">
        <f>IF(ISNA(_xlfn.XLOOKUP($A694,GCSEMI!$B:$B,GCSEMI!$N:$N)),"",  _xlfn.XLOOKUP($A694,GCSEMI!$B:$B,GCSEMI!$N:$N))</f>
        <v/>
      </c>
      <c r="Q694" s="74" t="str">
        <f>IF(ISNA(_xlfn.XLOOKUP($A694,ORGPREP!$B:$B,ORGPREP!$N:$N)),"",  _xlfn.XLOOKUP($A694,ORGPREP!$B:$B,ORGPREP!$N:$N))</f>
        <v/>
      </c>
      <c r="R694" s="74" t="str">
        <f>IF(ISNA(_xlfn.XLOOKUP($A694,MSSEMI!$B:$B,MSSEMI!$N:$N)),"",  _xlfn.XLOOKUP($A694,MSSEMI!$B:$B,MSSEMI!$N:$N))</f>
        <v/>
      </c>
      <c r="S694" s="74" t="str">
        <f>IF(ISNA(_xlfn.XLOOKUP($A694,MSVOA!$B:$B,MSVOA!$N:$N)),"",  _xlfn.XLOOKUP($A694,MSVOA!$B:$B,MSVOA!$N:$N))</f>
        <v/>
      </c>
      <c r="T694" s="74" t="str">
        <f>IF(ISNA(_xlfn.XLOOKUP($A694,METALS!$B:$B,METALS!$N:$N)),"",  _xlfn.XLOOKUP($A694,METALS!$B:$B,METALS!$N:$N))</f>
        <v/>
      </c>
      <c r="U694" s="74" t="str">
        <f>IF(ISNA(_xlfn.XLOOKUP($A694,GENCHEM!$B:$B,GENCHEM!$N:$N)),"",  _xlfn.XLOOKUP($A694,GENCHEM!$B:$B,GENCHEM!$N:$N))</f>
        <v/>
      </c>
      <c r="V694" s="74" t="str">
        <f>IF(ISNA(_xlfn.XLOOKUP($A694,HG!$B:$B,HG!$N:$N)),"",  _xlfn.XLOOKUP($A694,HG!$B:$B,HG!$N:$N))</f>
        <v/>
      </c>
    </row>
    <row r="695" spans="1:22" ht="24" customHeight="1">
      <c r="A695" s="83" t="s">
        <v>908</v>
      </c>
      <c r="O695" s="71"/>
      <c r="P695" s="71"/>
      <c r="Q695" s="71"/>
      <c r="R695" s="71"/>
      <c r="S695" s="71"/>
      <c r="T695" s="71"/>
      <c r="U695" s="71"/>
      <c r="V695" s="71"/>
    </row>
    <row r="696" spans="1:22" ht="24" customHeight="1">
      <c r="A696" s="113" t="s">
        <v>909</v>
      </c>
      <c r="B696" s="114" t="s">
        <v>910</v>
      </c>
      <c r="C696" s="114" t="s">
        <v>911</v>
      </c>
      <c r="D696" s="114" t="s">
        <v>912</v>
      </c>
      <c r="E696" s="115">
        <v>45818</v>
      </c>
      <c r="F696" s="115">
        <v>45832</v>
      </c>
      <c r="G696" s="115">
        <v>45832</v>
      </c>
      <c r="H696" s="114">
        <v>14</v>
      </c>
      <c r="I696" s="114">
        <v>1</v>
      </c>
      <c r="J696" s="114">
        <v>-5</v>
      </c>
      <c r="K696" s="114" t="s">
        <v>26</v>
      </c>
      <c r="L696" s="114" t="s">
        <v>39</v>
      </c>
      <c r="M696" s="114" t="s">
        <v>28</v>
      </c>
      <c r="N696" s="114">
        <v>0</v>
      </c>
      <c r="O696" s="74" t="str">
        <f>IF(ISNA(_xlfn.XLOOKUP($A696,GCVOA!$B:$B,GCVOA!$N:$N)),"",  _xlfn.XLOOKUP($A696,GCVOA!$B:$B,GCVOA!$N:$N))</f>
        <v/>
      </c>
      <c r="P696" s="74" t="str">
        <f>IF(ISNA(_xlfn.XLOOKUP($A696,GCSEMI!$B:$B,GCSEMI!$N:$N)),"",  _xlfn.XLOOKUP($A696,GCSEMI!$B:$B,GCSEMI!$N:$N))</f>
        <v/>
      </c>
      <c r="Q696" s="74" t="str">
        <f>IF(ISNA(_xlfn.XLOOKUP($A696,ORGPREP!$B:$B,ORGPREP!$N:$N)),"",  _xlfn.XLOOKUP($A696,ORGPREP!$B:$B,ORGPREP!$N:$N))</f>
        <v/>
      </c>
      <c r="R696" s="74" t="str">
        <f>IF(ISNA(_xlfn.XLOOKUP($A696,MSSEMI!$B:$B,MSSEMI!$N:$N)),"",  _xlfn.XLOOKUP($A696,MSSEMI!$B:$B,MSSEMI!$N:$N))</f>
        <v/>
      </c>
      <c r="S696" s="74" t="str">
        <f>IF(ISNA(_xlfn.XLOOKUP($A696,MSVOA!$B:$B,MSVOA!$N:$N)),"",  _xlfn.XLOOKUP($A696,MSVOA!$B:$B,MSVOA!$N:$N))</f>
        <v/>
      </c>
      <c r="T696" s="74" t="str">
        <f>IF(ISNA(_xlfn.XLOOKUP($A696,METALS!$B:$B,METALS!$N:$N)),"",  _xlfn.XLOOKUP($A696,METALS!$B:$B,METALS!$N:$N))</f>
        <v/>
      </c>
      <c r="U696" s="74" t="str">
        <f>IF(ISNA(_xlfn.XLOOKUP($A696,GENCHEM!$B:$B,GENCHEM!$N:$N)),"",  _xlfn.XLOOKUP($A696,GENCHEM!$B:$B,GENCHEM!$N:$N))</f>
        <v/>
      </c>
      <c r="V696" s="74" t="str">
        <f>IF(ISNA(_xlfn.XLOOKUP($A696,HG!$B:$B,HG!$N:$N)),"",  _xlfn.XLOOKUP($A696,HG!$B:$B,HG!$N:$N))</f>
        <v/>
      </c>
    </row>
    <row r="697" spans="1:22" ht="24" customHeight="1">
      <c r="A697" s="83" t="s">
        <v>209</v>
      </c>
      <c r="O697" s="71"/>
      <c r="P697" s="71"/>
      <c r="Q697" s="71"/>
      <c r="R697" s="71"/>
      <c r="S697" s="71"/>
      <c r="T697" s="71"/>
      <c r="U697" s="71"/>
      <c r="V697" s="71"/>
    </row>
    <row r="698" spans="1:22" ht="24" customHeight="1">
      <c r="A698" s="113" t="s">
        <v>913</v>
      </c>
      <c r="B698" s="114" t="s">
        <v>321</v>
      </c>
      <c r="C698" s="114" t="s">
        <v>914</v>
      </c>
      <c r="D698" s="114" t="s">
        <v>25</v>
      </c>
      <c r="E698" s="115">
        <v>45818</v>
      </c>
      <c r="F698" s="115">
        <v>45832</v>
      </c>
      <c r="G698" s="115">
        <v>45832</v>
      </c>
      <c r="H698" s="114">
        <v>14</v>
      </c>
      <c r="I698" s="114">
        <v>2</v>
      </c>
      <c r="J698" s="114">
        <v>-5</v>
      </c>
      <c r="K698" s="114" t="s">
        <v>26</v>
      </c>
      <c r="L698" s="114" t="s">
        <v>27</v>
      </c>
      <c r="M698" s="114" t="s">
        <v>28</v>
      </c>
      <c r="N698" s="114">
        <v>0</v>
      </c>
      <c r="O698" s="74" t="str">
        <f>IF(ISNA(_xlfn.XLOOKUP($A698,GCVOA!$B:$B,GCVOA!$N:$N)),"",  _xlfn.XLOOKUP($A698,GCVOA!$B:$B,GCVOA!$N:$N))</f>
        <v/>
      </c>
      <c r="P698" s="74" t="str">
        <f>IF(ISNA(_xlfn.XLOOKUP($A698,GCSEMI!$B:$B,GCSEMI!$N:$N)),"",  _xlfn.XLOOKUP($A698,GCSEMI!$B:$B,GCSEMI!$N:$N))</f>
        <v/>
      </c>
      <c r="Q698" s="74" t="str">
        <f>IF(ISNA(_xlfn.XLOOKUP($A698,ORGPREP!$B:$B,ORGPREP!$N:$N)),"",  _xlfn.XLOOKUP($A698,ORGPREP!$B:$B,ORGPREP!$N:$N))</f>
        <v/>
      </c>
      <c r="R698" s="74" t="str">
        <f>IF(ISNA(_xlfn.XLOOKUP($A698,MSSEMI!$B:$B,MSSEMI!$N:$N)),"",  _xlfn.XLOOKUP($A698,MSSEMI!$B:$B,MSSEMI!$N:$N))</f>
        <v/>
      </c>
      <c r="S698" s="74" t="str">
        <f>IF(ISNA(_xlfn.XLOOKUP($A698,MSVOA!$B:$B,MSVOA!$N:$N)),"",  _xlfn.XLOOKUP($A698,MSVOA!$B:$B,MSVOA!$N:$N))</f>
        <v/>
      </c>
      <c r="T698" s="74">
        <f>IF(ISNA(_xlfn.XLOOKUP($A698,METALS!$B:$B,METALS!$N:$N)),"",  _xlfn.XLOOKUP($A698,METALS!$B:$B,METALS!$N:$N))</f>
        <v>0</v>
      </c>
      <c r="U698" s="74">
        <f>IF(ISNA(_xlfn.XLOOKUP($A698,GENCHEM!$B:$B,GENCHEM!$N:$N)),"",  _xlfn.XLOOKUP($A698,GENCHEM!$B:$B,GENCHEM!$N:$N))</f>
        <v>0</v>
      </c>
      <c r="V698" s="74" t="str">
        <f>IF(ISNA(_xlfn.XLOOKUP($A698,HG!$B:$B,HG!$N:$N)),"",  _xlfn.XLOOKUP($A698,HG!$B:$B,HG!$N:$N))</f>
        <v/>
      </c>
    </row>
    <row r="699" spans="1:22" ht="24" customHeight="1">
      <c r="A699" s="83" t="s">
        <v>915</v>
      </c>
      <c r="O699" s="71"/>
      <c r="P699" s="71"/>
      <c r="Q699" s="71"/>
      <c r="R699" s="71"/>
      <c r="S699" s="71"/>
      <c r="T699" s="71"/>
      <c r="U699" s="71"/>
      <c r="V699" s="71"/>
    </row>
    <row r="700" spans="1:22" ht="24" customHeight="1">
      <c r="A700" s="113" t="s">
        <v>916</v>
      </c>
      <c r="B700" s="114" t="s">
        <v>917</v>
      </c>
      <c r="C700" s="114" t="s">
        <v>918</v>
      </c>
      <c r="D700" s="114" t="s">
        <v>25</v>
      </c>
      <c r="E700" s="115">
        <v>45818</v>
      </c>
      <c r="F700" s="115">
        <v>45832</v>
      </c>
      <c r="G700" s="115">
        <v>45832</v>
      </c>
      <c r="H700" s="114">
        <v>14</v>
      </c>
      <c r="I700" s="114">
        <v>1</v>
      </c>
      <c r="J700" s="114">
        <v>-5</v>
      </c>
      <c r="K700" s="114" t="s">
        <v>87</v>
      </c>
      <c r="L700" s="114" t="s">
        <v>39</v>
      </c>
      <c r="M700" s="114" t="s">
        <v>58</v>
      </c>
      <c r="N700" s="114">
        <v>0</v>
      </c>
      <c r="O700" s="74" t="str">
        <f>IF(ISNA(_xlfn.XLOOKUP($A700,GCVOA!$B:$B,GCVOA!$N:$N)),"",  _xlfn.XLOOKUP($A700,GCVOA!$B:$B,GCVOA!$N:$N))</f>
        <v/>
      </c>
      <c r="P700" s="74" t="str">
        <f>IF(ISNA(_xlfn.XLOOKUP($A700,GCSEMI!$B:$B,GCSEMI!$N:$N)),"",  _xlfn.XLOOKUP($A700,GCSEMI!$B:$B,GCSEMI!$N:$N))</f>
        <v/>
      </c>
      <c r="Q700" s="74" t="str">
        <f>IF(ISNA(_xlfn.XLOOKUP($A700,ORGPREP!$B:$B,ORGPREP!$N:$N)),"",  _xlfn.XLOOKUP($A700,ORGPREP!$B:$B,ORGPREP!$N:$N))</f>
        <v/>
      </c>
      <c r="R700" s="74" t="str">
        <f>IF(ISNA(_xlfn.XLOOKUP($A700,MSSEMI!$B:$B,MSSEMI!$N:$N)),"",  _xlfn.XLOOKUP($A700,MSSEMI!$B:$B,MSSEMI!$N:$N))</f>
        <v/>
      </c>
      <c r="S700" s="74" t="str">
        <f>IF(ISNA(_xlfn.XLOOKUP($A700,MSVOA!$B:$B,MSVOA!$N:$N)),"",  _xlfn.XLOOKUP($A700,MSVOA!$B:$B,MSVOA!$N:$N))</f>
        <v/>
      </c>
      <c r="T700" s="74" t="str">
        <f>IF(ISNA(_xlfn.XLOOKUP($A700,METALS!$B:$B,METALS!$N:$N)),"",  _xlfn.XLOOKUP($A700,METALS!$B:$B,METALS!$N:$N))</f>
        <v/>
      </c>
      <c r="U700" s="74">
        <f>IF(ISNA(_xlfn.XLOOKUP($A700,GENCHEM!$B:$B,GENCHEM!$N:$N)),"",  _xlfn.XLOOKUP($A700,GENCHEM!$B:$B,GENCHEM!$N:$N))</f>
        <v>0</v>
      </c>
      <c r="V700" s="74" t="str">
        <f>IF(ISNA(_xlfn.XLOOKUP($A700,HG!$B:$B,HG!$N:$N)),"",  _xlfn.XLOOKUP($A700,HG!$B:$B,HG!$N:$N))</f>
        <v/>
      </c>
    </row>
    <row r="701" spans="1:22" ht="24" customHeight="1">
      <c r="A701" s="83" t="s">
        <v>919</v>
      </c>
      <c r="O701" s="71"/>
      <c r="P701" s="71"/>
      <c r="Q701" s="71"/>
      <c r="R701" s="71"/>
      <c r="S701" s="71"/>
      <c r="T701" s="71"/>
      <c r="U701" s="71"/>
      <c r="V701" s="71"/>
    </row>
    <row r="702" spans="1:22" ht="24" customHeight="1">
      <c r="A702" s="113" t="s">
        <v>920</v>
      </c>
      <c r="B702" s="114" t="s">
        <v>615</v>
      </c>
      <c r="C702" s="114" t="s">
        <v>777</v>
      </c>
      <c r="D702" s="114" t="s">
        <v>25</v>
      </c>
      <c r="E702" s="115">
        <v>45818</v>
      </c>
      <c r="F702" s="115">
        <v>45832</v>
      </c>
      <c r="G702" s="115">
        <v>45832</v>
      </c>
      <c r="H702" s="114">
        <v>14</v>
      </c>
      <c r="I702" s="114">
        <v>10</v>
      </c>
      <c r="J702" s="114">
        <v>-5</v>
      </c>
      <c r="K702" s="114" t="s">
        <v>87</v>
      </c>
      <c r="L702" s="114" t="s">
        <v>39</v>
      </c>
      <c r="M702" s="114" t="s">
        <v>69</v>
      </c>
      <c r="N702" s="114">
        <v>0</v>
      </c>
      <c r="O702" s="74" t="str">
        <f>IF(ISNA(_xlfn.XLOOKUP($A702,GCVOA!$B:$B,GCVOA!$N:$N)),"",  _xlfn.XLOOKUP($A702,GCVOA!$B:$B,GCVOA!$N:$N))</f>
        <v/>
      </c>
      <c r="P702" s="74" t="str">
        <f>IF(ISNA(_xlfn.XLOOKUP($A702,GCSEMI!$B:$B,GCSEMI!$N:$N)),"",  _xlfn.XLOOKUP($A702,GCSEMI!$B:$B,GCSEMI!$N:$N))</f>
        <v/>
      </c>
      <c r="Q702" s="74" t="str">
        <f>IF(ISNA(_xlfn.XLOOKUP($A702,ORGPREP!$B:$B,ORGPREP!$N:$N)),"",  _xlfn.XLOOKUP($A702,ORGPREP!$B:$B,ORGPREP!$N:$N))</f>
        <v/>
      </c>
      <c r="R702" s="74" t="str">
        <f>IF(ISNA(_xlfn.XLOOKUP($A702,MSSEMI!$B:$B,MSSEMI!$N:$N)),"",  _xlfn.XLOOKUP($A702,MSSEMI!$B:$B,MSSEMI!$N:$N))</f>
        <v/>
      </c>
      <c r="S702" s="74" t="str">
        <f>IF(ISNA(_xlfn.XLOOKUP($A702,MSVOA!$B:$B,MSVOA!$N:$N)),"",  _xlfn.XLOOKUP($A702,MSVOA!$B:$B,MSVOA!$N:$N))</f>
        <v/>
      </c>
      <c r="T702" s="74" t="str">
        <f>IF(ISNA(_xlfn.XLOOKUP($A702,METALS!$B:$B,METALS!$N:$N)),"",  _xlfn.XLOOKUP($A702,METALS!$B:$B,METALS!$N:$N))</f>
        <v/>
      </c>
      <c r="U702" s="74" t="str">
        <f>IF(ISNA(_xlfn.XLOOKUP($A702,GENCHEM!$B:$B,GENCHEM!$N:$N)),"",  _xlfn.XLOOKUP($A702,GENCHEM!$B:$B,GENCHEM!$N:$N))</f>
        <v/>
      </c>
      <c r="V702" s="74" t="str">
        <f>IF(ISNA(_xlfn.XLOOKUP($A702,HG!$B:$B,HG!$N:$N)),"",  _xlfn.XLOOKUP($A702,HG!$B:$B,HG!$N:$N))</f>
        <v/>
      </c>
    </row>
    <row r="703" spans="1:22" ht="24" customHeight="1">
      <c r="A703" s="83" t="s">
        <v>195</v>
      </c>
      <c r="O703" s="71"/>
      <c r="P703" s="71"/>
      <c r="Q703" s="71"/>
      <c r="R703" s="71"/>
      <c r="S703" s="71"/>
      <c r="T703" s="71"/>
      <c r="U703" s="71"/>
      <c r="V703" s="71"/>
    </row>
    <row r="704" spans="1:22" ht="24" customHeight="1">
      <c r="A704" s="113" t="s">
        <v>921</v>
      </c>
      <c r="B704" s="114" t="s">
        <v>922</v>
      </c>
      <c r="C704" s="114" t="s">
        <v>923</v>
      </c>
      <c r="D704" s="114" t="s">
        <v>25</v>
      </c>
      <c r="E704" s="115">
        <v>45825</v>
      </c>
      <c r="F704" s="115">
        <v>45832</v>
      </c>
      <c r="G704" s="115">
        <v>45832</v>
      </c>
      <c r="H704" s="114">
        <v>7</v>
      </c>
      <c r="I704" s="114">
        <v>1</v>
      </c>
      <c r="J704" s="114">
        <v>-5</v>
      </c>
      <c r="K704" s="114" t="s">
        <v>87</v>
      </c>
      <c r="L704" s="114" t="s">
        <v>39</v>
      </c>
      <c r="M704" s="114" t="s">
        <v>28</v>
      </c>
      <c r="N704" s="114"/>
      <c r="O704" s="74" t="str">
        <f>IF(ISNA(_xlfn.XLOOKUP($A704,GCVOA!$B:$B,GCVOA!$N:$N)),"",  _xlfn.XLOOKUP($A704,GCVOA!$B:$B,GCVOA!$N:$N))</f>
        <v/>
      </c>
      <c r="P704" s="74" t="str">
        <f>IF(ISNA(_xlfn.XLOOKUP($A704,GCSEMI!$B:$B,GCSEMI!$N:$N)),"",  _xlfn.XLOOKUP($A704,GCSEMI!$B:$B,GCSEMI!$N:$N))</f>
        <v/>
      </c>
      <c r="Q704" s="74" t="str">
        <f>IF(ISNA(_xlfn.XLOOKUP($A704,ORGPREP!$B:$B,ORGPREP!$N:$N)),"",  _xlfn.XLOOKUP($A704,ORGPREP!$B:$B,ORGPREP!$N:$N))</f>
        <v/>
      </c>
      <c r="R704" s="74" t="str">
        <f>IF(ISNA(_xlfn.XLOOKUP($A704,MSSEMI!$B:$B,MSSEMI!$N:$N)),"",  _xlfn.XLOOKUP($A704,MSSEMI!$B:$B,MSSEMI!$N:$N))</f>
        <v/>
      </c>
      <c r="S704" s="74" t="str">
        <f>IF(ISNA(_xlfn.XLOOKUP($A704,MSVOA!$B:$B,MSVOA!$N:$N)),"",  _xlfn.XLOOKUP($A704,MSVOA!$B:$B,MSVOA!$N:$N))</f>
        <v/>
      </c>
      <c r="T704" s="74" t="str">
        <f>IF(ISNA(_xlfn.XLOOKUP($A704,METALS!$B:$B,METALS!$N:$N)),"",  _xlfn.XLOOKUP($A704,METALS!$B:$B,METALS!$N:$N))</f>
        <v/>
      </c>
      <c r="U704" s="74" t="str">
        <f>IF(ISNA(_xlfn.XLOOKUP($A704,GENCHEM!$B:$B,GENCHEM!$N:$N)),"",  _xlfn.XLOOKUP($A704,GENCHEM!$B:$B,GENCHEM!$N:$N))</f>
        <v/>
      </c>
      <c r="V704" s="74" t="str">
        <f>IF(ISNA(_xlfn.XLOOKUP($A704,HG!$B:$B,HG!$N:$N)),"",  _xlfn.XLOOKUP($A704,HG!$B:$B,HG!$N:$N))</f>
        <v/>
      </c>
    </row>
    <row r="705" spans="1:22" ht="24" customHeight="1">
      <c r="A705" s="83" t="s">
        <v>209</v>
      </c>
      <c r="O705" s="71"/>
      <c r="P705" s="71"/>
      <c r="Q705" s="71"/>
      <c r="R705" s="71"/>
      <c r="S705" s="71"/>
      <c r="T705" s="71"/>
      <c r="U705" s="71"/>
      <c r="V705" s="71"/>
    </row>
    <row r="706" spans="1:22" ht="24" customHeight="1">
      <c r="A706" s="116" t="s">
        <v>924</v>
      </c>
      <c r="B706" s="117" t="s">
        <v>730</v>
      </c>
      <c r="C706" s="117" t="s">
        <v>731</v>
      </c>
      <c r="D706" s="117" t="s">
        <v>25</v>
      </c>
      <c r="E706" s="118">
        <v>45826</v>
      </c>
      <c r="F706" s="118">
        <v>45832</v>
      </c>
      <c r="G706" s="118">
        <v>45832</v>
      </c>
      <c r="H706" s="117">
        <v>6</v>
      </c>
      <c r="I706" s="117">
        <v>1</v>
      </c>
      <c r="J706" s="117">
        <v>-5</v>
      </c>
      <c r="K706" s="117" t="s">
        <v>87</v>
      </c>
      <c r="L706" s="117" t="s">
        <v>27</v>
      </c>
      <c r="M706" s="117" t="s">
        <v>58</v>
      </c>
      <c r="N706" s="117"/>
      <c r="O706" s="80" t="str">
        <f>IF(ISNA(_xlfn.XLOOKUP($A706,GCVOA!$B:$B,GCVOA!$N:$N)),"",  _xlfn.XLOOKUP($A706,GCVOA!$B:$B,GCVOA!$N:$N))</f>
        <v/>
      </c>
      <c r="P706" s="80" t="str">
        <f>IF(ISNA(_xlfn.XLOOKUP($A706,GCSEMI!$B:$B,GCSEMI!$N:$N)),"",  _xlfn.XLOOKUP($A706,GCSEMI!$B:$B,GCSEMI!$N:$N))</f>
        <v/>
      </c>
      <c r="Q706" s="80" t="str">
        <f>IF(ISNA(_xlfn.XLOOKUP($A706,ORGPREP!$B:$B,ORGPREP!$N:$N)),"",  _xlfn.XLOOKUP($A706,ORGPREP!$B:$B,ORGPREP!$N:$N))</f>
        <v/>
      </c>
      <c r="R706" s="80" t="str">
        <f>IF(ISNA(_xlfn.XLOOKUP($A706,MSSEMI!$B:$B,MSSEMI!$N:$N)),"",  _xlfn.XLOOKUP($A706,MSSEMI!$B:$B,MSSEMI!$N:$N))</f>
        <v/>
      </c>
      <c r="S706" s="80" t="str">
        <f>IF(ISNA(_xlfn.XLOOKUP($A706,MSVOA!$B:$B,MSVOA!$N:$N)),"",  _xlfn.XLOOKUP($A706,MSVOA!$B:$B,MSVOA!$N:$N))</f>
        <v/>
      </c>
      <c r="T706" s="80" t="str">
        <f>IF(ISNA(_xlfn.XLOOKUP($A706,METALS!$B:$B,METALS!$N:$N)),"",  _xlfn.XLOOKUP($A706,METALS!$B:$B,METALS!$N:$N))</f>
        <v/>
      </c>
      <c r="U706" s="80">
        <f>IF(ISNA(_xlfn.XLOOKUP($A706,GENCHEM!$B:$B,GENCHEM!$N:$N)),"",  _xlfn.XLOOKUP($A706,GENCHEM!$B:$B,GENCHEM!$N:$N))</f>
        <v>0</v>
      </c>
      <c r="V706" s="80" t="str">
        <f>IF(ISNA(_xlfn.XLOOKUP($A706,HG!$B:$B,HG!$N:$N)),"",  _xlfn.XLOOKUP($A706,HG!$B:$B,HG!$N:$N))</f>
        <v/>
      </c>
    </row>
    <row r="707" spans="1:22" ht="24" customHeight="1">
      <c r="A707" s="83" t="s">
        <v>925</v>
      </c>
      <c r="O707" s="71"/>
      <c r="P707" s="71"/>
      <c r="Q707" s="71"/>
      <c r="R707" s="71"/>
      <c r="S707" s="71"/>
      <c r="T707" s="71"/>
      <c r="U707" s="71"/>
      <c r="V707" s="71"/>
    </row>
    <row r="708" spans="1:22" ht="24" customHeight="1">
      <c r="A708" s="116" t="s">
        <v>926</v>
      </c>
      <c r="B708" s="117" t="s">
        <v>145</v>
      </c>
      <c r="C708" s="117" t="s">
        <v>146</v>
      </c>
      <c r="D708" s="117" t="s">
        <v>25</v>
      </c>
      <c r="E708" s="118">
        <v>45826</v>
      </c>
      <c r="F708" s="118">
        <v>45832</v>
      </c>
      <c r="G708" s="118">
        <v>45832</v>
      </c>
      <c r="H708" s="117">
        <v>6</v>
      </c>
      <c r="I708" s="117">
        <v>6</v>
      </c>
      <c r="J708" s="117">
        <v>-5</v>
      </c>
      <c r="K708" s="117" t="s">
        <v>38</v>
      </c>
      <c r="L708" s="117" t="s">
        <v>27</v>
      </c>
      <c r="M708" s="117" t="s">
        <v>58</v>
      </c>
      <c r="N708" s="117"/>
      <c r="O708" s="80" t="str">
        <f>IF(ISNA(_xlfn.XLOOKUP($A708,GCVOA!$B:$B,GCVOA!$N:$N)),"",  _xlfn.XLOOKUP($A708,GCVOA!$B:$B,GCVOA!$N:$N))</f>
        <v/>
      </c>
      <c r="P708" s="80" t="str">
        <f>IF(ISNA(_xlfn.XLOOKUP($A708,GCSEMI!$B:$B,GCSEMI!$N:$N)),"",  _xlfn.XLOOKUP($A708,GCSEMI!$B:$B,GCSEMI!$N:$N))</f>
        <v/>
      </c>
      <c r="Q708" s="80">
        <f>IF(ISNA(_xlfn.XLOOKUP($A708,ORGPREP!$B:$B,ORGPREP!$N:$N)),"",  _xlfn.XLOOKUP($A708,ORGPREP!$B:$B,ORGPREP!$N:$N))</f>
        <v>0</v>
      </c>
      <c r="R708" s="80">
        <f>IF(ISNA(_xlfn.XLOOKUP($A708,MSSEMI!$B:$B,MSSEMI!$N:$N)),"",  _xlfn.XLOOKUP($A708,MSSEMI!$B:$B,MSSEMI!$N:$N))</f>
        <v>0</v>
      </c>
      <c r="S708" s="80" t="str">
        <f>IF(ISNA(_xlfn.XLOOKUP($A708,MSVOA!$B:$B,MSVOA!$N:$N)),"",  _xlfn.XLOOKUP($A708,MSVOA!$B:$B,MSVOA!$N:$N))</f>
        <v/>
      </c>
      <c r="T708" s="80">
        <f>IF(ISNA(_xlfn.XLOOKUP($A708,METALS!$B:$B,METALS!$N:$N)),"",  _xlfn.XLOOKUP($A708,METALS!$B:$B,METALS!$N:$N))</f>
        <v>0</v>
      </c>
      <c r="U708" s="80">
        <f>IF(ISNA(_xlfn.XLOOKUP($A708,GENCHEM!$B:$B,GENCHEM!$N:$N)),"",  _xlfn.XLOOKUP($A708,GENCHEM!$B:$B,GENCHEM!$N:$N))</f>
        <v>0</v>
      </c>
      <c r="V708" s="80" t="str">
        <f>IF(ISNA(_xlfn.XLOOKUP($A708,HG!$B:$B,HG!$N:$N)),"",  _xlfn.XLOOKUP($A708,HG!$B:$B,HG!$N:$N))</f>
        <v/>
      </c>
    </row>
    <row r="709" spans="1:22" ht="24" customHeight="1">
      <c r="A709" s="83" t="s">
        <v>927</v>
      </c>
      <c r="O709" s="71"/>
      <c r="P709" s="71"/>
      <c r="Q709" s="71"/>
      <c r="R709" s="71"/>
      <c r="S709" s="71"/>
      <c r="T709" s="71"/>
      <c r="U709" s="71"/>
      <c r="V709" s="71"/>
    </row>
    <row r="710" spans="1:22" ht="24" customHeight="1">
      <c r="A710" s="116" t="s">
        <v>928</v>
      </c>
      <c r="B710" s="117" t="s">
        <v>120</v>
      </c>
      <c r="C710" s="117" t="s">
        <v>143</v>
      </c>
      <c r="D710" s="117" t="s">
        <v>25</v>
      </c>
      <c r="E710" s="118">
        <v>45826</v>
      </c>
      <c r="F710" s="118">
        <v>45832</v>
      </c>
      <c r="G710" s="118">
        <v>45832</v>
      </c>
      <c r="H710" s="117">
        <v>6</v>
      </c>
      <c r="I710" s="117">
        <v>1</v>
      </c>
      <c r="J710" s="117">
        <v>-5</v>
      </c>
      <c r="K710" s="117" t="s">
        <v>26</v>
      </c>
      <c r="L710" s="117" t="s">
        <v>27</v>
      </c>
      <c r="M710" s="117" t="s">
        <v>58</v>
      </c>
      <c r="N710" s="117"/>
      <c r="O710" s="80" t="str">
        <f>IF(ISNA(_xlfn.XLOOKUP($A710,GCVOA!$B:$B,GCVOA!$N:$N)),"",  _xlfn.XLOOKUP($A710,GCVOA!$B:$B,GCVOA!$N:$N))</f>
        <v/>
      </c>
      <c r="P710" s="80" t="str">
        <f>IF(ISNA(_xlfn.XLOOKUP($A710,GCSEMI!$B:$B,GCSEMI!$N:$N)),"",  _xlfn.XLOOKUP($A710,GCSEMI!$B:$B,GCSEMI!$N:$N))</f>
        <v/>
      </c>
      <c r="Q710" s="80" t="str">
        <f>IF(ISNA(_xlfn.XLOOKUP($A710,ORGPREP!$B:$B,ORGPREP!$N:$N)),"",  _xlfn.XLOOKUP($A710,ORGPREP!$B:$B,ORGPREP!$N:$N))</f>
        <v/>
      </c>
      <c r="R710" s="80" t="str">
        <f>IF(ISNA(_xlfn.XLOOKUP($A710,MSSEMI!$B:$B,MSSEMI!$N:$N)),"",  _xlfn.XLOOKUP($A710,MSSEMI!$B:$B,MSSEMI!$N:$N))</f>
        <v/>
      </c>
      <c r="S710" s="80" t="str">
        <f>IF(ISNA(_xlfn.XLOOKUP($A710,MSVOA!$B:$B,MSVOA!$N:$N)),"",  _xlfn.XLOOKUP($A710,MSVOA!$B:$B,MSVOA!$N:$N))</f>
        <v/>
      </c>
      <c r="T710" s="80" t="str">
        <f>IF(ISNA(_xlfn.XLOOKUP($A710,METALS!$B:$B,METALS!$N:$N)),"",  _xlfn.XLOOKUP($A710,METALS!$B:$B,METALS!$N:$N))</f>
        <v/>
      </c>
      <c r="U710" s="80">
        <f>IF(ISNA(_xlfn.XLOOKUP($A710,GENCHEM!$B:$B,GENCHEM!$N:$N)),"",  _xlfn.XLOOKUP($A710,GENCHEM!$B:$B,GENCHEM!$N:$N))</f>
        <v>0</v>
      </c>
      <c r="V710" s="80" t="str">
        <f>IF(ISNA(_xlfn.XLOOKUP($A710,HG!$B:$B,HG!$N:$N)),"",  _xlfn.XLOOKUP($A710,HG!$B:$B,HG!$N:$N))</f>
        <v/>
      </c>
    </row>
    <row r="711" spans="1:22" ht="24" customHeight="1">
      <c r="A711" s="83" t="s">
        <v>929</v>
      </c>
      <c r="O711" s="71"/>
      <c r="P711" s="71"/>
      <c r="Q711" s="71"/>
      <c r="R711" s="71"/>
      <c r="S711" s="71"/>
      <c r="T711" s="71"/>
      <c r="U711" s="71"/>
      <c r="V711" s="71"/>
    </row>
    <row r="712" spans="1:22" ht="24" customHeight="1">
      <c r="A712" s="116" t="s">
        <v>930</v>
      </c>
      <c r="B712" s="117" t="s">
        <v>120</v>
      </c>
      <c r="C712" s="117" t="s">
        <v>622</v>
      </c>
      <c r="D712" s="117" t="s">
        <v>25</v>
      </c>
      <c r="E712" s="118">
        <v>45826</v>
      </c>
      <c r="F712" s="118">
        <v>45832</v>
      </c>
      <c r="G712" s="118">
        <v>45832</v>
      </c>
      <c r="H712" s="117">
        <v>6</v>
      </c>
      <c r="I712" s="117">
        <v>2</v>
      </c>
      <c r="J712" s="117">
        <v>-5</v>
      </c>
      <c r="K712" s="117" t="s">
        <v>26</v>
      </c>
      <c r="L712" s="117" t="s">
        <v>27</v>
      </c>
      <c r="M712" s="117" t="s">
        <v>58</v>
      </c>
      <c r="N712" s="117"/>
      <c r="O712" s="80" t="str">
        <f>IF(ISNA(_xlfn.XLOOKUP($A712,GCVOA!$B:$B,GCVOA!$N:$N)),"",  _xlfn.XLOOKUP($A712,GCVOA!$B:$B,GCVOA!$N:$N))</f>
        <v/>
      </c>
      <c r="P712" s="80" t="str">
        <f>IF(ISNA(_xlfn.XLOOKUP($A712,GCSEMI!$B:$B,GCSEMI!$N:$N)),"",  _xlfn.XLOOKUP($A712,GCSEMI!$B:$B,GCSEMI!$N:$N))</f>
        <v/>
      </c>
      <c r="Q712" s="80" t="str">
        <f>IF(ISNA(_xlfn.XLOOKUP($A712,ORGPREP!$B:$B,ORGPREP!$N:$N)),"",  _xlfn.XLOOKUP($A712,ORGPREP!$B:$B,ORGPREP!$N:$N))</f>
        <v/>
      </c>
      <c r="R712" s="80" t="str">
        <f>IF(ISNA(_xlfn.XLOOKUP($A712,MSSEMI!$B:$B,MSSEMI!$N:$N)),"",  _xlfn.XLOOKUP($A712,MSSEMI!$B:$B,MSSEMI!$N:$N))</f>
        <v/>
      </c>
      <c r="S712" s="80">
        <f>IF(ISNA(_xlfn.XLOOKUP($A712,MSVOA!$B:$B,MSVOA!$N:$N)),"",  _xlfn.XLOOKUP($A712,MSVOA!$B:$B,MSVOA!$N:$N))</f>
        <v>0</v>
      </c>
      <c r="T712" s="80">
        <f>IF(ISNA(_xlfn.XLOOKUP($A712,METALS!$B:$B,METALS!$N:$N)),"",  _xlfn.XLOOKUP($A712,METALS!$B:$B,METALS!$N:$N))</f>
        <v>0</v>
      </c>
      <c r="U712" s="80">
        <f>IF(ISNA(_xlfn.XLOOKUP($A712,GENCHEM!$B:$B,GENCHEM!$N:$N)),"",  _xlfn.XLOOKUP($A712,GENCHEM!$B:$B,GENCHEM!$N:$N))</f>
        <v>0</v>
      </c>
      <c r="V712" s="80" t="str">
        <f>IF(ISNA(_xlfn.XLOOKUP($A712,HG!$B:$B,HG!$N:$N)),"",  _xlfn.XLOOKUP($A712,HG!$B:$B,HG!$N:$N))</f>
        <v/>
      </c>
    </row>
    <row r="713" spans="1:22" ht="24" customHeight="1">
      <c r="A713" s="83" t="s">
        <v>931</v>
      </c>
      <c r="O713" s="71"/>
      <c r="P713" s="71"/>
      <c r="Q713" s="71"/>
      <c r="R713" s="71"/>
      <c r="S713" s="71"/>
      <c r="T713" s="71"/>
      <c r="U713" s="71"/>
      <c r="V713" s="71"/>
    </row>
    <row r="714" spans="1:22" ht="24" customHeight="1">
      <c r="A714" s="116" t="s">
        <v>932</v>
      </c>
      <c r="B714" s="117" t="s">
        <v>120</v>
      </c>
      <c r="C714" s="117" t="s">
        <v>372</v>
      </c>
      <c r="D714" s="117" t="s">
        <v>25</v>
      </c>
      <c r="E714" s="118">
        <v>45826</v>
      </c>
      <c r="F714" s="118">
        <v>45832</v>
      </c>
      <c r="G714" s="118">
        <v>45832</v>
      </c>
      <c r="H714" s="117">
        <v>6</v>
      </c>
      <c r="I714" s="117">
        <v>1</v>
      </c>
      <c r="J714" s="117">
        <v>-5</v>
      </c>
      <c r="K714" s="117" t="s">
        <v>26</v>
      </c>
      <c r="L714" s="117" t="s">
        <v>27</v>
      </c>
      <c r="M714" s="117" t="s">
        <v>58</v>
      </c>
      <c r="N714" s="117"/>
      <c r="O714" s="80" t="str">
        <f>IF(ISNA(_xlfn.XLOOKUP($A714,GCVOA!$B:$B,GCVOA!$N:$N)),"",  _xlfn.XLOOKUP($A714,GCVOA!$B:$B,GCVOA!$N:$N))</f>
        <v/>
      </c>
      <c r="P714" s="80" t="str">
        <f>IF(ISNA(_xlfn.XLOOKUP($A714,GCSEMI!$B:$B,GCSEMI!$N:$N)),"",  _xlfn.XLOOKUP($A714,GCSEMI!$B:$B,GCSEMI!$N:$N))</f>
        <v/>
      </c>
      <c r="Q714" s="80" t="str">
        <f>IF(ISNA(_xlfn.XLOOKUP($A714,ORGPREP!$B:$B,ORGPREP!$N:$N)),"",  _xlfn.XLOOKUP($A714,ORGPREP!$B:$B,ORGPREP!$N:$N))</f>
        <v/>
      </c>
      <c r="R714" s="80" t="str">
        <f>IF(ISNA(_xlfn.XLOOKUP($A714,MSSEMI!$B:$B,MSSEMI!$N:$N)),"",  _xlfn.XLOOKUP($A714,MSSEMI!$B:$B,MSSEMI!$N:$N))</f>
        <v/>
      </c>
      <c r="S714" s="80" t="str">
        <f>IF(ISNA(_xlfn.XLOOKUP($A714,MSVOA!$B:$B,MSVOA!$N:$N)),"",  _xlfn.XLOOKUP($A714,MSVOA!$B:$B,MSVOA!$N:$N))</f>
        <v/>
      </c>
      <c r="T714" s="80" t="str">
        <f>IF(ISNA(_xlfn.XLOOKUP($A714,METALS!$B:$B,METALS!$N:$N)),"",  _xlfn.XLOOKUP($A714,METALS!$B:$B,METALS!$N:$N))</f>
        <v/>
      </c>
      <c r="U714" s="80">
        <f>IF(ISNA(_xlfn.XLOOKUP($A714,GENCHEM!$B:$B,GENCHEM!$N:$N)),"",  _xlfn.XLOOKUP($A714,GENCHEM!$B:$B,GENCHEM!$N:$N))</f>
        <v>0</v>
      </c>
      <c r="V714" s="80" t="str">
        <f>IF(ISNA(_xlfn.XLOOKUP($A714,HG!$B:$B,HG!$N:$N)),"",  _xlfn.XLOOKUP($A714,HG!$B:$B,HG!$N:$N))</f>
        <v/>
      </c>
    </row>
    <row r="715" spans="1:22" ht="24" customHeight="1">
      <c r="A715" s="83" t="s">
        <v>852</v>
      </c>
      <c r="O715" s="71"/>
      <c r="P715" s="71"/>
      <c r="Q715" s="71"/>
      <c r="R715" s="71"/>
      <c r="S715" s="71"/>
      <c r="T715" s="71"/>
      <c r="U715" s="71"/>
      <c r="V715" s="71"/>
    </row>
    <row r="716" spans="1:22" ht="24" customHeight="1">
      <c r="A716" s="116" t="s">
        <v>933</v>
      </c>
      <c r="B716" s="117" t="s">
        <v>213</v>
      </c>
      <c r="C716" s="117" t="s">
        <v>879</v>
      </c>
      <c r="D716" s="117" t="s">
        <v>25</v>
      </c>
      <c r="E716" s="118">
        <v>45826</v>
      </c>
      <c r="F716" s="118">
        <v>45832</v>
      </c>
      <c r="G716" s="118">
        <v>45832</v>
      </c>
      <c r="H716" s="117">
        <v>6</v>
      </c>
      <c r="I716" s="117">
        <v>12</v>
      </c>
      <c r="J716" s="117">
        <v>-5</v>
      </c>
      <c r="K716" s="117" t="s">
        <v>38</v>
      </c>
      <c r="L716" s="117" t="s">
        <v>27</v>
      </c>
      <c r="M716" s="117" t="s">
        <v>58</v>
      </c>
      <c r="N716" s="117"/>
      <c r="O716" s="80" t="str">
        <f>IF(ISNA(_xlfn.XLOOKUP($A716,GCVOA!$B:$B,GCVOA!$N:$N)),"",  _xlfn.XLOOKUP($A716,GCVOA!$B:$B,GCVOA!$N:$N))</f>
        <v/>
      </c>
      <c r="P716" s="80">
        <f>IF(ISNA(_xlfn.XLOOKUP($A716,GCSEMI!$B:$B,GCSEMI!$N:$N)),"",  _xlfn.XLOOKUP($A716,GCSEMI!$B:$B,GCSEMI!$N:$N))</f>
        <v>0</v>
      </c>
      <c r="Q716" s="80">
        <f>IF(ISNA(_xlfn.XLOOKUP($A716,ORGPREP!$B:$B,ORGPREP!$N:$N)),"",  _xlfn.XLOOKUP($A716,ORGPREP!$B:$B,ORGPREP!$N:$N))</f>
        <v>0</v>
      </c>
      <c r="R716" s="80">
        <f>IF(ISNA(_xlfn.XLOOKUP($A716,MSSEMI!$B:$B,MSSEMI!$N:$N)),"",  _xlfn.XLOOKUP($A716,MSSEMI!$B:$B,MSSEMI!$N:$N))</f>
        <v>0</v>
      </c>
      <c r="S716" s="80">
        <f>IF(ISNA(_xlfn.XLOOKUP($A716,MSVOA!$B:$B,MSVOA!$N:$N)),"",  _xlfn.XLOOKUP($A716,MSVOA!$B:$B,MSVOA!$N:$N))</f>
        <v>0</v>
      </c>
      <c r="T716" s="80">
        <f>IF(ISNA(_xlfn.XLOOKUP($A716,METALS!$B:$B,METALS!$N:$N)),"",  _xlfn.XLOOKUP($A716,METALS!$B:$B,METALS!$N:$N))</f>
        <v>0</v>
      </c>
      <c r="U716" s="80">
        <f>IF(ISNA(_xlfn.XLOOKUP($A716,GENCHEM!$B:$B,GENCHEM!$N:$N)),"",  _xlfn.XLOOKUP($A716,GENCHEM!$B:$B,GENCHEM!$N:$N))</f>
        <v>0</v>
      </c>
      <c r="V716" s="80" t="str">
        <f>IF(ISNA(_xlfn.XLOOKUP($A716,HG!$B:$B,HG!$N:$N)),"",  _xlfn.XLOOKUP($A716,HG!$B:$B,HG!$N:$N))</f>
        <v/>
      </c>
    </row>
    <row r="717" spans="1:22" ht="24" customHeight="1">
      <c r="A717" s="83" t="s">
        <v>882</v>
      </c>
      <c r="O717" s="71"/>
      <c r="P717" s="71"/>
      <c r="Q717" s="71"/>
      <c r="R717" s="71"/>
      <c r="S717" s="71"/>
      <c r="T717" s="71"/>
      <c r="U717" s="71"/>
      <c r="V717" s="71"/>
    </row>
    <row r="718" spans="1:22" ht="24" customHeight="1">
      <c r="A718" s="116" t="s">
        <v>934</v>
      </c>
      <c r="B718" s="117" t="s">
        <v>213</v>
      </c>
      <c r="C718" s="117" t="s">
        <v>935</v>
      </c>
      <c r="D718" s="117" t="s">
        <v>25</v>
      </c>
      <c r="E718" s="118">
        <v>45826</v>
      </c>
      <c r="F718" s="118">
        <v>45832</v>
      </c>
      <c r="G718" s="118">
        <v>45832</v>
      </c>
      <c r="H718" s="117">
        <v>6</v>
      </c>
      <c r="I718" s="117">
        <v>3</v>
      </c>
      <c r="J718" s="117">
        <v>-5</v>
      </c>
      <c r="K718" s="117" t="s">
        <v>38</v>
      </c>
      <c r="L718" s="117" t="s">
        <v>27</v>
      </c>
      <c r="M718" s="117" t="s">
        <v>58</v>
      </c>
      <c r="N718" s="117"/>
      <c r="O718" s="80" t="str">
        <f>IF(ISNA(_xlfn.XLOOKUP($A718,GCVOA!$B:$B,GCVOA!$N:$N)),"",  _xlfn.XLOOKUP($A718,GCVOA!$B:$B,GCVOA!$N:$N))</f>
        <v/>
      </c>
      <c r="P718" s="80">
        <f>IF(ISNA(_xlfn.XLOOKUP($A718,GCSEMI!$B:$B,GCSEMI!$N:$N)),"",  _xlfn.XLOOKUP($A718,GCSEMI!$B:$B,GCSEMI!$N:$N))</f>
        <v>0</v>
      </c>
      <c r="Q718" s="80">
        <f>IF(ISNA(_xlfn.XLOOKUP($A718,ORGPREP!$B:$B,ORGPREP!$N:$N)),"",  _xlfn.XLOOKUP($A718,ORGPREP!$B:$B,ORGPREP!$N:$N))</f>
        <v>0</v>
      </c>
      <c r="R718" s="80">
        <f>IF(ISNA(_xlfn.XLOOKUP($A718,MSSEMI!$B:$B,MSSEMI!$N:$N)),"",  _xlfn.XLOOKUP($A718,MSSEMI!$B:$B,MSSEMI!$N:$N))</f>
        <v>0</v>
      </c>
      <c r="S718" s="80">
        <f>IF(ISNA(_xlfn.XLOOKUP($A718,MSVOA!$B:$B,MSVOA!$N:$N)),"",  _xlfn.XLOOKUP($A718,MSVOA!$B:$B,MSVOA!$N:$N))</f>
        <v>0</v>
      </c>
      <c r="T718" s="80">
        <f>IF(ISNA(_xlfn.XLOOKUP($A718,METALS!$B:$B,METALS!$N:$N)),"",  _xlfn.XLOOKUP($A718,METALS!$B:$B,METALS!$N:$N))</f>
        <v>0</v>
      </c>
      <c r="U718" s="80">
        <f>IF(ISNA(_xlfn.XLOOKUP($A718,GENCHEM!$B:$B,GENCHEM!$N:$N)),"",  _xlfn.XLOOKUP($A718,GENCHEM!$B:$B,GENCHEM!$N:$N))</f>
        <v>0</v>
      </c>
      <c r="V718" s="80" t="str">
        <f>IF(ISNA(_xlfn.XLOOKUP($A718,HG!$B:$B,HG!$N:$N)),"",  _xlfn.XLOOKUP($A718,HG!$B:$B,HG!$N:$N))</f>
        <v/>
      </c>
    </row>
    <row r="719" spans="1:22" ht="24" customHeight="1">
      <c r="A719" s="83" t="s">
        <v>882</v>
      </c>
      <c r="O719" s="71"/>
      <c r="P719" s="71"/>
      <c r="Q719" s="71"/>
      <c r="R719" s="71"/>
      <c r="S719" s="71"/>
      <c r="T719" s="71"/>
      <c r="U719" s="71"/>
      <c r="V719" s="71"/>
    </row>
    <row r="720" spans="1:22" ht="24" customHeight="1">
      <c r="A720" s="116" t="s">
        <v>936</v>
      </c>
      <c r="B720" s="117" t="s">
        <v>213</v>
      </c>
      <c r="C720" s="117" t="s">
        <v>805</v>
      </c>
      <c r="D720" s="117" t="s">
        <v>25</v>
      </c>
      <c r="E720" s="118">
        <v>45826</v>
      </c>
      <c r="F720" s="118">
        <v>45832</v>
      </c>
      <c r="G720" s="118">
        <v>45832</v>
      </c>
      <c r="H720" s="117">
        <v>6</v>
      </c>
      <c r="I720" s="117">
        <v>6</v>
      </c>
      <c r="J720" s="117">
        <v>-5</v>
      </c>
      <c r="K720" s="117" t="s">
        <v>38</v>
      </c>
      <c r="L720" s="117" t="s">
        <v>27</v>
      </c>
      <c r="M720" s="117" t="s">
        <v>28</v>
      </c>
      <c r="N720" s="117"/>
      <c r="O720" s="80" t="str">
        <f>IF(ISNA(_xlfn.XLOOKUP($A720,GCVOA!$B:$B,GCVOA!$N:$N)),"",  _xlfn.XLOOKUP($A720,GCVOA!$B:$B,GCVOA!$N:$N))</f>
        <v/>
      </c>
      <c r="P720" s="80">
        <f>IF(ISNA(_xlfn.XLOOKUP($A720,GCSEMI!$B:$B,GCSEMI!$N:$N)),"",  _xlfn.XLOOKUP($A720,GCSEMI!$B:$B,GCSEMI!$N:$N))</f>
        <v>0</v>
      </c>
      <c r="Q720" s="80">
        <f>IF(ISNA(_xlfn.XLOOKUP($A720,ORGPREP!$B:$B,ORGPREP!$N:$N)),"",  _xlfn.XLOOKUP($A720,ORGPREP!$B:$B,ORGPREP!$N:$N))</f>
        <v>0</v>
      </c>
      <c r="R720" s="80">
        <f>IF(ISNA(_xlfn.XLOOKUP($A720,MSSEMI!$B:$B,MSSEMI!$N:$N)),"",  _xlfn.XLOOKUP($A720,MSSEMI!$B:$B,MSSEMI!$N:$N))</f>
        <v>0</v>
      </c>
      <c r="S720" s="80">
        <f>IF(ISNA(_xlfn.XLOOKUP($A720,MSVOA!$B:$B,MSVOA!$N:$N)),"",  _xlfn.XLOOKUP($A720,MSVOA!$B:$B,MSVOA!$N:$N))</f>
        <v>0</v>
      </c>
      <c r="T720" s="80">
        <f>IF(ISNA(_xlfn.XLOOKUP($A720,METALS!$B:$B,METALS!$N:$N)),"",  _xlfn.XLOOKUP($A720,METALS!$B:$B,METALS!$N:$N))</f>
        <v>0</v>
      </c>
      <c r="U720" s="80">
        <f>IF(ISNA(_xlfn.XLOOKUP($A720,GENCHEM!$B:$B,GENCHEM!$N:$N)),"",  _xlfn.XLOOKUP($A720,GENCHEM!$B:$B,GENCHEM!$N:$N))</f>
        <v>0</v>
      </c>
      <c r="V720" s="80" t="str">
        <f>IF(ISNA(_xlfn.XLOOKUP($A720,HG!$B:$B,HG!$N:$N)),"",  _xlfn.XLOOKUP($A720,HG!$B:$B,HG!$N:$N))</f>
        <v/>
      </c>
    </row>
    <row r="721" spans="1:22" ht="24" customHeight="1">
      <c r="A721" s="83" t="s">
        <v>882</v>
      </c>
      <c r="O721" s="71"/>
      <c r="P721" s="71"/>
      <c r="Q721" s="71"/>
      <c r="R721" s="71"/>
      <c r="S721" s="71"/>
      <c r="T721" s="71"/>
      <c r="U721" s="71"/>
      <c r="V721" s="71"/>
    </row>
    <row r="722" spans="1:22" ht="24" customHeight="1">
      <c r="A722" s="116" t="s">
        <v>937</v>
      </c>
      <c r="B722" s="117" t="s">
        <v>213</v>
      </c>
      <c r="C722" s="117" t="s">
        <v>938</v>
      </c>
      <c r="D722" s="117" t="s">
        <v>25</v>
      </c>
      <c r="E722" s="118">
        <v>45826</v>
      </c>
      <c r="F722" s="118">
        <v>45832</v>
      </c>
      <c r="G722" s="118">
        <v>45832</v>
      </c>
      <c r="H722" s="117">
        <v>6</v>
      </c>
      <c r="I722" s="117">
        <v>72</v>
      </c>
      <c r="J722" s="117">
        <v>-5</v>
      </c>
      <c r="K722" s="117" t="s">
        <v>38</v>
      </c>
      <c r="L722" s="117" t="s">
        <v>27</v>
      </c>
      <c r="M722" s="117" t="s">
        <v>58</v>
      </c>
      <c r="N722" s="117"/>
      <c r="O722" s="80" t="str">
        <f>IF(ISNA(_xlfn.XLOOKUP($A722,GCVOA!$B:$B,GCVOA!$N:$N)),"",  _xlfn.XLOOKUP($A722,GCVOA!$B:$B,GCVOA!$N:$N))</f>
        <v/>
      </c>
      <c r="P722" s="80">
        <f>IF(ISNA(_xlfn.XLOOKUP($A722,GCSEMI!$B:$B,GCSEMI!$N:$N)),"",  _xlfn.XLOOKUP($A722,GCSEMI!$B:$B,GCSEMI!$N:$N))</f>
        <v>0</v>
      </c>
      <c r="Q722" s="80">
        <f>IF(ISNA(_xlfn.XLOOKUP($A722,ORGPREP!$B:$B,ORGPREP!$N:$N)),"",  _xlfn.XLOOKUP($A722,ORGPREP!$B:$B,ORGPREP!$N:$N))</f>
        <v>0</v>
      </c>
      <c r="R722" s="80">
        <f>IF(ISNA(_xlfn.XLOOKUP($A722,MSSEMI!$B:$B,MSSEMI!$N:$N)),"",  _xlfn.XLOOKUP($A722,MSSEMI!$B:$B,MSSEMI!$N:$N))</f>
        <v>0</v>
      </c>
      <c r="S722" s="80">
        <f>IF(ISNA(_xlfn.XLOOKUP($A722,MSVOA!$B:$B,MSVOA!$N:$N)),"",  _xlfn.XLOOKUP($A722,MSVOA!$B:$B,MSVOA!$N:$N))</f>
        <v>0</v>
      </c>
      <c r="T722" s="80">
        <f>IF(ISNA(_xlfn.XLOOKUP($A722,METALS!$B:$B,METALS!$N:$N)),"",  _xlfn.XLOOKUP($A722,METALS!$B:$B,METALS!$N:$N))</f>
        <v>0</v>
      </c>
      <c r="U722" s="80">
        <f>IF(ISNA(_xlfn.XLOOKUP($A722,GENCHEM!$B:$B,GENCHEM!$N:$N)),"",  _xlfn.XLOOKUP($A722,GENCHEM!$B:$B,GENCHEM!$N:$N))</f>
        <v>0</v>
      </c>
      <c r="V722" s="80" t="str">
        <f>IF(ISNA(_xlfn.XLOOKUP($A722,HG!$B:$B,HG!$N:$N)),"",  _xlfn.XLOOKUP($A722,HG!$B:$B,HG!$N:$N))</f>
        <v/>
      </c>
    </row>
    <row r="723" spans="1:22" ht="24" customHeight="1">
      <c r="A723" s="83" t="s">
        <v>882</v>
      </c>
      <c r="O723" s="71"/>
      <c r="P723" s="71"/>
      <c r="Q723" s="71"/>
      <c r="R723" s="71"/>
      <c r="S723" s="71"/>
      <c r="T723" s="71"/>
      <c r="U723" s="71"/>
      <c r="V723" s="71"/>
    </row>
    <row r="724" spans="1:22" ht="24" customHeight="1">
      <c r="A724" s="116" t="s">
        <v>939</v>
      </c>
      <c r="B724" s="117" t="s">
        <v>213</v>
      </c>
      <c r="C724" s="117" t="s">
        <v>940</v>
      </c>
      <c r="D724" s="117" t="s">
        <v>25</v>
      </c>
      <c r="E724" s="118">
        <v>45826</v>
      </c>
      <c r="F724" s="118">
        <v>45832</v>
      </c>
      <c r="G724" s="118">
        <v>45832</v>
      </c>
      <c r="H724" s="117">
        <v>6</v>
      </c>
      <c r="I724" s="117">
        <v>30</v>
      </c>
      <c r="J724" s="117">
        <v>-5</v>
      </c>
      <c r="K724" s="117" t="s">
        <v>38</v>
      </c>
      <c r="L724" s="117" t="s">
        <v>27</v>
      </c>
      <c r="M724" s="117" t="s">
        <v>58</v>
      </c>
      <c r="N724" s="117"/>
      <c r="O724" s="80" t="str">
        <f>IF(ISNA(_xlfn.XLOOKUP($A724,GCVOA!$B:$B,GCVOA!$N:$N)),"",  _xlfn.XLOOKUP($A724,GCVOA!$B:$B,GCVOA!$N:$N))</f>
        <v/>
      </c>
      <c r="P724" s="80">
        <f>IF(ISNA(_xlfn.XLOOKUP($A724,GCSEMI!$B:$B,GCSEMI!$N:$N)),"",  _xlfn.XLOOKUP($A724,GCSEMI!$B:$B,GCSEMI!$N:$N))</f>
        <v>0</v>
      </c>
      <c r="Q724" s="80">
        <f>IF(ISNA(_xlfn.XLOOKUP($A724,ORGPREP!$B:$B,ORGPREP!$N:$N)),"",  _xlfn.XLOOKUP($A724,ORGPREP!$B:$B,ORGPREP!$N:$N))</f>
        <v>0</v>
      </c>
      <c r="R724" s="80">
        <f>IF(ISNA(_xlfn.XLOOKUP($A724,MSSEMI!$B:$B,MSSEMI!$N:$N)),"",  _xlfn.XLOOKUP($A724,MSSEMI!$B:$B,MSSEMI!$N:$N))</f>
        <v>0</v>
      </c>
      <c r="S724" s="80">
        <f>IF(ISNA(_xlfn.XLOOKUP($A724,MSVOA!$B:$B,MSVOA!$N:$N)),"",  _xlfn.XLOOKUP($A724,MSVOA!$B:$B,MSVOA!$N:$N))</f>
        <v>0</v>
      </c>
      <c r="T724" s="80">
        <f>IF(ISNA(_xlfn.XLOOKUP($A724,METALS!$B:$B,METALS!$N:$N)),"",  _xlfn.XLOOKUP($A724,METALS!$B:$B,METALS!$N:$N))</f>
        <v>0</v>
      </c>
      <c r="U724" s="80">
        <f>IF(ISNA(_xlfn.XLOOKUP($A724,GENCHEM!$B:$B,GENCHEM!$N:$N)),"",  _xlfn.XLOOKUP($A724,GENCHEM!$B:$B,GENCHEM!$N:$N))</f>
        <v>0</v>
      </c>
      <c r="V724" s="80" t="str">
        <f>IF(ISNA(_xlfn.XLOOKUP($A724,HG!$B:$B,HG!$N:$N)),"",  _xlfn.XLOOKUP($A724,HG!$B:$B,HG!$N:$N))</f>
        <v/>
      </c>
    </row>
    <row r="725" spans="1:22" ht="24" customHeight="1">
      <c r="A725" s="83" t="s">
        <v>882</v>
      </c>
      <c r="O725" s="71"/>
      <c r="P725" s="71"/>
      <c r="Q725" s="71"/>
      <c r="R725" s="71"/>
      <c r="S725" s="71"/>
      <c r="T725" s="71"/>
      <c r="U725" s="71"/>
      <c r="V725" s="71"/>
    </row>
    <row r="726" spans="1:22" ht="24" customHeight="1">
      <c r="A726" s="110" t="s">
        <v>941</v>
      </c>
      <c r="B726" s="111" t="s">
        <v>99</v>
      </c>
      <c r="C726" s="111" t="s">
        <v>100</v>
      </c>
      <c r="D726" s="111" t="s">
        <v>25</v>
      </c>
      <c r="E726" s="112">
        <v>45826</v>
      </c>
      <c r="F726" s="112">
        <v>45831</v>
      </c>
      <c r="G726" s="112">
        <v>45832</v>
      </c>
      <c r="H726" s="111" t="s">
        <v>598</v>
      </c>
      <c r="I726" s="111">
        <v>4</v>
      </c>
      <c r="J726" s="111">
        <v>-5</v>
      </c>
      <c r="K726" s="111" t="s">
        <v>26</v>
      </c>
      <c r="L726" s="111" t="s">
        <v>27</v>
      </c>
      <c r="M726" s="111" t="s">
        <v>28</v>
      </c>
      <c r="N726" s="111"/>
      <c r="O726" s="77" t="str">
        <f>IF(ISNA(_xlfn.XLOOKUP($A726,GCVOA!$B:$B,GCVOA!$N:$N)),"",  _xlfn.XLOOKUP($A726,GCVOA!$B:$B,GCVOA!$N:$N))</f>
        <v/>
      </c>
      <c r="P726" s="77" t="str">
        <f>IF(ISNA(_xlfn.XLOOKUP($A726,GCSEMI!$B:$B,GCSEMI!$N:$N)),"",  _xlfn.XLOOKUP($A726,GCSEMI!$B:$B,GCSEMI!$N:$N))</f>
        <v/>
      </c>
      <c r="Q726" s="77">
        <f>IF(ISNA(_xlfn.XLOOKUP($A726,ORGPREP!$B:$B,ORGPREP!$N:$N)),"",  _xlfn.XLOOKUP($A726,ORGPREP!$B:$B,ORGPREP!$N:$N))</f>
        <v>0</v>
      </c>
      <c r="R726" s="77">
        <f>IF(ISNA(_xlfn.XLOOKUP($A726,MSSEMI!$B:$B,MSSEMI!$N:$N)),"",  _xlfn.XLOOKUP($A726,MSSEMI!$B:$B,MSSEMI!$N:$N))</f>
        <v>0</v>
      </c>
      <c r="S726" s="77">
        <f>IF(ISNA(_xlfn.XLOOKUP($A726,MSVOA!$B:$B,MSVOA!$N:$N)),"",  _xlfn.XLOOKUP($A726,MSVOA!$B:$B,MSVOA!$N:$N))</f>
        <v>0</v>
      </c>
      <c r="T726" s="77">
        <f>IF(ISNA(_xlfn.XLOOKUP($A726,METALS!$B:$B,METALS!$N:$N)),"",  _xlfn.XLOOKUP($A726,METALS!$B:$B,METALS!$N:$N))</f>
        <v>0</v>
      </c>
      <c r="U726" s="77">
        <f>IF(ISNA(_xlfn.XLOOKUP($A726,GENCHEM!$B:$B,GENCHEM!$N:$N)),"",  _xlfn.XLOOKUP($A726,GENCHEM!$B:$B,GENCHEM!$N:$N))</f>
        <v>0</v>
      </c>
      <c r="V726" s="77" t="str">
        <f>IF(ISNA(_xlfn.XLOOKUP($A726,HG!$B:$B,HG!$N:$N)),"",  _xlfn.XLOOKUP($A726,HG!$B:$B,HG!$N:$N))</f>
        <v/>
      </c>
    </row>
    <row r="727" spans="1:22" ht="24" customHeight="1">
      <c r="A727" s="83" t="s">
        <v>942</v>
      </c>
      <c r="O727" s="71"/>
      <c r="P727" s="71"/>
      <c r="Q727" s="71"/>
      <c r="R727" s="71"/>
      <c r="S727" s="71"/>
      <c r="T727" s="71"/>
      <c r="U727" s="71"/>
      <c r="V727" s="71"/>
    </row>
    <row r="728" spans="1:22" ht="24" customHeight="1">
      <c r="A728" s="116" t="s">
        <v>943</v>
      </c>
      <c r="B728" s="117" t="s">
        <v>213</v>
      </c>
      <c r="C728" s="117" t="s">
        <v>944</v>
      </c>
      <c r="D728" s="117" t="s">
        <v>25</v>
      </c>
      <c r="E728" s="118">
        <v>45826</v>
      </c>
      <c r="F728" s="118">
        <v>45832</v>
      </c>
      <c r="G728" s="118">
        <v>45832</v>
      </c>
      <c r="H728" s="117">
        <v>6</v>
      </c>
      <c r="I728" s="117">
        <v>87</v>
      </c>
      <c r="J728" s="117">
        <v>-5</v>
      </c>
      <c r="K728" s="117" t="s">
        <v>38</v>
      </c>
      <c r="L728" s="117" t="s">
        <v>27</v>
      </c>
      <c r="M728" s="117" t="s">
        <v>58</v>
      </c>
      <c r="N728" s="117"/>
      <c r="O728" s="80" t="str">
        <f>IF(ISNA(_xlfn.XLOOKUP($A728,GCVOA!$B:$B,GCVOA!$N:$N)),"",  _xlfn.XLOOKUP($A728,GCVOA!$B:$B,GCVOA!$N:$N))</f>
        <v/>
      </c>
      <c r="P728" s="80">
        <f>IF(ISNA(_xlfn.XLOOKUP($A728,GCSEMI!$B:$B,GCSEMI!$N:$N)),"",  _xlfn.XLOOKUP($A728,GCSEMI!$B:$B,GCSEMI!$N:$N))</f>
        <v>0</v>
      </c>
      <c r="Q728" s="80">
        <f>IF(ISNA(_xlfn.XLOOKUP($A728,ORGPREP!$B:$B,ORGPREP!$N:$N)),"",  _xlfn.XLOOKUP($A728,ORGPREP!$B:$B,ORGPREP!$N:$N))</f>
        <v>0</v>
      </c>
      <c r="R728" s="80">
        <f>IF(ISNA(_xlfn.XLOOKUP($A728,MSSEMI!$B:$B,MSSEMI!$N:$N)),"",  _xlfn.XLOOKUP($A728,MSSEMI!$B:$B,MSSEMI!$N:$N))</f>
        <v>0</v>
      </c>
      <c r="S728" s="80">
        <f>IF(ISNA(_xlfn.XLOOKUP($A728,MSVOA!$B:$B,MSVOA!$N:$N)),"",  _xlfn.XLOOKUP($A728,MSVOA!$B:$B,MSVOA!$N:$N))</f>
        <v>0</v>
      </c>
      <c r="T728" s="80">
        <f>IF(ISNA(_xlfn.XLOOKUP($A728,METALS!$B:$B,METALS!$N:$N)),"",  _xlfn.XLOOKUP($A728,METALS!$B:$B,METALS!$N:$N))</f>
        <v>0</v>
      </c>
      <c r="U728" s="80">
        <f>IF(ISNA(_xlfn.XLOOKUP($A728,GENCHEM!$B:$B,GENCHEM!$N:$N)),"",  _xlfn.XLOOKUP($A728,GENCHEM!$B:$B,GENCHEM!$N:$N))</f>
        <v>0</v>
      </c>
      <c r="V728" s="80" t="str">
        <f>IF(ISNA(_xlfn.XLOOKUP($A728,HG!$B:$B,HG!$N:$N)),"",  _xlfn.XLOOKUP($A728,HG!$B:$B,HG!$N:$N))</f>
        <v/>
      </c>
    </row>
    <row r="729" spans="1:22" ht="24" customHeight="1">
      <c r="A729" s="83" t="s">
        <v>882</v>
      </c>
      <c r="O729" s="71"/>
      <c r="P729" s="71"/>
      <c r="Q729" s="71"/>
      <c r="R729" s="71"/>
      <c r="S729" s="71"/>
      <c r="T729" s="71"/>
      <c r="U729" s="71"/>
      <c r="V729" s="71"/>
    </row>
    <row r="730" spans="1:22" ht="24" customHeight="1">
      <c r="A730" s="116" t="s">
        <v>945</v>
      </c>
      <c r="B730" s="117" t="s">
        <v>213</v>
      </c>
      <c r="C730" s="117" t="s">
        <v>946</v>
      </c>
      <c r="D730" s="117" t="s">
        <v>25</v>
      </c>
      <c r="E730" s="118">
        <v>45826</v>
      </c>
      <c r="F730" s="118">
        <v>45832</v>
      </c>
      <c r="G730" s="118">
        <v>45832</v>
      </c>
      <c r="H730" s="117">
        <v>6</v>
      </c>
      <c r="I730" s="117">
        <v>27</v>
      </c>
      <c r="J730" s="117">
        <v>-5</v>
      </c>
      <c r="K730" s="117" t="s">
        <v>38</v>
      </c>
      <c r="L730" s="117" t="s">
        <v>27</v>
      </c>
      <c r="M730" s="117" t="s">
        <v>58</v>
      </c>
      <c r="N730" s="117"/>
      <c r="O730" s="80" t="str">
        <f>IF(ISNA(_xlfn.XLOOKUP($A730,GCVOA!$B:$B,GCVOA!$N:$N)),"",  _xlfn.XLOOKUP($A730,GCVOA!$B:$B,GCVOA!$N:$N))</f>
        <v/>
      </c>
      <c r="P730" s="80" t="str">
        <f>IF(ISNA(_xlfn.XLOOKUP($A730,GCSEMI!$B:$B,GCSEMI!$N:$N)),"",  _xlfn.XLOOKUP($A730,GCSEMI!$B:$B,GCSEMI!$N:$N))</f>
        <v/>
      </c>
      <c r="Q730" s="80" t="str">
        <f>IF(ISNA(_xlfn.XLOOKUP($A730,ORGPREP!$B:$B,ORGPREP!$N:$N)),"",  _xlfn.XLOOKUP($A730,ORGPREP!$B:$B,ORGPREP!$N:$N))</f>
        <v/>
      </c>
      <c r="R730" s="80" t="str">
        <f>IF(ISNA(_xlfn.XLOOKUP($A730,MSSEMI!$B:$B,MSSEMI!$N:$N)),"",  _xlfn.XLOOKUP($A730,MSSEMI!$B:$B,MSSEMI!$N:$N))</f>
        <v/>
      </c>
      <c r="S730" s="80" t="str">
        <f>IF(ISNA(_xlfn.XLOOKUP($A730,MSVOA!$B:$B,MSVOA!$N:$N)),"",  _xlfn.XLOOKUP($A730,MSVOA!$B:$B,MSVOA!$N:$N))</f>
        <v/>
      </c>
      <c r="T730" s="80">
        <f>IF(ISNA(_xlfn.XLOOKUP($A730,METALS!$B:$B,METALS!$N:$N)),"",  _xlfn.XLOOKUP($A730,METALS!$B:$B,METALS!$N:$N))</f>
        <v>0</v>
      </c>
      <c r="U730" s="80">
        <f>IF(ISNA(_xlfn.XLOOKUP($A730,GENCHEM!$B:$B,GENCHEM!$N:$N)),"",  _xlfn.XLOOKUP($A730,GENCHEM!$B:$B,GENCHEM!$N:$N))</f>
        <v>0</v>
      </c>
      <c r="V730" s="80" t="str">
        <f>IF(ISNA(_xlfn.XLOOKUP($A730,HG!$B:$B,HG!$N:$N)),"",  _xlfn.XLOOKUP($A730,HG!$B:$B,HG!$N:$N))</f>
        <v/>
      </c>
    </row>
    <row r="731" spans="1:22" ht="24" customHeight="1">
      <c r="A731" s="83" t="s">
        <v>886</v>
      </c>
      <c r="O731" s="71"/>
      <c r="P731" s="71"/>
      <c r="Q731" s="71"/>
      <c r="R731" s="71"/>
      <c r="S731" s="71"/>
      <c r="T731" s="71"/>
      <c r="U731" s="71"/>
      <c r="V731" s="71"/>
    </row>
    <row r="732" spans="1:22" ht="24" customHeight="1">
      <c r="A732" s="116" t="s">
        <v>947</v>
      </c>
      <c r="B732" s="117" t="s">
        <v>213</v>
      </c>
      <c r="C732" s="117" t="s">
        <v>948</v>
      </c>
      <c r="D732" s="117" t="s">
        <v>25</v>
      </c>
      <c r="E732" s="118">
        <v>45826</v>
      </c>
      <c r="F732" s="118">
        <v>45832</v>
      </c>
      <c r="G732" s="118">
        <v>45832</v>
      </c>
      <c r="H732" s="117">
        <v>6</v>
      </c>
      <c r="I732" s="117">
        <v>6</v>
      </c>
      <c r="J732" s="117">
        <v>-5</v>
      </c>
      <c r="K732" s="117" t="s">
        <v>38</v>
      </c>
      <c r="L732" s="117" t="s">
        <v>27</v>
      </c>
      <c r="M732" s="117" t="s">
        <v>58</v>
      </c>
      <c r="N732" s="117"/>
      <c r="O732" s="80" t="str">
        <f>IF(ISNA(_xlfn.XLOOKUP($A732,GCVOA!$B:$B,GCVOA!$N:$N)),"",  _xlfn.XLOOKUP($A732,GCVOA!$B:$B,GCVOA!$N:$N))</f>
        <v/>
      </c>
      <c r="P732" s="80">
        <f>IF(ISNA(_xlfn.XLOOKUP($A732,GCSEMI!$B:$B,GCSEMI!$N:$N)),"",  _xlfn.XLOOKUP($A732,GCSEMI!$B:$B,GCSEMI!$N:$N))</f>
        <v>0</v>
      </c>
      <c r="Q732" s="80">
        <f>IF(ISNA(_xlfn.XLOOKUP($A732,ORGPREP!$B:$B,ORGPREP!$N:$N)),"",  _xlfn.XLOOKUP($A732,ORGPREP!$B:$B,ORGPREP!$N:$N))</f>
        <v>0</v>
      </c>
      <c r="R732" s="80">
        <f>IF(ISNA(_xlfn.XLOOKUP($A732,MSSEMI!$B:$B,MSSEMI!$N:$N)),"",  _xlfn.XLOOKUP($A732,MSSEMI!$B:$B,MSSEMI!$N:$N))</f>
        <v>0</v>
      </c>
      <c r="S732" s="80">
        <f>IF(ISNA(_xlfn.XLOOKUP($A732,MSVOA!$B:$B,MSVOA!$N:$N)),"",  _xlfn.XLOOKUP($A732,MSVOA!$B:$B,MSVOA!$N:$N))</f>
        <v>0</v>
      </c>
      <c r="T732" s="80">
        <f>IF(ISNA(_xlfn.XLOOKUP($A732,METALS!$B:$B,METALS!$N:$N)),"",  _xlfn.XLOOKUP($A732,METALS!$B:$B,METALS!$N:$N))</f>
        <v>0</v>
      </c>
      <c r="U732" s="80">
        <f>IF(ISNA(_xlfn.XLOOKUP($A732,GENCHEM!$B:$B,GENCHEM!$N:$N)),"",  _xlfn.XLOOKUP($A732,GENCHEM!$B:$B,GENCHEM!$N:$N))</f>
        <v>0</v>
      </c>
      <c r="V732" s="80" t="str">
        <f>IF(ISNA(_xlfn.XLOOKUP($A732,HG!$B:$B,HG!$N:$N)),"",  _xlfn.XLOOKUP($A732,HG!$B:$B,HG!$N:$N))</f>
        <v/>
      </c>
    </row>
    <row r="733" spans="1:22" ht="24" customHeight="1">
      <c r="A733" s="83" t="s">
        <v>882</v>
      </c>
      <c r="O733" s="71"/>
      <c r="P733" s="71"/>
      <c r="Q733" s="71"/>
      <c r="R733" s="71"/>
      <c r="S733" s="71"/>
      <c r="T733" s="71"/>
      <c r="U733" s="71"/>
      <c r="V733" s="71"/>
    </row>
    <row r="734" spans="1:22" ht="24" customHeight="1">
      <c r="A734" s="116" t="s">
        <v>949</v>
      </c>
      <c r="B734" s="117" t="s">
        <v>213</v>
      </c>
      <c r="C734" s="117" t="s">
        <v>950</v>
      </c>
      <c r="D734" s="117" t="s">
        <v>25</v>
      </c>
      <c r="E734" s="118">
        <v>45826</v>
      </c>
      <c r="F734" s="118">
        <v>45832</v>
      </c>
      <c r="G734" s="118">
        <v>45832</v>
      </c>
      <c r="H734" s="117">
        <v>6</v>
      </c>
      <c r="I734" s="117">
        <v>15</v>
      </c>
      <c r="J734" s="117">
        <v>-5</v>
      </c>
      <c r="K734" s="117" t="s">
        <v>38</v>
      </c>
      <c r="L734" s="117" t="s">
        <v>27</v>
      </c>
      <c r="M734" s="117" t="s">
        <v>28</v>
      </c>
      <c r="N734" s="117"/>
      <c r="O734" s="80" t="str">
        <f>IF(ISNA(_xlfn.XLOOKUP($A734,GCVOA!$B:$B,GCVOA!$N:$N)),"",  _xlfn.XLOOKUP($A734,GCVOA!$B:$B,GCVOA!$N:$N))</f>
        <v/>
      </c>
      <c r="P734" s="80">
        <f>IF(ISNA(_xlfn.XLOOKUP($A734,GCSEMI!$B:$B,GCSEMI!$N:$N)),"",  _xlfn.XLOOKUP($A734,GCSEMI!$B:$B,GCSEMI!$N:$N))</f>
        <v>0</v>
      </c>
      <c r="Q734" s="80">
        <f>IF(ISNA(_xlfn.XLOOKUP($A734,ORGPREP!$B:$B,ORGPREP!$N:$N)),"",  _xlfn.XLOOKUP($A734,ORGPREP!$B:$B,ORGPREP!$N:$N))</f>
        <v>0</v>
      </c>
      <c r="R734" s="80">
        <f>IF(ISNA(_xlfn.XLOOKUP($A734,MSSEMI!$B:$B,MSSEMI!$N:$N)),"",  _xlfn.XLOOKUP($A734,MSSEMI!$B:$B,MSSEMI!$N:$N))</f>
        <v>0</v>
      </c>
      <c r="S734" s="80">
        <f>IF(ISNA(_xlfn.XLOOKUP($A734,MSVOA!$B:$B,MSVOA!$N:$N)),"",  _xlfn.XLOOKUP($A734,MSVOA!$B:$B,MSVOA!$N:$N))</f>
        <v>0</v>
      </c>
      <c r="T734" s="80">
        <f>IF(ISNA(_xlfn.XLOOKUP($A734,METALS!$B:$B,METALS!$N:$N)),"",  _xlfn.XLOOKUP($A734,METALS!$B:$B,METALS!$N:$N))</f>
        <v>0</v>
      </c>
      <c r="U734" s="80">
        <f>IF(ISNA(_xlfn.XLOOKUP($A734,GENCHEM!$B:$B,GENCHEM!$N:$N)),"",  _xlfn.XLOOKUP($A734,GENCHEM!$B:$B,GENCHEM!$N:$N))</f>
        <v>0</v>
      </c>
      <c r="V734" s="80" t="str">
        <f>IF(ISNA(_xlfn.XLOOKUP($A734,HG!$B:$B,HG!$N:$N)),"",  _xlfn.XLOOKUP($A734,HG!$B:$B,HG!$N:$N))</f>
        <v/>
      </c>
    </row>
    <row r="735" spans="1:22" ht="24" customHeight="1">
      <c r="A735" s="83" t="s">
        <v>882</v>
      </c>
      <c r="O735" s="71"/>
      <c r="P735" s="71"/>
      <c r="Q735" s="71"/>
      <c r="R735" s="71"/>
      <c r="S735" s="71"/>
      <c r="T735" s="71"/>
      <c r="U735" s="71"/>
      <c r="V735" s="71"/>
    </row>
    <row r="736" spans="1:22" ht="24" customHeight="1">
      <c r="A736" s="116" t="s">
        <v>951</v>
      </c>
      <c r="B736" s="117" t="s">
        <v>213</v>
      </c>
      <c r="C736" s="117" t="s">
        <v>952</v>
      </c>
      <c r="D736" s="117" t="s">
        <v>25</v>
      </c>
      <c r="E736" s="118">
        <v>45826</v>
      </c>
      <c r="F736" s="118">
        <v>45832</v>
      </c>
      <c r="G736" s="118">
        <v>45832</v>
      </c>
      <c r="H736" s="117">
        <v>6</v>
      </c>
      <c r="I736" s="117">
        <v>9</v>
      </c>
      <c r="J736" s="117">
        <v>-5</v>
      </c>
      <c r="K736" s="117" t="s">
        <v>38</v>
      </c>
      <c r="L736" s="117" t="s">
        <v>27</v>
      </c>
      <c r="M736" s="117" t="s">
        <v>58</v>
      </c>
      <c r="N736" s="117"/>
      <c r="O736" s="80" t="str">
        <f>IF(ISNA(_xlfn.XLOOKUP($A736,GCVOA!$B:$B,GCVOA!$N:$N)),"",  _xlfn.XLOOKUP($A736,GCVOA!$B:$B,GCVOA!$N:$N))</f>
        <v/>
      </c>
      <c r="P736" s="80">
        <f>IF(ISNA(_xlfn.XLOOKUP($A736,GCSEMI!$B:$B,GCSEMI!$N:$N)),"",  _xlfn.XLOOKUP($A736,GCSEMI!$B:$B,GCSEMI!$N:$N))</f>
        <v>0</v>
      </c>
      <c r="Q736" s="80">
        <f>IF(ISNA(_xlfn.XLOOKUP($A736,ORGPREP!$B:$B,ORGPREP!$N:$N)),"",  _xlfn.XLOOKUP($A736,ORGPREP!$B:$B,ORGPREP!$N:$N))</f>
        <v>0</v>
      </c>
      <c r="R736" s="80">
        <f>IF(ISNA(_xlfn.XLOOKUP($A736,MSSEMI!$B:$B,MSSEMI!$N:$N)),"",  _xlfn.XLOOKUP($A736,MSSEMI!$B:$B,MSSEMI!$N:$N))</f>
        <v>0</v>
      </c>
      <c r="S736" s="80">
        <f>IF(ISNA(_xlfn.XLOOKUP($A736,MSVOA!$B:$B,MSVOA!$N:$N)),"",  _xlfn.XLOOKUP($A736,MSVOA!$B:$B,MSVOA!$N:$N))</f>
        <v>0</v>
      </c>
      <c r="T736" s="80">
        <f>IF(ISNA(_xlfn.XLOOKUP($A736,METALS!$B:$B,METALS!$N:$N)),"",  _xlfn.XLOOKUP($A736,METALS!$B:$B,METALS!$N:$N))</f>
        <v>0</v>
      </c>
      <c r="U736" s="80">
        <f>IF(ISNA(_xlfn.XLOOKUP($A736,GENCHEM!$B:$B,GENCHEM!$N:$N)),"",  _xlfn.XLOOKUP($A736,GENCHEM!$B:$B,GENCHEM!$N:$N))</f>
        <v>0</v>
      </c>
      <c r="V736" s="80" t="str">
        <f>IF(ISNA(_xlfn.XLOOKUP($A736,HG!$B:$B,HG!$N:$N)),"",  _xlfn.XLOOKUP($A736,HG!$B:$B,HG!$N:$N))</f>
        <v/>
      </c>
    </row>
    <row r="737" spans="1:22" ht="24" customHeight="1">
      <c r="A737" s="83" t="s">
        <v>882</v>
      </c>
      <c r="O737" s="71"/>
      <c r="P737" s="71"/>
      <c r="Q737" s="71"/>
      <c r="R737" s="71"/>
      <c r="S737" s="71"/>
      <c r="T737" s="71"/>
      <c r="U737" s="71"/>
      <c r="V737" s="71"/>
    </row>
    <row r="738" spans="1:22" ht="24" customHeight="1">
      <c r="A738" s="116" t="s">
        <v>953</v>
      </c>
      <c r="B738" s="117" t="s">
        <v>213</v>
      </c>
      <c r="C738" s="117" t="s">
        <v>444</v>
      </c>
      <c r="D738" s="117" t="s">
        <v>25</v>
      </c>
      <c r="E738" s="118">
        <v>45826</v>
      </c>
      <c r="F738" s="118">
        <v>45832</v>
      </c>
      <c r="G738" s="118">
        <v>45832</v>
      </c>
      <c r="H738" s="117">
        <v>6</v>
      </c>
      <c r="I738" s="117">
        <v>32</v>
      </c>
      <c r="J738" s="117">
        <v>-5</v>
      </c>
      <c r="K738" s="117" t="s">
        <v>38</v>
      </c>
      <c r="L738" s="117" t="s">
        <v>27</v>
      </c>
      <c r="M738" s="117" t="s">
        <v>40</v>
      </c>
      <c r="N738" s="117"/>
      <c r="O738" s="80" t="str">
        <f>IF(ISNA(_xlfn.XLOOKUP($A738,GCVOA!$B:$B,GCVOA!$N:$N)),"",  _xlfn.XLOOKUP($A738,GCVOA!$B:$B,GCVOA!$N:$N))</f>
        <v/>
      </c>
      <c r="P738" s="80" t="str">
        <f>IF(ISNA(_xlfn.XLOOKUP($A738,GCSEMI!$B:$B,GCSEMI!$N:$N)),"",  _xlfn.XLOOKUP($A738,GCSEMI!$B:$B,GCSEMI!$N:$N))</f>
        <v/>
      </c>
      <c r="Q738" s="80" t="str">
        <f>IF(ISNA(_xlfn.XLOOKUP($A738,ORGPREP!$B:$B,ORGPREP!$N:$N)),"",  _xlfn.XLOOKUP($A738,ORGPREP!$B:$B,ORGPREP!$N:$N))</f>
        <v/>
      </c>
      <c r="R738" s="80" t="str">
        <f>IF(ISNA(_xlfn.XLOOKUP($A738,MSSEMI!$B:$B,MSSEMI!$N:$N)),"",  _xlfn.XLOOKUP($A738,MSSEMI!$B:$B,MSSEMI!$N:$N))</f>
        <v/>
      </c>
      <c r="S738" s="80">
        <f>IF(ISNA(_xlfn.XLOOKUP($A738,MSVOA!$B:$B,MSVOA!$N:$N)),"",  _xlfn.XLOOKUP($A738,MSVOA!$B:$B,MSVOA!$N:$N))</f>
        <v>0</v>
      </c>
      <c r="T738" s="80">
        <f>IF(ISNA(_xlfn.XLOOKUP($A738,METALS!$B:$B,METALS!$N:$N)),"",  _xlfn.XLOOKUP($A738,METALS!$B:$B,METALS!$N:$N))</f>
        <v>0</v>
      </c>
      <c r="U738" s="80">
        <f>IF(ISNA(_xlfn.XLOOKUP($A738,GENCHEM!$B:$B,GENCHEM!$N:$N)),"",  _xlfn.XLOOKUP($A738,GENCHEM!$B:$B,GENCHEM!$N:$N))</f>
        <v>0</v>
      </c>
      <c r="V738" s="80" t="str">
        <f>IF(ISNA(_xlfn.XLOOKUP($A738,HG!$B:$B,HG!$N:$N)),"",  _xlfn.XLOOKUP($A738,HG!$B:$B,HG!$N:$N))</f>
        <v/>
      </c>
    </row>
    <row r="739" spans="1:22" ht="24" customHeight="1">
      <c r="A739" s="83" t="s">
        <v>954</v>
      </c>
      <c r="O739" s="71"/>
      <c r="P739" s="71"/>
      <c r="Q739" s="71"/>
      <c r="R739" s="71"/>
      <c r="S739" s="71"/>
      <c r="T739" s="71"/>
      <c r="U739" s="71"/>
      <c r="V739" s="71"/>
    </row>
    <row r="740" spans="1:22" ht="24" customHeight="1">
      <c r="A740" s="116" t="s">
        <v>955</v>
      </c>
      <c r="B740" s="117" t="s">
        <v>213</v>
      </c>
      <c r="C740" s="117" t="s">
        <v>568</v>
      </c>
      <c r="D740" s="117" t="s">
        <v>25</v>
      </c>
      <c r="E740" s="118">
        <v>45826</v>
      </c>
      <c r="F740" s="118">
        <v>45832</v>
      </c>
      <c r="G740" s="118">
        <v>45832</v>
      </c>
      <c r="H740" s="117">
        <v>6</v>
      </c>
      <c r="I740" s="117">
        <v>24</v>
      </c>
      <c r="J740" s="117">
        <v>-5</v>
      </c>
      <c r="K740" s="117" t="s">
        <v>38</v>
      </c>
      <c r="L740" s="117" t="s">
        <v>27</v>
      </c>
      <c r="M740" s="117" t="s">
        <v>58</v>
      </c>
      <c r="N740" s="117"/>
      <c r="O740" s="80" t="str">
        <f>IF(ISNA(_xlfn.XLOOKUP($A740,GCVOA!$B:$B,GCVOA!$N:$N)),"",  _xlfn.XLOOKUP($A740,GCVOA!$B:$B,GCVOA!$N:$N))</f>
        <v/>
      </c>
      <c r="P740" s="80">
        <f>IF(ISNA(_xlfn.XLOOKUP($A740,GCSEMI!$B:$B,GCSEMI!$N:$N)),"",  _xlfn.XLOOKUP($A740,GCSEMI!$B:$B,GCSEMI!$N:$N))</f>
        <v>0</v>
      </c>
      <c r="Q740" s="80">
        <f>IF(ISNA(_xlfn.XLOOKUP($A740,ORGPREP!$B:$B,ORGPREP!$N:$N)),"",  _xlfn.XLOOKUP($A740,ORGPREP!$B:$B,ORGPREP!$N:$N))</f>
        <v>0</v>
      </c>
      <c r="R740" s="80">
        <f>IF(ISNA(_xlfn.XLOOKUP($A740,MSSEMI!$B:$B,MSSEMI!$N:$N)),"",  _xlfn.XLOOKUP($A740,MSSEMI!$B:$B,MSSEMI!$N:$N))</f>
        <v>0</v>
      </c>
      <c r="S740" s="80">
        <f>IF(ISNA(_xlfn.XLOOKUP($A740,MSVOA!$B:$B,MSVOA!$N:$N)),"",  _xlfn.XLOOKUP($A740,MSVOA!$B:$B,MSVOA!$N:$N))</f>
        <v>0</v>
      </c>
      <c r="T740" s="80">
        <f>IF(ISNA(_xlfn.XLOOKUP($A740,METALS!$B:$B,METALS!$N:$N)),"",  _xlfn.XLOOKUP($A740,METALS!$B:$B,METALS!$N:$N))</f>
        <v>0</v>
      </c>
      <c r="U740" s="80">
        <f>IF(ISNA(_xlfn.XLOOKUP($A740,GENCHEM!$B:$B,GENCHEM!$N:$N)),"",  _xlfn.XLOOKUP($A740,GENCHEM!$B:$B,GENCHEM!$N:$N))</f>
        <v>0</v>
      </c>
      <c r="V740" s="80" t="str">
        <f>IF(ISNA(_xlfn.XLOOKUP($A740,HG!$B:$B,HG!$N:$N)),"",  _xlfn.XLOOKUP($A740,HG!$B:$B,HG!$N:$N))</f>
        <v/>
      </c>
    </row>
    <row r="741" spans="1:22" ht="24" customHeight="1">
      <c r="A741" s="83" t="s">
        <v>882</v>
      </c>
      <c r="O741" s="71"/>
      <c r="P741" s="71"/>
      <c r="Q741" s="71"/>
      <c r="R741" s="71"/>
      <c r="S741" s="71"/>
      <c r="T741" s="71"/>
      <c r="U741" s="71"/>
      <c r="V741" s="71"/>
    </row>
    <row r="742" spans="1:22" ht="24" customHeight="1">
      <c r="A742" s="113" t="s">
        <v>956</v>
      </c>
      <c r="B742" s="114" t="s">
        <v>765</v>
      </c>
      <c r="C742" s="114" t="s">
        <v>766</v>
      </c>
      <c r="D742" s="114" t="s">
        <v>767</v>
      </c>
      <c r="E742" s="115">
        <v>45818</v>
      </c>
      <c r="F742" s="115">
        <v>45832</v>
      </c>
      <c r="G742" s="115">
        <v>45832</v>
      </c>
      <c r="H742" s="114">
        <v>14</v>
      </c>
      <c r="I742" s="114">
        <v>1</v>
      </c>
      <c r="J742" s="114">
        <v>-5</v>
      </c>
      <c r="K742" s="114" t="s">
        <v>38</v>
      </c>
      <c r="L742" s="114" t="s">
        <v>27</v>
      </c>
      <c r="M742" s="114" t="s">
        <v>40</v>
      </c>
      <c r="N742" s="114">
        <v>0</v>
      </c>
      <c r="O742" s="74" t="str">
        <f>IF(ISNA(_xlfn.XLOOKUP($A742,GCVOA!$B:$B,GCVOA!$N:$N)),"",  _xlfn.XLOOKUP($A742,GCVOA!$B:$B,GCVOA!$N:$N))</f>
        <v/>
      </c>
      <c r="P742" s="74" t="str">
        <f>IF(ISNA(_xlfn.XLOOKUP($A742,GCSEMI!$B:$B,GCSEMI!$N:$N)),"",  _xlfn.XLOOKUP($A742,GCSEMI!$B:$B,GCSEMI!$N:$N))</f>
        <v/>
      </c>
      <c r="Q742" s="74" t="str">
        <f>IF(ISNA(_xlfn.XLOOKUP($A742,ORGPREP!$B:$B,ORGPREP!$N:$N)),"",  _xlfn.XLOOKUP($A742,ORGPREP!$B:$B,ORGPREP!$N:$N))</f>
        <v/>
      </c>
      <c r="R742" s="74" t="str">
        <f>IF(ISNA(_xlfn.XLOOKUP($A742,MSSEMI!$B:$B,MSSEMI!$N:$N)),"",  _xlfn.XLOOKUP($A742,MSSEMI!$B:$B,MSSEMI!$N:$N))</f>
        <v/>
      </c>
      <c r="S742" s="74">
        <f>IF(ISNA(_xlfn.XLOOKUP($A742,MSVOA!$B:$B,MSVOA!$N:$N)),"",  _xlfn.XLOOKUP($A742,MSVOA!$B:$B,MSVOA!$N:$N))</f>
        <v>0</v>
      </c>
      <c r="T742" s="74" t="str">
        <f>IF(ISNA(_xlfn.XLOOKUP($A742,METALS!$B:$B,METALS!$N:$N)),"",  _xlfn.XLOOKUP($A742,METALS!$B:$B,METALS!$N:$N))</f>
        <v/>
      </c>
      <c r="U742" s="74">
        <f>IF(ISNA(_xlfn.XLOOKUP($A742,GENCHEM!$B:$B,GENCHEM!$N:$N)),"",  _xlfn.XLOOKUP($A742,GENCHEM!$B:$B,GENCHEM!$N:$N))</f>
        <v>0</v>
      </c>
      <c r="V742" s="74" t="str">
        <f>IF(ISNA(_xlfn.XLOOKUP($A742,HG!$B:$B,HG!$N:$N)),"",  _xlfn.XLOOKUP($A742,HG!$B:$B,HG!$N:$N))</f>
        <v/>
      </c>
    </row>
    <row r="743" spans="1:22" ht="24" customHeight="1">
      <c r="A743" s="83" t="s">
        <v>957</v>
      </c>
      <c r="O743" s="71"/>
      <c r="P743" s="71"/>
      <c r="Q743" s="71"/>
      <c r="R743" s="71"/>
      <c r="S743" s="71"/>
      <c r="T743" s="71"/>
      <c r="U743" s="71"/>
      <c r="V743" s="71"/>
    </row>
    <row r="744" spans="1:22" ht="24" customHeight="1">
      <c r="A744" s="113" t="s">
        <v>958</v>
      </c>
      <c r="B744" s="114" t="s">
        <v>959</v>
      </c>
      <c r="C744" s="114" t="s">
        <v>960</v>
      </c>
      <c r="D744" s="114" t="s">
        <v>25</v>
      </c>
      <c r="E744" s="115">
        <v>45791</v>
      </c>
      <c r="F744" s="115">
        <v>45833</v>
      </c>
      <c r="G744" s="115">
        <v>45833</v>
      </c>
      <c r="H744" s="114">
        <v>42</v>
      </c>
      <c r="I744" s="114">
        <v>1</v>
      </c>
      <c r="J744" s="114">
        <v>-6</v>
      </c>
      <c r="K744" s="114" t="s">
        <v>87</v>
      </c>
      <c r="L744" s="114" t="s">
        <v>39</v>
      </c>
      <c r="M744" s="114" t="s">
        <v>69</v>
      </c>
      <c r="N744" s="114">
        <v>0</v>
      </c>
      <c r="O744" s="74" t="str">
        <f>IF(ISNA(_xlfn.XLOOKUP($A744,GCVOA!$B:$B,GCVOA!$N:$N)),"",  _xlfn.XLOOKUP($A744,GCVOA!$B:$B,GCVOA!$N:$N))</f>
        <v/>
      </c>
      <c r="P744" s="74" t="str">
        <f>IF(ISNA(_xlfn.XLOOKUP($A744,GCSEMI!$B:$B,GCSEMI!$N:$N)),"",  _xlfn.XLOOKUP($A744,GCSEMI!$B:$B,GCSEMI!$N:$N))</f>
        <v/>
      </c>
      <c r="Q744" s="74" t="str">
        <f>IF(ISNA(_xlfn.XLOOKUP($A744,ORGPREP!$B:$B,ORGPREP!$N:$N)),"",  _xlfn.XLOOKUP($A744,ORGPREP!$B:$B,ORGPREP!$N:$N))</f>
        <v/>
      </c>
      <c r="R744" s="74" t="str">
        <f>IF(ISNA(_xlfn.XLOOKUP($A744,MSSEMI!$B:$B,MSSEMI!$N:$N)),"",  _xlfn.XLOOKUP($A744,MSSEMI!$B:$B,MSSEMI!$N:$N))</f>
        <v/>
      </c>
      <c r="S744" s="74" t="str">
        <f>IF(ISNA(_xlfn.XLOOKUP($A744,MSVOA!$B:$B,MSVOA!$N:$N)),"",  _xlfn.XLOOKUP($A744,MSVOA!$B:$B,MSVOA!$N:$N))</f>
        <v/>
      </c>
      <c r="T744" s="74" t="str">
        <f>IF(ISNA(_xlfn.XLOOKUP($A744,METALS!$B:$B,METALS!$N:$N)),"",  _xlfn.XLOOKUP($A744,METALS!$B:$B,METALS!$N:$N))</f>
        <v/>
      </c>
      <c r="U744" s="74" t="str">
        <f>IF(ISNA(_xlfn.XLOOKUP($A744,GENCHEM!$B:$B,GENCHEM!$N:$N)),"",  _xlfn.XLOOKUP($A744,GENCHEM!$B:$B,GENCHEM!$N:$N))</f>
        <v/>
      </c>
      <c r="V744" s="74" t="str">
        <f>IF(ISNA(_xlfn.XLOOKUP($A744,HG!$B:$B,HG!$N:$N)),"",  _xlfn.XLOOKUP($A744,HG!$B:$B,HG!$N:$N))</f>
        <v/>
      </c>
    </row>
    <row r="745" spans="1:22" ht="24" customHeight="1">
      <c r="A745" s="83" t="s">
        <v>219</v>
      </c>
      <c r="O745" s="71"/>
      <c r="P745" s="71"/>
      <c r="Q745" s="71"/>
      <c r="R745" s="71"/>
      <c r="S745" s="71"/>
      <c r="T745" s="71"/>
      <c r="U745" s="71"/>
      <c r="V745" s="71"/>
    </row>
    <row r="746" spans="1:22" ht="24" customHeight="1">
      <c r="A746" s="113" t="s">
        <v>961</v>
      </c>
      <c r="B746" s="114" t="s">
        <v>655</v>
      </c>
      <c r="C746" s="114" t="s">
        <v>656</v>
      </c>
      <c r="D746" s="114" t="s">
        <v>25</v>
      </c>
      <c r="E746" s="115">
        <v>45819</v>
      </c>
      <c r="F746" s="115">
        <v>45833</v>
      </c>
      <c r="G746" s="115">
        <v>45833</v>
      </c>
      <c r="H746" s="114">
        <v>14</v>
      </c>
      <c r="I746" s="114">
        <v>2</v>
      </c>
      <c r="J746" s="114">
        <v>-6</v>
      </c>
      <c r="K746" s="114" t="s">
        <v>26</v>
      </c>
      <c r="L746" s="114" t="s">
        <v>27</v>
      </c>
      <c r="M746" s="114" t="s">
        <v>69</v>
      </c>
      <c r="N746" s="114">
        <v>0</v>
      </c>
      <c r="O746" s="74" t="str">
        <f>IF(ISNA(_xlfn.XLOOKUP($A746,GCVOA!$B:$B,GCVOA!$N:$N)),"",  _xlfn.XLOOKUP($A746,GCVOA!$B:$B,GCVOA!$N:$N))</f>
        <v/>
      </c>
      <c r="P746" s="74" t="str">
        <f>IF(ISNA(_xlfn.XLOOKUP($A746,GCSEMI!$B:$B,GCSEMI!$N:$N)),"",  _xlfn.XLOOKUP($A746,GCSEMI!$B:$B,GCSEMI!$N:$N))</f>
        <v/>
      </c>
      <c r="Q746" s="74" t="str">
        <f>IF(ISNA(_xlfn.XLOOKUP($A746,ORGPREP!$B:$B,ORGPREP!$N:$N)),"",  _xlfn.XLOOKUP($A746,ORGPREP!$B:$B,ORGPREP!$N:$N))</f>
        <v/>
      </c>
      <c r="R746" s="74" t="str">
        <f>IF(ISNA(_xlfn.XLOOKUP($A746,MSSEMI!$B:$B,MSSEMI!$N:$N)),"",  _xlfn.XLOOKUP($A746,MSSEMI!$B:$B,MSSEMI!$N:$N))</f>
        <v/>
      </c>
      <c r="S746" s="74" t="str">
        <f>IF(ISNA(_xlfn.XLOOKUP($A746,MSVOA!$B:$B,MSVOA!$N:$N)),"",  _xlfn.XLOOKUP($A746,MSVOA!$B:$B,MSVOA!$N:$N))</f>
        <v/>
      </c>
      <c r="T746" s="74" t="str">
        <f>IF(ISNA(_xlfn.XLOOKUP($A746,METALS!$B:$B,METALS!$N:$N)),"",  _xlfn.XLOOKUP($A746,METALS!$B:$B,METALS!$N:$N))</f>
        <v/>
      </c>
      <c r="U746" s="74" t="str">
        <f>IF(ISNA(_xlfn.XLOOKUP($A746,GENCHEM!$B:$B,GENCHEM!$N:$N)),"",  _xlfn.XLOOKUP($A746,GENCHEM!$B:$B,GENCHEM!$N:$N))</f>
        <v/>
      </c>
      <c r="V746" s="74" t="str">
        <f>IF(ISNA(_xlfn.XLOOKUP($A746,HG!$B:$B,HG!$N:$N)),"",  _xlfn.XLOOKUP($A746,HG!$B:$B,HG!$N:$N))</f>
        <v/>
      </c>
    </row>
    <row r="747" spans="1:22" ht="24" customHeight="1">
      <c r="A747" s="83" t="s">
        <v>847</v>
      </c>
      <c r="O747" s="71"/>
      <c r="P747" s="71"/>
      <c r="Q747" s="71"/>
      <c r="R747" s="71"/>
      <c r="S747" s="71"/>
      <c r="T747" s="71"/>
      <c r="U747" s="71"/>
      <c r="V747" s="71"/>
    </row>
    <row r="748" spans="1:22" ht="24" customHeight="1">
      <c r="A748" s="113" t="s">
        <v>962</v>
      </c>
      <c r="B748" s="114" t="s">
        <v>963</v>
      </c>
      <c r="C748" s="114" t="s">
        <v>964</v>
      </c>
      <c r="D748" s="114" t="s">
        <v>25</v>
      </c>
      <c r="E748" s="115">
        <v>45819</v>
      </c>
      <c r="F748" s="115">
        <v>45833</v>
      </c>
      <c r="G748" s="115">
        <v>45833</v>
      </c>
      <c r="H748" s="114">
        <v>14</v>
      </c>
      <c r="I748" s="114">
        <v>1</v>
      </c>
      <c r="J748" s="114">
        <v>-6</v>
      </c>
      <c r="K748" s="114" t="s">
        <v>87</v>
      </c>
      <c r="L748" s="114" t="s">
        <v>27</v>
      </c>
      <c r="M748" s="114" t="s">
        <v>69</v>
      </c>
      <c r="N748" s="114">
        <v>0</v>
      </c>
      <c r="O748" s="74" t="str">
        <f>IF(ISNA(_xlfn.XLOOKUP($A748,GCVOA!$B:$B,GCVOA!$N:$N)),"",  _xlfn.XLOOKUP($A748,GCVOA!$B:$B,GCVOA!$N:$N))</f>
        <v/>
      </c>
      <c r="P748" s="74" t="str">
        <f>IF(ISNA(_xlfn.XLOOKUP($A748,GCSEMI!$B:$B,GCSEMI!$N:$N)),"",  _xlfn.XLOOKUP($A748,GCSEMI!$B:$B,GCSEMI!$N:$N))</f>
        <v/>
      </c>
      <c r="Q748" s="74" t="str">
        <f>IF(ISNA(_xlfn.XLOOKUP($A748,ORGPREP!$B:$B,ORGPREP!$N:$N)),"",  _xlfn.XLOOKUP($A748,ORGPREP!$B:$B,ORGPREP!$N:$N))</f>
        <v/>
      </c>
      <c r="R748" s="74" t="str">
        <f>IF(ISNA(_xlfn.XLOOKUP($A748,MSSEMI!$B:$B,MSSEMI!$N:$N)),"",  _xlfn.XLOOKUP($A748,MSSEMI!$B:$B,MSSEMI!$N:$N))</f>
        <v/>
      </c>
      <c r="S748" s="74" t="str">
        <f>IF(ISNA(_xlfn.XLOOKUP($A748,MSVOA!$B:$B,MSVOA!$N:$N)),"",  _xlfn.XLOOKUP($A748,MSVOA!$B:$B,MSVOA!$N:$N))</f>
        <v/>
      </c>
      <c r="T748" s="74" t="str">
        <f>IF(ISNA(_xlfn.XLOOKUP($A748,METALS!$B:$B,METALS!$N:$N)),"",  _xlfn.XLOOKUP($A748,METALS!$B:$B,METALS!$N:$N))</f>
        <v/>
      </c>
      <c r="U748" s="74">
        <f>IF(ISNA(_xlfn.XLOOKUP($A748,GENCHEM!$B:$B,GENCHEM!$N:$N)),"",  _xlfn.XLOOKUP($A748,GENCHEM!$B:$B,GENCHEM!$N:$N))</f>
        <v>0</v>
      </c>
      <c r="V748" s="74" t="str">
        <f>IF(ISNA(_xlfn.XLOOKUP($A748,HG!$B:$B,HG!$N:$N)),"",  _xlfn.XLOOKUP($A748,HG!$B:$B,HG!$N:$N))</f>
        <v/>
      </c>
    </row>
    <row r="749" spans="1:22" ht="24" customHeight="1">
      <c r="A749" s="83" t="s">
        <v>965</v>
      </c>
      <c r="O749" s="71"/>
      <c r="P749" s="71"/>
      <c r="Q749" s="71"/>
      <c r="R749" s="71"/>
      <c r="S749" s="71"/>
      <c r="T749" s="71"/>
      <c r="U749" s="71"/>
      <c r="V749" s="71"/>
    </row>
    <row r="750" spans="1:22" ht="24" customHeight="1">
      <c r="A750" s="113" t="s">
        <v>966</v>
      </c>
      <c r="B750" s="114" t="s">
        <v>967</v>
      </c>
      <c r="C750" s="114" t="s">
        <v>968</v>
      </c>
      <c r="D750" s="114" t="s">
        <v>25</v>
      </c>
      <c r="E750" s="115">
        <v>45819</v>
      </c>
      <c r="F750" s="115">
        <v>45833</v>
      </c>
      <c r="G750" s="115">
        <v>45833</v>
      </c>
      <c r="H750" s="114">
        <v>14</v>
      </c>
      <c r="I750" s="114">
        <v>1</v>
      </c>
      <c r="J750" s="114">
        <v>-6</v>
      </c>
      <c r="K750" s="114" t="s">
        <v>87</v>
      </c>
      <c r="L750" s="114" t="s">
        <v>27</v>
      </c>
      <c r="M750" s="114" t="s">
        <v>28</v>
      </c>
      <c r="N750" s="114">
        <v>0</v>
      </c>
      <c r="O750" s="74" t="str">
        <f>IF(ISNA(_xlfn.XLOOKUP($A750,GCVOA!$B:$B,GCVOA!$N:$N)),"",  _xlfn.XLOOKUP($A750,GCVOA!$B:$B,GCVOA!$N:$N))</f>
        <v/>
      </c>
      <c r="P750" s="74" t="str">
        <f>IF(ISNA(_xlfn.XLOOKUP($A750,GCSEMI!$B:$B,GCSEMI!$N:$N)),"",  _xlfn.XLOOKUP($A750,GCSEMI!$B:$B,GCSEMI!$N:$N))</f>
        <v/>
      </c>
      <c r="Q750" s="74" t="str">
        <f>IF(ISNA(_xlfn.XLOOKUP($A750,ORGPREP!$B:$B,ORGPREP!$N:$N)),"",  _xlfn.XLOOKUP($A750,ORGPREP!$B:$B,ORGPREP!$N:$N))</f>
        <v/>
      </c>
      <c r="R750" s="74" t="str">
        <f>IF(ISNA(_xlfn.XLOOKUP($A750,MSSEMI!$B:$B,MSSEMI!$N:$N)),"",  _xlfn.XLOOKUP($A750,MSSEMI!$B:$B,MSSEMI!$N:$N))</f>
        <v/>
      </c>
      <c r="S750" s="74" t="str">
        <f>IF(ISNA(_xlfn.XLOOKUP($A750,MSVOA!$B:$B,MSVOA!$N:$N)),"",  _xlfn.XLOOKUP($A750,MSVOA!$B:$B,MSVOA!$N:$N))</f>
        <v/>
      </c>
      <c r="T750" s="74">
        <f>IF(ISNA(_xlfn.XLOOKUP($A750,METALS!$B:$B,METALS!$N:$N)),"",  _xlfn.XLOOKUP($A750,METALS!$B:$B,METALS!$N:$N))</f>
        <v>0</v>
      </c>
      <c r="U750" s="74">
        <f>IF(ISNA(_xlfn.XLOOKUP($A750,GENCHEM!$B:$B,GENCHEM!$N:$N)),"",  _xlfn.XLOOKUP($A750,GENCHEM!$B:$B,GENCHEM!$N:$N))</f>
        <v>0</v>
      </c>
      <c r="V750" s="74" t="str">
        <f>IF(ISNA(_xlfn.XLOOKUP($A750,HG!$B:$B,HG!$N:$N)),"",  _xlfn.XLOOKUP($A750,HG!$B:$B,HG!$N:$N))</f>
        <v/>
      </c>
    </row>
    <row r="751" spans="1:22" ht="24" customHeight="1">
      <c r="A751" s="83" t="s">
        <v>969</v>
      </c>
      <c r="O751" s="71"/>
      <c r="P751" s="71"/>
      <c r="Q751" s="71"/>
      <c r="R751" s="71"/>
      <c r="S751" s="71"/>
      <c r="T751" s="71"/>
      <c r="U751" s="71"/>
      <c r="V751" s="71"/>
    </row>
    <row r="752" spans="1:22" ht="24" customHeight="1">
      <c r="A752" s="113" t="s">
        <v>970</v>
      </c>
      <c r="B752" s="114" t="s">
        <v>226</v>
      </c>
      <c r="C752" s="114" t="s">
        <v>227</v>
      </c>
      <c r="D752" s="114" t="s">
        <v>25</v>
      </c>
      <c r="E752" s="115">
        <v>45819</v>
      </c>
      <c r="F752" s="115">
        <v>45833</v>
      </c>
      <c r="G752" s="115">
        <v>45833</v>
      </c>
      <c r="H752" s="114">
        <v>14</v>
      </c>
      <c r="I752" s="114">
        <v>1</v>
      </c>
      <c r="J752" s="114">
        <v>-6</v>
      </c>
      <c r="K752" s="114" t="s">
        <v>87</v>
      </c>
      <c r="L752" s="114" t="s">
        <v>27</v>
      </c>
      <c r="M752" s="114" t="s">
        <v>58</v>
      </c>
      <c r="N752" s="114">
        <v>0</v>
      </c>
      <c r="O752" s="74" t="str">
        <f>IF(ISNA(_xlfn.XLOOKUP($A752,GCVOA!$B:$B,GCVOA!$N:$N)),"",  _xlfn.XLOOKUP($A752,GCVOA!$B:$B,GCVOA!$N:$N))</f>
        <v/>
      </c>
      <c r="P752" s="74" t="str">
        <f>IF(ISNA(_xlfn.XLOOKUP($A752,GCSEMI!$B:$B,GCSEMI!$N:$N)),"",  _xlfn.XLOOKUP($A752,GCSEMI!$B:$B,GCSEMI!$N:$N))</f>
        <v/>
      </c>
      <c r="Q752" s="74" t="str">
        <f>IF(ISNA(_xlfn.XLOOKUP($A752,ORGPREP!$B:$B,ORGPREP!$N:$N)),"",  _xlfn.XLOOKUP($A752,ORGPREP!$B:$B,ORGPREP!$N:$N))</f>
        <v/>
      </c>
      <c r="R752" s="74" t="str">
        <f>IF(ISNA(_xlfn.XLOOKUP($A752,MSSEMI!$B:$B,MSSEMI!$N:$N)),"",  _xlfn.XLOOKUP($A752,MSSEMI!$B:$B,MSSEMI!$N:$N))</f>
        <v/>
      </c>
      <c r="S752" s="74" t="str">
        <f>IF(ISNA(_xlfn.XLOOKUP($A752,MSVOA!$B:$B,MSVOA!$N:$N)),"",  _xlfn.XLOOKUP($A752,MSVOA!$B:$B,MSVOA!$N:$N))</f>
        <v/>
      </c>
      <c r="T752" s="74" t="str">
        <f>IF(ISNA(_xlfn.XLOOKUP($A752,METALS!$B:$B,METALS!$N:$N)),"",  _xlfn.XLOOKUP($A752,METALS!$B:$B,METALS!$N:$N))</f>
        <v/>
      </c>
      <c r="U752" s="74">
        <f>IF(ISNA(_xlfn.XLOOKUP($A752,GENCHEM!$B:$B,GENCHEM!$N:$N)),"",  _xlfn.XLOOKUP($A752,GENCHEM!$B:$B,GENCHEM!$N:$N))</f>
        <v>0</v>
      </c>
      <c r="V752" s="74" t="str">
        <f>IF(ISNA(_xlfn.XLOOKUP($A752,HG!$B:$B,HG!$N:$N)),"",  _xlfn.XLOOKUP($A752,HG!$B:$B,HG!$N:$N))</f>
        <v/>
      </c>
    </row>
    <row r="753" spans="1:22" ht="24" customHeight="1">
      <c r="A753" s="83" t="s">
        <v>228</v>
      </c>
      <c r="O753" s="71"/>
      <c r="P753" s="71"/>
      <c r="Q753" s="71"/>
      <c r="R753" s="71"/>
      <c r="S753" s="71"/>
      <c r="T753" s="71"/>
      <c r="U753" s="71"/>
      <c r="V753" s="71"/>
    </row>
    <row r="754" spans="1:22" ht="24" customHeight="1">
      <c r="A754" s="110" t="s">
        <v>971</v>
      </c>
      <c r="B754" s="111" t="s">
        <v>56</v>
      </c>
      <c r="C754" s="111" t="s">
        <v>73</v>
      </c>
      <c r="D754" s="111"/>
      <c r="E754" s="112">
        <v>45819</v>
      </c>
      <c r="F754" s="112">
        <v>45824</v>
      </c>
      <c r="G754" s="112">
        <v>45833</v>
      </c>
      <c r="H754" s="111" t="s">
        <v>74</v>
      </c>
      <c r="I754" s="111">
        <v>4</v>
      </c>
      <c r="J754" s="111">
        <v>-6</v>
      </c>
      <c r="K754" s="111" t="s">
        <v>38</v>
      </c>
      <c r="L754" s="111" t="s">
        <v>27</v>
      </c>
      <c r="M754" s="111" t="s">
        <v>58</v>
      </c>
      <c r="N754" s="111">
        <v>0</v>
      </c>
      <c r="O754" s="77">
        <f>IF(ISNA(_xlfn.XLOOKUP($A754,GCVOA!$B:$B,GCVOA!$N:$N)),"",  _xlfn.XLOOKUP($A754,GCVOA!$B:$B,GCVOA!$N:$N))</f>
        <v>0</v>
      </c>
      <c r="P754" s="77" t="str">
        <f>IF(ISNA(_xlfn.XLOOKUP($A754,GCSEMI!$B:$B,GCSEMI!$N:$N)),"",  _xlfn.XLOOKUP($A754,GCSEMI!$B:$B,GCSEMI!$N:$N))</f>
        <v/>
      </c>
      <c r="Q754" s="77" t="str">
        <f>IF(ISNA(_xlfn.XLOOKUP($A754,ORGPREP!$B:$B,ORGPREP!$N:$N)),"",  _xlfn.XLOOKUP($A754,ORGPREP!$B:$B,ORGPREP!$N:$N))</f>
        <v/>
      </c>
      <c r="R754" s="77" t="str">
        <f>IF(ISNA(_xlfn.XLOOKUP($A754,MSSEMI!$B:$B,MSSEMI!$N:$N)),"",  _xlfn.XLOOKUP($A754,MSSEMI!$B:$B,MSSEMI!$N:$N))</f>
        <v/>
      </c>
      <c r="S754" s="77">
        <f>IF(ISNA(_xlfn.XLOOKUP($A754,MSVOA!$B:$B,MSVOA!$N:$N)),"",  _xlfn.XLOOKUP($A754,MSVOA!$B:$B,MSVOA!$N:$N))</f>
        <v>0</v>
      </c>
      <c r="T754" s="77">
        <f>IF(ISNA(_xlfn.XLOOKUP($A754,METALS!$B:$B,METALS!$N:$N)),"",  _xlfn.XLOOKUP($A754,METALS!$B:$B,METALS!$N:$N))</f>
        <v>0</v>
      </c>
      <c r="U754" s="77">
        <f>IF(ISNA(_xlfn.XLOOKUP($A754,GENCHEM!$B:$B,GENCHEM!$N:$N)),"",  _xlfn.XLOOKUP($A754,GENCHEM!$B:$B,GENCHEM!$N:$N))</f>
        <v>0</v>
      </c>
      <c r="V754" s="77" t="str">
        <f>IF(ISNA(_xlfn.XLOOKUP($A754,HG!$B:$B,HG!$N:$N)),"",  _xlfn.XLOOKUP($A754,HG!$B:$B,HG!$N:$N))</f>
        <v/>
      </c>
    </row>
    <row r="755" spans="1:22" ht="24" customHeight="1">
      <c r="A755" s="83" t="s">
        <v>972</v>
      </c>
      <c r="O755" s="71"/>
      <c r="P755" s="71"/>
      <c r="Q755" s="71"/>
      <c r="R755" s="71"/>
      <c r="S755" s="71"/>
      <c r="T755" s="71"/>
      <c r="U755" s="71"/>
      <c r="V755" s="71"/>
    </row>
    <row r="756" spans="1:22" ht="24" customHeight="1">
      <c r="A756" s="113" t="s">
        <v>973</v>
      </c>
      <c r="B756" s="114" t="s">
        <v>56</v>
      </c>
      <c r="C756" s="114" t="s">
        <v>73</v>
      </c>
      <c r="D756" s="114"/>
      <c r="E756" s="115">
        <v>45819</v>
      </c>
      <c r="F756" s="115">
        <v>45833</v>
      </c>
      <c r="G756" s="115">
        <v>45833</v>
      </c>
      <c r="H756" s="114">
        <v>14</v>
      </c>
      <c r="I756" s="114">
        <v>1</v>
      </c>
      <c r="J756" s="114">
        <v>-6</v>
      </c>
      <c r="K756" s="114" t="s">
        <v>38</v>
      </c>
      <c r="L756" s="114" t="s">
        <v>27</v>
      </c>
      <c r="M756" s="114" t="s">
        <v>40</v>
      </c>
      <c r="N756" s="114">
        <v>0</v>
      </c>
      <c r="O756" s="74">
        <f>IF(ISNA(_xlfn.XLOOKUP($A756,GCVOA!$B:$B,GCVOA!$N:$N)),"",  _xlfn.XLOOKUP($A756,GCVOA!$B:$B,GCVOA!$N:$N))</f>
        <v>0</v>
      </c>
      <c r="P756" s="74" t="str">
        <f>IF(ISNA(_xlfn.XLOOKUP($A756,GCSEMI!$B:$B,GCSEMI!$N:$N)),"",  _xlfn.XLOOKUP($A756,GCSEMI!$B:$B,GCSEMI!$N:$N))</f>
        <v/>
      </c>
      <c r="Q756" s="74" t="str">
        <f>IF(ISNA(_xlfn.XLOOKUP($A756,ORGPREP!$B:$B,ORGPREP!$N:$N)),"",  _xlfn.XLOOKUP($A756,ORGPREP!$B:$B,ORGPREP!$N:$N))</f>
        <v/>
      </c>
      <c r="R756" s="74" t="str">
        <f>IF(ISNA(_xlfn.XLOOKUP($A756,MSSEMI!$B:$B,MSSEMI!$N:$N)),"",  _xlfn.XLOOKUP($A756,MSSEMI!$B:$B,MSSEMI!$N:$N))</f>
        <v/>
      </c>
      <c r="S756" s="74">
        <f>IF(ISNA(_xlfn.XLOOKUP($A756,MSVOA!$B:$B,MSVOA!$N:$N)),"",  _xlfn.XLOOKUP($A756,MSVOA!$B:$B,MSVOA!$N:$N))</f>
        <v>0</v>
      </c>
      <c r="T756" s="74" t="str">
        <f>IF(ISNA(_xlfn.XLOOKUP($A756,METALS!$B:$B,METALS!$N:$N)),"",  _xlfn.XLOOKUP($A756,METALS!$B:$B,METALS!$N:$N))</f>
        <v/>
      </c>
      <c r="U756" s="74" t="str">
        <f>IF(ISNA(_xlfn.XLOOKUP($A756,GENCHEM!$B:$B,GENCHEM!$N:$N)),"",  _xlfn.XLOOKUP($A756,GENCHEM!$B:$B,GENCHEM!$N:$N))</f>
        <v/>
      </c>
      <c r="V756" s="74" t="str">
        <f>IF(ISNA(_xlfn.XLOOKUP($A756,HG!$B:$B,HG!$N:$N)),"",  _xlfn.XLOOKUP($A756,HG!$B:$B,HG!$N:$N))</f>
        <v/>
      </c>
    </row>
    <row r="757" spans="1:22" ht="24" customHeight="1">
      <c r="A757" s="83" t="s">
        <v>632</v>
      </c>
      <c r="O757" s="71"/>
      <c r="P757" s="71"/>
      <c r="Q757" s="71"/>
      <c r="R757" s="71"/>
      <c r="S757" s="71"/>
      <c r="T757" s="71"/>
      <c r="U757" s="71"/>
      <c r="V757" s="71"/>
    </row>
    <row r="758" spans="1:22" ht="24" customHeight="1">
      <c r="A758" s="113" t="s">
        <v>974</v>
      </c>
      <c r="B758" s="114" t="s">
        <v>975</v>
      </c>
      <c r="C758" s="114" t="s">
        <v>976</v>
      </c>
      <c r="D758" s="114" t="s">
        <v>25</v>
      </c>
      <c r="E758" s="115">
        <v>45819</v>
      </c>
      <c r="F758" s="115">
        <v>45833</v>
      </c>
      <c r="G758" s="115">
        <v>45833</v>
      </c>
      <c r="H758" s="114">
        <v>14</v>
      </c>
      <c r="I758" s="114">
        <v>1</v>
      </c>
      <c r="J758" s="114">
        <v>-6</v>
      </c>
      <c r="K758" s="114" t="s">
        <v>87</v>
      </c>
      <c r="L758" s="114" t="s">
        <v>27</v>
      </c>
      <c r="M758" s="114" t="s">
        <v>58</v>
      </c>
      <c r="N758" s="114">
        <v>0</v>
      </c>
      <c r="O758" s="74" t="str">
        <f>IF(ISNA(_xlfn.XLOOKUP($A758,GCVOA!$B:$B,GCVOA!$N:$N)),"",  _xlfn.XLOOKUP($A758,GCVOA!$B:$B,GCVOA!$N:$N))</f>
        <v/>
      </c>
      <c r="P758" s="74" t="str">
        <f>IF(ISNA(_xlfn.XLOOKUP($A758,GCSEMI!$B:$B,GCSEMI!$N:$N)),"",  _xlfn.XLOOKUP($A758,GCSEMI!$B:$B,GCSEMI!$N:$N))</f>
        <v/>
      </c>
      <c r="Q758" s="74" t="str">
        <f>IF(ISNA(_xlfn.XLOOKUP($A758,ORGPREP!$B:$B,ORGPREP!$N:$N)),"",  _xlfn.XLOOKUP($A758,ORGPREP!$B:$B,ORGPREP!$N:$N))</f>
        <v/>
      </c>
      <c r="R758" s="74" t="str">
        <f>IF(ISNA(_xlfn.XLOOKUP($A758,MSSEMI!$B:$B,MSSEMI!$N:$N)),"",  _xlfn.XLOOKUP($A758,MSSEMI!$B:$B,MSSEMI!$N:$N))</f>
        <v/>
      </c>
      <c r="S758" s="74">
        <f>IF(ISNA(_xlfn.XLOOKUP($A758,MSVOA!$B:$B,MSVOA!$N:$N)),"",  _xlfn.XLOOKUP($A758,MSVOA!$B:$B,MSVOA!$N:$N))</f>
        <v>0</v>
      </c>
      <c r="T758" s="74" t="str">
        <f>IF(ISNA(_xlfn.XLOOKUP($A758,METALS!$B:$B,METALS!$N:$N)),"",  _xlfn.XLOOKUP($A758,METALS!$B:$B,METALS!$N:$N))</f>
        <v/>
      </c>
      <c r="U758" s="74">
        <f>IF(ISNA(_xlfn.XLOOKUP($A758,GENCHEM!$B:$B,GENCHEM!$N:$N)),"",  _xlfn.XLOOKUP($A758,GENCHEM!$B:$B,GENCHEM!$N:$N))</f>
        <v>0</v>
      </c>
      <c r="V758" s="74" t="str">
        <f>IF(ISNA(_xlfn.XLOOKUP($A758,HG!$B:$B,HG!$N:$N)),"",  _xlfn.XLOOKUP($A758,HG!$B:$B,HG!$N:$N))</f>
        <v/>
      </c>
    </row>
    <row r="759" spans="1:22" ht="24" customHeight="1">
      <c r="A759" s="83" t="s">
        <v>977</v>
      </c>
      <c r="O759" s="71"/>
      <c r="P759" s="71"/>
      <c r="Q759" s="71"/>
      <c r="R759" s="71"/>
      <c r="S759" s="71"/>
      <c r="T759" s="71"/>
      <c r="U759" s="71"/>
      <c r="V759" s="71"/>
    </row>
    <row r="760" spans="1:22" ht="24" customHeight="1">
      <c r="A760" s="113" t="s">
        <v>978</v>
      </c>
      <c r="B760" s="114" t="s">
        <v>979</v>
      </c>
      <c r="C760" s="114" t="s">
        <v>980</v>
      </c>
      <c r="D760" s="114" t="s">
        <v>25</v>
      </c>
      <c r="E760" s="115">
        <v>45819</v>
      </c>
      <c r="F760" s="115">
        <v>45833</v>
      </c>
      <c r="G760" s="115">
        <v>45833</v>
      </c>
      <c r="H760" s="114">
        <v>14</v>
      </c>
      <c r="I760" s="114">
        <v>3</v>
      </c>
      <c r="J760" s="114">
        <v>-6</v>
      </c>
      <c r="K760" s="114" t="s">
        <v>26</v>
      </c>
      <c r="L760" s="114" t="s">
        <v>27</v>
      </c>
      <c r="M760" s="114" t="s">
        <v>58</v>
      </c>
      <c r="N760" s="114">
        <v>0</v>
      </c>
      <c r="O760" s="74" t="str">
        <f>IF(ISNA(_xlfn.XLOOKUP($A760,GCVOA!$B:$B,GCVOA!$N:$N)),"",  _xlfn.XLOOKUP($A760,GCVOA!$B:$B,GCVOA!$N:$N))</f>
        <v/>
      </c>
      <c r="P760" s="74" t="str">
        <f>IF(ISNA(_xlfn.XLOOKUP($A760,GCSEMI!$B:$B,GCSEMI!$N:$N)),"",  _xlfn.XLOOKUP($A760,GCSEMI!$B:$B,GCSEMI!$N:$N))</f>
        <v/>
      </c>
      <c r="Q760" s="74" t="str">
        <f>IF(ISNA(_xlfn.XLOOKUP($A760,ORGPREP!$B:$B,ORGPREP!$N:$N)),"",  _xlfn.XLOOKUP($A760,ORGPREP!$B:$B,ORGPREP!$N:$N))</f>
        <v/>
      </c>
      <c r="R760" s="74" t="str">
        <f>IF(ISNA(_xlfn.XLOOKUP($A760,MSSEMI!$B:$B,MSSEMI!$N:$N)),"",  _xlfn.XLOOKUP($A760,MSSEMI!$B:$B,MSSEMI!$N:$N))</f>
        <v/>
      </c>
      <c r="S760" s="74" t="str">
        <f>IF(ISNA(_xlfn.XLOOKUP($A760,MSVOA!$B:$B,MSVOA!$N:$N)),"",  _xlfn.XLOOKUP($A760,MSVOA!$B:$B,MSVOA!$N:$N))</f>
        <v/>
      </c>
      <c r="T760" s="74" t="str">
        <f>IF(ISNA(_xlfn.XLOOKUP($A760,METALS!$B:$B,METALS!$N:$N)),"",  _xlfn.XLOOKUP($A760,METALS!$B:$B,METALS!$N:$N))</f>
        <v/>
      </c>
      <c r="U760" s="74">
        <f>IF(ISNA(_xlfn.XLOOKUP($A760,GENCHEM!$B:$B,GENCHEM!$N:$N)),"",  _xlfn.XLOOKUP($A760,GENCHEM!$B:$B,GENCHEM!$N:$N))</f>
        <v>0</v>
      </c>
      <c r="V760" s="74" t="str">
        <f>IF(ISNA(_xlfn.XLOOKUP($A760,HG!$B:$B,HG!$N:$N)),"",  _xlfn.XLOOKUP($A760,HG!$B:$B,HG!$N:$N))</f>
        <v/>
      </c>
    </row>
    <row r="761" spans="1:22" ht="24" customHeight="1">
      <c r="A761" s="83" t="s">
        <v>981</v>
      </c>
      <c r="O761" s="71"/>
      <c r="P761" s="71"/>
      <c r="Q761" s="71"/>
      <c r="R761" s="71"/>
      <c r="S761" s="71"/>
      <c r="T761" s="71"/>
      <c r="U761" s="71"/>
      <c r="V761" s="71"/>
    </row>
    <row r="762" spans="1:22" ht="24" customHeight="1">
      <c r="A762" s="113" t="s">
        <v>982</v>
      </c>
      <c r="B762" s="114" t="s">
        <v>983</v>
      </c>
      <c r="C762" s="114" t="s">
        <v>984</v>
      </c>
      <c r="D762" s="114" t="s">
        <v>25</v>
      </c>
      <c r="E762" s="115">
        <v>45826</v>
      </c>
      <c r="F762" s="115">
        <v>45833</v>
      </c>
      <c r="G762" s="115">
        <v>45833</v>
      </c>
      <c r="H762" s="114">
        <v>7</v>
      </c>
      <c r="I762" s="114">
        <v>4</v>
      </c>
      <c r="J762" s="114">
        <v>-6</v>
      </c>
      <c r="K762" s="114" t="s">
        <v>26</v>
      </c>
      <c r="L762" s="114" t="s">
        <v>27</v>
      </c>
      <c r="M762" s="114" t="s">
        <v>58</v>
      </c>
      <c r="N762" s="114"/>
      <c r="O762" s="74" t="str">
        <f>IF(ISNA(_xlfn.XLOOKUP($A762,GCVOA!$B:$B,GCVOA!$N:$N)),"",  _xlfn.XLOOKUP($A762,GCVOA!$B:$B,GCVOA!$N:$N))</f>
        <v/>
      </c>
      <c r="P762" s="74" t="str">
        <f>IF(ISNA(_xlfn.XLOOKUP($A762,GCSEMI!$B:$B,GCSEMI!$N:$N)),"",  _xlfn.XLOOKUP($A762,GCSEMI!$B:$B,GCSEMI!$N:$N))</f>
        <v/>
      </c>
      <c r="Q762" s="74" t="str">
        <f>IF(ISNA(_xlfn.XLOOKUP($A762,ORGPREP!$B:$B,ORGPREP!$N:$N)),"",  _xlfn.XLOOKUP($A762,ORGPREP!$B:$B,ORGPREP!$N:$N))</f>
        <v/>
      </c>
      <c r="R762" s="74" t="str">
        <f>IF(ISNA(_xlfn.XLOOKUP($A762,MSSEMI!$B:$B,MSSEMI!$N:$N)),"",  _xlfn.XLOOKUP($A762,MSSEMI!$B:$B,MSSEMI!$N:$N))</f>
        <v/>
      </c>
      <c r="S762" s="74" t="str">
        <f>IF(ISNA(_xlfn.XLOOKUP($A762,MSVOA!$B:$B,MSVOA!$N:$N)),"",  _xlfn.XLOOKUP($A762,MSVOA!$B:$B,MSVOA!$N:$N))</f>
        <v/>
      </c>
      <c r="T762" s="74" t="str">
        <f>IF(ISNA(_xlfn.XLOOKUP($A762,METALS!$B:$B,METALS!$N:$N)),"",  _xlfn.XLOOKUP($A762,METALS!$B:$B,METALS!$N:$N))</f>
        <v/>
      </c>
      <c r="U762" s="74">
        <f>IF(ISNA(_xlfn.XLOOKUP($A762,GENCHEM!$B:$B,GENCHEM!$N:$N)),"",  _xlfn.XLOOKUP($A762,GENCHEM!$B:$B,GENCHEM!$N:$N))</f>
        <v>0</v>
      </c>
      <c r="V762" s="74" t="str">
        <f>IF(ISNA(_xlfn.XLOOKUP($A762,HG!$B:$B,HG!$N:$N)),"",  _xlfn.XLOOKUP($A762,HG!$B:$B,HG!$N:$N))</f>
        <v/>
      </c>
    </row>
    <row r="763" spans="1:22" ht="24" customHeight="1">
      <c r="A763" s="83" t="s">
        <v>985</v>
      </c>
      <c r="O763" s="71"/>
      <c r="P763" s="71"/>
      <c r="Q763" s="71"/>
      <c r="R763" s="71"/>
      <c r="S763" s="71"/>
      <c r="T763" s="71"/>
      <c r="U763" s="71"/>
      <c r="V763" s="71"/>
    </row>
    <row r="764" spans="1:22" ht="24" customHeight="1">
      <c r="A764" s="113" t="s">
        <v>986</v>
      </c>
      <c r="B764" s="114" t="s">
        <v>404</v>
      </c>
      <c r="C764" s="114" t="s">
        <v>405</v>
      </c>
      <c r="D764" s="114" t="s">
        <v>406</v>
      </c>
      <c r="E764" s="115">
        <v>45820</v>
      </c>
      <c r="F764" s="115">
        <v>45834</v>
      </c>
      <c r="G764" s="115">
        <v>45834</v>
      </c>
      <c r="H764" s="114">
        <v>14</v>
      </c>
      <c r="I764" s="114">
        <v>1</v>
      </c>
      <c r="J764" s="114">
        <v>-7</v>
      </c>
      <c r="K764" s="114" t="s">
        <v>38</v>
      </c>
      <c r="L764" s="114" t="s">
        <v>27</v>
      </c>
      <c r="M764" s="114" t="s">
        <v>40</v>
      </c>
      <c r="N764" s="114">
        <v>0</v>
      </c>
      <c r="O764" s="74" t="str">
        <f>IF(ISNA(_xlfn.XLOOKUP($A764,GCVOA!$B:$B,GCVOA!$N:$N)),"",  _xlfn.XLOOKUP($A764,GCVOA!$B:$B,GCVOA!$N:$N))</f>
        <v/>
      </c>
      <c r="P764" s="74" t="str">
        <f>IF(ISNA(_xlfn.XLOOKUP($A764,GCSEMI!$B:$B,GCSEMI!$N:$N)),"",  _xlfn.XLOOKUP($A764,GCSEMI!$B:$B,GCSEMI!$N:$N))</f>
        <v/>
      </c>
      <c r="Q764" s="74" t="str">
        <f>IF(ISNA(_xlfn.XLOOKUP($A764,ORGPREP!$B:$B,ORGPREP!$N:$N)),"",  _xlfn.XLOOKUP($A764,ORGPREP!$B:$B,ORGPREP!$N:$N))</f>
        <v/>
      </c>
      <c r="R764" s="74" t="str">
        <f>IF(ISNA(_xlfn.XLOOKUP($A764,MSSEMI!$B:$B,MSSEMI!$N:$N)),"",  _xlfn.XLOOKUP($A764,MSSEMI!$B:$B,MSSEMI!$N:$N))</f>
        <v/>
      </c>
      <c r="S764" s="74">
        <f>IF(ISNA(_xlfn.XLOOKUP($A764,MSVOA!$B:$B,MSVOA!$N:$N)),"",  _xlfn.XLOOKUP($A764,MSVOA!$B:$B,MSVOA!$N:$N))</f>
        <v>0</v>
      </c>
      <c r="T764" s="74" t="str">
        <f>IF(ISNA(_xlfn.XLOOKUP($A764,METALS!$B:$B,METALS!$N:$N)),"",  _xlfn.XLOOKUP($A764,METALS!$B:$B,METALS!$N:$N))</f>
        <v/>
      </c>
      <c r="U764" s="74">
        <f>IF(ISNA(_xlfn.XLOOKUP($A764,GENCHEM!$B:$B,GENCHEM!$N:$N)),"",  _xlfn.XLOOKUP($A764,GENCHEM!$B:$B,GENCHEM!$N:$N))</f>
        <v>0</v>
      </c>
      <c r="V764" s="74" t="str">
        <f>IF(ISNA(_xlfn.XLOOKUP($A764,HG!$B:$B,HG!$N:$N)),"",  _xlfn.XLOOKUP($A764,HG!$B:$B,HG!$N:$N))</f>
        <v/>
      </c>
    </row>
    <row r="765" spans="1:22" ht="24" customHeight="1">
      <c r="A765" s="83" t="s">
        <v>957</v>
      </c>
      <c r="O765" s="71"/>
      <c r="P765" s="71"/>
      <c r="Q765" s="71"/>
      <c r="R765" s="71"/>
      <c r="S765" s="71"/>
      <c r="T765" s="71"/>
      <c r="U765" s="71"/>
      <c r="V765" s="71"/>
    </row>
    <row r="766" spans="1:22" ht="24" customHeight="1">
      <c r="A766" s="113" t="s">
        <v>987</v>
      </c>
      <c r="B766" s="114" t="s">
        <v>404</v>
      </c>
      <c r="C766" s="114" t="s">
        <v>405</v>
      </c>
      <c r="D766" s="114" t="s">
        <v>406</v>
      </c>
      <c r="E766" s="115">
        <v>45820</v>
      </c>
      <c r="F766" s="115">
        <v>45834</v>
      </c>
      <c r="G766" s="115">
        <v>45834</v>
      </c>
      <c r="H766" s="114">
        <v>14</v>
      </c>
      <c r="I766" s="114">
        <v>1</v>
      </c>
      <c r="J766" s="114">
        <v>-7</v>
      </c>
      <c r="K766" s="114" t="s">
        <v>38</v>
      </c>
      <c r="L766" s="114" t="s">
        <v>27</v>
      </c>
      <c r="M766" s="114" t="s">
        <v>58</v>
      </c>
      <c r="N766" s="114">
        <v>0</v>
      </c>
      <c r="O766" s="74" t="str">
        <f>IF(ISNA(_xlfn.XLOOKUP($A766,GCVOA!$B:$B,GCVOA!$N:$N)),"",  _xlfn.XLOOKUP($A766,GCVOA!$B:$B,GCVOA!$N:$N))</f>
        <v/>
      </c>
      <c r="P766" s="74" t="str">
        <f>IF(ISNA(_xlfn.XLOOKUP($A766,GCSEMI!$B:$B,GCSEMI!$N:$N)),"",  _xlfn.XLOOKUP($A766,GCSEMI!$B:$B,GCSEMI!$N:$N))</f>
        <v/>
      </c>
      <c r="Q766" s="74" t="str">
        <f>IF(ISNA(_xlfn.XLOOKUP($A766,ORGPREP!$B:$B,ORGPREP!$N:$N)),"",  _xlfn.XLOOKUP($A766,ORGPREP!$B:$B,ORGPREP!$N:$N))</f>
        <v/>
      </c>
      <c r="R766" s="74" t="str">
        <f>IF(ISNA(_xlfn.XLOOKUP($A766,MSSEMI!$B:$B,MSSEMI!$N:$N)),"",  _xlfn.XLOOKUP($A766,MSSEMI!$B:$B,MSSEMI!$N:$N))</f>
        <v/>
      </c>
      <c r="S766" s="74" t="str">
        <f>IF(ISNA(_xlfn.XLOOKUP($A766,MSVOA!$B:$B,MSVOA!$N:$N)),"",  _xlfn.XLOOKUP($A766,MSVOA!$B:$B,MSVOA!$N:$N))</f>
        <v/>
      </c>
      <c r="T766" s="74" t="str">
        <f>IF(ISNA(_xlfn.XLOOKUP($A766,METALS!$B:$B,METALS!$N:$N)),"",  _xlfn.XLOOKUP($A766,METALS!$B:$B,METALS!$N:$N))</f>
        <v/>
      </c>
      <c r="U766" s="74">
        <f>IF(ISNA(_xlfn.XLOOKUP($A766,GENCHEM!$B:$B,GENCHEM!$N:$N)),"",  _xlfn.XLOOKUP($A766,GENCHEM!$B:$B,GENCHEM!$N:$N))</f>
        <v>0</v>
      </c>
      <c r="V766" s="74" t="str">
        <f>IF(ISNA(_xlfn.XLOOKUP($A766,HG!$B:$B,HG!$N:$N)),"",  _xlfn.XLOOKUP($A766,HG!$B:$B,HG!$N:$N))</f>
        <v/>
      </c>
    </row>
    <row r="767" spans="1:22" ht="24" customHeight="1">
      <c r="A767" s="83" t="s">
        <v>768</v>
      </c>
      <c r="O767" s="71"/>
      <c r="P767" s="71"/>
      <c r="Q767" s="71"/>
      <c r="R767" s="71"/>
      <c r="S767" s="71"/>
      <c r="T767" s="71"/>
      <c r="U767" s="71"/>
      <c r="V767" s="71"/>
    </row>
    <row r="768" spans="1:22" ht="24" customHeight="1">
      <c r="A768" s="113" t="s">
        <v>988</v>
      </c>
      <c r="B768" s="114" t="s">
        <v>989</v>
      </c>
      <c r="C768" s="114" t="s">
        <v>990</v>
      </c>
      <c r="D768" s="114" t="s">
        <v>25</v>
      </c>
      <c r="E768" s="115">
        <v>45820</v>
      </c>
      <c r="F768" s="115">
        <v>45834</v>
      </c>
      <c r="G768" s="115">
        <v>45834</v>
      </c>
      <c r="H768" s="114">
        <v>14</v>
      </c>
      <c r="I768" s="114">
        <v>3</v>
      </c>
      <c r="J768" s="114">
        <v>-7</v>
      </c>
      <c r="K768" s="114" t="s">
        <v>87</v>
      </c>
      <c r="L768" s="114" t="s">
        <v>27</v>
      </c>
      <c r="M768" s="114" t="s">
        <v>69</v>
      </c>
      <c r="N768" s="114">
        <v>0</v>
      </c>
      <c r="O768" s="74" t="str">
        <f>IF(ISNA(_xlfn.XLOOKUP($A768,GCVOA!$B:$B,GCVOA!$N:$N)),"",  _xlfn.XLOOKUP($A768,GCVOA!$B:$B,GCVOA!$N:$N))</f>
        <v/>
      </c>
      <c r="P768" s="74" t="str">
        <f>IF(ISNA(_xlfn.XLOOKUP($A768,GCSEMI!$B:$B,GCSEMI!$N:$N)),"",  _xlfn.XLOOKUP($A768,GCSEMI!$B:$B,GCSEMI!$N:$N))</f>
        <v/>
      </c>
      <c r="Q768" s="74" t="str">
        <f>IF(ISNA(_xlfn.XLOOKUP($A768,ORGPREP!$B:$B,ORGPREP!$N:$N)),"",  _xlfn.XLOOKUP($A768,ORGPREP!$B:$B,ORGPREP!$N:$N))</f>
        <v/>
      </c>
      <c r="R768" s="74" t="str">
        <f>IF(ISNA(_xlfn.XLOOKUP($A768,MSSEMI!$B:$B,MSSEMI!$N:$N)),"",  _xlfn.XLOOKUP($A768,MSSEMI!$B:$B,MSSEMI!$N:$N))</f>
        <v/>
      </c>
      <c r="S768" s="74" t="str">
        <f>IF(ISNA(_xlfn.XLOOKUP($A768,MSVOA!$B:$B,MSVOA!$N:$N)),"",  _xlfn.XLOOKUP($A768,MSVOA!$B:$B,MSVOA!$N:$N))</f>
        <v/>
      </c>
      <c r="T768" s="74" t="str">
        <f>IF(ISNA(_xlfn.XLOOKUP($A768,METALS!$B:$B,METALS!$N:$N)),"",  _xlfn.XLOOKUP($A768,METALS!$B:$B,METALS!$N:$N))</f>
        <v/>
      </c>
      <c r="U768" s="74" t="str">
        <f>IF(ISNA(_xlfn.XLOOKUP($A768,GENCHEM!$B:$B,GENCHEM!$N:$N)),"",  _xlfn.XLOOKUP($A768,GENCHEM!$B:$B,GENCHEM!$N:$N))</f>
        <v/>
      </c>
      <c r="V768" s="74" t="str">
        <f>IF(ISNA(_xlfn.XLOOKUP($A768,HG!$B:$B,HG!$N:$N)),"",  _xlfn.XLOOKUP($A768,HG!$B:$B,HG!$N:$N))</f>
        <v/>
      </c>
    </row>
    <row r="769" spans="1:22" ht="24" customHeight="1">
      <c r="A769" s="83" t="s">
        <v>991</v>
      </c>
      <c r="O769" s="71"/>
      <c r="P769" s="71"/>
      <c r="Q769" s="71"/>
      <c r="R769" s="71"/>
      <c r="S769" s="71"/>
      <c r="T769" s="71"/>
      <c r="U769" s="71"/>
      <c r="V769" s="71"/>
    </row>
    <row r="770" spans="1:22" ht="24" customHeight="1">
      <c r="A770" s="113" t="s">
        <v>992</v>
      </c>
      <c r="B770" s="114" t="s">
        <v>989</v>
      </c>
      <c r="C770" s="114" t="s">
        <v>990</v>
      </c>
      <c r="D770" s="114" t="s">
        <v>25</v>
      </c>
      <c r="E770" s="115">
        <v>45820</v>
      </c>
      <c r="F770" s="115">
        <v>45834</v>
      </c>
      <c r="G770" s="115">
        <v>45834</v>
      </c>
      <c r="H770" s="114">
        <v>14</v>
      </c>
      <c r="I770" s="114">
        <v>2</v>
      </c>
      <c r="J770" s="114">
        <v>-7</v>
      </c>
      <c r="K770" s="114" t="s">
        <v>87</v>
      </c>
      <c r="L770" s="114" t="s">
        <v>39</v>
      </c>
      <c r="M770" s="114" t="s">
        <v>69</v>
      </c>
      <c r="N770" s="114">
        <v>0</v>
      </c>
      <c r="O770" s="74" t="str">
        <f>IF(ISNA(_xlfn.XLOOKUP($A770,GCVOA!$B:$B,GCVOA!$N:$N)),"",  _xlfn.XLOOKUP($A770,GCVOA!$B:$B,GCVOA!$N:$N))</f>
        <v/>
      </c>
      <c r="P770" s="74" t="str">
        <f>IF(ISNA(_xlfn.XLOOKUP($A770,GCSEMI!$B:$B,GCSEMI!$N:$N)),"",  _xlfn.XLOOKUP($A770,GCSEMI!$B:$B,GCSEMI!$N:$N))</f>
        <v/>
      </c>
      <c r="Q770" s="74" t="str">
        <f>IF(ISNA(_xlfn.XLOOKUP($A770,ORGPREP!$B:$B,ORGPREP!$N:$N)),"",  _xlfn.XLOOKUP($A770,ORGPREP!$B:$B,ORGPREP!$N:$N))</f>
        <v/>
      </c>
      <c r="R770" s="74" t="str">
        <f>IF(ISNA(_xlfn.XLOOKUP($A770,MSSEMI!$B:$B,MSSEMI!$N:$N)),"",  _xlfn.XLOOKUP($A770,MSSEMI!$B:$B,MSSEMI!$N:$N))</f>
        <v/>
      </c>
      <c r="S770" s="74" t="str">
        <f>IF(ISNA(_xlfn.XLOOKUP($A770,MSVOA!$B:$B,MSVOA!$N:$N)),"",  _xlfn.XLOOKUP($A770,MSVOA!$B:$B,MSVOA!$N:$N))</f>
        <v/>
      </c>
      <c r="T770" s="74" t="str">
        <f>IF(ISNA(_xlfn.XLOOKUP($A770,METALS!$B:$B,METALS!$N:$N)),"",  _xlfn.XLOOKUP($A770,METALS!$B:$B,METALS!$N:$N))</f>
        <v/>
      </c>
      <c r="U770" s="74" t="str">
        <f>IF(ISNA(_xlfn.XLOOKUP($A770,GENCHEM!$B:$B,GENCHEM!$N:$N)),"",  _xlfn.XLOOKUP($A770,GENCHEM!$B:$B,GENCHEM!$N:$N))</f>
        <v/>
      </c>
      <c r="V770" s="74" t="str">
        <f>IF(ISNA(_xlfn.XLOOKUP($A770,HG!$B:$B,HG!$N:$N)),"",  _xlfn.XLOOKUP($A770,HG!$B:$B,HG!$N:$N))</f>
        <v/>
      </c>
    </row>
    <row r="771" spans="1:22" ht="24" customHeight="1">
      <c r="A771" s="83" t="s">
        <v>993</v>
      </c>
      <c r="O771" s="71"/>
      <c r="P771" s="71"/>
      <c r="Q771" s="71"/>
      <c r="R771" s="71"/>
      <c r="S771" s="71"/>
      <c r="T771" s="71"/>
      <c r="U771" s="71"/>
      <c r="V771" s="71"/>
    </row>
    <row r="772" spans="1:22" ht="24" customHeight="1">
      <c r="A772" s="113" t="s">
        <v>994</v>
      </c>
      <c r="B772" s="114" t="s">
        <v>963</v>
      </c>
      <c r="C772" s="114" t="s">
        <v>964</v>
      </c>
      <c r="D772" s="114" t="s">
        <v>25</v>
      </c>
      <c r="E772" s="115">
        <v>45820</v>
      </c>
      <c r="F772" s="115">
        <v>45834</v>
      </c>
      <c r="G772" s="115">
        <v>45834</v>
      </c>
      <c r="H772" s="114">
        <v>14</v>
      </c>
      <c r="I772" s="114">
        <v>1</v>
      </c>
      <c r="J772" s="114">
        <v>-7</v>
      </c>
      <c r="K772" s="114" t="s">
        <v>87</v>
      </c>
      <c r="L772" s="114" t="s">
        <v>27</v>
      </c>
      <c r="M772" s="114" t="s">
        <v>58</v>
      </c>
      <c r="N772" s="114">
        <v>0</v>
      </c>
      <c r="O772" s="74" t="str">
        <f>IF(ISNA(_xlfn.XLOOKUP($A772,GCVOA!$B:$B,GCVOA!$N:$N)),"",  _xlfn.XLOOKUP($A772,GCVOA!$B:$B,GCVOA!$N:$N))</f>
        <v/>
      </c>
      <c r="P772" s="74" t="str">
        <f>IF(ISNA(_xlfn.XLOOKUP($A772,GCSEMI!$B:$B,GCSEMI!$N:$N)),"",  _xlfn.XLOOKUP($A772,GCSEMI!$B:$B,GCSEMI!$N:$N))</f>
        <v/>
      </c>
      <c r="Q772" s="74" t="str">
        <f>IF(ISNA(_xlfn.XLOOKUP($A772,ORGPREP!$B:$B,ORGPREP!$N:$N)),"",  _xlfn.XLOOKUP($A772,ORGPREP!$B:$B,ORGPREP!$N:$N))</f>
        <v/>
      </c>
      <c r="R772" s="74" t="str">
        <f>IF(ISNA(_xlfn.XLOOKUP($A772,MSSEMI!$B:$B,MSSEMI!$N:$N)),"",  _xlfn.XLOOKUP($A772,MSSEMI!$B:$B,MSSEMI!$N:$N))</f>
        <v/>
      </c>
      <c r="S772" s="74" t="str">
        <f>IF(ISNA(_xlfn.XLOOKUP($A772,MSVOA!$B:$B,MSVOA!$N:$N)),"",  _xlfn.XLOOKUP($A772,MSVOA!$B:$B,MSVOA!$N:$N))</f>
        <v/>
      </c>
      <c r="T772" s="74" t="str">
        <f>IF(ISNA(_xlfn.XLOOKUP($A772,METALS!$B:$B,METALS!$N:$N)),"",  _xlfn.XLOOKUP($A772,METALS!$B:$B,METALS!$N:$N))</f>
        <v/>
      </c>
      <c r="U772" s="74">
        <f>IF(ISNA(_xlfn.XLOOKUP($A772,GENCHEM!$B:$B,GENCHEM!$N:$N)),"",  _xlfn.XLOOKUP($A772,GENCHEM!$B:$B,GENCHEM!$N:$N))</f>
        <v>0</v>
      </c>
      <c r="V772" s="74" t="str">
        <f>IF(ISNA(_xlfn.XLOOKUP($A772,HG!$B:$B,HG!$N:$N)),"",  _xlfn.XLOOKUP($A772,HG!$B:$B,HG!$N:$N))</f>
        <v/>
      </c>
    </row>
    <row r="773" spans="1:22" ht="24" customHeight="1">
      <c r="A773" s="83" t="s">
        <v>772</v>
      </c>
      <c r="O773" s="71"/>
      <c r="P773" s="71"/>
      <c r="Q773" s="71"/>
      <c r="R773" s="71"/>
      <c r="S773" s="71"/>
      <c r="T773" s="71"/>
      <c r="U773" s="71"/>
      <c r="V773" s="71"/>
    </row>
    <row r="774" spans="1:22" ht="24" customHeight="1">
      <c r="A774" s="113" t="s">
        <v>995</v>
      </c>
      <c r="B774" s="114" t="s">
        <v>996</v>
      </c>
      <c r="C774" s="114" t="s">
        <v>997</v>
      </c>
      <c r="D774" s="114" t="s">
        <v>25</v>
      </c>
      <c r="E774" s="115">
        <v>45820</v>
      </c>
      <c r="F774" s="115">
        <v>45834</v>
      </c>
      <c r="G774" s="115">
        <v>45834</v>
      </c>
      <c r="H774" s="114">
        <v>14</v>
      </c>
      <c r="I774" s="114">
        <v>1</v>
      </c>
      <c r="J774" s="114">
        <v>-7</v>
      </c>
      <c r="K774" s="114" t="s">
        <v>87</v>
      </c>
      <c r="L774" s="114" t="s">
        <v>27</v>
      </c>
      <c r="M774" s="114" t="s">
        <v>49</v>
      </c>
      <c r="N774" s="114">
        <v>0</v>
      </c>
      <c r="O774" s="74" t="str">
        <f>IF(ISNA(_xlfn.XLOOKUP($A774,GCVOA!$B:$B,GCVOA!$N:$N)),"",  _xlfn.XLOOKUP($A774,GCVOA!$B:$B,GCVOA!$N:$N))</f>
        <v/>
      </c>
      <c r="P774" s="74">
        <f>IF(ISNA(_xlfn.XLOOKUP($A774,GCSEMI!$B:$B,GCSEMI!$N:$N)),"",  _xlfn.XLOOKUP($A774,GCSEMI!$B:$B,GCSEMI!$N:$N))</f>
        <v>0</v>
      </c>
      <c r="Q774" s="74" t="str">
        <f>IF(ISNA(_xlfn.XLOOKUP($A774,ORGPREP!$B:$B,ORGPREP!$N:$N)),"",  _xlfn.XLOOKUP($A774,ORGPREP!$B:$B,ORGPREP!$N:$N))</f>
        <v/>
      </c>
      <c r="R774" s="74" t="str">
        <f>IF(ISNA(_xlfn.XLOOKUP($A774,MSSEMI!$B:$B,MSSEMI!$N:$N)),"",  _xlfn.XLOOKUP($A774,MSSEMI!$B:$B,MSSEMI!$N:$N))</f>
        <v/>
      </c>
      <c r="S774" s="74" t="str">
        <f>IF(ISNA(_xlfn.XLOOKUP($A774,MSVOA!$B:$B,MSVOA!$N:$N)),"",  _xlfn.XLOOKUP($A774,MSVOA!$B:$B,MSVOA!$N:$N))</f>
        <v/>
      </c>
      <c r="T774" s="74" t="str">
        <f>IF(ISNA(_xlfn.XLOOKUP($A774,METALS!$B:$B,METALS!$N:$N)),"",  _xlfn.XLOOKUP($A774,METALS!$B:$B,METALS!$N:$N))</f>
        <v/>
      </c>
      <c r="U774" s="74" t="str">
        <f>IF(ISNA(_xlfn.XLOOKUP($A774,GENCHEM!$B:$B,GENCHEM!$N:$N)),"",  _xlfn.XLOOKUP($A774,GENCHEM!$B:$B,GENCHEM!$N:$N))</f>
        <v/>
      </c>
      <c r="V774" s="74" t="str">
        <f>IF(ISNA(_xlfn.XLOOKUP($A774,HG!$B:$B,HG!$N:$N)),"",  _xlfn.XLOOKUP($A774,HG!$B:$B,HG!$N:$N))</f>
        <v/>
      </c>
    </row>
    <row r="775" spans="1:22" ht="24" customHeight="1">
      <c r="A775" s="83" t="s">
        <v>379</v>
      </c>
      <c r="O775" s="71"/>
      <c r="P775" s="71"/>
      <c r="Q775" s="71"/>
      <c r="R775" s="71"/>
      <c r="S775" s="71"/>
      <c r="T775" s="71"/>
      <c r="U775" s="71"/>
      <c r="V775" s="71"/>
    </row>
    <row r="776" spans="1:22" ht="24" customHeight="1">
      <c r="A776" s="113" t="s">
        <v>998</v>
      </c>
      <c r="B776" s="114" t="s">
        <v>999</v>
      </c>
      <c r="C776" s="114" t="s">
        <v>1000</v>
      </c>
      <c r="D776" s="114" t="s">
        <v>25</v>
      </c>
      <c r="E776" s="115">
        <v>45820</v>
      </c>
      <c r="F776" s="115">
        <v>45834</v>
      </c>
      <c r="G776" s="115">
        <v>45834</v>
      </c>
      <c r="H776" s="114">
        <v>14</v>
      </c>
      <c r="I776" s="114">
        <v>7</v>
      </c>
      <c r="J776" s="114">
        <v>-7</v>
      </c>
      <c r="K776" s="114" t="s">
        <v>38</v>
      </c>
      <c r="L776" s="114" t="s">
        <v>27</v>
      </c>
      <c r="M776" s="114" t="s">
        <v>49</v>
      </c>
      <c r="N776" s="114">
        <v>0</v>
      </c>
      <c r="O776" s="74" t="str">
        <f>IF(ISNA(_xlfn.XLOOKUP($A776,GCVOA!$B:$B,GCVOA!$N:$N)),"",  _xlfn.XLOOKUP($A776,GCVOA!$B:$B,GCVOA!$N:$N))</f>
        <v/>
      </c>
      <c r="P776" s="74">
        <f>IF(ISNA(_xlfn.XLOOKUP($A776,GCSEMI!$B:$B,GCSEMI!$N:$N)),"",  _xlfn.XLOOKUP($A776,GCSEMI!$B:$B,GCSEMI!$N:$N))</f>
        <v>0</v>
      </c>
      <c r="Q776" s="74">
        <f>IF(ISNA(_xlfn.XLOOKUP($A776,ORGPREP!$B:$B,ORGPREP!$N:$N)),"",  _xlfn.XLOOKUP($A776,ORGPREP!$B:$B,ORGPREP!$N:$N))</f>
        <v>0</v>
      </c>
      <c r="R776" s="74">
        <f>IF(ISNA(_xlfn.XLOOKUP($A776,MSSEMI!$B:$B,MSSEMI!$N:$N)),"",  _xlfn.XLOOKUP($A776,MSSEMI!$B:$B,MSSEMI!$N:$N))</f>
        <v>0</v>
      </c>
      <c r="S776" s="74" t="str">
        <f>IF(ISNA(_xlfn.XLOOKUP($A776,MSVOA!$B:$B,MSVOA!$N:$N)),"",  _xlfn.XLOOKUP($A776,MSVOA!$B:$B,MSVOA!$N:$N))</f>
        <v/>
      </c>
      <c r="T776" s="74" t="str">
        <f>IF(ISNA(_xlfn.XLOOKUP($A776,METALS!$B:$B,METALS!$N:$N)),"",  _xlfn.XLOOKUP($A776,METALS!$B:$B,METALS!$N:$N))</f>
        <v/>
      </c>
      <c r="U776" s="74" t="str">
        <f>IF(ISNA(_xlfn.XLOOKUP($A776,GENCHEM!$B:$B,GENCHEM!$N:$N)),"",  _xlfn.XLOOKUP($A776,GENCHEM!$B:$B,GENCHEM!$N:$N))</f>
        <v/>
      </c>
      <c r="V776" s="74" t="str">
        <f>IF(ISNA(_xlfn.XLOOKUP($A776,HG!$B:$B,HG!$N:$N)),"",  _xlfn.XLOOKUP($A776,HG!$B:$B,HG!$N:$N))</f>
        <v/>
      </c>
    </row>
    <row r="777" spans="1:22" ht="24" customHeight="1">
      <c r="A777" s="83" t="s">
        <v>1001</v>
      </c>
      <c r="O777" s="71"/>
      <c r="P777" s="71"/>
      <c r="Q777" s="71"/>
      <c r="R777" s="71"/>
      <c r="S777" s="71"/>
      <c r="T777" s="71"/>
      <c r="U777" s="71"/>
      <c r="V777" s="71"/>
    </row>
    <row r="778" spans="1:22" ht="24" customHeight="1">
      <c r="A778" s="113" t="s">
        <v>1002</v>
      </c>
      <c r="B778" s="114" t="s">
        <v>404</v>
      </c>
      <c r="C778" s="114" t="s">
        <v>405</v>
      </c>
      <c r="D778" s="114" t="s">
        <v>406</v>
      </c>
      <c r="E778" s="115">
        <v>45820</v>
      </c>
      <c r="F778" s="115">
        <v>45834</v>
      </c>
      <c r="G778" s="115">
        <v>45834</v>
      </c>
      <c r="H778" s="114">
        <v>14</v>
      </c>
      <c r="I778" s="114">
        <v>1</v>
      </c>
      <c r="J778" s="114">
        <v>-7</v>
      </c>
      <c r="K778" s="114" t="s">
        <v>38</v>
      </c>
      <c r="L778" s="114" t="s">
        <v>27</v>
      </c>
      <c r="M778" s="114" t="s">
        <v>40</v>
      </c>
      <c r="N778" s="114">
        <v>0</v>
      </c>
      <c r="O778" s="74" t="str">
        <f>IF(ISNA(_xlfn.XLOOKUP($A778,GCVOA!$B:$B,GCVOA!$N:$N)),"",  _xlfn.XLOOKUP($A778,GCVOA!$B:$B,GCVOA!$N:$N))</f>
        <v/>
      </c>
      <c r="P778" s="74" t="str">
        <f>IF(ISNA(_xlfn.XLOOKUP($A778,GCSEMI!$B:$B,GCSEMI!$N:$N)),"",  _xlfn.XLOOKUP($A778,GCSEMI!$B:$B,GCSEMI!$N:$N))</f>
        <v/>
      </c>
      <c r="Q778" s="74" t="str">
        <f>IF(ISNA(_xlfn.XLOOKUP($A778,ORGPREP!$B:$B,ORGPREP!$N:$N)),"",  _xlfn.XLOOKUP($A778,ORGPREP!$B:$B,ORGPREP!$N:$N))</f>
        <v/>
      </c>
      <c r="R778" s="74" t="str">
        <f>IF(ISNA(_xlfn.XLOOKUP($A778,MSSEMI!$B:$B,MSSEMI!$N:$N)),"",  _xlfn.XLOOKUP($A778,MSSEMI!$B:$B,MSSEMI!$N:$N))</f>
        <v/>
      </c>
      <c r="S778" s="74">
        <f>IF(ISNA(_xlfn.XLOOKUP($A778,MSVOA!$B:$B,MSVOA!$N:$N)),"",  _xlfn.XLOOKUP($A778,MSVOA!$B:$B,MSVOA!$N:$N))</f>
        <v>0</v>
      </c>
      <c r="T778" s="74" t="str">
        <f>IF(ISNA(_xlfn.XLOOKUP($A778,METALS!$B:$B,METALS!$N:$N)),"",  _xlfn.XLOOKUP($A778,METALS!$B:$B,METALS!$N:$N))</f>
        <v/>
      </c>
      <c r="U778" s="74">
        <f>IF(ISNA(_xlfn.XLOOKUP($A778,GENCHEM!$B:$B,GENCHEM!$N:$N)),"",  _xlfn.XLOOKUP($A778,GENCHEM!$B:$B,GENCHEM!$N:$N))</f>
        <v>0</v>
      </c>
      <c r="V778" s="74" t="str">
        <f>IF(ISNA(_xlfn.XLOOKUP($A778,HG!$B:$B,HG!$N:$N)),"",  _xlfn.XLOOKUP($A778,HG!$B:$B,HG!$N:$N))</f>
        <v/>
      </c>
    </row>
    <row r="779" spans="1:22" ht="24" customHeight="1">
      <c r="A779" s="83" t="s">
        <v>957</v>
      </c>
      <c r="O779" s="71"/>
      <c r="P779" s="71"/>
      <c r="Q779" s="71"/>
      <c r="R779" s="71"/>
      <c r="S779" s="71"/>
      <c r="T779" s="71"/>
      <c r="U779" s="71"/>
      <c r="V779" s="71"/>
    </row>
    <row r="780" spans="1:22" ht="24" customHeight="1">
      <c r="A780" s="113" t="s">
        <v>1003</v>
      </c>
      <c r="B780" s="114" t="s">
        <v>404</v>
      </c>
      <c r="C780" s="114" t="s">
        <v>405</v>
      </c>
      <c r="D780" s="114" t="s">
        <v>406</v>
      </c>
      <c r="E780" s="115">
        <v>45820</v>
      </c>
      <c r="F780" s="115">
        <v>45834</v>
      </c>
      <c r="G780" s="115">
        <v>45834</v>
      </c>
      <c r="H780" s="114">
        <v>14</v>
      </c>
      <c r="I780" s="114">
        <v>2</v>
      </c>
      <c r="J780" s="114">
        <v>-7</v>
      </c>
      <c r="K780" s="114" t="s">
        <v>38</v>
      </c>
      <c r="L780" s="114" t="s">
        <v>27</v>
      </c>
      <c r="M780" s="114" t="s">
        <v>40</v>
      </c>
      <c r="N780" s="114">
        <v>0</v>
      </c>
      <c r="O780" s="74" t="str">
        <f>IF(ISNA(_xlfn.XLOOKUP($A780,GCVOA!$B:$B,GCVOA!$N:$N)),"",  _xlfn.XLOOKUP($A780,GCVOA!$B:$B,GCVOA!$N:$N))</f>
        <v/>
      </c>
      <c r="P780" s="74" t="str">
        <f>IF(ISNA(_xlfn.XLOOKUP($A780,GCSEMI!$B:$B,GCSEMI!$N:$N)),"",  _xlfn.XLOOKUP($A780,GCSEMI!$B:$B,GCSEMI!$N:$N))</f>
        <v/>
      </c>
      <c r="Q780" s="74" t="str">
        <f>IF(ISNA(_xlfn.XLOOKUP($A780,ORGPREP!$B:$B,ORGPREP!$N:$N)),"",  _xlfn.XLOOKUP($A780,ORGPREP!$B:$B,ORGPREP!$N:$N))</f>
        <v/>
      </c>
      <c r="R780" s="74" t="str">
        <f>IF(ISNA(_xlfn.XLOOKUP($A780,MSSEMI!$B:$B,MSSEMI!$N:$N)),"",  _xlfn.XLOOKUP($A780,MSSEMI!$B:$B,MSSEMI!$N:$N))</f>
        <v/>
      </c>
      <c r="S780" s="74">
        <f>IF(ISNA(_xlfn.XLOOKUP($A780,MSVOA!$B:$B,MSVOA!$N:$N)),"",  _xlfn.XLOOKUP($A780,MSVOA!$B:$B,MSVOA!$N:$N))</f>
        <v>0</v>
      </c>
      <c r="T780" s="74" t="str">
        <f>IF(ISNA(_xlfn.XLOOKUP($A780,METALS!$B:$B,METALS!$N:$N)),"",  _xlfn.XLOOKUP($A780,METALS!$B:$B,METALS!$N:$N))</f>
        <v/>
      </c>
      <c r="U780" s="74">
        <f>IF(ISNA(_xlfn.XLOOKUP($A780,GENCHEM!$B:$B,GENCHEM!$N:$N)),"",  _xlfn.XLOOKUP($A780,GENCHEM!$B:$B,GENCHEM!$N:$N))</f>
        <v>0</v>
      </c>
      <c r="V780" s="74" t="str">
        <f>IF(ISNA(_xlfn.XLOOKUP($A780,HG!$B:$B,HG!$N:$N)),"",  _xlfn.XLOOKUP($A780,HG!$B:$B,HG!$N:$N))</f>
        <v/>
      </c>
    </row>
    <row r="781" spans="1:22" ht="24" customHeight="1">
      <c r="A781" s="83" t="s">
        <v>957</v>
      </c>
      <c r="O781" s="71"/>
      <c r="P781" s="71"/>
      <c r="Q781" s="71"/>
      <c r="R781" s="71"/>
      <c r="S781" s="71"/>
      <c r="T781" s="71"/>
      <c r="U781" s="71"/>
      <c r="V781" s="71"/>
    </row>
    <row r="782" spans="1:22" ht="24" customHeight="1">
      <c r="A782" s="113" t="s">
        <v>1004</v>
      </c>
      <c r="B782" s="114" t="s">
        <v>56</v>
      </c>
      <c r="C782" s="114" t="s">
        <v>1005</v>
      </c>
      <c r="D782" s="114" t="s">
        <v>25</v>
      </c>
      <c r="E782" s="115">
        <v>45820</v>
      </c>
      <c r="F782" s="115">
        <v>45834</v>
      </c>
      <c r="G782" s="115">
        <v>45834</v>
      </c>
      <c r="H782" s="114">
        <v>14</v>
      </c>
      <c r="I782" s="114">
        <v>4</v>
      </c>
      <c r="J782" s="114">
        <v>-7</v>
      </c>
      <c r="K782" s="114" t="s">
        <v>38</v>
      </c>
      <c r="L782" s="114" t="s">
        <v>27</v>
      </c>
      <c r="M782" s="114" t="s">
        <v>58</v>
      </c>
      <c r="N782" s="114">
        <v>0</v>
      </c>
      <c r="O782" s="74">
        <f>IF(ISNA(_xlfn.XLOOKUP($A782,GCVOA!$B:$B,GCVOA!$N:$N)),"",  _xlfn.XLOOKUP($A782,GCVOA!$B:$B,GCVOA!$N:$N))</f>
        <v>0</v>
      </c>
      <c r="P782" s="74" t="str">
        <f>IF(ISNA(_xlfn.XLOOKUP($A782,GCSEMI!$B:$B,GCSEMI!$N:$N)),"",  _xlfn.XLOOKUP($A782,GCSEMI!$B:$B,GCSEMI!$N:$N))</f>
        <v/>
      </c>
      <c r="Q782" s="74" t="str">
        <f>IF(ISNA(_xlfn.XLOOKUP($A782,ORGPREP!$B:$B,ORGPREP!$N:$N)),"",  _xlfn.XLOOKUP($A782,ORGPREP!$B:$B,ORGPREP!$N:$N))</f>
        <v/>
      </c>
      <c r="R782" s="74" t="str">
        <f>IF(ISNA(_xlfn.XLOOKUP($A782,MSSEMI!$B:$B,MSSEMI!$N:$N)),"",  _xlfn.XLOOKUP($A782,MSSEMI!$B:$B,MSSEMI!$N:$N))</f>
        <v/>
      </c>
      <c r="S782" s="74">
        <f>IF(ISNA(_xlfn.XLOOKUP($A782,MSVOA!$B:$B,MSVOA!$N:$N)),"",  _xlfn.XLOOKUP($A782,MSVOA!$B:$B,MSVOA!$N:$N))</f>
        <v>0</v>
      </c>
      <c r="T782" s="74">
        <f>IF(ISNA(_xlfn.XLOOKUP($A782,METALS!$B:$B,METALS!$N:$N)),"",  _xlfn.XLOOKUP($A782,METALS!$B:$B,METALS!$N:$N))</f>
        <v>0</v>
      </c>
      <c r="U782" s="74">
        <f>IF(ISNA(_xlfn.XLOOKUP($A782,GENCHEM!$B:$B,GENCHEM!$N:$N)),"",  _xlfn.XLOOKUP($A782,GENCHEM!$B:$B,GENCHEM!$N:$N))</f>
        <v>0</v>
      </c>
      <c r="V782" s="74" t="str">
        <f>IF(ISNA(_xlfn.XLOOKUP($A782,HG!$B:$B,HG!$N:$N)),"",  _xlfn.XLOOKUP($A782,HG!$B:$B,HG!$N:$N))</f>
        <v/>
      </c>
    </row>
    <row r="783" spans="1:22" ht="24" customHeight="1">
      <c r="A783" s="83" t="s">
        <v>1006</v>
      </c>
      <c r="O783" s="71"/>
      <c r="P783" s="71"/>
      <c r="Q783" s="71"/>
      <c r="R783" s="71"/>
      <c r="S783" s="71"/>
      <c r="T783" s="71"/>
      <c r="U783" s="71"/>
      <c r="V783" s="71"/>
    </row>
    <row r="784" spans="1:22" ht="24" customHeight="1">
      <c r="A784" s="113" t="s">
        <v>1007</v>
      </c>
      <c r="B784" s="114" t="s">
        <v>56</v>
      </c>
      <c r="C784" s="114" t="s">
        <v>1005</v>
      </c>
      <c r="D784" s="114" t="s">
        <v>25</v>
      </c>
      <c r="E784" s="115">
        <v>45820</v>
      </c>
      <c r="F784" s="115">
        <v>45834</v>
      </c>
      <c r="G784" s="115">
        <v>45834</v>
      </c>
      <c r="H784" s="114">
        <v>14</v>
      </c>
      <c r="I784" s="114">
        <v>1</v>
      </c>
      <c r="J784" s="114">
        <v>-7</v>
      </c>
      <c r="K784" s="114" t="s">
        <v>38</v>
      </c>
      <c r="L784" s="114" t="s">
        <v>27</v>
      </c>
      <c r="M784" s="114" t="s">
        <v>40</v>
      </c>
      <c r="N784" s="114">
        <v>0</v>
      </c>
      <c r="O784" s="74">
        <f>IF(ISNA(_xlfn.XLOOKUP($A784,GCVOA!$B:$B,GCVOA!$N:$N)),"",  _xlfn.XLOOKUP($A784,GCVOA!$B:$B,GCVOA!$N:$N))</f>
        <v>0</v>
      </c>
      <c r="P784" s="74" t="str">
        <f>IF(ISNA(_xlfn.XLOOKUP($A784,GCSEMI!$B:$B,GCSEMI!$N:$N)),"",  _xlfn.XLOOKUP($A784,GCSEMI!$B:$B,GCSEMI!$N:$N))</f>
        <v/>
      </c>
      <c r="Q784" s="74" t="str">
        <f>IF(ISNA(_xlfn.XLOOKUP($A784,ORGPREP!$B:$B,ORGPREP!$N:$N)),"",  _xlfn.XLOOKUP($A784,ORGPREP!$B:$B,ORGPREP!$N:$N))</f>
        <v/>
      </c>
      <c r="R784" s="74" t="str">
        <f>IF(ISNA(_xlfn.XLOOKUP($A784,MSSEMI!$B:$B,MSSEMI!$N:$N)),"",  _xlfn.XLOOKUP($A784,MSSEMI!$B:$B,MSSEMI!$N:$N))</f>
        <v/>
      </c>
      <c r="S784" s="74">
        <f>IF(ISNA(_xlfn.XLOOKUP($A784,MSVOA!$B:$B,MSVOA!$N:$N)),"",  _xlfn.XLOOKUP($A784,MSVOA!$B:$B,MSVOA!$N:$N))</f>
        <v>0</v>
      </c>
      <c r="T784" s="74" t="str">
        <f>IF(ISNA(_xlfn.XLOOKUP($A784,METALS!$B:$B,METALS!$N:$N)),"",  _xlfn.XLOOKUP($A784,METALS!$B:$B,METALS!$N:$N))</f>
        <v/>
      </c>
      <c r="U784" s="74" t="str">
        <f>IF(ISNA(_xlfn.XLOOKUP($A784,GENCHEM!$B:$B,GENCHEM!$N:$N)),"",  _xlfn.XLOOKUP($A784,GENCHEM!$B:$B,GENCHEM!$N:$N))</f>
        <v/>
      </c>
      <c r="V784" s="74" t="str">
        <f>IF(ISNA(_xlfn.XLOOKUP($A784,HG!$B:$B,HG!$N:$N)),"",  _xlfn.XLOOKUP($A784,HG!$B:$B,HG!$N:$N))</f>
        <v/>
      </c>
    </row>
    <row r="785" spans="1:22" ht="24" customHeight="1">
      <c r="A785" s="83" t="s">
        <v>632</v>
      </c>
      <c r="O785" s="71"/>
      <c r="P785" s="71"/>
      <c r="Q785" s="71"/>
      <c r="R785" s="71"/>
      <c r="S785" s="71"/>
      <c r="T785" s="71"/>
      <c r="U785" s="71"/>
      <c r="V785" s="71"/>
    </row>
    <row r="786" spans="1:22" ht="24" customHeight="1">
      <c r="A786" s="113" t="s">
        <v>1008</v>
      </c>
      <c r="B786" s="114" t="s">
        <v>1009</v>
      </c>
      <c r="C786" s="114" t="s">
        <v>1010</v>
      </c>
      <c r="D786" s="114" t="s">
        <v>25</v>
      </c>
      <c r="E786" s="115">
        <v>45820</v>
      </c>
      <c r="F786" s="115">
        <v>45834</v>
      </c>
      <c r="G786" s="115">
        <v>45834</v>
      </c>
      <c r="H786" s="114">
        <v>14</v>
      </c>
      <c r="I786" s="114">
        <v>7</v>
      </c>
      <c r="J786" s="114">
        <v>-7</v>
      </c>
      <c r="K786" s="114" t="s">
        <v>87</v>
      </c>
      <c r="L786" s="114" t="s">
        <v>27</v>
      </c>
      <c r="M786" s="114" t="s">
        <v>69</v>
      </c>
      <c r="N786" s="114">
        <v>0</v>
      </c>
      <c r="O786" s="74" t="str">
        <f>IF(ISNA(_xlfn.XLOOKUP($A786,GCVOA!$B:$B,GCVOA!$N:$N)),"",  _xlfn.XLOOKUP($A786,GCVOA!$B:$B,GCVOA!$N:$N))</f>
        <v/>
      </c>
      <c r="P786" s="74" t="str">
        <f>IF(ISNA(_xlfn.XLOOKUP($A786,GCSEMI!$B:$B,GCSEMI!$N:$N)),"",  _xlfn.XLOOKUP($A786,GCSEMI!$B:$B,GCSEMI!$N:$N))</f>
        <v/>
      </c>
      <c r="Q786" s="74" t="str">
        <f>IF(ISNA(_xlfn.XLOOKUP($A786,ORGPREP!$B:$B,ORGPREP!$N:$N)),"",  _xlfn.XLOOKUP($A786,ORGPREP!$B:$B,ORGPREP!$N:$N))</f>
        <v/>
      </c>
      <c r="R786" s="74" t="str">
        <f>IF(ISNA(_xlfn.XLOOKUP($A786,MSSEMI!$B:$B,MSSEMI!$N:$N)),"",  _xlfn.XLOOKUP($A786,MSSEMI!$B:$B,MSSEMI!$N:$N))</f>
        <v/>
      </c>
      <c r="S786" s="74" t="str">
        <f>IF(ISNA(_xlfn.XLOOKUP($A786,MSVOA!$B:$B,MSVOA!$N:$N)),"",  _xlfn.XLOOKUP($A786,MSVOA!$B:$B,MSVOA!$N:$N))</f>
        <v/>
      </c>
      <c r="T786" s="74" t="str">
        <f>IF(ISNA(_xlfn.XLOOKUP($A786,METALS!$B:$B,METALS!$N:$N)),"",  _xlfn.XLOOKUP($A786,METALS!$B:$B,METALS!$N:$N))</f>
        <v/>
      </c>
      <c r="U786" s="74" t="str">
        <f>IF(ISNA(_xlfn.XLOOKUP($A786,GENCHEM!$B:$B,GENCHEM!$N:$N)),"",  _xlfn.XLOOKUP($A786,GENCHEM!$B:$B,GENCHEM!$N:$N))</f>
        <v/>
      </c>
      <c r="V786" s="74" t="str">
        <f>IF(ISNA(_xlfn.XLOOKUP($A786,HG!$B:$B,HG!$N:$N)),"",  _xlfn.XLOOKUP($A786,HG!$B:$B,HG!$N:$N))</f>
        <v/>
      </c>
    </row>
    <row r="787" spans="1:22" ht="24" customHeight="1">
      <c r="A787" s="83" t="s">
        <v>1011</v>
      </c>
      <c r="O787" s="71"/>
      <c r="P787" s="71"/>
      <c r="Q787" s="71"/>
      <c r="R787" s="71"/>
      <c r="S787" s="71"/>
      <c r="T787" s="71"/>
      <c r="U787" s="71"/>
      <c r="V787" s="71"/>
    </row>
    <row r="788" spans="1:22" ht="24" customHeight="1">
      <c r="A788" s="113" t="s">
        <v>1012</v>
      </c>
      <c r="B788" s="114" t="s">
        <v>615</v>
      </c>
      <c r="C788" s="114" t="s">
        <v>616</v>
      </c>
      <c r="D788" s="114" t="s">
        <v>25</v>
      </c>
      <c r="E788" s="115">
        <v>45820</v>
      </c>
      <c r="F788" s="115">
        <v>45834</v>
      </c>
      <c r="G788" s="115">
        <v>45834</v>
      </c>
      <c r="H788" s="114">
        <v>14</v>
      </c>
      <c r="I788" s="114">
        <v>4</v>
      </c>
      <c r="J788" s="114">
        <v>-7</v>
      </c>
      <c r="K788" s="114" t="s">
        <v>87</v>
      </c>
      <c r="L788" s="114" t="s">
        <v>27</v>
      </c>
      <c r="M788" s="114" t="s">
        <v>69</v>
      </c>
      <c r="N788" s="114">
        <v>0</v>
      </c>
      <c r="O788" s="74" t="str">
        <f>IF(ISNA(_xlfn.XLOOKUP($A788,GCVOA!$B:$B,GCVOA!$N:$N)),"",  _xlfn.XLOOKUP($A788,GCVOA!$B:$B,GCVOA!$N:$N))</f>
        <v/>
      </c>
      <c r="P788" s="74" t="str">
        <f>IF(ISNA(_xlfn.XLOOKUP($A788,GCSEMI!$B:$B,GCSEMI!$N:$N)),"",  _xlfn.XLOOKUP($A788,GCSEMI!$B:$B,GCSEMI!$N:$N))</f>
        <v/>
      </c>
      <c r="Q788" s="74" t="str">
        <f>IF(ISNA(_xlfn.XLOOKUP($A788,ORGPREP!$B:$B,ORGPREP!$N:$N)),"",  _xlfn.XLOOKUP($A788,ORGPREP!$B:$B,ORGPREP!$N:$N))</f>
        <v/>
      </c>
      <c r="R788" s="74" t="str">
        <f>IF(ISNA(_xlfn.XLOOKUP($A788,MSSEMI!$B:$B,MSSEMI!$N:$N)),"",  _xlfn.XLOOKUP($A788,MSSEMI!$B:$B,MSSEMI!$N:$N))</f>
        <v/>
      </c>
      <c r="S788" s="74" t="str">
        <f>IF(ISNA(_xlfn.XLOOKUP($A788,MSVOA!$B:$B,MSVOA!$N:$N)),"",  _xlfn.XLOOKUP($A788,MSVOA!$B:$B,MSVOA!$N:$N))</f>
        <v/>
      </c>
      <c r="T788" s="74" t="str">
        <f>IF(ISNA(_xlfn.XLOOKUP($A788,METALS!$B:$B,METALS!$N:$N)),"",  _xlfn.XLOOKUP($A788,METALS!$B:$B,METALS!$N:$N))</f>
        <v/>
      </c>
      <c r="U788" s="74" t="str">
        <f>IF(ISNA(_xlfn.XLOOKUP($A788,GENCHEM!$B:$B,GENCHEM!$N:$N)),"",  _xlfn.XLOOKUP($A788,GENCHEM!$B:$B,GENCHEM!$N:$N))</f>
        <v/>
      </c>
      <c r="V788" s="74" t="str">
        <f>IF(ISNA(_xlfn.XLOOKUP($A788,HG!$B:$B,HG!$N:$N)),"",  _xlfn.XLOOKUP($A788,HG!$B:$B,HG!$N:$N))</f>
        <v/>
      </c>
    </row>
    <row r="789" spans="1:22" ht="24" customHeight="1">
      <c r="A789" s="83" t="s">
        <v>195</v>
      </c>
      <c r="O789" s="71"/>
      <c r="P789" s="71"/>
      <c r="Q789" s="71"/>
      <c r="R789" s="71"/>
      <c r="S789" s="71"/>
      <c r="T789" s="71"/>
      <c r="U789" s="71"/>
      <c r="V789" s="71"/>
    </row>
    <row r="790" spans="1:22" ht="24" customHeight="1">
      <c r="A790" s="113" t="s">
        <v>1013</v>
      </c>
      <c r="B790" s="114" t="s">
        <v>593</v>
      </c>
      <c r="C790" s="114" t="s">
        <v>1014</v>
      </c>
      <c r="D790" s="114" t="s">
        <v>86</v>
      </c>
      <c r="E790" s="115">
        <v>45820</v>
      </c>
      <c r="F790" s="115">
        <v>45834</v>
      </c>
      <c r="G790" s="115">
        <v>45834</v>
      </c>
      <c r="H790" s="114">
        <v>14</v>
      </c>
      <c r="I790" s="114">
        <v>2</v>
      </c>
      <c r="J790" s="114">
        <v>-7</v>
      </c>
      <c r="K790" s="114" t="s">
        <v>38</v>
      </c>
      <c r="L790" s="114" t="s">
        <v>27</v>
      </c>
      <c r="M790" s="114" t="s">
        <v>40</v>
      </c>
      <c r="N790" s="114">
        <v>0</v>
      </c>
      <c r="O790" s="74" t="str">
        <f>IF(ISNA(_xlfn.XLOOKUP($A790,GCVOA!$B:$B,GCVOA!$N:$N)),"",  _xlfn.XLOOKUP($A790,GCVOA!$B:$B,GCVOA!$N:$N))</f>
        <v/>
      </c>
      <c r="P790" s="74">
        <f>IF(ISNA(_xlfn.XLOOKUP($A790,GCSEMI!$B:$B,GCSEMI!$N:$N)),"",  _xlfn.XLOOKUP($A790,GCSEMI!$B:$B,GCSEMI!$N:$N))</f>
        <v>0</v>
      </c>
      <c r="Q790" s="74">
        <f>IF(ISNA(_xlfn.XLOOKUP($A790,ORGPREP!$B:$B,ORGPREP!$N:$N)),"",  _xlfn.XLOOKUP($A790,ORGPREP!$B:$B,ORGPREP!$N:$N))</f>
        <v>0</v>
      </c>
      <c r="R790" s="74" t="str">
        <f>IF(ISNA(_xlfn.XLOOKUP($A790,MSSEMI!$B:$B,MSSEMI!$N:$N)),"",  _xlfn.XLOOKUP($A790,MSSEMI!$B:$B,MSSEMI!$N:$N))</f>
        <v/>
      </c>
      <c r="S790" s="74">
        <f>IF(ISNA(_xlfn.XLOOKUP($A790,MSVOA!$B:$B,MSVOA!$N:$N)),"",  _xlfn.XLOOKUP($A790,MSVOA!$B:$B,MSVOA!$N:$N))</f>
        <v>0</v>
      </c>
      <c r="T790" s="74" t="str">
        <f>IF(ISNA(_xlfn.XLOOKUP($A790,METALS!$B:$B,METALS!$N:$N)),"",  _xlfn.XLOOKUP($A790,METALS!$B:$B,METALS!$N:$N))</f>
        <v/>
      </c>
      <c r="U790" s="74" t="str">
        <f>IF(ISNA(_xlfn.XLOOKUP($A790,GENCHEM!$B:$B,GENCHEM!$N:$N)),"",  _xlfn.XLOOKUP($A790,GENCHEM!$B:$B,GENCHEM!$N:$N))</f>
        <v/>
      </c>
      <c r="V790" s="74" t="str">
        <f>IF(ISNA(_xlfn.XLOOKUP($A790,HG!$B:$B,HG!$N:$N)),"",  _xlfn.XLOOKUP($A790,HG!$B:$B,HG!$N:$N))</f>
        <v/>
      </c>
    </row>
    <row r="791" spans="1:22" ht="24" customHeight="1">
      <c r="A791" s="83" t="s">
        <v>1015</v>
      </c>
      <c r="O791" s="71"/>
      <c r="P791" s="71"/>
      <c r="Q791" s="71"/>
      <c r="R791" s="71"/>
      <c r="S791" s="71"/>
      <c r="T791" s="71"/>
      <c r="U791" s="71"/>
      <c r="V791" s="71"/>
    </row>
    <row r="792" spans="1:22" ht="24" customHeight="1">
      <c r="A792" s="113" t="s">
        <v>1016</v>
      </c>
      <c r="B792" s="114" t="s">
        <v>593</v>
      </c>
      <c r="C792" s="114" t="s">
        <v>1017</v>
      </c>
      <c r="D792" s="114" t="s">
        <v>86</v>
      </c>
      <c r="E792" s="115">
        <v>45820</v>
      </c>
      <c r="F792" s="115">
        <v>45834</v>
      </c>
      <c r="G792" s="115">
        <v>45834</v>
      </c>
      <c r="H792" s="114">
        <v>14</v>
      </c>
      <c r="I792" s="114">
        <v>3</v>
      </c>
      <c r="J792" s="114">
        <v>-7</v>
      </c>
      <c r="K792" s="114" t="s">
        <v>38</v>
      </c>
      <c r="L792" s="114" t="s">
        <v>27</v>
      </c>
      <c r="M792" s="114" t="s">
        <v>58</v>
      </c>
      <c r="N792" s="114">
        <v>0</v>
      </c>
      <c r="O792" s="74" t="str">
        <f>IF(ISNA(_xlfn.XLOOKUP($A792,GCVOA!$B:$B,GCVOA!$N:$N)),"",  _xlfn.XLOOKUP($A792,GCVOA!$B:$B,GCVOA!$N:$N))</f>
        <v/>
      </c>
      <c r="P792" s="74" t="str">
        <f>IF(ISNA(_xlfn.XLOOKUP($A792,GCSEMI!$B:$B,GCSEMI!$N:$N)),"",  _xlfn.XLOOKUP($A792,GCSEMI!$B:$B,GCSEMI!$N:$N))</f>
        <v/>
      </c>
      <c r="Q792" s="74" t="str">
        <f>IF(ISNA(_xlfn.XLOOKUP($A792,ORGPREP!$B:$B,ORGPREP!$N:$N)),"",  _xlfn.XLOOKUP($A792,ORGPREP!$B:$B,ORGPREP!$N:$N))</f>
        <v/>
      </c>
      <c r="R792" s="74" t="str">
        <f>IF(ISNA(_xlfn.XLOOKUP($A792,MSSEMI!$B:$B,MSSEMI!$N:$N)),"",  _xlfn.XLOOKUP($A792,MSSEMI!$B:$B,MSSEMI!$N:$N))</f>
        <v/>
      </c>
      <c r="S792" s="74" t="str">
        <f>IF(ISNA(_xlfn.XLOOKUP($A792,MSVOA!$B:$B,MSVOA!$N:$N)),"",  _xlfn.XLOOKUP($A792,MSVOA!$B:$B,MSVOA!$N:$N))</f>
        <v/>
      </c>
      <c r="T792" s="74" t="str">
        <f>IF(ISNA(_xlfn.XLOOKUP($A792,METALS!$B:$B,METALS!$N:$N)),"",  _xlfn.XLOOKUP($A792,METALS!$B:$B,METALS!$N:$N))</f>
        <v/>
      </c>
      <c r="U792" s="74">
        <f>IF(ISNA(_xlfn.XLOOKUP($A792,GENCHEM!$B:$B,GENCHEM!$N:$N)),"",  _xlfn.XLOOKUP($A792,GENCHEM!$B:$B,GENCHEM!$N:$N))</f>
        <v>0</v>
      </c>
      <c r="V792" s="74" t="str">
        <f>IF(ISNA(_xlfn.XLOOKUP($A792,HG!$B:$B,HG!$N:$N)),"",  _xlfn.XLOOKUP($A792,HG!$B:$B,HG!$N:$N))</f>
        <v/>
      </c>
    </row>
    <row r="793" spans="1:22" ht="24" customHeight="1">
      <c r="A793" s="83" t="s">
        <v>1018</v>
      </c>
      <c r="O793" s="71"/>
      <c r="P793" s="71"/>
      <c r="Q793" s="71"/>
      <c r="R793" s="71"/>
      <c r="S793" s="71"/>
      <c r="T793" s="71"/>
      <c r="U793" s="71"/>
      <c r="V793" s="71"/>
    </row>
    <row r="794" spans="1:22" ht="24" customHeight="1">
      <c r="A794" s="113" t="s">
        <v>1019</v>
      </c>
      <c r="B794" s="114" t="s">
        <v>1020</v>
      </c>
      <c r="C794" s="114" t="s">
        <v>1021</v>
      </c>
      <c r="D794" s="114" t="s">
        <v>25</v>
      </c>
      <c r="E794" s="115">
        <v>45807</v>
      </c>
      <c r="F794" s="115">
        <v>45835</v>
      </c>
      <c r="G794" s="115">
        <v>45835</v>
      </c>
      <c r="H794" s="114">
        <v>28</v>
      </c>
      <c r="I794" s="114">
        <v>1</v>
      </c>
      <c r="J794" s="114">
        <v>-8</v>
      </c>
      <c r="K794" s="114" t="s">
        <v>87</v>
      </c>
      <c r="L794" s="114" t="s">
        <v>27</v>
      </c>
      <c r="M794" s="114" t="s">
        <v>69</v>
      </c>
      <c r="N794" s="114">
        <v>0</v>
      </c>
      <c r="O794" s="74" t="str">
        <f>IF(ISNA(_xlfn.XLOOKUP($A794,GCVOA!$B:$B,GCVOA!$N:$N)),"",  _xlfn.XLOOKUP($A794,GCVOA!$B:$B,GCVOA!$N:$N))</f>
        <v/>
      </c>
      <c r="P794" s="74" t="str">
        <f>IF(ISNA(_xlfn.XLOOKUP($A794,GCSEMI!$B:$B,GCSEMI!$N:$N)),"",  _xlfn.XLOOKUP($A794,GCSEMI!$B:$B,GCSEMI!$N:$N))</f>
        <v/>
      </c>
      <c r="Q794" s="74" t="str">
        <f>IF(ISNA(_xlfn.XLOOKUP($A794,ORGPREP!$B:$B,ORGPREP!$N:$N)),"",  _xlfn.XLOOKUP($A794,ORGPREP!$B:$B,ORGPREP!$N:$N))</f>
        <v/>
      </c>
      <c r="R794" s="74" t="str">
        <f>IF(ISNA(_xlfn.XLOOKUP($A794,MSSEMI!$B:$B,MSSEMI!$N:$N)),"",  _xlfn.XLOOKUP($A794,MSSEMI!$B:$B,MSSEMI!$N:$N))</f>
        <v/>
      </c>
      <c r="S794" s="74" t="str">
        <f>IF(ISNA(_xlfn.XLOOKUP($A794,MSVOA!$B:$B,MSVOA!$N:$N)),"",  _xlfn.XLOOKUP($A794,MSVOA!$B:$B,MSVOA!$N:$N))</f>
        <v/>
      </c>
      <c r="T794" s="74" t="str">
        <f>IF(ISNA(_xlfn.XLOOKUP($A794,METALS!$B:$B,METALS!$N:$N)),"",  _xlfn.XLOOKUP($A794,METALS!$B:$B,METALS!$N:$N))</f>
        <v/>
      </c>
      <c r="U794" s="74" t="str">
        <f>IF(ISNA(_xlfn.XLOOKUP($A794,GENCHEM!$B:$B,GENCHEM!$N:$N)),"",  _xlfn.XLOOKUP($A794,GENCHEM!$B:$B,GENCHEM!$N:$N))</f>
        <v/>
      </c>
      <c r="V794" s="74" t="str">
        <f>IF(ISNA(_xlfn.XLOOKUP($A794,HG!$B:$B,HG!$N:$N)),"",  _xlfn.XLOOKUP($A794,HG!$B:$B,HG!$N:$N))</f>
        <v/>
      </c>
    </row>
    <row r="795" spans="1:22" ht="24" customHeight="1">
      <c r="A795" s="83" t="s">
        <v>810</v>
      </c>
      <c r="O795" s="71"/>
      <c r="P795" s="71"/>
      <c r="Q795" s="71"/>
      <c r="R795" s="71"/>
      <c r="S795" s="71"/>
      <c r="T795" s="71"/>
      <c r="U795" s="71"/>
      <c r="V795" s="71"/>
    </row>
    <row r="796" spans="1:22" ht="24" customHeight="1">
      <c r="A796" s="113" t="s">
        <v>1022</v>
      </c>
      <c r="B796" s="114" t="s">
        <v>963</v>
      </c>
      <c r="C796" s="114" t="s">
        <v>964</v>
      </c>
      <c r="D796" s="114" t="s">
        <v>25</v>
      </c>
      <c r="E796" s="115">
        <v>45821</v>
      </c>
      <c r="F796" s="115">
        <v>45835</v>
      </c>
      <c r="G796" s="115">
        <v>45835</v>
      </c>
      <c r="H796" s="114">
        <v>14</v>
      </c>
      <c r="I796" s="114">
        <v>1</v>
      </c>
      <c r="J796" s="114">
        <v>-8</v>
      </c>
      <c r="K796" s="114" t="s">
        <v>87</v>
      </c>
      <c r="L796" s="114" t="s">
        <v>27</v>
      </c>
      <c r="M796" s="114" t="s">
        <v>58</v>
      </c>
      <c r="N796" s="114">
        <v>0</v>
      </c>
      <c r="O796" s="74" t="str">
        <f>IF(ISNA(_xlfn.XLOOKUP($A796,GCVOA!$B:$B,GCVOA!$N:$N)),"",  _xlfn.XLOOKUP($A796,GCVOA!$B:$B,GCVOA!$N:$N))</f>
        <v/>
      </c>
      <c r="P796" s="74" t="str">
        <f>IF(ISNA(_xlfn.XLOOKUP($A796,GCSEMI!$B:$B,GCSEMI!$N:$N)),"",  _xlfn.XLOOKUP($A796,GCSEMI!$B:$B,GCSEMI!$N:$N))</f>
        <v/>
      </c>
      <c r="Q796" s="74" t="str">
        <f>IF(ISNA(_xlfn.XLOOKUP($A796,ORGPREP!$B:$B,ORGPREP!$N:$N)),"",  _xlfn.XLOOKUP($A796,ORGPREP!$B:$B,ORGPREP!$N:$N))</f>
        <v/>
      </c>
      <c r="R796" s="74" t="str">
        <f>IF(ISNA(_xlfn.XLOOKUP($A796,MSSEMI!$B:$B,MSSEMI!$N:$N)),"",  _xlfn.XLOOKUP($A796,MSSEMI!$B:$B,MSSEMI!$N:$N))</f>
        <v/>
      </c>
      <c r="S796" s="74" t="str">
        <f>IF(ISNA(_xlfn.XLOOKUP($A796,MSVOA!$B:$B,MSVOA!$N:$N)),"",  _xlfn.XLOOKUP($A796,MSVOA!$B:$B,MSVOA!$N:$N))</f>
        <v/>
      </c>
      <c r="T796" s="74" t="str">
        <f>IF(ISNA(_xlfn.XLOOKUP($A796,METALS!$B:$B,METALS!$N:$N)),"",  _xlfn.XLOOKUP($A796,METALS!$B:$B,METALS!$N:$N))</f>
        <v/>
      </c>
      <c r="U796" s="74">
        <f>IF(ISNA(_xlfn.XLOOKUP($A796,GENCHEM!$B:$B,GENCHEM!$N:$N)),"",  _xlfn.XLOOKUP($A796,GENCHEM!$B:$B,GENCHEM!$N:$N))</f>
        <v>0</v>
      </c>
      <c r="V796" s="74" t="str">
        <f>IF(ISNA(_xlfn.XLOOKUP($A796,HG!$B:$B,HG!$N:$N)),"",  _xlfn.XLOOKUP($A796,HG!$B:$B,HG!$N:$N))</f>
        <v/>
      </c>
    </row>
    <row r="797" spans="1:22" ht="24" customHeight="1">
      <c r="A797" s="83" t="s">
        <v>772</v>
      </c>
      <c r="O797" s="71"/>
      <c r="P797" s="71"/>
      <c r="Q797" s="71"/>
      <c r="R797" s="71"/>
      <c r="S797" s="71"/>
      <c r="T797" s="71"/>
      <c r="U797" s="71"/>
      <c r="V797" s="71"/>
    </row>
    <row r="798" spans="1:22" ht="24" customHeight="1">
      <c r="A798" s="113" t="s">
        <v>1023</v>
      </c>
      <c r="B798" s="114" t="s">
        <v>226</v>
      </c>
      <c r="C798" s="114" t="s">
        <v>227</v>
      </c>
      <c r="D798" s="114" t="s">
        <v>25</v>
      </c>
      <c r="E798" s="115">
        <v>45821</v>
      </c>
      <c r="F798" s="115">
        <v>45835</v>
      </c>
      <c r="G798" s="115">
        <v>45835</v>
      </c>
      <c r="H798" s="114">
        <v>14</v>
      </c>
      <c r="I798" s="114">
        <v>1</v>
      </c>
      <c r="J798" s="114">
        <v>-8</v>
      </c>
      <c r="K798" s="114" t="s">
        <v>87</v>
      </c>
      <c r="L798" s="114" t="s">
        <v>27</v>
      </c>
      <c r="M798" s="114" t="s">
        <v>58</v>
      </c>
      <c r="N798" s="114">
        <v>0</v>
      </c>
      <c r="O798" s="74" t="str">
        <f>IF(ISNA(_xlfn.XLOOKUP($A798,GCVOA!$B:$B,GCVOA!$N:$N)),"",  _xlfn.XLOOKUP($A798,GCVOA!$B:$B,GCVOA!$N:$N))</f>
        <v/>
      </c>
      <c r="P798" s="74" t="str">
        <f>IF(ISNA(_xlfn.XLOOKUP($A798,GCSEMI!$B:$B,GCSEMI!$N:$N)),"",  _xlfn.XLOOKUP($A798,GCSEMI!$B:$B,GCSEMI!$N:$N))</f>
        <v/>
      </c>
      <c r="Q798" s="74" t="str">
        <f>IF(ISNA(_xlfn.XLOOKUP($A798,ORGPREP!$B:$B,ORGPREP!$N:$N)),"",  _xlfn.XLOOKUP($A798,ORGPREP!$B:$B,ORGPREP!$N:$N))</f>
        <v/>
      </c>
      <c r="R798" s="74" t="str">
        <f>IF(ISNA(_xlfn.XLOOKUP($A798,MSSEMI!$B:$B,MSSEMI!$N:$N)),"",  _xlfn.XLOOKUP($A798,MSSEMI!$B:$B,MSSEMI!$N:$N))</f>
        <v/>
      </c>
      <c r="S798" s="74" t="str">
        <f>IF(ISNA(_xlfn.XLOOKUP($A798,MSVOA!$B:$B,MSVOA!$N:$N)),"",  _xlfn.XLOOKUP($A798,MSVOA!$B:$B,MSVOA!$N:$N))</f>
        <v/>
      </c>
      <c r="T798" s="74" t="str">
        <f>IF(ISNA(_xlfn.XLOOKUP($A798,METALS!$B:$B,METALS!$N:$N)),"",  _xlfn.XLOOKUP($A798,METALS!$B:$B,METALS!$N:$N))</f>
        <v/>
      </c>
      <c r="U798" s="74">
        <f>IF(ISNA(_xlfn.XLOOKUP($A798,GENCHEM!$B:$B,GENCHEM!$N:$N)),"",  _xlfn.XLOOKUP($A798,GENCHEM!$B:$B,GENCHEM!$N:$N))</f>
        <v>0</v>
      </c>
      <c r="V798" s="74" t="str">
        <f>IF(ISNA(_xlfn.XLOOKUP($A798,HG!$B:$B,HG!$N:$N)),"",  _xlfn.XLOOKUP($A798,HG!$B:$B,HG!$N:$N))</f>
        <v/>
      </c>
    </row>
    <row r="799" spans="1:22" ht="24" customHeight="1">
      <c r="A799" s="83" t="s">
        <v>228</v>
      </c>
      <c r="O799" s="71"/>
      <c r="P799" s="71"/>
      <c r="Q799" s="71"/>
      <c r="R799" s="71"/>
      <c r="S799" s="71"/>
      <c r="T799" s="71"/>
      <c r="U799" s="71"/>
      <c r="V799" s="71"/>
    </row>
    <row r="800" spans="1:22" ht="24" customHeight="1">
      <c r="A800" s="113" t="s">
        <v>1024</v>
      </c>
      <c r="B800" s="114" t="s">
        <v>455</v>
      </c>
      <c r="C800" s="114" t="s">
        <v>497</v>
      </c>
      <c r="D800" s="114" t="s">
        <v>25</v>
      </c>
      <c r="E800" s="115">
        <v>45821</v>
      </c>
      <c r="F800" s="115">
        <v>45835</v>
      </c>
      <c r="G800" s="115">
        <v>45835</v>
      </c>
      <c r="H800" s="114">
        <v>14</v>
      </c>
      <c r="I800" s="114">
        <v>3</v>
      </c>
      <c r="J800" s="114">
        <v>-8</v>
      </c>
      <c r="K800" s="114" t="s">
        <v>26</v>
      </c>
      <c r="L800" s="114" t="s">
        <v>39</v>
      </c>
      <c r="M800" s="114" t="s">
        <v>58</v>
      </c>
      <c r="N800" s="114">
        <v>0</v>
      </c>
      <c r="O800" s="74" t="str">
        <f>IF(ISNA(_xlfn.XLOOKUP($A800,GCVOA!$B:$B,GCVOA!$N:$N)),"",  _xlfn.XLOOKUP($A800,GCVOA!$B:$B,GCVOA!$N:$N))</f>
        <v/>
      </c>
      <c r="P800" s="74" t="str">
        <f>IF(ISNA(_xlfn.XLOOKUP($A800,GCSEMI!$B:$B,GCSEMI!$N:$N)),"",  _xlfn.XLOOKUP($A800,GCSEMI!$B:$B,GCSEMI!$N:$N))</f>
        <v/>
      </c>
      <c r="Q800" s="74" t="str">
        <f>IF(ISNA(_xlfn.XLOOKUP($A800,ORGPREP!$B:$B,ORGPREP!$N:$N)),"",  _xlfn.XLOOKUP($A800,ORGPREP!$B:$B,ORGPREP!$N:$N))</f>
        <v/>
      </c>
      <c r="R800" s="74" t="str">
        <f>IF(ISNA(_xlfn.XLOOKUP($A800,MSSEMI!$B:$B,MSSEMI!$N:$N)),"",  _xlfn.XLOOKUP($A800,MSSEMI!$B:$B,MSSEMI!$N:$N))</f>
        <v/>
      </c>
      <c r="S800" s="74" t="str">
        <f>IF(ISNA(_xlfn.XLOOKUP($A800,MSVOA!$B:$B,MSVOA!$N:$N)),"",  _xlfn.XLOOKUP($A800,MSVOA!$B:$B,MSVOA!$N:$N))</f>
        <v/>
      </c>
      <c r="T800" s="74" t="str">
        <f>IF(ISNA(_xlfn.XLOOKUP($A800,METALS!$B:$B,METALS!$N:$N)),"",  _xlfn.XLOOKUP($A800,METALS!$B:$B,METALS!$N:$N))</f>
        <v/>
      </c>
      <c r="U800" s="74" t="str">
        <f>IF(ISNA(_xlfn.XLOOKUP($A800,GENCHEM!$B:$B,GENCHEM!$N:$N)),"",  _xlfn.XLOOKUP($A800,GENCHEM!$B:$B,GENCHEM!$N:$N))</f>
        <v/>
      </c>
      <c r="V800" s="74" t="str">
        <f>IF(ISNA(_xlfn.XLOOKUP($A800,HG!$B:$B,HG!$N:$N)),"",  _xlfn.XLOOKUP($A800,HG!$B:$B,HG!$N:$N))</f>
        <v/>
      </c>
    </row>
    <row r="801" spans="1:22" ht="24" customHeight="1">
      <c r="A801" s="83" t="s">
        <v>202</v>
      </c>
      <c r="O801" s="71"/>
      <c r="P801" s="71"/>
      <c r="Q801" s="71"/>
      <c r="R801" s="71"/>
      <c r="S801" s="71"/>
      <c r="T801" s="71"/>
      <c r="U801" s="71"/>
      <c r="V801" s="71"/>
    </row>
    <row r="802" spans="1:22" ht="24" customHeight="1">
      <c r="A802" s="113" t="s">
        <v>1025</v>
      </c>
      <c r="B802" s="114" t="s">
        <v>321</v>
      </c>
      <c r="C802" s="114" t="s">
        <v>322</v>
      </c>
      <c r="D802" s="114" t="s">
        <v>25</v>
      </c>
      <c r="E802" s="115">
        <v>45821</v>
      </c>
      <c r="F802" s="115">
        <v>45835</v>
      </c>
      <c r="G802" s="115">
        <v>45835</v>
      </c>
      <c r="H802" s="114">
        <v>14</v>
      </c>
      <c r="I802" s="114">
        <v>3</v>
      </c>
      <c r="J802" s="114">
        <v>-8</v>
      </c>
      <c r="K802" s="114" t="s">
        <v>26</v>
      </c>
      <c r="L802" s="114" t="s">
        <v>27</v>
      </c>
      <c r="M802" s="114" t="s">
        <v>58</v>
      </c>
      <c r="N802" s="114">
        <v>0</v>
      </c>
      <c r="O802" s="74" t="str">
        <f>IF(ISNA(_xlfn.XLOOKUP($A802,GCVOA!$B:$B,GCVOA!$N:$N)),"",  _xlfn.XLOOKUP($A802,GCVOA!$B:$B,GCVOA!$N:$N))</f>
        <v/>
      </c>
      <c r="P802" s="74" t="str">
        <f>IF(ISNA(_xlfn.XLOOKUP($A802,GCSEMI!$B:$B,GCSEMI!$N:$N)),"",  _xlfn.XLOOKUP($A802,GCSEMI!$B:$B,GCSEMI!$N:$N))</f>
        <v/>
      </c>
      <c r="Q802" s="74" t="str">
        <f>IF(ISNA(_xlfn.XLOOKUP($A802,ORGPREP!$B:$B,ORGPREP!$N:$N)),"",  _xlfn.XLOOKUP($A802,ORGPREP!$B:$B,ORGPREP!$N:$N))</f>
        <v/>
      </c>
      <c r="R802" s="74" t="str">
        <f>IF(ISNA(_xlfn.XLOOKUP($A802,MSSEMI!$B:$B,MSSEMI!$N:$N)),"",  _xlfn.XLOOKUP($A802,MSSEMI!$B:$B,MSSEMI!$N:$N))</f>
        <v/>
      </c>
      <c r="S802" s="74" t="str">
        <f>IF(ISNA(_xlfn.XLOOKUP($A802,MSVOA!$B:$B,MSVOA!$N:$N)),"",  _xlfn.XLOOKUP($A802,MSVOA!$B:$B,MSVOA!$N:$N))</f>
        <v/>
      </c>
      <c r="T802" s="74" t="str">
        <f>IF(ISNA(_xlfn.XLOOKUP($A802,METALS!$B:$B,METALS!$N:$N)),"",  _xlfn.XLOOKUP($A802,METALS!$B:$B,METALS!$N:$N))</f>
        <v/>
      </c>
      <c r="U802" s="74">
        <f>IF(ISNA(_xlfn.XLOOKUP($A802,GENCHEM!$B:$B,GENCHEM!$N:$N)),"",  _xlfn.XLOOKUP($A802,GENCHEM!$B:$B,GENCHEM!$N:$N))</f>
        <v>0</v>
      </c>
      <c r="V802" s="74" t="str">
        <f>IF(ISNA(_xlfn.XLOOKUP($A802,HG!$B:$B,HG!$N:$N)),"",  _xlfn.XLOOKUP($A802,HG!$B:$B,HG!$N:$N))</f>
        <v/>
      </c>
    </row>
    <row r="803" spans="1:22" ht="24" customHeight="1">
      <c r="A803" s="83" t="s">
        <v>1026</v>
      </c>
      <c r="O803" s="71"/>
      <c r="P803" s="71"/>
      <c r="Q803" s="71"/>
      <c r="R803" s="71"/>
      <c r="S803" s="71"/>
      <c r="T803" s="71"/>
      <c r="U803" s="71"/>
      <c r="V803" s="71"/>
    </row>
    <row r="804" spans="1:22" ht="24" customHeight="1">
      <c r="A804" s="113" t="s">
        <v>1027</v>
      </c>
      <c r="B804" s="114" t="s">
        <v>321</v>
      </c>
      <c r="C804" s="114" t="s">
        <v>325</v>
      </c>
      <c r="D804" s="114" t="s">
        <v>25</v>
      </c>
      <c r="E804" s="115">
        <v>45821</v>
      </c>
      <c r="F804" s="115">
        <v>45835</v>
      </c>
      <c r="G804" s="115">
        <v>45835</v>
      </c>
      <c r="H804" s="114">
        <v>14</v>
      </c>
      <c r="I804" s="114">
        <v>3</v>
      </c>
      <c r="J804" s="114">
        <v>-8</v>
      </c>
      <c r="K804" s="114" t="s">
        <v>26</v>
      </c>
      <c r="L804" s="114" t="s">
        <v>27</v>
      </c>
      <c r="M804" s="114" t="s">
        <v>58</v>
      </c>
      <c r="N804" s="114">
        <v>0</v>
      </c>
      <c r="O804" s="74" t="str">
        <f>IF(ISNA(_xlfn.XLOOKUP($A804,GCVOA!$B:$B,GCVOA!$N:$N)),"",  _xlfn.XLOOKUP($A804,GCVOA!$B:$B,GCVOA!$N:$N))</f>
        <v/>
      </c>
      <c r="P804" s="74" t="str">
        <f>IF(ISNA(_xlfn.XLOOKUP($A804,GCSEMI!$B:$B,GCSEMI!$N:$N)),"",  _xlfn.XLOOKUP($A804,GCSEMI!$B:$B,GCSEMI!$N:$N))</f>
        <v/>
      </c>
      <c r="Q804" s="74" t="str">
        <f>IF(ISNA(_xlfn.XLOOKUP($A804,ORGPREP!$B:$B,ORGPREP!$N:$N)),"",  _xlfn.XLOOKUP($A804,ORGPREP!$B:$B,ORGPREP!$N:$N))</f>
        <v/>
      </c>
      <c r="R804" s="74" t="str">
        <f>IF(ISNA(_xlfn.XLOOKUP($A804,MSSEMI!$B:$B,MSSEMI!$N:$N)),"",  _xlfn.XLOOKUP($A804,MSSEMI!$B:$B,MSSEMI!$N:$N))</f>
        <v/>
      </c>
      <c r="S804" s="74" t="str">
        <f>IF(ISNA(_xlfn.XLOOKUP($A804,MSVOA!$B:$B,MSVOA!$N:$N)),"",  _xlfn.XLOOKUP($A804,MSVOA!$B:$B,MSVOA!$N:$N))</f>
        <v/>
      </c>
      <c r="T804" s="74" t="str">
        <f>IF(ISNA(_xlfn.XLOOKUP($A804,METALS!$B:$B,METALS!$N:$N)),"",  _xlfn.XLOOKUP($A804,METALS!$B:$B,METALS!$N:$N))</f>
        <v/>
      </c>
      <c r="U804" s="74">
        <f>IF(ISNA(_xlfn.XLOOKUP($A804,GENCHEM!$B:$B,GENCHEM!$N:$N)),"",  _xlfn.XLOOKUP($A804,GENCHEM!$B:$B,GENCHEM!$N:$N))</f>
        <v>0</v>
      </c>
      <c r="V804" s="74" t="str">
        <f>IF(ISNA(_xlfn.XLOOKUP($A804,HG!$B:$B,HG!$N:$N)),"",  _xlfn.XLOOKUP($A804,HG!$B:$B,HG!$N:$N))</f>
        <v/>
      </c>
    </row>
    <row r="805" spans="1:22" ht="24" customHeight="1">
      <c r="A805" s="83" t="s">
        <v>1026</v>
      </c>
      <c r="O805" s="71"/>
      <c r="P805" s="71"/>
      <c r="Q805" s="71"/>
      <c r="R805" s="71"/>
      <c r="S805" s="71"/>
      <c r="T805" s="71"/>
      <c r="U805" s="71"/>
      <c r="V805" s="71"/>
    </row>
    <row r="806" spans="1:22" ht="24" customHeight="1">
      <c r="A806" s="113" t="s">
        <v>1028</v>
      </c>
      <c r="B806" s="114" t="s">
        <v>321</v>
      </c>
      <c r="C806" s="114" t="s">
        <v>1029</v>
      </c>
      <c r="D806" s="114" t="s">
        <v>25</v>
      </c>
      <c r="E806" s="115">
        <v>45821</v>
      </c>
      <c r="F806" s="115">
        <v>45835</v>
      </c>
      <c r="G806" s="115">
        <v>45835</v>
      </c>
      <c r="H806" s="114">
        <v>14</v>
      </c>
      <c r="I806" s="114">
        <v>3</v>
      </c>
      <c r="J806" s="114">
        <v>-8</v>
      </c>
      <c r="K806" s="114" t="s">
        <v>26</v>
      </c>
      <c r="L806" s="114" t="s">
        <v>27</v>
      </c>
      <c r="M806" s="114" t="s">
        <v>58</v>
      </c>
      <c r="N806" s="114">
        <v>0</v>
      </c>
      <c r="O806" s="74" t="str">
        <f>IF(ISNA(_xlfn.XLOOKUP($A806,GCVOA!$B:$B,GCVOA!$N:$N)),"",  _xlfn.XLOOKUP($A806,GCVOA!$B:$B,GCVOA!$N:$N))</f>
        <v/>
      </c>
      <c r="P806" s="74" t="str">
        <f>IF(ISNA(_xlfn.XLOOKUP($A806,GCSEMI!$B:$B,GCSEMI!$N:$N)),"",  _xlfn.XLOOKUP($A806,GCSEMI!$B:$B,GCSEMI!$N:$N))</f>
        <v/>
      </c>
      <c r="Q806" s="74" t="str">
        <f>IF(ISNA(_xlfn.XLOOKUP($A806,ORGPREP!$B:$B,ORGPREP!$N:$N)),"",  _xlfn.XLOOKUP($A806,ORGPREP!$B:$B,ORGPREP!$N:$N))</f>
        <v/>
      </c>
      <c r="R806" s="74" t="str">
        <f>IF(ISNA(_xlfn.XLOOKUP($A806,MSSEMI!$B:$B,MSSEMI!$N:$N)),"",  _xlfn.XLOOKUP($A806,MSSEMI!$B:$B,MSSEMI!$N:$N))</f>
        <v/>
      </c>
      <c r="S806" s="74" t="str">
        <f>IF(ISNA(_xlfn.XLOOKUP($A806,MSVOA!$B:$B,MSVOA!$N:$N)),"",  _xlfn.XLOOKUP($A806,MSVOA!$B:$B,MSVOA!$N:$N))</f>
        <v/>
      </c>
      <c r="T806" s="74" t="str">
        <f>IF(ISNA(_xlfn.XLOOKUP($A806,METALS!$B:$B,METALS!$N:$N)),"",  _xlfn.XLOOKUP($A806,METALS!$B:$B,METALS!$N:$N))</f>
        <v/>
      </c>
      <c r="U806" s="74">
        <f>IF(ISNA(_xlfn.XLOOKUP($A806,GENCHEM!$B:$B,GENCHEM!$N:$N)),"",  _xlfn.XLOOKUP($A806,GENCHEM!$B:$B,GENCHEM!$N:$N))</f>
        <v>0</v>
      </c>
      <c r="V806" s="74" t="str">
        <f>IF(ISNA(_xlfn.XLOOKUP($A806,HG!$B:$B,HG!$N:$N)),"",  _xlfn.XLOOKUP($A806,HG!$B:$B,HG!$N:$N))</f>
        <v/>
      </c>
    </row>
    <row r="807" spans="1:22" ht="24" customHeight="1">
      <c r="A807" s="83" t="s">
        <v>1030</v>
      </c>
      <c r="O807" s="71"/>
      <c r="P807" s="71"/>
      <c r="Q807" s="71"/>
      <c r="R807" s="71"/>
      <c r="S807" s="71"/>
      <c r="T807" s="71"/>
      <c r="U807" s="71"/>
      <c r="V807" s="71"/>
    </row>
    <row r="808" spans="1:22" ht="24" customHeight="1">
      <c r="A808" s="113" t="s">
        <v>1031</v>
      </c>
      <c r="B808" s="114" t="s">
        <v>56</v>
      </c>
      <c r="C808" s="114" t="s">
        <v>832</v>
      </c>
      <c r="D808" s="114" t="s">
        <v>25</v>
      </c>
      <c r="E808" s="115">
        <v>45821</v>
      </c>
      <c r="F808" s="115">
        <v>45835</v>
      </c>
      <c r="G808" s="115">
        <v>45835</v>
      </c>
      <c r="H808" s="114">
        <v>14</v>
      </c>
      <c r="I808" s="114">
        <v>4</v>
      </c>
      <c r="J808" s="114">
        <v>-8</v>
      </c>
      <c r="K808" s="114" t="s">
        <v>38</v>
      </c>
      <c r="L808" s="114" t="s">
        <v>27</v>
      </c>
      <c r="M808" s="114" t="s">
        <v>1032</v>
      </c>
      <c r="N808" s="114">
        <v>0</v>
      </c>
      <c r="O808" s="74">
        <f>IF(ISNA(_xlfn.XLOOKUP($A808,GCVOA!$B:$B,GCVOA!$N:$N)),"",  _xlfn.XLOOKUP($A808,GCVOA!$B:$B,GCVOA!$N:$N))</f>
        <v>0</v>
      </c>
      <c r="P808" s="74" t="str">
        <f>IF(ISNA(_xlfn.XLOOKUP($A808,GCSEMI!$B:$B,GCSEMI!$N:$N)),"",  _xlfn.XLOOKUP($A808,GCSEMI!$B:$B,GCSEMI!$N:$N))</f>
        <v/>
      </c>
      <c r="Q808" s="74" t="str">
        <f>IF(ISNA(_xlfn.XLOOKUP($A808,ORGPREP!$B:$B,ORGPREP!$N:$N)),"",  _xlfn.XLOOKUP($A808,ORGPREP!$B:$B,ORGPREP!$N:$N))</f>
        <v/>
      </c>
      <c r="R808" s="74" t="str">
        <f>IF(ISNA(_xlfn.XLOOKUP($A808,MSSEMI!$B:$B,MSSEMI!$N:$N)),"",  _xlfn.XLOOKUP($A808,MSSEMI!$B:$B,MSSEMI!$N:$N))</f>
        <v/>
      </c>
      <c r="S808" s="74">
        <f>IF(ISNA(_xlfn.XLOOKUP($A808,MSVOA!$B:$B,MSVOA!$N:$N)),"",  _xlfn.XLOOKUP($A808,MSVOA!$B:$B,MSVOA!$N:$N))</f>
        <v>0</v>
      </c>
      <c r="T808" s="74">
        <f>IF(ISNA(_xlfn.XLOOKUP($A808,METALS!$B:$B,METALS!$N:$N)),"",  _xlfn.XLOOKUP($A808,METALS!$B:$B,METALS!$N:$N))</f>
        <v>0</v>
      </c>
      <c r="U808" s="74">
        <f>IF(ISNA(_xlfn.XLOOKUP($A808,GENCHEM!$B:$B,GENCHEM!$N:$N)),"",  _xlfn.XLOOKUP($A808,GENCHEM!$B:$B,GENCHEM!$N:$N))</f>
        <v>0</v>
      </c>
      <c r="V808" s="74" t="str">
        <f>IF(ISNA(_xlfn.XLOOKUP($A808,HG!$B:$B,HG!$N:$N)),"",  _xlfn.XLOOKUP($A808,HG!$B:$B,HG!$N:$N))</f>
        <v/>
      </c>
    </row>
    <row r="809" spans="1:22" ht="24" customHeight="1">
      <c r="A809" s="83" t="s">
        <v>1033</v>
      </c>
      <c r="O809" s="71"/>
      <c r="P809" s="71"/>
      <c r="Q809" s="71"/>
      <c r="R809" s="71"/>
      <c r="S809" s="71"/>
      <c r="T809" s="71"/>
      <c r="U809" s="71"/>
      <c r="V809" s="71"/>
    </row>
    <row r="810" spans="1:22" ht="24" customHeight="1">
      <c r="A810" s="113" t="s">
        <v>1034</v>
      </c>
      <c r="B810" s="114" t="s">
        <v>404</v>
      </c>
      <c r="C810" s="114" t="s">
        <v>405</v>
      </c>
      <c r="D810" s="114" t="s">
        <v>406</v>
      </c>
      <c r="E810" s="115">
        <v>45821</v>
      </c>
      <c r="F810" s="115">
        <v>45835</v>
      </c>
      <c r="G810" s="115">
        <v>45835</v>
      </c>
      <c r="H810" s="114">
        <v>14</v>
      </c>
      <c r="I810" s="114">
        <v>1</v>
      </c>
      <c r="J810" s="114">
        <v>-8</v>
      </c>
      <c r="K810" s="114" t="s">
        <v>38</v>
      </c>
      <c r="L810" s="114" t="s">
        <v>27</v>
      </c>
      <c r="M810" s="114" t="s">
        <v>40</v>
      </c>
      <c r="N810" s="114">
        <v>0</v>
      </c>
      <c r="O810" s="74" t="str">
        <f>IF(ISNA(_xlfn.XLOOKUP($A810,GCVOA!$B:$B,GCVOA!$N:$N)),"",  _xlfn.XLOOKUP($A810,GCVOA!$B:$B,GCVOA!$N:$N))</f>
        <v/>
      </c>
      <c r="P810" s="74">
        <f>IF(ISNA(_xlfn.XLOOKUP($A810,GCSEMI!$B:$B,GCSEMI!$N:$N)),"",  _xlfn.XLOOKUP($A810,GCSEMI!$B:$B,GCSEMI!$N:$N))</f>
        <v>0</v>
      </c>
      <c r="Q810" s="74">
        <f>IF(ISNA(_xlfn.XLOOKUP($A810,ORGPREP!$B:$B,ORGPREP!$N:$N)),"",  _xlfn.XLOOKUP($A810,ORGPREP!$B:$B,ORGPREP!$N:$N))</f>
        <v>0</v>
      </c>
      <c r="R810" s="74" t="str">
        <f>IF(ISNA(_xlfn.XLOOKUP($A810,MSSEMI!$B:$B,MSSEMI!$N:$N)),"",  _xlfn.XLOOKUP($A810,MSSEMI!$B:$B,MSSEMI!$N:$N))</f>
        <v/>
      </c>
      <c r="S810" s="74">
        <f>IF(ISNA(_xlfn.XLOOKUP($A810,MSVOA!$B:$B,MSVOA!$N:$N)),"",  _xlfn.XLOOKUP($A810,MSVOA!$B:$B,MSVOA!$N:$N))</f>
        <v>0</v>
      </c>
      <c r="T810" s="74" t="str">
        <f>IF(ISNA(_xlfn.XLOOKUP($A810,METALS!$B:$B,METALS!$N:$N)),"",  _xlfn.XLOOKUP($A810,METALS!$B:$B,METALS!$N:$N))</f>
        <v/>
      </c>
      <c r="U810" s="74">
        <f>IF(ISNA(_xlfn.XLOOKUP($A810,GENCHEM!$B:$B,GENCHEM!$N:$N)),"",  _xlfn.XLOOKUP($A810,GENCHEM!$B:$B,GENCHEM!$N:$N))</f>
        <v>0</v>
      </c>
      <c r="V810" s="74" t="str">
        <f>IF(ISNA(_xlfn.XLOOKUP($A810,HG!$B:$B,HG!$N:$N)),"",  _xlfn.XLOOKUP($A810,HG!$B:$B,HG!$N:$N))</f>
        <v/>
      </c>
    </row>
    <row r="811" spans="1:22" ht="24" customHeight="1">
      <c r="A811" s="83" t="s">
        <v>1035</v>
      </c>
      <c r="O811" s="71"/>
      <c r="P811" s="71"/>
      <c r="Q811" s="71"/>
      <c r="R811" s="71"/>
      <c r="S811" s="71"/>
      <c r="T811" s="71"/>
      <c r="U811" s="71"/>
      <c r="V811" s="71"/>
    </row>
    <row r="812" spans="1:22" ht="24" customHeight="1">
      <c r="A812" s="113" t="s">
        <v>1036</v>
      </c>
      <c r="B812" s="114" t="s">
        <v>1037</v>
      </c>
      <c r="C812" s="114" t="s">
        <v>1038</v>
      </c>
      <c r="D812" s="114" t="s">
        <v>1039</v>
      </c>
      <c r="E812" s="115">
        <v>45821</v>
      </c>
      <c r="F812" s="115">
        <v>45835</v>
      </c>
      <c r="G812" s="115">
        <v>45835</v>
      </c>
      <c r="H812" s="114">
        <v>14</v>
      </c>
      <c r="I812" s="114">
        <v>1</v>
      </c>
      <c r="J812" s="114">
        <v>-8</v>
      </c>
      <c r="K812" s="114" t="s">
        <v>38</v>
      </c>
      <c r="L812" s="114" t="s">
        <v>27</v>
      </c>
      <c r="M812" s="114" t="s">
        <v>49</v>
      </c>
      <c r="N812" s="114">
        <v>0</v>
      </c>
      <c r="O812" s="74" t="str">
        <f>IF(ISNA(_xlfn.XLOOKUP($A812,GCVOA!$B:$B,GCVOA!$N:$N)),"",  _xlfn.XLOOKUP($A812,GCVOA!$B:$B,GCVOA!$N:$N))</f>
        <v/>
      </c>
      <c r="P812" s="74">
        <f>IF(ISNA(_xlfn.XLOOKUP($A812,GCSEMI!$B:$B,GCSEMI!$N:$N)),"",  _xlfn.XLOOKUP($A812,GCSEMI!$B:$B,GCSEMI!$N:$N))</f>
        <v>0</v>
      </c>
      <c r="Q812" s="74">
        <f>IF(ISNA(_xlfn.XLOOKUP($A812,ORGPREP!$B:$B,ORGPREP!$N:$N)),"",  _xlfn.XLOOKUP($A812,ORGPREP!$B:$B,ORGPREP!$N:$N))</f>
        <v>0</v>
      </c>
      <c r="R812" s="74" t="str">
        <f>IF(ISNA(_xlfn.XLOOKUP($A812,MSSEMI!$B:$B,MSSEMI!$N:$N)),"",  _xlfn.XLOOKUP($A812,MSSEMI!$B:$B,MSSEMI!$N:$N))</f>
        <v/>
      </c>
      <c r="S812" s="74" t="str">
        <f>IF(ISNA(_xlfn.XLOOKUP($A812,MSVOA!$B:$B,MSVOA!$N:$N)),"",  _xlfn.XLOOKUP($A812,MSVOA!$B:$B,MSVOA!$N:$N))</f>
        <v/>
      </c>
      <c r="T812" s="74" t="str">
        <f>IF(ISNA(_xlfn.XLOOKUP($A812,METALS!$B:$B,METALS!$N:$N)),"",  _xlfn.XLOOKUP($A812,METALS!$B:$B,METALS!$N:$N))</f>
        <v/>
      </c>
      <c r="U812" s="74" t="str">
        <f>IF(ISNA(_xlfn.XLOOKUP($A812,GENCHEM!$B:$B,GENCHEM!$N:$N)),"",  _xlfn.XLOOKUP($A812,GENCHEM!$B:$B,GENCHEM!$N:$N))</f>
        <v/>
      </c>
      <c r="V812" s="74" t="str">
        <f>IF(ISNA(_xlfn.XLOOKUP($A812,HG!$B:$B,HG!$N:$N)),"",  _xlfn.XLOOKUP($A812,HG!$B:$B,HG!$N:$N))</f>
        <v/>
      </c>
    </row>
    <row r="813" spans="1:22" ht="24" customHeight="1">
      <c r="A813" s="83" t="s">
        <v>1040</v>
      </c>
      <c r="O813" s="71"/>
      <c r="P813" s="71"/>
      <c r="Q813" s="71"/>
      <c r="R813" s="71"/>
      <c r="S813" s="71"/>
      <c r="T813" s="71"/>
      <c r="U813" s="71"/>
      <c r="V813" s="71"/>
    </row>
    <row r="814" spans="1:22" ht="24" customHeight="1">
      <c r="A814" s="113" t="s">
        <v>1041</v>
      </c>
      <c r="B814" s="114" t="s">
        <v>1037</v>
      </c>
      <c r="C814" s="114" t="s">
        <v>1038</v>
      </c>
      <c r="D814" s="114" t="s">
        <v>1039</v>
      </c>
      <c r="E814" s="115">
        <v>45821</v>
      </c>
      <c r="F814" s="115">
        <v>45835</v>
      </c>
      <c r="G814" s="115">
        <v>45835</v>
      </c>
      <c r="H814" s="114">
        <v>14</v>
      </c>
      <c r="I814" s="114">
        <v>1</v>
      </c>
      <c r="J814" s="114">
        <v>-8</v>
      </c>
      <c r="K814" s="114" t="s">
        <v>38</v>
      </c>
      <c r="L814" s="114" t="s">
        <v>27</v>
      </c>
      <c r="M814" s="114" t="s">
        <v>49</v>
      </c>
      <c r="N814" s="114">
        <v>0</v>
      </c>
      <c r="O814" s="74" t="str">
        <f>IF(ISNA(_xlfn.XLOOKUP($A814,GCVOA!$B:$B,GCVOA!$N:$N)),"",  _xlfn.XLOOKUP($A814,GCVOA!$B:$B,GCVOA!$N:$N))</f>
        <v/>
      </c>
      <c r="P814" s="74">
        <f>IF(ISNA(_xlfn.XLOOKUP($A814,GCSEMI!$B:$B,GCSEMI!$N:$N)),"",  _xlfn.XLOOKUP($A814,GCSEMI!$B:$B,GCSEMI!$N:$N))</f>
        <v>0</v>
      </c>
      <c r="Q814" s="74">
        <f>IF(ISNA(_xlfn.XLOOKUP($A814,ORGPREP!$B:$B,ORGPREP!$N:$N)),"",  _xlfn.XLOOKUP($A814,ORGPREP!$B:$B,ORGPREP!$N:$N))</f>
        <v>0</v>
      </c>
      <c r="R814" s="74" t="str">
        <f>IF(ISNA(_xlfn.XLOOKUP($A814,MSSEMI!$B:$B,MSSEMI!$N:$N)),"",  _xlfn.XLOOKUP($A814,MSSEMI!$B:$B,MSSEMI!$N:$N))</f>
        <v/>
      </c>
      <c r="S814" s="74" t="str">
        <f>IF(ISNA(_xlfn.XLOOKUP($A814,MSVOA!$B:$B,MSVOA!$N:$N)),"",  _xlfn.XLOOKUP($A814,MSVOA!$B:$B,MSVOA!$N:$N))</f>
        <v/>
      </c>
      <c r="T814" s="74" t="str">
        <f>IF(ISNA(_xlfn.XLOOKUP($A814,METALS!$B:$B,METALS!$N:$N)),"",  _xlfn.XLOOKUP($A814,METALS!$B:$B,METALS!$N:$N))</f>
        <v/>
      </c>
      <c r="U814" s="74" t="str">
        <f>IF(ISNA(_xlfn.XLOOKUP($A814,GENCHEM!$B:$B,GENCHEM!$N:$N)),"",  _xlfn.XLOOKUP($A814,GENCHEM!$B:$B,GENCHEM!$N:$N))</f>
        <v/>
      </c>
      <c r="V814" s="74" t="str">
        <f>IF(ISNA(_xlfn.XLOOKUP($A814,HG!$B:$B,HG!$N:$N)),"",  _xlfn.XLOOKUP($A814,HG!$B:$B,HG!$N:$N))</f>
        <v/>
      </c>
    </row>
    <row r="815" spans="1:22" ht="24" customHeight="1">
      <c r="A815" s="83" t="s">
        <v>1040</v>
      </c>
      <c r="O815" s="71"/>
      <c r="P815" s="71"/>
      <c r="Q815" s="71"/>
      <c r="R815" s="71"/>
      <c r="S815" s="71"/>
      <c r="T815" s="71"/>
      <c r="U815" s="71"/>
      <c r="V815" s="71"/>
    </row>
    <row r="816" spans="1:22" ht="24" customHeight="1">
      <c r="A816" s="113" t="s">
        <v>1042</v>
      </c>
      <c r="B816" s="114" t="s">
        <v>1037</v>
      </c>
      <c r="C816" s="114" t="s">
        <v>1038</v>
      </c>
      <c r="D816" s="114" t="s">
        <v>1039</v>
      </c>
      <c r="E816" s="115">
        <v>45821</v>
      </c>
      <c r="F816" s="115">
        <v>45835</v>
      </c>
      <c r="G816" s="115">
        <v>45835</v>
      </c>
      <c r="H816" s="114">
        <v>14</v>
      </c>
      <c r="I816" s="114">
        <v>1</v>
      </c>
      <c r="J816" s="114">
        <v>-8</v>
      </c>
      <c r="K816" s="114" t="s">
        <v>38</v>
      </c>
      <c r="L816" s="114" t="s">
        <v>27</v>
      </c>
      <c r="M816" s="114" t="s">
        <v>49</v>
      </c>
      <c r="N816" s="114">
        <v>0</v>
      </c>
      <c r="O816" s="74" t="str">
        <f>IF(ISNA(_xlfn.XLOOKUP($A816,GCVOA!$B:$B,GCVOA!$N:$N)),"",  _xlfn.XLOOKUP($A816,GCVOA!$B:$B,GCVOA!$N:$N))</f>
        <v/>
      </c>
      <c r="P816" s="74">
        <f>IF(ISNA(_xlfn.XLOOKUP($A816,GCSEMI!$B:$B,GCSEMI!$N:$N)),"",  _xlfn.XLOOKUP($A816,GCSEMI!$B:$B,GCSEMI!$N:$N))</f>
        <v>0</v>
      </c>
      <c r="Q816" s="74">
        <f>IF(ISNA(_xlfn.XLOOKUP($A816,ORGPREP!$B:$B,ORGPREP!$N:$N)),"",  _xlfn.XLOOKUP($A816,ORGPREP!$B:$B,ORGPREP!$N:$N))</f>
        <v>0</v>
      </c>
      <c r="R816" s="74" t="str">
        <f>IF(ISNA(_xlfn.XLOOKUP($A816,MSSEMI!$B:$B,MSSEMI!$N:$N)),"",  _xlfn.XLOOKUP($A816,MSSEMI!$B:$B,MSSEMI!$N:$N))</f>
        <v/>
      </c>
      <c r="S816" s="74" t="str">
        <f>IF(ISNA(_xlfn.XLOOKUP($A816,MSVOA!$B:$B,MSVOA!$N:$N)),"",  _xlfn.XLOOKUP($A816,MSVOA!$B:$B,MSVOA!$N:$N))</f>
        <v/>
      </c>
      <c r="T816" s="74" t="str">
        <f>IF(ISNA(_xlfn.XLOOKUP($A816,METALS!$B:$B,METALS!$N:$N)),"",  _xlfn.XLOOKUP($A816,METALS!$B:$B,METALS!$N:$N))</f>
        <v/>
      </c>
      <c r="U816" s="74" t="str">
        <f>IF(ISNA(_xlfn.XLOOKUP($A816,GENCHEM!$B:$B,GENCHEM!$N:$N)),"",  _xlfn.XLOOKUP($A816,GENCHEM!$B:$B,GENCHEM!$N:$N))</f>
        <v/>
      </c>
      <c r="V816" s="74" t="str">
        <f>IF(ISNA(_xlfn.XLOOKUP($A816,HG!$B:$B,HG!$N:$N)),"",  _xlfn.XLOOKUP($A816,HG!$B:$B,HG!$N:$N))</f>
        <v/>
      </c>
    </row>
    <row r="817" spans="1:22" ht="24" customHeight="1">
      <c r="A817" s="83" t="s">
        <v>1040</v>
      </c>
      <c r="O817" s="71"/>
      <c r="P817" s="71"/>
      <c r="Q817" s="71"/>
      <c r="R817" s="71"/>
      <c r="S817" s="71"/>
      <c r="T817" s="71"/>
      <c r="U817" s="71"/>
      <c r="V817" s="71"/>
    </row>
    <row r="818" spans="1:22" ht="24" customHeight="1">
      <c r="A818" s="113" t="s">
        <v>1043</v>
      </c>
      <c r="B818" s="114" t="s">
        <v>1037</v>
      </c>
      <c r="C818" s="114" t="s">
        <v>1038</v>
      </c>
      <c r="D818" s="114" t="s">
        <v>1039</v>
      </c>
      <c r="E818" s="115">
        <v>45821</v>
      </c>
      <c r="F818" s="115">
        <v>45835</v>
      </c>
      <c r="G818" s="115">
        <v>45835</v>
      </c>
      <c r="H818" s="114">
        <v>14</v>
      </c>
      <c r="I818" s="114">
        <v>1</v>
      </c>
      <c r="J818" s="114">
        <v>-8</v>
      </c>
      <c r="K818" s="114" t="s">
        <v>38</v>
      </c>
      <c r="L818" s="114" t="s">
        <v>27</v>
      </c>
      <c r="M818" s="114" t="s">
        <v>49</v>
      </c>
      <c r="N818" s="114">
        <v>0</v>
      </c>
      <c r="O818" s="74" t="str">
        <f>IF(ISNA(_xlfn.XLOOKUP($A818,GCVOA!$B:$B,GCVOA!$N:$N)),"",  _xlfn.XLOOKUP($A818,GCVOA!$B:$B,GCVOA!$N:$N))</f>
        <v/>
      </c>
      <c r="P818" s="74">
        <f>IF(ISNA(_xlfn.XLOOKUP($A818,GCSEMI!$B:$B,GCSEMI!$N:$N)),"",  _xlfn.XLOOKUP($A818,GCSEMI!$B:$B,GCSEMI!$N:$N))</f>
        <v>0</v>
      </c>
      <c r="Q818" s="74">
        <f>IF(ISNA(_xlfn.XLOOKUP($A818,ORGPREP!$B:$B,ORGPREP!$N:$N)),"",  _xlfn.XLOOKUP($A818,ORGPREP!$B:$B,ORGPREP!$N:$N))</f>
        <v>0</v>
      </c>
      <c r="R818" s="74" t="str">
        <f>IF(ISNA(_xlfn.XLOOKUP($A818,MSSEMI!$B:$B,MSSEMI!$N:$N)),"",  _xlfn.XLOOKUP($A818,MSSEMI!$B:$B,MSSEMI!$N:$N))</f>
        <v/>
      </c>
      <c r="S818" s="74" t="str">
        <f>IF(ISNA(_xlfn.XLOOKUP($A818,MSVOA!$B:$B,MSVOA!$N:$N)),"",  _xlfn.XLOOKUP($A818,MSVOA!$B:$B,MSVOA!$N:$N))</f>
        <v/>
      </c>
      <c r="T818" s="74" t="str">
        <f>IF(ISNA(_xlfn.XLOOKUP($A818,METALS!$B:$B,METALS!$N:$N)),"",  _xlfn.XLOOKUP($A818,METALS!$B:$B,METALS!$N:$N))</f>
        <v/>
      </c>
      <c r="U818" s="74" t="str">
        <f>IF(ISNA(_xlfn.XLOOKUP($A818,GENCHEM!$B:$B,GENCHEM!$N:$N)),"",  _xlfn.XLOOKUP($A818,GENCHEM!$B:$B,GENCHEM!$N:$N))</f>
        <v/>
      </c>
      <c r="V818" s="74" t="str">
        <f>IF(ISNA(_xlfn.XLOOKUP($A818,HG!$B:$B,HG!$N:$N)),"",  _xlfn.XLOOKUP($A818,HG!$B:$B,HG!$N:$N))</f>
        <v/>
      </c>
    </row>
    <row r="819" spans="1:22" ht="24" customHeight="1">
      <c r="A819" s="83" t="s">
        <v>1040</v>
      </c>
      <c r="O819" s="71"/>
      <c r="P819" s="71"/>
      <c r="Q819" s="71"/>
      <c r="R819" s="71"/>
      <c r="S819" s="71"/>
      <c r="T819" s="71"/>
      <c r="U819" s="71"/>
      <c r="V819" s="71"/>
    </row>
    <row r="820" spans="1:22" ht="24" customHeight="1">
      <c r="A820" s="113" t="s">
        <v>1044</v>
      </c>
      <c r="B820" s="114" t="s">
        <v>404</v>
      </c>
      <c r="C820" s="114" t="s">
        <v>405</v>
      </c>
      <c r="D820" s="114" t="s">
        <v>406</v>
      </c>
      <c r="E820" s="115">
        <v>45824</v>
      </c>
      <c r="F820" s="115">
        <v>45838</v>
      </c>
      <c r="G820" s="115">
        <v>45838</v>
      </c>
      <c r="H820" s="114">
        <v>14</v>
      </c>
      <c r="I820" s="114">
        <v>1</v>
      </c>
      <c r="J820" s="114">
        <v>-11</v>
      </c>
      <c r="K820" s="114" t="s">
        <v>38</v>
      </c>
      <c r="L820" s="114" t="s">
        <v>27</v>
      </c>
      <c r="M820" s="114" t="s">
        <v>40</v>
      </c>
      <c r="N820" s="114">
        <v>0</v>
      </c>
      <c r="O820" s="74" t="str">
        <f>IF(ISNA(_xlfn.XLOOKUP($A820,GCVOA!$B:$B,GCVOA!$N:$N)),"",  _xlfn.XLOOKUP($A820,GCVOA!$B:$B,GCVOA!$N:$N))</f>
        <v/>
      </c>
      <c r="P820" s="74">
        <f>IF(ISNA(_xlfn.XLOOKUP($A820,GCSEMI!$B:$B,GCSEMI!$N:$N)),"",  _xlfn.XLOOKUP($A820,GCSEMI!$B:$B,GCSEMI!$N:$N))</f>
        <v>0</v>
      </c>
      <c r="Q820" s="74">
        <f>IF(ISNA(_xlfn.XLOOKUP($A820,ORGPREP!$B:$B,ORGPREP!$N:$N)),"",  _xlfn.XLOOKUP($A820,ORGPREP!$B:$B,ORGPREP!$N:$N))</f>
        <v>0</v>
      </c>
      <c r="R820" s="74" t="str">
        <f>IF(ISNA(_xlfn.XLOOKUP($A820,MSSEMI!$B:$B,MSSEMI!$N:$N)),"",  _xlfn.XLOOKUP($A820,MSSEMI!$B:$B,MSSEMI!$N:$N))</f>
        <v/>
      </c>
      <c r="S820" s="74">
        <f>IF(ISNA(_xlfn.XLOOKUP($A820,MSVOA!$B:$B,MSVOA!$N:$N)),"",  _xlfn.XLOOKUP($A820,MSVOA!$B:$B,MSVOA!$N:$N))</f>
        <v>0</v>
      </c>
      <c r="T820" s="74" t="str">
        <f>IF(ISNA(_xlfn.XLOOKUP($A820,METALS!$B:$B,METALS!$N:$N)),"",  _xlfn.XLOOKUP($A820,METALS!$B:$B,METALS!$N:$N))</f>
        <v/>
      </c>
      <c r="U820" s="74">
        <f>IF(ISNA(_xlfn.XLOOKUP($A820,GENCHEM!$B:$B,GENCHEM!$N:$N)),"",  _xlfn.XLOOKUP($A820,GENCHEM!$B:$B,GENCHEM!$N:$N))</f>
        <v>0</v>
      </c>
      <c r="V820" s="74" t="str">
        <f>IF(ISNA(_xlfn.XLOOKUP($A820,HG!$B:$B,HG!$N:$N)),"",  _xlfn.XLOOKUP($A820,HG!$B:$B,HG!$N:$N))</f>
        <v/>
      </c>
    </row>
    <row r="821" spans="1:22" ht="24" customHeight="1">
      <c r="A821" s="83" t="s">
        <v>1035</v>
      </c>
      <c r="O821" s="71"/>
      <c r="P821" s="71"/>
      <c r="Q821" s="71"/>
      <c r="R821" s="71"/>
      <c r="S821" s="71"/>
      <c r="T821" s="71"/>
      <c r="U821" s="71"/>
      <c r="V821" s="71"/>
    </row>
    <row r="822" spans="1:22" ht="24" customHeight="1">
      <c r="A822" s="113" t="s">
        <v>1045</v>
      </c>
      <c r="B822" s="114" t="s">
        <v>1046</v>
      </c>
      <c r="C822" s="114" t="s">
        <v>1047</v>
      </c>
      <c r="D822" s="114" t="s">
        <v>25</v>
      </c>
      <c r="E822" s="115">
        <v>45824</v>
      </c>
      <c r="F822" s="115">
        <v>45838</v>
      </c>
      <c r="G822" s="115">
        <v>45838</v>
      </c>
      <c r="H822" s="114">
        <v>14</v>
      </c>
      <c r="I822" s="114">
        <v>5</v>
      </c>
      <c r="J822" s="114">
        <v>-11</v>
      </c>
      <c r="K822" s="114" t="s">
        <v>87</v>
      </c>
      <c r="L822" s="114" t="s">
        <v>27</v>
      </c>
      <c r="M822" s="114" t="s">
        <v>40</v>
      </c>
      <c r="N822" s="114">
        <v>0</v>
      </c>
      <c r="O822" s="74" t="str">
        <f>IF(ISNA(_xlfn.XLOOKUP($A822,GCVOA!$B:$B,GCVOA!$N:$N)),"",  _xlfn.XLOOKUP($A822,GCVOA!$B:$B,GCVOA!$N:$N))</f>
        <v/>
      </c>
      <c r="P822" s="74">
        <f>IF(ISNA(_xlfn.XLOOKUP($A822,GCSEMI!$B:$B,GCSEMI!$N:$N)),"",  _xlfn.XLOOKUP($A822,GCSEMI!$B:$B,GCSEMI!$N:$N))</f>
        <v>0</v>
      </c>
      <c r="Q822" s="74">
        <f>IF(ISNA(_xlfn.XLOOKUP($A822,ORGPREP!$B:$B,ORGPREP!$N:$N)),"",  _xlfn.XLOOKUP($A822,ORGPREP!$B:$B,ORGPREP!$N:$N))</f>
        <v>0</v>
      </c>
      <c r="R822" s="74" t="str">
        <f>IF(ISNA(_xlfn.XLOOKUP($A822,MSSEMI!$B:$B,MSSEMI!$N:$N)),"",  _xlfn.XLOOKUP($A822,MSSEMI!$B:$B,MSSEMI!$N:$N))</f>
        <v/>
      </c>
      <c r="S822" s="74">
        <f>IF(ISNA(_xlfn.XLOOKUP($A822,MSVOA!$B:$B,MSVOA!$N:$N)),"",  _xlfn.XLOOKUP($A822,MSVOA!$B:$B,MSVOA!$N:$N))</f>
        <v>0</v>
      </c>
      <c r="T822" s="74" t="str">
        <f>IF(ISNA(_xlfn.XLOOKUP($A822,METALS!$B:$B,METALS!$N:$N)),"",  _xlfn.XLOOKUP($A822,METALS!$B:$B,METALS!$N:$N))</f>
        <v/>
      </c>
      <c r="U822" s="74" t="str">
        <f>IF(ISNA(_xlfn.XLOOKUP($A822,GENCHEM!$B:$B,GENCHEM!$N:$N)),"",  _xlfn.XLOOKUP($A822,GENCHEM!$B:$B,GENCHEM!$N:$N))</f>
        <v/>
      </c>
      <c r="V822" s="74" t="str">
        <f>IF(ISNA(_xlfn.XLOOKUP($A822,HG!$B:$B,HG!$N:$N)),"",  _xlfn.XLOOKUP($A822,HG!$B:$B,HG!$N:$N))</f>
        <v/>
      </c>
    </row>
    <row r="823" spans="1:22" ht="24" customHeight="1">
      <c r="A823" s="83" t="s">
        <v>1015</v>
      </c>
      <c r="O823" s="71"/>
      <c r="P823" s="71"/>
      <c r="Q823" s="71"/>
      <c r="R823" s="71"/>
      <c r="S823" s="71"/>
      <c r="T823" s="71"/>
      <c r="U823" s="71"/>
      <c r="V823" s="71"/>
    </row>
    <row r="824" spans="1:22" ht="24" customHeight="1">
      <c r="A824" s="113" t="s">
        <v>1048</v>
      </c>
      <c r="B824" s="114" t="s">
        <v>356</v>
      </c>
      <c r="C824" s="114" t="s">
        <v>357</v>
      </c>
      <c r="D824" s="114" t="s">
        <v>25</v>
      </c>
      <c r="E824" s="115">
        <v>45824</v>
      </c>
      <c r="F824" s="115">
        <v>45838</v>
      </c>
      <c r="G824" s="115">
        <v>45838</v>
      </c>
      <c r="H824" s="114">
        <v>14</v>
      </c>
      <c r="I824" s="114">
        <v>3</v>
      </c>
      <c r="J824" s="114">
        <v>-11</v>
      </c>
      <c r="K824" s="114" t="s">
        <v>87</v>
      </c>
      <c r="L824" s="114" t="s">
        <v>27</v>
      </c>
      <c r="M824" s="114" t="s">
        <v>58</v>
      </c>
      <c r="N824" s="114">
        <v>0</v>
      </c>
      <c r="O824" s="74" t="str">
        <f>IF(ISNA(_xlfn.XLOOKUP($A824,GCVOA!$B:$B,GCVOA!$N:$N)),"",  _xlfn.XLOOKUP($A824,GCVOA!$B:$B,GCVOA!$N:$N))</f>
        <v/>
      </c>
      <c r="P824" s="74" t="str">
        <f>IF(ISNA(_xlfn.XLOOKUP($A824,GCSEMI!$B:$B,GCSEMI!$N:$N)),"",  _xlfn.XLOOKUP($A824,GCSEMI!$B:$B,GCSEMI!$N:$N))</f>
        <v/>
      </c>
      <c r="Q824" s="74" t="str">
        <f>IF(ISNA(_xlfn.XLOOKUP($A824,ORGPREP!$B:$B,ORGPREP!$N:$N)),"",  _xlfn.XLOOKUP($A824,ORGPREP!$B:$B,ORGPREP!$N:$N))</f>
        <v/>
      </c>
      <c r="R824" s="74" t="str">
        <f>IF(ISNA(_xlfn.XLOOKUP($A824,MSSEMI!$B:$B,MSSEMI!$N:$N)),"",  _xlfn.XLOOKUP($A824,MSSEMI!$B:$B,MSSEMI!$N:$N))</f>
        <v/>
      </c>
      <c r="S824" s="74" t="str">
        <f>IF(ISNA(_xlfn.XLOOKUP($A824,MSVOA!$B:$B,MSVOA!$N:$N)),"",  _xlfn.XLOOKUP($A824,MSVOA!$B:$B,MSVOA!$N:$N))</f>
        <v/>
      </c>
      <c r="T824" s="74" t="str">
        <f>IF(ISNA(_xlfn.XLOOKUP($A824,METALS!$B:$B,METALS!$N:$N)),"",  _xlfn.XLOOKUP($A824,METALS!$B:$B,METALS!$N:$N))</f>
        <v/>
      </c>
      <c r="U824" s="74">
        <f>IF(ISNA(_xlfn.XLOOKUP($A824,GENCHEM!$B:$B,GENCHEM!$N:$N)),"",  _xlfn.XLOOKUP($A824,GENCHEM!$B:$B,GENCHEM!$N:$N))</f>
        <v>0</v>
      </c>
      <c r="V824" s="74" t="str">
        <f>IF(ISNA(_xlfn.XLOOKUP($A824,HG!$B:$B,HG!$N:$N)),"",  _xlfn.XLOOKUP($A824,HG!$B:$B,HG!$N:$N))</f>
        <v/>
      </c>
    </row>
    <row r="825" spans="1:22" ht="24" customHeight="1">
      <c r="A825" s="83" t="s">
        <v>1049</v>
      </c>
      <c r="O825" s="71"/>
      <c r="P825" s="71"/>
      <c r="Q825" s="71"/>
      <c r="R825" s="71"/>
      <c r="S825" s="71"/>
      <c r="T825" s="71"/>
      <c r="U825" s="71"/>
      <c r="V825" s="71"/>
    </row>
    <row r="826" spans="1:22" ht="24" customHeight="1">
      <c r="A826" s="113" t="s">
        <v>1050</v>
      </c>
      <c r="B826" s="114" t="s">
        <v>463</v>
      </c>
      <c r="C826" s="114" t="s">
        <v>1051</v>
      </c>
      <c r="D826" s="114" t="s">
        <v>25</v>
      </c>
      <c r="E826" s="115">
        <v>45824</v>
      </c>
      <c r="F826" s="115">
        <v>45838</v>
      </c>
      <c r="G826" s="115">
        <v>45838</v>
      </c>
      <c r="H826" s="114">
        <v>14</v>
      </c>
      <c r="I826" s="114">
        <v>10</v>
      </c>
      <c r="J826" s="114">
        <v>-11</v>
      </c>
      <c r="K826" s="114" t="s">
        <v>87</v>
      </c>
      <c r="L826" s="114" t="s">
        <v>27</v>
      </c>
      <c r="M826" s="114" t="s">
        <v>28</v>
      </c>
      <c r="N826" s="114">
        <v>0</v>
      </c>
      <c r="O826" s="74" t="str">
        <f>IF(ISNA(_xlfn.XLOOKUP($A826,GCVOA!$B:$B,GCVOA!$N:$N)),"",  _xlfn.XLOOKUP($A826,GCVOA!$B:$B,GCVOA!$N:$N))</f>
        <v/>
      </c>
      <c r="P826" s="74" t="str">
        <f>IF(ISNA(_xlfn.XLOOKUP($A826,GCSEMI!$B:$B,GCSEMI!$N:$N)),"",  _xlfn.XLOOKUP($A826,GCSEMI!$B:$B,GCSEMI!$N:$N))</f>
        <v/>
      </c>
      <c r="Q826" s="74" t="str">
        <f>IF(ISNA(_xlfn.XLOOKUP($A826,ORGPREP!$B:$B,ORGPREP!$N:$N)),"",  _xlfn.XLOOKUP($A826,ORGPREP!$B:$B,ORGPREP!$N:$N))</f>
        <v/>
      </c>
      <c r="R826" s="74" t="str">
        <f>IF(ISNA(_xlfn.XLOOKUP($A826,MSSEMI!$B:$B,MSSEMI!$N:$N)),"",  _xlfn.XLOOKUP($A826,MSSEMI!$B:$B,MSSEMI!$N:$N))</f>
        <v/>
      </c>
      <c r="S826" s="74" t="str">
        <f>IF(ISNA(_xlfn.XLOOKUP($A826,MSVOA!$B:$B,MSVOA!$N:$N)),"",  _xlfn.XLOOKUP($A826,MSVOA!$B:$B,MSVOA!$N:$N))</f>
        <v/>
      </c>
      <c r="T826" s="74">
        <f>IF(ISNA(_xlfn.XLOOKUP($A826,METALS!$B:$B,METALS!$N:$N)),"",  _xlfn.XLOOKUP($A826,METALS!$B:$B,METALS!$N:$N))</f>
        <v>0</v>
      </c>
      <c r="U826" s="74" t="str">
        <f>IF(ISNA(_xlfn.XLOOKUP($A826,GENCHEM!$B:$B,GENCHEM!$N:$N)),"",  _xlfn.XLOOKUP($A826,GENCHEM!$B:$B,GENCHEM!$N:$N))</f>
        <v/>
      </c>
      <c r="V826" s="74" t="str">
        <f>IF(ISNA(_xlfn.XLOOKUP($A826,HG!$B:$B,HG!$N:$N)),"",  _xlfn.XLOOKUP($A826,HG!$B:$B,HG!$N:$N))</f>
        <v/>
      </c>
    </row>
    <row r="827" spans="1:22" ht="24" customHeight="1">
      <c r="A827" s="83" t="s">
        <v>759</v>
      </c>
      <c r="O827" s="71"/>
      <c r="P827" s="71"/>
      <c r="Q827" s="71"/>
      <c r="R827" s="71"/>
      <c r="S827" s="71"/>
      <c r="T827" s="71"/>
      <c r="U827" s="71"/>
      <c r="V827" s="71"/>
    </row>
    <row r="828" spans="1:22" ht="24" customHeight="1">
      <c r="A828" s="113" t="s">
        <v>1052</v>
      </c>
      <c r="B828" s="114" t="s">
        <v>593</v>
      </c>
      <c r="C828" s="114" t="s">
        <v>1017</v>
      </c>
      <c r="D828" s="114" t="s">
        <v>86</v>
      </c>
      <c r="E828" s="115">
        <v>45822</v>
      </c>
      <c r="F828" s="115">
        <v>45838</v>
      </c>
      <c r="G828" s="115">
        <v>45838</v>
      </c>
      <c r="H828" s="114">
        <v>14</v>
      </c>
      <c r="I828" s="114">
        <v>7</v>
      </c>
      <c r="J828" s="114">
        <v>-11</v>
      </c>
      <c r="K828" s="114" t="s">
        <v>38</v>
      </c>
      <c r="L828" s="114" t="s">
        <v>27</v>
      </c>
      <c r="M828" s="114" t="s">
        <v>58</v>
      </c>
      <c r="N828" s="114">
        <v>0</v>
      </c>
      <c r="O828" s="74" t="str">
        <f>IF(ISNA(_xlfn.XLOOKUP($A828,GCVOA!$B:$B,GCVOA!$N:$N)),"",  _xlfn.XLOOKUP($A828,GCVOA!$B:$B,GCVOA!$N:$N))</f>
        <v/>
      </c>
      <c r="P828" s="74" t="str">
        <f>IF(ISNA(_xlfn.XLOOKUP($A828,GCSEMI!$B:$B,GCSEMI!$N:$N)),"",  _xlfn.XLOOKUP($A828,GCSEMI!$B:$B,GCSEMI!$N:$N))</f>
        <v/>
      </c>
      <c r="Q828" s="74" t="str">
        <f>IF(ISNA(_xlfn.XLOOKUP($A828,ORGPREP!$B:$B,ORGPREP!$N:$N)),"",  _xlfn.XLOOKUP($A828,ORGPREP!$B:$B,ORGPREP!$N:$N))</f>
        <v/>
      </c>
      <c r="R828" s="74" t="str">
        <f>IF(ISNA(_xlfn.XLOOKUP($A828,MSSEMI!$B:$B,MSSEMI!$N:$N)),"",  _xlfn.XLOOKUP($A828,MSSEMI!$B:$B,MSSEMI!$N:$N))</f>
        <v/>
      </c>
      <c r="S828" s="74" t="str">
        <f>IF(ISNA(_xlfn.XLOOKUP($A828,MSVOA!$B:$B,MSVOA!$N:$N)),"",  _xlfn.XLOOKUP($A828,MSVOA!$B:$B,MSVOA!$N:$N))</f>
        <v/>
      </c>
      <c r="T828" s="74" t="str">
        <f>IF(ISNA(_xlfn.XLOOKUP($A828,METALS!$B:$B,METALS!$N:$N)),"",  _xlfn.XLOOKUP($A828,METALS!$B:$B,METALS!$N:$N))</f>
        <v/>
      </c>
      <c r="U828" s="74">
        <f>IF(ISNA(_xlfn.XLOOKUP($A828,GENCHEM!$B:$B,GENCHEM!$N:$N)),"",  _xlfn.XLOOKUP($A828,GENCHEM!$B:$B,GENCHEM!$N:$N))</f>
        <v>0</v>
      </c>
      <c r="V828" s="74" t="str">
        <f>IF(ISNA(_xlfn.XLOOKUP($A828,HG!$B:$B,HG!$N:$N)),"",  _xlfn.XLOOKUP($A828,HG!$B:$B,HG!$N:$N))</f>
        <v/>
      </c>
    </row>
    <row r="829" spans="1:22" ht="24" customHeight="1">
      <c r="A829" s="83" t="s">
        <v>1018</v>
      </c>
      <c r="O829" s="71"/>
      <c r="P829" s="71"/>
      <c r="Q829" s="71"/>
      <c r="R829" s="71"/>
      <c r="S829" s="71"/>
      <c r="T829" s="71"/>
      <c r="U829" s="71"/>
      <c r="V829" s="71"/>
    </row>
    <row r="830" spans="1:22" ht="24" customHeight="1">
      <c r="A830" s="113" t="s">
        <v>1053</v>
      </c>
      <c r="B830" s="114" t="s">
        <v>175</v>
      </c>
      <c r="C830" s="114" t="s">
        <v>1054</v>
      </c>
      <c r="D830" s="114" t="s">
        <v>25</v>
      </c>
      <c r="E830" s="115">
        <v>45797</v>
      </c>
      <c r="F830" s="115">
        <v>45839</v>
      </c>
      <c r="G830" s="115">
        <v>45839</v>
      </c>
      <c r="H830" s="114">
        <v>42</v>
      </c>
      <c r="I830" s="114">
        <v>10</v>
      </c>
      <c r="J830" s="114">
        <v>-12</v>
      </c>
      <c r="K830" s="114" t="s">
        <v>38</v>
      </c>
      <c r="L830" s="114" t="s">
        <v>39</v>
      </c>
      <c r="M830" s="114" t="s">
        <v>69</v>
      </c>
      <c r="N830" s="114">
        <v>0</v>
      </c>
      <c r="O830" s="74" t="str">
        <f>IF(ISNA(_xlfn.XLOOKUP($A830,GCVOA!$B:$B,GCVOA!$N:$N)),"",  _xlfn.XLOOKUP($A830,GCVOA!$B:$B,GCVOA!$N:$N))</f>
        <v/>
      </c>
      <c r="P830" s="74" t="str">
        <f>IF(ISNA(_xlfn.XLOOKUP($A830,GCSEMI!$B:$B,GCSEMI!$N:$N)),"",  _xlfn.XLOOKUP($A830,GCSEMI!$B:$B,GCSEMI!$N:$N))</f>
        <v/>
      </c>
      <c r="Q830" s="74" t="str">
        <f>IF(ISNA(_xlfn.XLOOKUP($A830,ORGPREP!$B:$B,ORGPREP!$N:$N)),"",  _xlfn.XLOOKUP($A830,ORGPREP!$B:$B,ORGPREP!$N:$N))</f>
        <v/>
      </c>
      <c r="R830" s="74" t="str">
        <f>IF(ISNA(_xlfn.XLOOKUP($A830,MSSEMI!$B:$B,MSSEMI!$N:$N)),"",  _xlfn.XLOOKUP($A830,MSSEMI!$B:$B,MSSEMI!$N:$N))</f>
        <v/>
      </c>
      <c r="S830" s="74" t="str">
        <f>IF(ISNA(_xlfn.XLOOKUP($A830,MSVOA!$B:$B,MSVOA!$N:$N)),"",  _xlfn.XLOOKUP($A830,MSVOA!$B:$B,MSVOA!$N:$N))</f>
        <v/>
      </c>
      <c r="T830" s="74" t="str">
        <f>IF(ISNA(_xlfn.XLOOKUP($A830,METALS!$B:$B,METALS!$N:$N)),"",  _xlfn.XLOOKUP($A830,METALS!$B:$B,METALS!$N:$N))</f>
        <v/>
      </c>
      <c r="U830" s="74" t="str">
        <f>IF(ISNA(_xlfn.XLOOKUP($A830,GENCHEM!$B:$B,GENCHEM!$N:$N)),"",  _xlfn.XLOOKUP($A830,GENCHEM!$B:$B,GENCHEM!$N:$N))</f>
        <v/>
      </c>
      <c r="V830" s="74" t="str">
        <f>IF(ISNA(_xlfn.XLOOKUP($A830,HG!$B:$B,HG!$N:$N)),"",  _xlfn.XLOOKUP($A830,HG!$B:$B,HG!$N:$N))</f>
        <v/>
      </c>
    </row>
    <row r="831" spans="1:22" ht="24" customHeight="1">
      <c r="A831" s="83" t="s">
        <v>1055</v>
      </c>
      <c r="O831" s="71"/>
      <c r="P831" s="71"/>
      <c r="Q831" s="71"/>
      <c r="R831" s="71"/>
      <c r="S831" s="71"/>
      <c r="T831" s="71"/>
      <c r="U831" s="71"/>
      <c r="V831" s="71"/>
    </row>
    <row r="832" spans="1:22" ht="24" customHeight="1">
      <c r="A832" s="113" t="s">
        <v>1056</v>
      </c>
      <c r="B832" s="114" t="s">
        <v>1057</v>
      </c>
      <c r="C832" s="114" t="s">
        <v>1058</v>
      </c>
      <c r="D832" s="114" t="s">
        <v>25</v>
      </c>
      <c r="E832" s="115">
        <v>45811</v>
      </c>
      <c r="F832" s="115">
        <v>45839</v>
      </c>
      <c r="G832" s="115">
        <v>45839</v>
      </c>
      <c r="H832" s="114">
        <v>28</v>
      </c>
      <c r="I832" s="114">
        <v>1</v>
      </c>
      <c r="J832" s="114">
        <v>-12</v>
      </c>
      <c r="K832" s="114" t="s">
        <v>87</v>
      </c>
      <c r="L832" s="114" t="s">
        <v>27</v>
      </c>
      <c r="M832" s="114" t="s">
        <v>69</v>
      </c>
      <c r="N832" s="114">
        <v>0</v>
      </c>
      <c r="O832" s="74" t="str">
        <f>IF(ISNA(_xlfn.XLOOKUP($A832,GCVOA!$B:$B,GCVOA!$N:$N)),"",  _xlfn.XLOOKUP($A832,GCVOA!$B:$B,GCVOA!$N:$N))</f>
        <v/>
      </c>
      <c r="P832" s="74" t="str">
        <f>IF(ISNA(_xlfn.XLOOKUP($A832,GCSEMI!$B:$B,GCSEMI!$N:$N)),"",  _xlfn.XLOOKUP($A832,GCSEMI!$B:$B,GCSEMI!$N:$N))</f>
        <v/>
      </c>
      <c r="Q832" s="74" t="str">
        <f>IF(ISNA(_xlfn.XLOOKUP($A832,ORGPREP!$B:$B,ORGPREP!$N:$N)),"",  _xlfn.XLOOKUP($A832,ORGPREP!$B:$B,ORGPREP!$N:$N))</f>
        <v/>
      </c>
      <c r="R832" s="74" t="str">
        <f>IF(ISNA(_xlfn.XLOOKUP($A832,MSSEMI!$B:$B,MSSEMI!$N:$N)),"",  _xlfn.XLOOKUP($A832,MSSEMI!$B:$B,MSSEMI!$N:$N))</f>
        <v/>
      </c>
      <c r="S832" s="74" t="str">
        <f>IF(ISNA(_xlfn.XLOOKUP($A832,MSVOA!$B:$B,MSVOA!$N:$N)),"",  _xlfn.XLOOKUP($A832,MSVOA!$B:$B,MSVOA!$N:$N))</f>
        <v/>
      </c>
      <c r="T832" s="74" t="str">
        <f>IF(ISNA(_xlfn.XLOOKUP($A832,METALS!$B:$B,METALS!$N:$N)),"",  _xlfn.XLOOKUP($A832,METALS!$B:$B,METALS!$N:$N))</f>
        <v/>
      </c>
      <c r="U832" s="74" t="str">
        <f>IF(ISNA(_xlfn.XLOOKUP($A832,GENCHEM!$B:$B,GENCHEM!$N:$N)),"",  _xlfn.XLOOKUP($A832,GENCHEM!$B:$B,GENCHEM!$N:$N))</f>
        <v/>
      </c>
      <c r="V832" s="74" t="str">
        <f>IF(ISNA(_xlfn.XLOOKUP($A832,HG!$B:$B,HG!$N:$N)),"",  _xlfn.XLOOKUP($A832,HG!$B:$B,HG!$N:$N))</f>
        <v/>
      </c>
    </row>
    <row r="833" spans="1:22" ht="24" customHeight="1">
      <c r="A833" s="83" t="s">
        <v>810</v>
      </c>
      <c r="O833" s="71"/>
      <c r="P833" s="71"/>
      <c r="Q833" s="71"/>
      <c r="R833" s="71"/>
      <c r="S833" s="71"/>
      <c r="T833" s="71"/>
      <c r="U833" s="71"/>
      <c r="V833" s="71"/>
    </row>
    <row r="834" spans="1:22" ht="24" customHeight="1">
      <c r="A834" s="113" t="s">
        <v>1059</v>
      </c>
      <c r="B834" s="114" t="s">
        <v>1060</v>
      </c>
      <c r="C834" s="114" t="s">
        <v>1061</v>
      </c>
      <c r="D834" s="114" t="s">
        <v>25</v>
      </c>
      <c r="E834" s="115">
        <v>45825</v>
      </c>
      <c r="F834" s="115">
        <v>45839</v>
      </c>
      <c r="G834" s="115">
        <v>45839</v>
      </c>
      <c r="H834" s="114">
        <v>14</v>
      </c>
      <c r="I834" s="114">
        <v>8</v>
      </c>
      <c r="J834" s="114">
        <v>-12</v>
      </c>
      <c r="K834" s="114" t="s">
        <v>87</v>
      </c>
      <c r="L834" s="114" t="s">
        <v>27</v>
      </c>
      <c r="M834" s="114" t="s">
        <v>28</v>
      </c>
      <c r="N834" s="114">
        <v>0</v>
      </c>
      <c r="O834" s="74" t="str">
        <f>IF(ISNA(_xlfn.XLOOKUP($A834,GCVOA!$B:$B,GCVOA!$N:$N)),"",  _xlfn.XLOOKUP($A834,GCVOA!$B:$B,GCVOA!$N:$N))</f>
        <v/>
      </c>
      <c r="P834" s="74" t="str">
        <f>IF(ISNA(_xlfn.XLOOKUP($A834,GCSEMI!$B:$B,GCSEMI!$N:$N)),"",  _xlfn.XLOOKUP($A834,GCSEMI!$B:$B,GCSEMI!$N:$N))</f>
        <v/>
      </c>
      <c r="Q834" s="74" t="str">
        <f>IF(ISNA(_xlfn.XLOOKUP($A834,ORGPREP!$B:$B,ORGPREP!$N:$N)),"",  _xlfn.XLOOKUP($A834,ORGPREP!$B:$B,ORGPREP!$N:$N))</f>
        <v/>
      </c>
      <c r="R834" s="74" t="str">
        <f>IF(ISNA(_xlfn.XLOOKUP($A834,MSSEMI!$B:$B,MSSEMI!$N:$N)),"",  _xlfn.XLOOKUP($A834,MSSEMI!$B:$B,MSSEMI!$N:$N))</f>
        <v/>
      </c>
      <c r="S834" s="74" t="str">
        <f>IF(ISNA(_xlfn.XLOOKUP($A834,MSVOA!$B:$B,MSVOA!$N:$N)),"",  _xlfn.XLOOKUP($A834,MSVOA!$B:$B,MSVOA!$N:$N))</f>
        <v/>
      </c>
      <c r="T834" s="74">
        <f>IF(ISNA(_xlfn.XLOOKUP($A834,METALS!$B:$B,METALS!$N:$N)),"",  _xlfn.XLOOKUP($A834,METALS!$B:$B,METALS!$N:$N))</f>
        <v>0</v>
      </c>
      <c r="U834" s="74" t="str">
        <f>IF(ISNA(_xlfn.XLOOKUP($A834,GENCHEM!$B:$B,GENCHEM!$N:$N)),"",  _xlfn.XLOOKUP($A834,GENCHEM!$B:$B,GENCHEM!$N:$N))</f>
        <v/>
      </c>
      <c r="V834" s="74" t="str">
        <f>IF(ISNA(_xlfn.XLOOKUP($A834,HG!$B:$B,HG!$N:$N)),"",  _xlfn.XLOOKUP($A834,HG!$B:$B,HG!$N:$N))</f>
        <v/>
      </c>
    </row>
    <row r="835" spans="1:22" ht="24" customHeight="1">
      <c r="A835" s="83" t="s">
        <v>1062</v>
      </c>
      <c r="O835" s="71"/>
      <c r="P835" s="71"/>
      <c r="Q835" s="71"/>
      <c r="R835" s="71"/>
      <c r="S835" s="71"/>
      <c r="T835" s="71"/>
      <c r="U835" s="71"/>
      <c r="V835" s="71"/>
    </row>
    <row r="836" spans="1:22" ht="24" customHeight="1">
      <c r="A836" s="113" t="s">
        <v>1063</v>
      </c>
      <c r="B836" s="114" t="s">
        <v>655</v>
      </c>
      <c r="C836" s="114" t="s">
        <v>1064</v>
      </c>
      <c r="D836" s="114" t="s">
        <v>25</v>
      </c>
      <c r="E836" s="115">
        <v>45825</v>
      </c>
      <c r="F836" s="115">
        <v>45839</v>
      </c>
      <c r="G836" s="115">
        <v>45839</v>
      </c>
      <c r="H836" s="114">
        <v>14</v>
      </c>
      <c r="I836" s="114">
        <v>1</v>
      </c>
      <c r="J836" s="114">
        <v>-12</v>
      </c>
      <c r="K836" s="114" t="s">
        <v>26</v>
      </c>
      <c r="L836" s="114" t="s">
        <v>93</v>
      </c>
      <c r="M836" s="114" t="s">
        <v>58</v>
      </c>
      <c r="N836" s="114">
        <v>0</v>
      </c>
      <c r="O836" s="74" t="str">
        <f>IF(ISNA(_xlfn.XLOOKUP($A836,GCVOA!$B:$B,GCVOA!$N:$N)),"",  _xlfn.XLOOKUP($A836,GCVOA!$B:$B,GCVOA!$N:$N))</f>
        <v/>
      </c>
      <c r="P836" s="74" t="str">
        <f>IF(ISNA(_xlfn.XLOOKUP($A836,GCSEMI!$B:$B,GCSEMI!$N:$N)),"",  _xlfn.XLOOKUP($A836,GCSEMI!$B:$B,GCSEMI!$N:$N))</f>
        <v/>
      </c>
      <c r="Q836" s="74" t="str">
        <f>IF(ISNA(_xlfn.XLOOKUP($A836,ORGPREP!$B:$B,ORGPREP!$N:$N)),"",  _xlfn.XLOOKUP($A836,ORGPREP!$B:$B,ORGPREP!$N:$N))</f>
        <v/>
      </c>
      <c r="R836" s="74" t="str">
        <f>IF(ISNA(_xlfn.XLOOKUP($A836,MSSEMI!$B:$B,MSSEMI!$N:$N)),"",  _xlfn.XLOOKUP($A836,MSSEMI!$B:$B,MSSEMI!$N:$N))</f>
        <v/>
      </c>
      <c r="S836" s="74" t="str">
        <f>IF(ISNA(_xlfn.XLOOKUP($A836,MSVOA!$B:$B,MSVOA!$N:$N)),"",  _xlfn.XLOOKUP($A836,MSVOA!$B:$B,MSVOA!$N:$N))</f>
        <v/>
      </c>
      <c r="T836" s="74" t="str">
        <f>IF(ISNA(_xlfn.XLOOKUP($A836,METALS!$B:$B,METALS!$N:$N)),"",  _xlfn.XLOOKUP($A836,METALS!$B:$B,METALS!$N:$N))</f>
        <v/>
      </c>
      <c r="U836" s="74">
        <f>IF(ISNA(_xlfn.XLOOKUP($A836,GENCHEM!$B:$B,GENCHEM!$N:$N)),"",  _xlfn.XLOOKUP($A836,GENCHEM!$B:$B,GENCHEM!$N:$N))</f>
        <v>0</v>
      </c>
      <c r="V836" s="74" t="str">
        <f>IF(ISNA(_xlfn.XLOOKUP($A836,HG!$B:$B,HG!$N:$N)),"",  _xlfn.XLOOKUP($A836,HG!$B:$B,HG!$N:$N))</f>
        <v/>
      </c>
    </row>
    <row r="837" spans="1:22" ht="24" customHeight="1">
      <c r="A837" s="83" t="s">
        <v>852</v>
      </c>
      <c r="O837" s="71"/>
      <c r="P837" s="71"/>
      <c r="Q837" s="71"/>
      <c r="R837" s="71"/>
      <c r="S837" s="71"/>
      <c r="T837" s="71"/>
      <c r="U837" s="71"/>
      <c r="V837" s="71"/>
    </row>
    <row r="838" spans="1:22" ht="24" customHeight="1">
      <c r="A838" s="113" t="s">
        <v>1065</v>
      </c>
      <c r="B838" s="114" t="s">
        <v>674</v>
      </c>
      <c r="C838" s="114" t="s">
        <v>1066</v>
      </c>
      <c r="D838" s="114" t="s">
        <v>25</v>
      </c>
      <c r="E838" s="115">
        <v>45825</v>
      </c>
      <c r="F838" s="115">
        <v>45839</v>
      </c>
      <c r="G838" s="115">
        <v>45839</v>
      </c>
      <c r="H838" s="114">
        <v>14</v>
      </c>
      <c r="I838" s="114">
        <v>3</v>
      </c>
      <c r="J838" s="114">
        <v>-12</v>
      </c>
      <c r="K838" s="114" t="s">
        <v>26</v>
      </c>
      <c r="L838" s="114" t="s">
        <v>27</v>
      </c>
      <c r="M838" s="114" t="s">
        <v>40</v>
      </c>
      <c r="N838" s="114">
        <v>0</v>
      </c>
      <c r="O838" s="74" t="str">
        <f>IF(ISNA(_xlfn.XLOOKUP($A838,GCVOA!$B:$B,GCVOA!$N:$N)),"",  _xlfn.XLOOKUP($A838,GCVOA!$B:$B,GCVOA!$N:$N))</f>
        <v/>
      </c>
      <c r="P838" s="74" t="str">
        <f>IF(ISNA(_xlfn.XLOOKUP($A838,GCSEMI!$B:$B,GCSEMI!$N:$N)),"",  _xlfn.XLOOKUP($A838,GCSEMI!$B:$B,GCSEMI!$N:$N))</f>
        <v/>
      </c>
      <c r="Q838" s="74">
        <f>IF(ISNA(_xlfn.XLOOKUP($A838,ORGPREP!$B:$B,ORGPREP!$N:$N)),"",  _xlfn.XLOOKUP($A838,ORGPREP!$B:$B,ORGPREP!$N:$N))</f>
        <v>0</v>
      </c>
      <c r="R838" s="74">
        <f>IF(ISNA(_xlfn.XLOOKUP($A838,MSSEMI!$B:$B,MSSEMI!$N:$N)),"",  _xlfn.XLOOKUP($A838,MSSEMI!$B:$B,MSSEMI!$N:$N))</f>
        <v>0</v>
      </c>
      <c r="S838" s="74" t="str">
        <f>IF(ISNA(_xlfn.XLOOKUP($A838,MSVOA!$B:$B,MSVOA!$N:$N)),"",  _xlfn.XLOOKUP($A838,MSVOA!$B:$B,MSVOA!$N:$N))</f>
        <v/>
      </c>
      <c r="T838" s="74" t="str">
        <f>IF(ISNA(_xlfn.XLOOKUP($A838,METALS!$B:$B,METALS!$N:$N)),"",  _xlfn.XLOOKUP($A838,METALS!$B:$B,METALS!$N:$N))</f>
        <v/>
      </c>
      <c r="U838" s="74" t="str">
        <f>IF(ISNA(_xlfn.XLOOKUP($A838,GENCHEM!$B:$B,GENCHEM!$N:$N)),"",  _xlfn.XLOOKUP($A838,GENCHEM!$B:$B,GENCHEM!$N:$N))</f>
        <v/>
      </c>
      <c r="V838" s="74" t="str">
        <f>IF(ISNA(_xlfn.XLOOKUP($A838,HG!$B:$B,HG!$N:$N)),"",  _xlfn.XLOOKUP($A838,HG!$B:$B,HG!$N:$N))</f>
        <v/>
      </c>
    </row>
    <row r="839" spans="1:22" ht="24" customHeight="1">
      <c r="A839" s="83" t="s">
        <v>1067</v>
      </c>
      <c r="O839" s="71"/>
      <c r="P839" s="71"/>
      <c r="Q839" s="71"/>
      <c r="R839" s="71"/>
      <c r="S839" s="71"/>
      <c r="T839" s="71"/>
      <c r="U839" s="71"/>
      <c r="V839" s="71"/>
    </row>
    <row r="840" spans="1:22" ht="24" customHeight="1">
      <c r="A840" s="113" t="s">
        <v>1068</v>
      </c>
      <c r="B840" s="114" t="s">
        <v>1069</v>
      </c>
      <c r="C840" s="114" t="s">
        <v>1070</v>
      </c>
      <c r="D840" s="114" t="s">
        <v>25</v>
      </c>
      <c r="E840" s="115">
        <v>45825</v>
      </c>
      <c r="F840" s="115">
        <v>45839</v>
      </c>
      <c r="G840" s="115">
        <v>45839</v>
      </c>
      <c r="H840" s="114">
        <v>14</v>
      </c>
      <c r="I840" s="114">
        <v>2</v>
      </c>
      <c r="J840" s="114">
        <v>-12</v>
      </c>
      <c r="K840" s="114" t="s">
        <v>87</v>
      </c>
      <c r="L840" s="114" t="s">
        <v>27</v>
      </c>
      <c r="M840" s="114" t="s">
        <v>49</v>
      </c>
      <c r="N840" s="114">
        <v>0</v>
      </c>
      <c r="O840" s="74" t="str">
        <f>IF(ISNA(_xlfn.XLOOKUP($A840,GCVOA!$B:$B,GCVOA!$N:$N)),"",  _xlfn.XLOOKUP($A840,GCVOA!$B:$B,GCVOA!$N:$N))</f>
        <v/>
      </c>
      <c r="P840" s="74">
        <f>IF(ISNA(_xlfn.XLOOKUP($A840,GCSEMI!$B:$B,GCSEMI!$N:$N)),"",  _xlfn.XLOOKUP($A840,GCSEMI!$B:$B,GCSEMI!$N:$N))</f>
        <v>0</v>
      </c>
      <c r="Q840" s="74">
        <f>IF(ISNA(_xlfn.XLOOKUP($A840,ORGPREP!$B:$B,ORGPREP!$N:$N)),"",  _xlfn.XLOOKUP($A840,ORGPREP!$B:$B,ORGPREP!$N:$N))</f>
        <v>0</v>
      </c>
      <c r="R840" s="74">
        <f>IF(ISNA(_xlfn.XLOOKUP($A840,MSSEMI!$B:$B,MSSEMI!$N:$N)),"",  _xlfn.XLOOKUP($A840,MSSEMI!$B:$B,MSSEMI!$N:$N))</f>
        <v>0</v>
      </c>
      <c r="S840" s="74">
        <f>IF(ISNA(_xlfn.XLOOKUP($A840,MSVOA!$B:$B,MSVOA!$N:$N)),"",  _xlfn.XLOOKUP($A840,MSVOA!$B:$B,MSVOA!$N:$N))</f>
        <v>0</v>
      </c>
      <c r="T840" s="74" t="str">
        <f>IF(ISNA(_xlfn.XLOOKUP($A840,METALS!$B:$B,METALS!$N:$N)),"",  _xlfn.XLOOKUP($A840,METALS!$B:$B,METALS!$N:$N))</f>
        <v/>
      </c>
      <c r="U840" s="74" t="str">
        <f>IF(ISNA(_xlfn.XLOOKUP($A840,GENCHEM!$B:$B,GENCHEM!$N:$N)),"",  _xlfn.XLOOKUP($A840,GENCHEM!$B:$B,GENCHEM!$N:$N))</f>
        <v/>
      </c>
      <c r="V840" s="74" t="str">
        <f>IF(ISNA(_xlfn.XLOOKUP($A840,HG!$B:$B,HG!$N:$N)),"",  _xlfn.XLOOKUP($A840,HG!$B:$B,HG!$N:$N))</f>
        <v/>
      </c>
    </row>
    <row r="841" spans="1:22" ht="24" customHeight="1">
      <c r="A841" s="83" t="s">
        <v>1071</v>
      </c>
      <c r="O841" s="71"/>
      <c r="P841" s="71"/>
      <c r="Q841" s="71"/>
      <c r="R841" s="71"/>
      <c r="S841" s="71"/>
      <c r="T841" s="71"/>
      <c r="U841" s="71"/>
      <c r="V841" s="71"/>
    </row>
    <row r="842" spans="1:22" ht="24" customHeight="1">
      <c r="A842" s="113" t="s">
        <v>1072</v>
      </c>
      <c r="B842" s="114" t="s">
        <v>404</v>
      </c>
      <c r="C842" s="114" t="s">
        <v>405</v>
      </c>
      <c r="D842" s="114" t="s">
        <v>406</v>
      </c>
      <c r="E842" s="115">
        <v>45825</v>
      </c>
      <c r="F842" s="115">
        <v>45839</v>
      </c>
      <c r="G842" s="115">
        <v>45839</v>
      </c>
      <c r="H842" s="114">
        <v>14</v>
      </c>
      <c r="I842" s="114">
        <v>1</v>
      </c>
      <c r="J842" s="114">
        <v>-12</v>
      </c>
      <c r="K842" s="114" t="s">
        <v>38</v>
      </c>
      <c r="L842" s="114" t="s">
        <v>27</v>
      </c>
      <c r="M842" s="114" t="s">
        <v>40</v>
      </c>
      <c r="N842" s="114">
        <v>0</v>
      </c>
      <c r="O842" s="74" t="str">
        <f>IF(ISNA(_xlfn.XLOOKUP($A842,GCVOA!$B:$B,GCVOA!$N:$N)),"",  _xlfn.XLOOKUP($A842,GCVOA!$B:$B,GCVOA!$N:$N))</f>
        <v/>
      </c>
      <c r="P842" s="74">
        <f>IF(ISNA(_xlfn.XLOOKUP($A842,GCSEMI!$B:$B,GCSEMI!$N:$N)),"",  _xlfn.XLOOKUP($A842,GCSEMI!$B:$B,GCSEMI!$N:$N))</f>
        <v>0</v>
      </c>
      <c r="Q842" s="74">
        <f>IF(ISNA(_xlfn.XLOOKUP($A842,ORGPREP!$B:$B,ORGPREP!$N:$N)),"",  _xlfn.XLOOKUP($A842,ORGPREP!$B:$B,ORGPREP!$N:$N))</f>
        <v>0</v>
      </c>
      <c r="R842" s="74" t="str">
        <f>IF(ISNA(_xlfn.XLOOKUP($A842,MSSEMI!$B:$B,MSSEMI!$N:$N)),"",  _xlfn.XLOOKUP($A842,MSSEMI!$B:$B,MSSEMI!$N:$N))</f>
        <v/>
      </c>
      <c r="S842" s="74">
        <f>IF(ISNA(_xlfn.XLOOKUP($A842,MSVOA!$B:$B,MSVOA!$N:$N)),"",  _xlfn.XLOOKUP($A842,MSVOA!$B:$B,MSVOA!$N:$N))</f>
        <v>0</v>
      </c>
      <c r="T842" s="74" t="str">
        <f>IF(ISNA(_xlfn.XLOOKUP($A842,METALS!$B:$B,METALS!$N:$N)),"",  _xlfn.XLOOKUP($A842,METALS!$B:$B,METALS!$N:$N))</f>
        <v/>
      </c>
      <c r="U842" s="74">
        <f>IF(ISNA(_xlfn.XLOOKUP($A842,GENCHEM!$B:$B,GENCHEM!$N:$N)),"",  _xlfn.XLOOKUP($A842,GENCHEM!$B:$B,GENCHEM!$N:$N))</f>
        <v>0</v>
      </c>
      <c r="V842" s="74" t="str">
        <f>IF(ISNA(_xlfn.XLOOKUP($A842,HG!$B:$B,HG!$N:$N)),"",  _xlfn.XLOOKUP($A842,HG!$B:$B,HG!$N:$N))</f>
        <v/>
      </c>
    </row>
    <row r="843" spans="1:22" ht="24" customHeight="1">
      <c r="A843" s="83" t="s">
        <v>1035</v>
      </c>
      <c r="O843" s="71"/>
      <c r="P843" s="71"/>
      <c r="Q843" s="71"/>
      <c r="R843" s="71"/>
      <c r="S843" s="71"/>
      <c r="T843" s="71"/>
      <c r="U843" s="71"/>
      <c r="V843" s="71"/>
    </row>
    <row r="844" spans="1:22" ht="24" customHeight="1">
      <c r="A844" s="113" t="s">
        <v>1073</v>
      </c>
      <c r="B844" s="114" t="s">
        <v>404</v>
      </c>
      <c r="C844" s="114" t="s">
        <v>405</v>
      </c>
      <c r="D844" s="114" t="s">
        <v>406</v>
      </c>
      <c r="E844" s="115">
        <v>45825</v>
      </c>
      <c r="F844" s="115">
        <v>45839</v>
      </c>
      <c r="G844" s="115">
        <v>45839</v>
      </c>
      <c r="H844" s="114">
        <v>14</v>
      </c>
      <c r="I844" s="114">
        <v>1</v>
      </c>
      <c r="J844" s="114">
        <v>-12</v>
      </c>
      <c r="K844" s="114" t="s">
        <v>38</v>
      </c>
      <c r="L844" s="114" t="s">
        <v>27</v>
      </c>
      <c r="M844" s="114" t="s">
        <v>40</v>
      </c>
      <c r="N844" s="114">
        <v>0</v>
      </c>
      <c r="O844" s="74" t="str">
        <f>IF(ISNA(_xlfn.XLOOKUP($A844,GCVOA!$B:$B,GCVOA!$N:$N)),"",  _xlfn.XLOOKUP($A844,GCVOA!$B:$B,GCVOA!$N:$N))</f>
        <v/>
      </c>
      <c r="P844" s="74">
        <f>IF(ISNA(_xlfn.XLOOKUP($A844,GCSEMI!$B:$B,GCSEMI!$N:$N)),"",  _xlfn.XLOOKUP($A844,GCSEMI!$B:$B,GCSEMI!$N:$N))</f>
        <v>0</v>
      </c>
      <c r="Q844" s="74">
        <f>IF(ISNA(_xlfn.XLOOKUP($A844,ORGPREP!$B:$B,ORGPREP!$N:$N)),"",  _xlfn.XLOOKUP($A844,ORGPREP!$B:$B,ORGPREP!$N:$N))</f>
        <v>0</v>
      </c>
      <c r="R844" s="74" t="str">
        <f>IF(ISNA(_xlfn.XLOOKUP($A844,MSSEMI!$B:$B,MSSEMI!$N:$N)),"",  _xlfn.XLOOKUP($A844,MSSEMI!$B:$B,MSSEMI!$N:$N))</f>
        <v/>
      </c>
      <c r="S844" s="74">
        <f>IF(ISNA(_xlfn.XLOOKUP($A844,MSVOA!$B:$B,MSVOA!$N:$N)),"",  _xlfn.XLOOKUP($A844,MSVOA!$B:$B,MSVOA!$N:$N))</f>
        <v>0</v>
      </c>
      <c r="T844" s="74" t="str">
        <f>IF(ISNA(_xlfn.XLOOKUP($A844,METALS!$B:$B,METALS!$N:$N)),"",  _xlfn.XLOOKUP($A844,METALS!$B:$B,METALS!$N:$N))</f>
        <v/>
      </c>
      <c r="U844" s="74">
        <f>IF(ISNA(_xlfn.XLOOKUP($A844,GENCHEM!$B:$B,GENCHEM!$N:$N)),"",  _xlfn.XLOOKUP($A844,GENCHEM!$B:$B,GENCHEM!$N:$N))</f>
        <v>0</v>
      </c>
      <c r="V844" s="74" t="str">
        <f>IF(ISNA(_xlfn.XLOOKUP($A844,HG!$B:$B,HG!$N:$N)),"",  _xlfn.XLOOKUP($A844,HG!$B:$B,HG!$N:$N))</f>
        <v/>
      </c>
    </row>
    <row r="845" spans="1:22" ht="24" customHeight="1">
      <c r="A845" s="83" t="s">
        <v>1035</v>
      </c>
      <c r="O845" s="71"/>
      <c r="P845" s="71"/>
      <c r="Q845" s="71"/>
      <c r="R845" s="71"/>
      <c r="S845" s="71"/>
      <c r="T845" s="71"/>
      <c r="U845" s="71"/>
      <c r="V845" s="71"/>
    </row>
    <row r="846" spans="1:22" ht="24" customHeight="1">
      <c r="A846" s="113" t="s">
        <v>1074</v>
      </c>
      <c r="B846" s="114" t="s">
        <v>1075</v>
      </c>
      <c r="C846" s="114" t="s">
        <v>1076</v>
      </c>
      <c r="D846" s="114" t="s">
        <v>1077</v>
      </c>
      <c r="E846" s="115">
        <v>45825</v>
      </c>
      <c r="F846" s="115">
        <v>45839</v>
      </c>
      <c r="G846" s="115">
        <v>45839</v>
      </c>
      <c r="H846" s="114">
        <v>14</v>
      </c>
      <c r="I846" s="114">
        <v>1</v>
      </c>
      <c r="J846" s="114">
        <v>-12</v>
      </c>
      <c r="K846" s="114" t="s">
        <v>38</v>
      </c>
      <c r="L846" s="114" t="s">
        <v>27</v>
      </c>
      <c r="M846" s="114" t="s">
        <v>49</v>
      </c>
      <c r="N846" s="114">
        <v>0</v>
      </c>
      <c r="O846" s="74">
        <f>IF(ISNA(_xlfn.XLOOKUP($A846,GCVOA!$B:$B,GCVOA!$N:$N)),"",  _xlfn.XLOOKUP($A846,GCVOA!$B:$B,GCVOA!$N:$N))</f>
        <v>0</v>
      </c>
      <c r="P846" s="74">
        <f>IF(ISNA(_xlfn.XLOOKUP($A846,GCSEMI!$B:$B,GCSEMI!$N:$N)),"",  _xlfn.XLOOKUP($A846,GCSEMI!$B:$B,GCSEMI!$N:$N))</f>
        <v>0</v>
      </c>
      <c r="Q846" s="74">
        <f>IF(ISNA(_xlfn.XLOOKUP($A846,ORGPREP!$B:$B,ORGPREP!$N:$N)),"",  _xlfn.XLOOKUP($A846,ORGPREP!$B:$B,ORGPREP!$N:$N))</f>
        <v>0</v>
      </c>
      <c r="R846" s="74" t="str">
        <f>IF(ISNA(_xlfn.XLOOKUP($A846,MSSEMI!$B:$B,MSSEMI!$N:$N)),"",  _xlfn.XLOOKUP($A846,MSSEMI!$B:$B,MSSEMI!$N:$N))</f>
        <v/>
      </c>
      <c r="S846" s="74" t="str">
        <f>IF(ISNA(_xlfn.XLOOKUP($A846,MSVOA!$B:$B,MSVOA!$N:$N)),"",  _xlfn.XLOOKUP($A846,MSVOA!$B:$B,MSVOA!$N:$N))</f>
        <v/>
      </c>
      <c r="T846" s="74" t="str">
        <f>IF(ISNA(_xlfn.XLOOKUP($A846,METALS!$B:$B,METALS!$N:$N)),"",  _xlfn.XLOOKUP($A846,METALS!$B:$B,METALS!$N:$N))</f>
        <v/>
      </c>
      <c r="U846" s="74" t="str">
        <f>IF(ISNA(_xlfn.XLOOKUP($A846,GENCHEM!$B:$B,GENCHEM!$N:$N)),"",  _xlfn.XLOOKUP($A846,GENCHEM!$B:$B,GENCHEM!$N:$N))</f>
        <v/>
      </c>
      <c r="V846" s="74" t="str">
        <f>IF(ISNA(_xlfn.XLOOKUP($A846,HG!$B:$B,HG!$N:$N)),"",  _xlfn.XLOOKUP($A846,HG!$B:$B,HG!$N:$N))</f>
        <v/>
      </c>
    </row>
    <row r="847" spans="1:22" ht="24" customHeight="1">
      <c r="A847" s="83" t="s">
        <v>1078</v>
      </c>
      <c r="O847" s="71"/>
      <c r="P847" s="71"/>
      <c r="Q847" s="71"/>
      <c r="R847" s="71"/>
      <c r="S847" s="71"/>
      <c r="T847" s="71"/>
      <c r="U847" s="71"/>
      <c r="V847" s="71"/>
    </row>
    <row r="848" spans="1:22" ht="24" customHeight="1">
      <c r="A848" s="113" t="s">
        <v>1079</v>
      </c>
      <c r="B848" s="114" t="s">
        <v>56</v>
      </c>
      <c r="C848" s="114" t="s">
        <v>1080</v>
      </c>
      <c r="D848" s="114" t="s">
        <v>25</v>
      </c>
      <c r="E848" s="115">
        <v>45825</v>
      </c>
      <c r="F848" s="115">
        <v>45839</v>
      </c>
      <c r="G848" s="115">
        <v>45839</v>
      </c>
      <c r="H848" s="114">
        <v>14</v>
      </c>
      <c r="I848" s="114">
        <v>4</v>
      </c>
      <c r="J848" s="114">
        <v>-12</v>
      </c>
      <c r="K848" s="114" t="s">
        <v>38</v>
      </c>
      <c r="L848" s="114" t="s">
        <v>27</v>
      </c>
      <c r="M848" s="114" t="s">
        <v>1032</v>
      </c>
      <c r="N848" s="114">
        <v>0</v>
      </c>
      <c r="O848" s="74">
        <f>IF(ISNA(_xlfn.XLOOKUP($A848,GCVOA!$B:$B,GCVOA!$N:$N)),"",  _xlfn.XLOOKUP($A848,GCVOA!$B:$B,GCVOA!$N:$N))</f>
        <v>0</v>
      </c>
      <c r="P848" s="74">
        <f>IF(ISNA(_xlfn.XLOOKUP($A848,GCSEMI!$B:$B,GCSEMI!$N:$N)),"",  _xlfn.XLOOKUP($A848,GCSEMI!$B:$B,GCSEMI!$N:$N))</f>
        <v>0</v>
      </c>
      <c r="Q848" s="74">
        <f>IF(ISNA(_xlfn.XLOOKUP($A848,ORGPREP!$B:$B,ORGPREP!$N:$N)),"",  _xlfn.XLOOKUP($A848,ORGPREP!$B:$B,ORGPREP!$N:$N))</f>
        <v>0</v>
      </c>
      <c r="R848" s="74" t="str">
        <f>IF(ISNA(_xlfn.XLOOKUP($A848,MSSEMI!$B:$B,MSSEMI!$N:$N)),"",  _xlfn.XLOOKUP($A848,MSSEMI!$B:$B,MSSEMI!$N:$N))</f>
        <v/>
      </c>
      <c r="S848" s="74">
        <f>IF(ISNA(_xlfn.XLOOKUP($A848,MSVOA!$B:$B,MSVOA!$N:$N)),"",  _xlfn.XLOOKUP($A848,MSVOA!$B:$B,MSVOA!$N:$N))</f>
        <v>0</v>
      </c>
      <c r="T848" s="74">
        <f>IF(ISNA(_xlfn.XLOOKUP($A848,METALS!$B:$B,METALS!$N:$N)),"",  _xlfn.XLOOKUP($A848,METALS!$B:$B,METALS!$N:$N))</f>
        <v>0</v>
      </c>
      <c r="U848" s="74">
        <f>IF(ISNA(_xlfn.XLOOKUP($A848,GENCHEM!$B:$B,GENCHEM!$N:$N)),"",  _xlfn.XLOOKUP($A848,GENCHEM!$B:$B,GENCHEM!$N:$N))</f>
        <v>0</v>
      </c>
      <c r="V848" s="74" t="str">
        <f>IF(ISNA(_xlfn.XLOOKUP($A848,HG!$B:$B,HG!$N:$N)),"",  _xlfn.XLOOKUP($A848,HG!$B:$B,HG!$N:$N))</f>
        <v/>
      </c>
    </row>
    <row r="849" spans="1:22" ht="24" customHeight="1">
      <c r="A849" s="83" t="s">
        <v>1081</v>
      </c>
      <c r="O849" s="71"/>
      <c r="P849" s="71"/>
      <c r="Q849" s="71"/>
      <c r="R849" s="71"/>
      <c r="S849" s="71"/>
      <c r="T849" s="71"/>
      <c r="U849" s="71"/>
      <c r="V849" s="71"/>
    </row>
    <row r="850" spans="1:22" ht="24" customHeight="1">
      <c r="A850" s="113" t="s">
        <v>1082</v>
      </c>
      <c r="B850" s="114" t="s">
        <v>56</v>
      </c>
      <c r="C850" s="114" t="s">
        <v>1080</v>
      </c>
      <c r="D850" s="114" t="s">
        <v>25</v>
      </c>
      <c r="E850" s="115">
        <v>45825</v>
      </c>
      <c r="F850" s="115">
        <v>45839</v>
      </c>
      <c r="G850" s="115">
        <v>45839</v>
      </c>
      <c r="H850" s="114">
        <v>14</v>
      </c>
      <c r="I850" s="114">
        <v>1</v>
      </c>
      <c r="J850" s="114">
        <v>-12</v>
      </c>
      <c r="K850" s="114" t="s">
        <v>38</v>
      </c>
      <c r="L850" s="114" t="s">
        <v>27</v>
      </c>
      <c r="M850" s="114" t="s">
        <v>40</v>
      </c>
      <c r="N850" s="114">
        <v>0</v>
      </c>
      <c r="O850" s="74">
        <f>IF(ISNA(_xlfn.XLOOKUP($A850,GCVOA!$B:$B,GCVOA!$N:$N)),"",  _xlfn.XLOOKUP($A850,GCVOA!$B:$B,GCVOA!$N:$N))</f>
        <v>0</v>
      </c>
      <c r="P850" s="74" t="str">
        <f>IF(ISNA(_xlfn.XLOOKUP($A850,GCSEMI!$B:$B,GCSEMI!$N:$N)),"",  _xlfn.XLOOKUP($A850,GCSEMI!$B:$B,GCSEMI!$N:$N))</f>
        <v/>
      </c>
      <c r="Q850" s="74" t="str">
        <f>IF(ISNA(_xlfn.XLOOKUP($A850,ORGPREP!$B:$B,ORGPREP!$N:$N)),"",  _xlfn.XLOOKUP($A850,ORGPREP!$B:$B,ORGPREP!$N:$N))</f>
        <v/>
      </c>
      <c r="R850" s="74" t="str">
        <f>IF(ISNA(_xlfn.XLOOKUP($A850,MSSEMI!$B:$B,MSSEMI!$N:$N)),"",  _xlfn.XLOOKUP($A850,MSSEMI!$B:$B,MSSEMI!$N:$N))</f>
        <v/>
      </c>
      <c r="S850" s="74">
        <f>IF(ISNA(_xlfn.XLOOKUP($A850,MSVOA!$B:$B,MSVOA!$N:$N)),"",  _xlfn.XLOOKUP($A850,MSVOA!$B:$B,MSVOA!$N:$N))</f>
        <v>0</v>
      </c>
      <c r="T850" s="74" t="str">
        <f>IF(ISNA(_xlfn.XLOOKUP($A850,METALS!$B:$B,METALS!$N:$N)),"",  _xlfn.XLOOKUP($A850,METALS!$B:$B,METALS!$N:$N))</f>
        <v/>
      </c>
      <c r="U850" s="74" t="str">
        <f>IF(ISNA(_xlfn.XLOOKUP($A850,GENCHEM!$B:$B,GENCHEM!$N:$N)),"",  _xlfn.XLOOKUP($A850,GENCHEM!$B:$B,GENCHEM!$N:$N))</f>
        <v/>
      </c>
      <c r="V850" s="74" t="str">
        <f>IF(ISNA(_xlfn.XLOOKUP($A850,HG!$B:$B,HG!$N:$N)),"",  _xlfn.XLOOKUP($A850,HG!$B:$B,HG!$N:$N))</f>
        <v/>
      </c>
    </row>
    <row r="851" spans="1:22" ht="24" customHeight="1">
      <c r="A851" s="83" t="s">
        <v>632</v>
      </c>
      <c r="O851" s="71"/>
      <c r="P851" s="71"/>
      <c r="Q851" s="71"/>
      <c r="R851" s="71"/>
      <c r="S851" s="71"/>
      <c r="T851" s="71"/>
      <c r="U851" s="71"/>
      <c r="V851" s="71"/>
    </row>
    <row r="852" spans="1:22" ht="24" customHeight="1">
      <c r="A852" s="113" t="s">
        <v>1083</v>
      </c>
      <c r="B852" s="114" t="s">
        <v>1084</v>
      </c>
      <c r="C852" s="114" t="s">
        <v>1085</v>
      </c>
      <c r="D852" s="114" t="s">
        <v>25</v>
      </c>
      <c r="E852" s="115">
        <v>45825</v>
      </c>
      <c r="F852" s="115">
        <v>45839</v>
      </c>
      <c r="G852" s="115">
        <v>45839</v>
      </c>
      <c r="H852" s="114">
        <v>14</v>
      </c>
      <c r="I852" s="114">
        <v>1</v>
      </c>
      <c r="J852" s="114">
        <v>-12</v>
      </c>
      <c r="K852" s="114" t="s">
        <v>87</v>
      </c>
      <c r="L852" s="114" t="s">
        <v>27</v>
      </c>
      <c r="M852" s="114" t="s">
        <v>58</v>
      </c>
      <c r="N852" s="114">
        <v>0</v>
      </c>
      <c r="O852" s="74" t="str">
        <f>IF(ISNA(_xlfn.XLOOKUP($A852,GCVOA!$B:$B,GCVOA!$N:$N)),"",  _xlfn.XLOOKUP($A852,GCVOA!$B:$B,GCVOA!$N:$N))</f>
        <v/>
      </c>
      <c r="P852" s="74" t="str">
        <f>IF(ISNA(_xlfn.XLOOKUP($A852,GCSEMI!$B:$B,GCSEMI!$N:$N)),"",  _xlfn.XLOOKUP($A852,GCSEMI!$B:$B,GCSEMI!$N:$N))</f>
        <v/>
      </c>
      <c r="Q852" s="74" t="str">
        <f>IF(ISNA(_xlfn.XLOOKUP($A852,ORGPREP!$B:$B,ORGPREP!$N:$N)),"",  _xlfn.XLOOKUP($A852,ORGPREP!$B:$B,ORGPREP!$N:$N))</f>
        <v/>
      </c>
      <c r="R852" s="74" t="str">
        <f>IF(ISNA(_xlfn.XLOOKUP($A852,MSSEMI!$B:$B,MSSEMI!$N:$N)),"",  _xlfn.XLOOKUP($A852,MSSEMI!$B:$B,MSSEMI!$N:$N))</f>
        <v/>
      </c>
      <c r="S852" s="74" t="str">
        <f>IF(ISNA(_xlfn.XLOOKUP($A852,MSVOA!$B:$B,MSVOA!$N:$N)),"",  _xlfn.XLOOKUP($A852,MSVOA!$B:$B,MSVOA!$N:$N))</f>
        <v/>
      </c>
      <c r="T852" s="74" t="str">
        <f>IF(ISNA(_xlfn.XLOOKUP($A852,METALS!$B:$B,METALS!$N:$N)),"",  _xlfn.XLOOKUP($A852,METALS!$B:$B,METALS!$N:$N))</f>
        <v/>
      </c>
      <c r="U852" s="74">
        <f>IF(ISNA(_xlfn.XLOOKUP($A852,GENCHEM!$B:$B,GENCHEM!$N:$N)),"",  _xlfn.XLOOKUP($A852,GENCHEM!$B:$B,GENCHEM!$N:$N))</f>
        <v>0</v>
      </c>
      <c r="V852" s="74" t="str">
        <f>IF(ISNA(_xlfn.XLOOKUP($A852,HG!$B:$B,HG!$N:$N)),"",  _xlfn.XLOOKUP($A852,HG!$B:$B,HG!$N:$N))</f>
        <v/>
      </c>
    </row>
    <row r="853" spans="1:22" ht="24" customHeight="1">
      <c r="A853" s="83" t="s">
        <v>672</v>
      </c>
      <c r="O853" s="71"/>
      <c r="P853" s="71"/>
      <c r="Q853" s="71"/>
      <c r="R853" s="71"/>
      <c r="S853" s="71"/>
      <c r="T853" s="71"/>
      <c r="U853" s="71"/>
      <c r="V853" s="71"/>
    </row>
    <row r="854" spans="1:22" ht="24" customHeight="1">
      <c r="A854" s="113" t="s">
        <v>1086</v>
      </c>
      <c r="B854" s="114" t="s">
        <v>282</v>
      </c>
      <c r="C854" s="114" t="s">
        <v>1087</v>
      </c>
      <c r="D854" s="114" t="s">
        <v>25</v>
      </c>
      <c r="E854" s="115">
        <v>45825</v>
      </c>
      <c r="F854" s="115">
        <v>45839</v>
      </c>
      <c r="G854" s="115">
        <v>45839</v>
      </c>
      <c r="H854" s="114">
        <v>14</v>
      </c>
      <c r="I854" s="114">
        <v>1</v>
      </c>
      <c r="J854" s="114">
        <v>-12</v>
      </c>
      <c r="K854" s="114" t="s">
        <v>26</v>
      </c>
      <c r="L854" s="114" t="s">
        <v>39</v>
      </c>
      <c r="M854" s="114" t="s">
        <v>28</v>
      </c>
      <c r="N854" s="114">
        <v>0</v>
      </c>
      <c r="O854" s="74" t="str">
        <f>IF(ISNA(_xlfn.XLOOKUP($A854,GCVOA!$B:$B,GCVOA!$N:$N)),"",  _xlfn.XLOOKUP($A854,GCVOA!$B:$B,GCVOA!$N:$N))</f>
        <v/>
      </c>
      <c r="P854" s="74" t="str">
        <f>IF(ISNA(_xlfn.XLOOKUP($A854,GCSEMI!$B:$B,GCSEMI!$N:$N)),"",  _xlfn.XLOOKUP($A854,GCSEMI!$B:$B,GCSEMI!$N:$N))</f>
        <v/>
      </c>
      <c r="Q854" s="74" t="str">
        <f>IF(ISNA(_xlfn.XLOOKUP($A854,ORGPREP!$B:$B,ORGPREP!$N:$N)),"",  _xlfn.XLOOKUP($A854,ORGPREP!$B:$B,ORGPREP!$N:$N))</f>
        <v/>
      </c>
      <c r="R854" s="74" t="str">
        <f>IF(ISNA(_xlfn.XLOOKUP($A854,MSSEMI!$B:$B,MSSEMI!$N:$N)),"",  _xlfn.XLOOKUP($A854,MSSEMI!$B:$B,MSSEMI!$N:$N))</f>
        <v/>
      </c>
      <c r="S854" s="74" t="str">
        <f>IF(ISNA(_xlfn.XLOOKUP($A854,MSVOA!$B:$B,MSVOA!$N:$N)),"",  _xlfn.XLOOKUP($A854,MSVOA!$B:$B,MSVOA!$N:$N))</f>
        <v/>
      </c>
      <c r="T854" s="74" t="str">
        <f>IF(ISNA(_xlfn.XLOOKUP($A854,METALS!$B:$B,METALS!$N:$N)),"",  _xlfn.XLOOKUP($A854,METALS!$B:$B,METALS!$N:$N))</f>
        <v/>
      </c>
      <c r="U854" s="74" t="str">
        <f>IF(ISNA(_xlfn.XLOOKUP($A854,GENCHEM!$B:$B,GENCHEM!$N:$N)),"",  _xlfn.XLOOKUP($A854,GENCHEM!$B:$B,GENCHEM!$N:$N))</f>
        <v/>
      </c>
      <c r="V854" s="74" t="str">
        <f>IF(ISNA(_xlfn.XLOOKUP($A854,HG!$B:$B,HG!$N:$N)),"",  _xlfn.XLOOKUP($A854,HG!$B:$B,HG!$N:$N))</f>
        <v/>
      </c>
    </row>
    <row r="855" spans="1:22" ht="24" customHeight="1">
      <c r="A855" s="83" t="s">
        <v>209</v>
      </c>
      <c r="O855" s="71"/>
      <c r="P855" s="71"/>
      <c r="Q855" s="71"/>
      <c r="R855" s="71"/>
      <c r="S855" s="71"/>
      <c r="T855" s="71"/>
      <c r="U855" s="71"/>
      <c r="V855" s="71"/>
    </row>
    <row r="856" spans="1:22" ht="24" customHeight="1">
      <c r="A856" s="113" t="s">
        <v>1088</v>
      </c>
      <c r="B856" s="114" t="s">
        <v>412</v>
      </c>
      <c r="C856" s="114" t="s">
        <v>413</v>
      </c>
      <c r="D856" s="114" t="s">
        <v>25</v>
      </c>
      <c r="E856" s="115">
        <v>45825</v>
      </c>
      <c r="F856" s="115">
        <v>45839</v>
      </c>
      <c r="G856" s="115">
        <v>45839</v>
      </c>
      <c r="H856" s="114">
        <v>14</v>
      </c>
      <c r="I856" s="114">
        <v>3</v>
      </c>
      <c r="J856" s="114">
        <v>-12</v>
      </c>
      <c r="K856" s="114" t="s">
        <v>26</v>
      </c>
      <c r="L856" s="114" t="s">
        <v>27</v>
      </c>
      <c r="M856" s="114" t="s">
        <v>28</v>
      </c>
      <c r="N856" s="114"/>
      <c r="O856" s="74" t="str">
        <f>IF(ISNA(_xlfn.XLOOKUP($A856,GCVOA!$B:$B,GCVOA!$N:$N)),"",  _xlfn.XLOOKUP($A856,GCVOA!$B:$B,GCVOA!$N:$N))</f>
        <v/>
      </c>
      <c r="P856" s="74" t="str">
        <f>IF(ISNA(_xlfn.XLOOKUP($A856,GCSEMI!$B:$B,GCSEMI!$N:$N)),"",  _xlfn.XLOOKUP($A856,GCSEMI!$B:$B,GCSEMI!$N:$N))</f>
        <v/>
      </c>
      <c r="Q856" s="74" t="str">
        <f>IF(ISNA(_xlfn.XLOOKUP($A856,ORGPREP!$B:$B,ORGPREP!$N:$N)),"",  _xlfn.XLOOKUP($A856,ORGPREP!$B:$B,ORGPREP!$N:$N))</f>
        <v/>
      </c>
      <c r="R856" s="74" t="str">
        <f>IF(ISNA(_xlfn.XLOOKUP($A856,MSSEMI!$B:$B,MSSEMI!$N:$N)),"",  _xlfn.XLOOKUP($A856,MSSEMI!$B:$B,MSSEMI!$N:$N))</f>
        <v/>
      </c>
      <c r="S856" s="74" t="str">
        <f>IF(ISNA(_xlfn.XLOOKUP($A856,MSVOA!$B:$B,MSVOA!$N:$N)),"",  _xlfn.XLOOKUP($A856,MSVOA!$B:$B,MSVOA!$N:$N))</f>
        <v/>
      </c>
      <c r="T856" s="74">
        <f>IF(ISNA(_xlfn.XLOOKUP($A856,METALS!$B:$B,METALS!$N:$N)),"",  _xlfn.XLOOKUP($A856,METALS!$B:$B,METALS!$N:$N))</f>
        <v>0</v>
      </c>
      <c r="U856" s="74" t="str">
        <f>IF(ISNA(_xlfn.XLOOKUP($A856,GENCHEM!$B:$B,GENCHEM!$N:$N)),"",  _xlfn.XLOOKUP($A856,GENCHEM!$B:$B,GENCHEM!$N:$N))</f>
        <v/>
      </c>
      <c r="V856" s="74">
        <f>IF(ISNA(_xlfn.XLOOKUP($A856,HG!$B:$B,HG!$N:$N)),"",  _xlfn.XLOOKUP($A856,HG!$B:$B,HG!$N:$N))</f>
        <v>0</v>
      </c>
    </row>
    <row r="857" spans="1:22" ht="24" customHeight="1">
      <c r="A857" s="83" t="s">
        <v>1089</v>
      </c>
      <c r="O857" s="71"/>
      <c r="P857" s="71"/>
      <c r="Q857" s="71"/>
      <c r="R857" s="71"/>
      <c r="S857" s="71"/>
      <c r="T857" s="71"/>
      <c r="U857" s="71"/>
      <c r="V857" s="71"/>
    </row>
    <row r="858" spans="1:22" ht="24" customHeight="1">
      <c r="A858" s="113" t="s">
        <v>1090</v>
      </c>
      <c r="B858" s="114" t="s">
        <v>615</v>
      </c>
      <c r="C858" s="114" t="s">
        <v>616</v>
      </c>
      <c r="D858" s="114" t="s">
        <v>25</v>
      </c>
      <c r="E858" s="115">
        <v>45825</v>
      </c>
      <c r="F858" s="115">
        <v>45839</v>
      </c>
      <c r="G858" s="115">
        <v>45839</v>
      </c>
      <c r="H858" s="114">
        <v>14</v>
      </c>
      <c r="I858" s="114">
        <v>2</v>
      </c>
      <c r="J858" s="114">
        <v>-12</v>
      </c>
      <c r="K858" s="114" t="s">
        <v>87</v>
      </c>
      <c r="L858" s="114" t="s">
        <v>27</v>
      </c>
      <c r="M858" s="114" t="s">
        <v>69</v>
      </c>
      <c r="N858" s="114"/>
      <c r="O858" s="74" t="str">
        <f>IF(ISNA(_xlfn.XLOOKUP($A858,GCVOA!$B:$B,GCVOA!$N:$N)),"",  _xlfn.XLOOKUP($A858,GCVOA!$B:$B,GCVOA!$N:$N))</f>
        <v/>
      </c>
      <c r="P858" s="74" t="str">
        <f>IF(ISNA(_xlfn.XLOOKUP($A858,GCSEMI!$B:$B,GCSEMI!$N:$N)),"",  _xlfn.XLOOKUP($A858,GCSEMI!$B:$B,GCSEMI!$N:$N))</f>
        <v/>
      </c>
      <c r="Q858" s="74" t="str">
        <f>IF(ISNA(_xlfn.XLOOKUP($A858,ORGPREP!$B:$B,ORGPREP!$N:$N)),"",  _xlfn.XLOOKUP($A858,ORGPREP!$B:$B,ORGPREP!$N:$N))</f>
        <v/>
      </c>
      <c r="R858" s="74" t="str">
        <f>IF(ISNA(_xlfn.XLOOKUP($A858,MSSEMI!$B:$B,MSSEMI!$N:$N)),"",  _xlfn.XLOOKUP($A858,MSSEMI!$B:$B,MSSEMI!$N:$N))</f>
        <v/>
      </c>
      <c r="S858" s="74" t="str">
        <f>IF(ISNA(_xlfn.XLOOKUP($A858,MSVOA!$B:$B,MSVOA!$N:$N)),"",  _xlfn.XLOOKUP($A858,MSVOA!$B:$B,MSVOA!$N:$N))</f>
        <v/>
      </c>
      <c r="T858" s="74" t="str">
        <f>IF(ISNA(_xlfn.XLOOKUP($A858,METALS!$B:$B,METALS!$N:$N)),"",  _xlfn.XLOOKUP($A858,METALS!$B:$B,METALS!$N:$N))</f>
        <v/>
      </c>
      <c r="U858" s="74" t="str">
        <f>IF(ISNA(_xlfn.XLOOKUP($A858,GENCHEM!$B:$B,GENCHEM!$N:$N)),"",  _xlfn.XLOOKUP($A858,GENCHEM!$B:$B,GENCHEM!$N:$N))</f>
        <v/>
      </c>
      <c r="V858" s="74" t="str">
        <f>IF(ISNA(_xlfn.XLOOKUP($A858,HG!$B:$B,HG!$N:$N)),"",  _xlfn.XLOOKUP($A858,HG!$B:$B,HG!$N:$N))</f>
        <v/>
      </c>
    </row>
    <row r="859" spans="1:22" ht="24" customHeight="1">
      <c r="A859" s="83" t="s">
        <v>195</v>
      </c>
      <c r="O859" s="71"/>
      <c r="P859" s="71"/>
      <c r="Q859" s="71"/>
      <c r="R859" s="71"/>
      <c r="S859" s="71"/>
      <c r="T859" s="71"/>
      <c r="U859" s="71"/>
      <c r="V859" s="71"/>
    </row>
    <row r="860" spans="1:22" ht="24" customHeight="1">
      <c r="A860" s="113" t="s">
        <v>1091</v>
      </c>
      <c r="B860" s="114" t="s">
        <v>615</v>
      </c>
      <c r="C860" s="114" t="s">
        <v>616</v>
      </c>
      <c r="D860" s="114" t="s">
        <v>25</v>
      </c>
      <c r="E860" s="115">
        <v>45825</v>
      </c>
      <c r="F860" s="115">
        <v>45839</v>
      </c>
      <c r="G860" s="115">
        <v>45839</v>
      </c>
      <c r="H860" s="114">
        <v>14</v>
      </c>
      <c r="I860" s="114">
        <v>10</v>
      </c>
      <c r="J860" s="114">
        <v>-12</v>
      </c>
      <c r="K860" s="114" t="s">
        <v>87</v>
      </c>
      <c r="L860" s="114" t="s">
        <v>27</v>
      </c>
      <c r="M860" s="114" t="s">
        <v>69</v>
      </c>
      <c r="N860" s="114"/>
      <c r="O860" s="74" t="str">
        <f>IF(ISNA(_xlfn.XLOOKUP($A860,GCVOA!$B:$B,GCVOA!$N:$N)),"",  _xlfn.XLOOKUP($A860,GCVOA!$B:$B,GCVOA!$N:$N))</f>
        <v/>
      </c>
      <c r="P860" s="74" t="str">
        <f>IF(ISNA(_xlfn.XLOOKUP($A860,GCSEMI!$B:$B,GCSEMI!$N:$N)),"",  _xlfn.XLOOKUP($A860,GCSEMI!$B:$B,GCSEMI!$N:$N))</f>
        <v/>
      </c>
      <c r="Q860" s="74" t="str">
        <f>IF(ISNA(_xlfn.XLOOKUP($A860,ORGPREP!$B:$B,ORGPREP!$N:$N)),"",  _xlfn.XLOOKUP($A860,ORGPREP!$B:$B,ORGPREP!$N:$N))</f>
        <v/>
      </c>
      <c r="R860" s="74" t="str">
        <f>IF(ISNA(_xlfn.XLOOKUP($A860,MSSEMI!$B:$B,MSSEMI!$N:$N)),"",  _xlfn.XLOOKUP($A860,MSSEMI!$B:$B,MSSEMI!$N:$N))</f>
        <v/>
      </c>
      <c r="S860" s="74" t="str">
        <f>IF(ISNA(_xlfn.XLOOKUP($A860,MSVOA!$B:$B,MSVOA!$N:$N)),"",  _xlfn.XLOOKUP($A860,MSVOA!$B:$B,MSVOA!$N:$N))</f>
        <v/>
      </c>
      <c r="T860" s="74" t="str">
        <f>IF(ISNA(_xlfn.XLOOKUP($A860,METALS!$B:$B,METALS!$N:$N)),"",  _xlfn.XLOOKUP($A860,METALS!$B:$B,METALS!$N:$N))</f>
        <v/>
      </c>
      <c r="U860" s="74" t="str">
        <f>IF(ISNA(_xlfn.XLOOKUP($A860,GENCHEM!$B:$B,GENCHEM!$N:$N)),"",  _xlfn.XLOOKUP($A860,GENCHEM!$B:$B,GENCHEM!$N:$N))</f>
        <v/>
      </c>
      <c r="V860" s="74" t="str">
        <f>IF(ISNA(_xlfn.XLOOKUP($A860,HG!$B:$B,HG!$N:$N)),"",  _xlfn.XLOOKUP($A860,HG!$B:$B,HG!$N:$N))</f>
        <v/>
      </c>
    </row>
    <row r="861" spans="1:22" ht="24" customHeight="1">
      <c r="A861" s="83" t="s">
        <v>195</v>
      </c>
      <c r="O861" s="71"/>
      <c r="P861" s="71"/>
      <c r="Q861" s="71"/>
      <c r="R861" s="71"/>
      <c r="S861" s="71"/>
      <c r="T861" s="71"/>
      <c r="U861" s="71"/>
      <c r="V861" s="71"/>
    </row>
    <row r="862" spans="1:22" ht="24" customHeight="1">
      <c r="A862" s="113" t="s">
        <v>1092</v>
      </c>
      <c r="B862" s="114" t="s">
        <v>240</v>
      </c>
      <c r="C862" s="114" t="s">
        <v>241</v>
      </c>
      <c r="D862" s="114" t="s">
        <v>25</v>
      </c>
      <c r="E862" s="115">
        <v>45798</v>
      </c>
      <c r="F862" s="115">
        <v>45840</v>
      </c>
      <c r="G862" s="115">
        <v>45840</v>
      </c>
      <c r="H862" s="114">
        <v>42</v>
      </c>
      <c r="I862" s="114">
        <v>1</v>
      </c>
      <c r="J862" s="114">
        <v>-13</v>
      </c>
      <c r="K862" s="114" t="s">
        <v>87</v>
      </c>
      <c r="L862" s="114" t="s">
        <v>39</v>
      </c>
      <c r="M862" s="114" t="s">
        <v>69</v>
      </c>
      <c r="N862" s="114">
        <v>0</v>
      </c>
      <c r="O862" s="74" t="str">
        <f>IF(ISNA(_xlfn.XLOOKUP($A862,GCVOA!$B:$B,GCVOA!$N:$N)),"",  _xlfn.XLOOKUP($A862,GCVOA!$B:$B,GCVOA!$N:$N))</f>
        <v/>
      </c>
      <c r="P862" s="74" t="str">
        <f>IF(ISNA(_xlfn.XLOOKUP($A862,GCSEMI!$B:$B,GCSEMI!$N:$N)),"",  _xlfn.XLOOKUP($A862,GCSEMI!$B:$B,GCSEMI!$N:$N))</f>
        <v/>
      </c>
      <c r="Q862" s="74" t="str">
        <f>IF(ISNA(_xlfn.XLOOKUP($A862,ORGPREP!$B:$B,ORGPREP!$N:$N)),"",  _xlfn.XLOOKUP($A862,ORGPREP!$B:$B,ORGPREP!$N:$N))</f>
        <v/>
      </c>
      <c r="R862" s="74" t="str">
        <f>IF(ISNA(_xlfn.XLOOKUP($A862,MSSEMI!$B:$B,MSSEMI!$N:$N)),"",  _xlfn.XLOOKUP($A862,MSSEMI!$B:$B,MSSEMI!$N:$N))</f>
        <v/>
      </c>
      <c r="S862" s="74" t="str">
        <f>IF(ISNA(_xlfn.XLOOKUP($A862,MSVOA!$B:$B,MSVOA!$N:$N)),"",  _xlfn.XLOOKUP($A862,MSVOA!$B:$B,MSVOA!$N:$N))</f>
        <v/>
      </c>
      <c r="T862" s="74" t="str">
        <f>IF(ISNA(_xlfn.XLOOKUP($A862,METALS!$B:$B,METALS!$N:$N)),"",  _xlfn.XLOOKUP($A862,METALS!$B:$B,METALS!$N:$N))</f>
        <v/>
      </c>
      <c r="U862" s="74" t="str">
        <f>IF(ISNA(_xlfn.XLOOKUP($A862,GENCHEM!$B:$B,GENCHEM!$N:$N)),"",  _xlfn.XLOOKUP($A862,GENCHEM!$B:$B,GENCHEM!$N:$N))</f>
        <v/>
      </c>
      <c r="V862" s="74" t="str">
        <f>IF(ISNA(_xlfn.XLOOKUP($A862,HG!$B:$B,HG!$N:$N)),"",  _xlfn.XLOOKUP($A862,HG!$B:$B,HG!$N:$N))</f>
        <v/>
      </c>
    </row>
    <row r="863" spans="1:22" ht="24" customHeight="1">
      <c r="A863" s="83" t="s">
        <v>219</v>
      </c>
      <c r="O863" s="71"/>
      <c r="P863" s="71"/>
      <c r="Q863" s="71"/>
      <c r="R863" s="71"/>
      <c r="S863" s="71"/>
      <c r="T863" s="71"/>
      <c r="U863" s="71"/>
      <c r="V863" s="71"/>
    </row>
    <row r="864" spans="1:22" ht="24" customHeight="1">
      <c r="A864" s="113" t="s">
        <v>1093</v>
      </c>
      <c r="B864" s="114" t="s">
        <v>240</v>
      </c>
      <c r="C864" s="114" t="s">
        <v>244</v>
      </c>
      <c r="D864" s="114" t="s">
        <v>25</v>
      </c>
      <c r="E864" s="115">
        <v>45798</v>
      </c>
      <c r="F864" s="115">
        <v>45840</v>
      </c>
      <c r="G864" s="115">
        <v>45840</v>
      </c>
      <c r="H864" s="114">
        <v>42</v>
      </c>
      <c r="I864" s="114">
        <v>1</v>
      </c>
      <c r="J864" s="114">
        <v>-13</v>
      </c>
      <c r="K864" s="114" t="s">
        <v>87</v>
      </c>
      <c r="L864" s="114" t="s">
        <v>39</v>
      </c>
      <c r="M864" s="114" t="s">
        <v>69</v>
      </c>
      <c r="N864" s="114">
        <v>0</v>
      </c>
      <c r="O864" s="74" t="str">
        <f>IF(ISNA(_xlfn.XLOOKUP($A864,GCVOA!$B:$B,GCVOA!$N:$N)),"",  _xlfn.XLOOKUP($A864,GCVOA!$B:$B,GCVOA!$N:$N))</f>
        <v/>
      </c>
      <c r="P864" s="74" t="str">
        <f>IF(ISNA(_xlfn.XLOOKUP($A864,GCSEMI!$B:$B,GCSEMI!$N:$N)),"",  _xlfn.XLOOKUP($A864,GCSEMI!$B:$B,GCSEMI!$N:$N))</f>
        <v/>
      </c>
      <c r="Q864" s="74" t="str">
        <f>IF(ISNA(_xlfn.XLOOKUP($A864,ORGPREP!$B:$B,ORGPREP!$N:$N)),"",  _xlfn.XLOOKUP($A864,ORGPREP!$B:$B,ORGPREP!$N:$N))</f>
        <v/>
      </c>
      <c r="R864" s="74" t="str">
        <f>IF(ISNA(_xlfn.XLOOKUP($A864,MSSEMI!$B:$B,MSSEMI!$N:$N)),"",  _xlfn.XLOOKUP($A864,MSSEMI!$B:$B,MSSEMI!$N:$N))</f>
        <v/>
      </c>
      <c r="S864" s="74" t="str">
        <f>IF(ISNA(_xlfn.XLOOKUP($A864,MSVOA!$B:$B,MSVOA!$N:$N)),"",  _xlfn.XLOOKUP($A864,MSVOA!$B:$B,MSVOA!$N:$N))</f>
        <v/>
      </c>
      <c r="T864" s="74" t="str">
        <f>IF(ISNA(_xlfn.XLOOKUP($A864,METALS!$B:$B,METALS!$N:$N)),"",  _xlfn.XLOOKUP($A864,METALS!$B:$B,METALS!$N:$N))</f>
        <v/>
      </c>
      <c r="U864" s="74" t="str">
        <f>IF(ISNA(_xlfn.XLOOKUP($A864,GENCHEM!$B:$B,GENCHEM!$N:$N)),"",  _xlfn.XLOOKUP($A864,GENCHEM!$B:$B,GENCHEM!$N:$N))</f>
        <v/>
      </c>
      <c r="V864" s="74" t="str">
        <f>IF(ISNA(_xlfn.XLOOKUP($A864,HG!$B:$B,HG!$N:$N)),"",  _xlfn.XLOOKUP($A864,HG!$B:$B,HG!$N:$N))</f>
        <v/>
      </c>
    </row>
    <row r="865" spans="1:22" ht="24" customHeight="1">
      <c r="A865" s="83" t="s">
        <v>219</v>
      </c>
      <c r="O865" s="71"/>
      <c r="P865" s="71"/>
      <c r="Q865" s="71"/>
      <c r="R865" s="71"/>
      <c r="S865" s="71"/>
      <c r="T865" s="71"/>
      <c r="U865" s="71"/>
      <c r="V865" s="71"/>
    </row>
    <row r="866" spans="1:22" ht="24" customHeight="1">
      <c r="A866" s="113" t="s">
        <v>1094</v>
      </c>
      <c r="B866" s="114" t="s">
        <v>240</v>
      </c>
      <c r="C866" s="114" t="s">
        <v>241</v>
      </c>
      <c r="D866" s="114" t="s">
        <v>25</v>
      </c>
      <c r="E866" s="115">
        <v>45798</v>
      </c>
      <c r="F866" s="115">
        <v>45840</v>
      </c>
      <c r="G866" s="115">
        <v>45840</v>
      </c>
      <c r="H866" s="114">
        <v>42</v>
      </c>
      <c r="I866" s="114">
        <v>1</v>
      </c>
      <c r="J866" s="114">
        <v>-13</v>
      </c>
      <c r="K866" s="114" t="s">
        <v>87</v>
      </c>
      <c r="L866" s="114" t="s">
        <v>39</v>
      </c>
      <c r="M866" s="114" t="s">
        <v>69</v>
      </c>
      <c r="N866" s="114">
        <v>0</v>
      </c>
      <c r="O866" s="74" t="str">
        <f>IF(ISNA(_xlfn.XLOOKUP($A866,GCVOA!$B:$B,GCVOA!$N:$N)),"",  _xlfn.XLOOKUP($A866,GCVOA!$B:$B,GCVOA!$N:$N))</f>
        <v/>
      </c>
      <c r="P866" s="74" t="str">
        <f>IF(ISNA(_xlfn.XLOOKUP($A866,GCSEMI!$B:$B,GCSEMI!$N:$N)),"",  _xlfn.XLOOKUP($A866,GCSEMI!$B:$B,GCSEMI!$N:$N))</f>
        <v/>
      </c>
      <c r="Q866" s="74" t="str">
        <f>IF(ISNA(_xlfn.XLOOKUP($A866,ORGPREP!$B:$B,ORGPREP!$N:$N)),"",  _xlfn.XLOOKUP($A866,ORGPREP!$B:$B,ORGPREP!$N:$N))</f>
        <v/>
      </c>
      <c r="R866" s="74" t="str">
        <f>IF(ISNA(_xlfn.XLOOKUP($A866,MSSEMI!$B:$B,MSSEMI!$N:$N)),"",  _xlfn.XLOOKUP($A866,MSSEMI!$B:$B,MSSEMI!$N:$N))</f>
        <v/>
      </c>
      <c r="S866" s="74" t="str">
        <f>IF(ISNA(_xlfn.XLOOKUP($A866,MSVOA!$B:$B,MSVOA!$N:$N)),"",  _xlfn.XLOOKUP($A866,MSVOA!$B:$B,MSVOA!$N:$N))</f>
        <v/>
      </c>
      <c r="T866" s="74" t="str">
        <f>IF(ISNA(_xlfn.XLOOKUP($A866,METALS!$B:$B,METALS!$N:$N)),"",  _xlfn.XLOOKUP($A866,METALS!$B:$B,METALS!$N:$N))</f>
        <v/>
      </c>
      <c r="U866" s="74" t="str">
        <f>IF(ISNA(_xlfn.XLOOKUP($A866,GENCHEM!$B:$B,GENCHEM!$N:$N)),"",  _xlfn.XLOOKUP($A866,GENCHEM!$B:$B,GENCHEM!$N:$N))</f>
        <v/>
      </c>
      <c r="V866" s="74" t="str">
        <f>IF(ISNA(_xlfn.XLOOKUP($A866,HG!$B:$B,HG!$N:$N)),"",  _xlfn.XLOOKUP($A866,HG!$B:$B,HG!$N:$N))</f>
        <v/>
      </c>
    </row>
    <row r="867" spans="1:22" ht="24" customHeight="1">
      <c r="A867" s="83" t="s">
        <v>219</v>
      </c>
      <c r="O867" s="71"/>
      <c r="P867" s="71"/>
      <c r="Q867" s="71"/>
      <c r="R867" s="71"/>
      <c r="S867" s="71"/>
      <c r="T867" s="71"/>
      <c r="U867" s="71"/>
      <c r="V867" s="71"/>
    </row>
    <row r="868" spans="1:22" ht="24" customHeight="1">
      <c r="A868" s="113" t="s">
        <v>1095</v>
      </c>
      <c r="B868" s="114" t="s">
        <v>175</v>
      </c>
      <c r="C868" s="114" t="s">
        <v>1054</v>
      </c>
      <c r="D868" s="114" t="s">
        <v>25</v>
      </c>
      <c r="E868" s="115">
        <v>45798</v>
      </c>
      <c r="F868" s="115">
        <v>45840</v>
      </c>
      <c r="G868" s="115">
        <v>45840</v>
      </c>
      <c r="H868" s="114">
        <v>42</v>
      </c>
      <c r="I868" s="114">
        <v>5</v>
      </c>
      <c r="J868" s="114">
        <v>-13</v>
      </c>
      <c r="K868" s="114" t="s">
        <v>38</v>
      </c>
      <c r="L868" s="114" t="s">
        <v>39</v>
      </c>
      <c r="M868" s="114" t="s">
        <v>69</v>
      </c>
      <c r="N868" s="114">
        <v>0</v>
      </c>
      <c r="O868" s="74" t="str">
        <f>IF(ISNA(_xlfn.XLOOKUP($A868,GCVOA!$B:$B,GCVOA!$N:$N)),"",  _xlfn.XLOOKUP($A868,GCVOA!$B:$B,GCVOA!$N:$N))</f>
        <v/>
      </c>
      <c r="P868" s="74" t="str">
        <f>IF(ISNA(_xlfn.XLOOKUP($A868,GCSEMI!$B:$B,GCSEMI!$N:$N)),"",  _xlfn.XLOOKUP($A868,GCSEMI!$B:$B,GCSEMI!$N:$N))</f>
        <v/>
      </c>
      <c r="Q868" s="74" t="str">
        <f>IF(ISNA(_xlfn.XLOOKUP($A868,ORGPREP!$B:$B,ORGPREP!$N:$N)),"",  _xlfn.XLOOKUP($A868,ORGPREP!$B:$B,ORGPREP!$N:$N))</f>
        <v/>
      </c>
      <c r="R868" s="74" t="str">
        <f>IF(ISNA(_xlfn.XLOOKUP($A868,MSSEMI!$B:$B,MSSEMI!$N:$N)),"",  _xlfn.XLOOKUP($A868,MSSEMI!$B:$B,MSSEMI!$N:$N))</f>
        <v/>
      </c>
      <c r="S868" s="74" t="str">
        <f>IF(ISNA(_xlfn.XLOOKUP($A868,MSVOA!$B:$B,MSVOA!$N:$N)),"",  _xlfn.XLOOKUP($A868,MSVOA!$B:$B,MSVOA!$N:$N))</f>
        <v/>
      </c>
      <c r="T868" s="74" t="str">
        <f>IF(ISNA(_xlfn.XLOOKUP($A868,METALS!$B:$B,METALS!$N:$N)),"",  _xlfn.XLOOKUP($A868,METALS!$B:$B,METALS!$N:$N))</f>
        <v/>
      </c>
      <c r="U868" s="74" t="str">
        <f>IF(ISNA(_xlfn.XLOOKUP($A868,GENCHEM!$B:$B,GENCHEM!$N:$N)),"",  _xlfn.XLOOKUP($A868,GENCHEM!$B:$B,GENCHEM!$N:$N))</f>
        <v/>
      </c>
      <c r="V868" s="74" t="str">
        <f>IF(ISNA(_xlfn.XLOOKUP($A868,HG!$B:$B,HG!$N:$N)),"",  _xlfn.XLOOKUP($A868,HG!$B:$B,HG!$N:$N))</f>
        <v/>
      </c>
    </row>
    <row r="869" spans="1:22" ht="24" customHeight="1">
      <c r="A869" s="83" t="s">
        <v>1055</v>
      </c>
      <c r="O869" s="71"/>
      <c r="P869" s="71"/>
      <c r="Q869" s="71"/>
      <c r="R869" s="71"/>
      <c r="S869" s="71"/>
      <c r="T869" s="71"/>
      <c r="U869" s="71"/>
      <c r="V869" s="71"/>
    </row>
    <row r="870" spans="1:22" ht="24" customHeight="1">
      <c r="A870" s="113" t="s">
        <v>1096</v>
      </c>
      <c r="B870" s="114" t="s">
        <v>226</v>
      </c>
      <c r="C870" s="114" t="s">
        <v>227</v>
      </c>
      <c r="D870" s="114" t="s">
        <v>25</v>
      </c>
      <c r="E870" s="115">
        <v>45826</v>
      </c>
      <c r="F870" s="115">
        <v>45840</v>
      </c>
      <c r="G870" s="115">
        <v>45840</v>
      </c>
      <c r="H870" s="114">
        <v>14</v>
      </c>
      <c r="I870" s="114">
        <v>1</v>
      </c>
      <c r="J870" s="114">
        <v>-13</v>
      </c>
      <c r="K870" s="114" t="s">
        <v>87</v>
      </c>
      <c r="L870" s="114" t="s">
        <v>27</v>
      </c>
      <c r="M870" s="114" t="s">
        <v>58</v>
      </c>
      <c r="N870" s="114"/>
      <c r="O870" s="74" t="str">
        <f>IF(ISNA(_xlfn.XLOOKUP($A870,GCVOA!$B:$B,GCVOA!$N:$N)),"",  _xlfn.XLOOKUP($A870,GCVOA!$B:$B,GCVOA!$N:$N))</f>
        <v/>
      </c>
      <c r="P870" s="74" t="str">
        <f>IF(ISNA(_xlfn.XLOOKUP($A870,GCSEMI!$B:$B,GCSEMI!$N:$N)),"",  _xlfn.XLOOKUP($A870,GCSEMI!$B:$B,GCSEMI!$N:$N))</f>
        <v/>
      </c>
      <c r="Q870" s="74" t="str">
        <f>IF(ISNA(_xlfn.XLOOKUP($A870,ORGPREP!$B:$B,ORGPREP!$N:$N)),"",  _xlfn.XLOOKUP($A870,ORGPREP!$B:$B,ORGPREP!$N:$N))</f>
        <v/>
      </c>
      <c r="R870" s="74" t="str">
        <f>IF(ISNA(_xlfn.XLOOKUP($A870,MSSEMI!$B:$B,MSSEMI!$N:$N)),"",  _xlfn.XLOOKUP($A870,MSSEMI!$B:$B,MSSEMI!$N:$N))</f>
        <v/>
      </c>
      <c r="S870" s="74" t="str">
        <f>IF(ISNA(_xlfn.XLOOKUP($A870,MSVOA!$B:$B,MSVOA!$N:$N)),"",  _xlfn.XLOOKUP($A870,MSVOA!$B:$B,MSVOA!$N:$N))</f>
        <v/>
      </c>
      <c r="T870" s="74" t="str">
        <f>IF(ISNA(_xlfn.XLOOKUP($A870,METALS!$B:$B,METALS!$N:$N)),"",  _xlfn.XLOOKUP($A870,METALS!$B:$B,METALS!$N:$N))</f>
        <v/>
      </c>
      <c r="U870" s="74">
        <f>IF(ISNA(_xlfn.XLOOKUP($A870,GENCHEM!$B:$B,GENCHEM!$N:$N)),"",  _xlfn.XLOOKUP($A870,GENCHEM!$B:$B,GENCHEM!$N:$N))</f>
        <v>0</v>
      </c>
      <c r="V870" s="74" t="str">
        <f>IF(ISNA(_xlfn.XLOOKUP($A870,HG!$B:$B,HG!$N:$N)),"",  _xlfn.XLOOKUP($A870,HG!$B:$B,HG!$N:$N))</f>
        <v/>
      </c>
    </row>
    <row r="871" spans="1:22" ht="24" customHeight="1">
      <c r="A871" s="83" t="s">
        <v>489</v>
      </c>
      <c r="O871" s="71"/>
      <c r="P871" s="71"/>
      <c r="Q871" s="71"/>
      <c r="R871" s="71"/>
      <c r="S871" s="71"/>
      <c r="T871" s="71"/>
      <c r="U871" s="71"/>
      <c r="V871" s="71"/>
    </row>
    <row r="872" spans="1:22" ht="24" customHeight="1">
      <c r="A872" s="113" t="s">
        <v>1097</v>
      </c>
      <c r="B872" s="114" t="s">
        <v>1098</v>
      </c>
      <c r="C872" s="114" t="s">
        <v>1099</v>
      </c>
      <c r="D872" s="114" t="s">
        <v>25</v>
      </c>
      <c r="E872" s="115">
        <v>45826</v>
      </c>
      <c r="F872" s="115">
        <v>45840</v>
      </c>
      <c r="G872" s="115">
        <v>45840</v>
      </c>
      <c r="H872" s="114">
        <v>14</v>
      </c>
      <c r="I872" s="114">
        <v>9</v>
      </c>
      <c r="J872" s="114">
        <v>-13</v>
      </c>
      <c r="K872" s="114" t="s">
        <v>38</v>
      </c>
      <c r="L872" s="114" t="s">
        <v>27</v>
      </c>
      <c r="M872" s="114" t="s">
        <v>58</v>
      </c>
      <c r="N872" s="114"/>
      <c r="O872" s="74" t="str">
        <f>IF(ISNA(_xlfn.XLOOKUP($A872,GCVOA!$B:$B,GCVOA!$N:$N)),"",  _xlfn.XLOOKUP($A872,GCVOA!$B:$B,GCVOA!$N:$N))</f>
        <v/>
      </c>
      <c r="P872" s="74" t="str">
        <f>IF(ISNA(_xlfn.XLOOKUP($A872,GCSEMI!$B:$B,GCSEMI!$N:$N)),"",  _xlfn.XLOOKUP($A872,GCSEMI!$B:$B,GCSEMI!$N:$N))</f>
        <v/>
      </c>
      <c r="Q872" s="74" t="str">
        <f>IF(ISNA(_xlfn.XLOOKUP($A872,ORGPREP!$B:$B,ORGPREP!$N:$N)),"",  _xlfn.XLOOKUP($A872,ORGPREP!$B:$B,ORGPREP!$N:$N))</f>
        <v/>
      </c>
      <c r="R872" s="74" t="str">
        <f>IF(ISNA(_xlfn.XLOOKUP($A872,MSSEMI!$B:$B,MSSEMI!$N:$N)),"",  _xlfn.XLOOKUP($A872,MSSEMI!$B:$B,MSSEMI!$N:$N))</f>
        <v/>
      </c>
      <c r="S872" s="74" t="str">
        <f>IF(ISNA(_xlfn.XLOOKUP($A872,MSVOA!$B:$B,MSVOA!$N:$N)),"",  _xlfn.XLOOKUP($A872,MSVOA!$B:$B,MSVOA!$N:$N))</f>
        <v/>
      </c>
      <c r="T872" s="74">
        <f>IF(ISNA(_xlfn.XLOOKUP($A872,METALS!$B:$B,METALS!$N:$N)),"",  _xlfn.XLOOKUP($A872,METALS!$B:$B,METALS!$N:$N))</f>
        <v>0</v>
      </c>
      <c r="U872" s="74">
        <f>IF(ISNA(_xlfn.XLOOKUP($A872,GENCHEM!$B:$B,GENCHEM!$N:$N)),"",  _xlfn.XLOOKUP($A872,GENCHEM!$B:$B,GENCHEM!$N:$N))</f>
        <v>0</v>
      </c>
      <c r="V872" s="74">
        <f>IF(ISNA(_xlfn.XLOOKUP($A872,HG!$B:$B,HG!$N:$N)),"",  _xlfn.XLOOKUP($A872,HG!$B:$B,HG!$N:$N))</f>
        <v>0</v>
      </c>
    </row>
    <row r="873" spans="1:22" ht="24" customHeight="1">
      <c r="A873" s="83" t="s">
        <v>1100</v>
      </c>
      <c r="O873" s="71"/>
      <c r="P873" s="71"/>
      <c r="Q873" s="71"/>
      <c r="R873" s="71"/>
      <c r="S873" s="71"/>
      <c r="T873" s="71"/>
      <c r="U873" s="71"/>
      <c r="V873" s="71"/>
    </row>
    <row r="874" spans="1:22" ht="24" customHeight="1">
      <c r="A874" s="113" t="s">
        <v>1101</v>
      </c>
      <c r="B874" s="114" t="s">
        <v>321</v>
      </c>
      <c r="C874" s="114" t="s">
        <v>1102</v>
      </c>
      <c r="D874" s="114" t="s">
        <v>25</v>
      </c>
      <c r="E874" s="115">
        <v>45826</v>
      </c>
      <c r="F874" s="115">
        <v>45840</v>
      </c>
      <c r="G874" s="115">
        <v>45840</v>
      </c>
      <c r="H874" s="114">
        <v>14</v>
      </c>
      <c r="I874" s="114">
        <v>2</v>
      </c>
      <c r="J874" s="114">
        <v>-13</v>
      </c>
      <c r="K874" s="114" t="s">
        <v>26</v>
      </c>
      <c r="L874" s="114" t="s">
        <v>27</v>
      </c>
      <c r="M874" s="114" t="s">
        <v>40</v>
      </c>
      <c r="N874" s="114"/>
      <c r="O874" s="74" t="str">
        <f>IF(ISNA(_xlfn.XLOOKUP($A874,GCVOA!$B:$B,GCVOA!$N:$N)),"",  _xlfn.XLOOKUP($A874,GCVOA!$B:$B,GCVOA!$N:$N))</f>
        <v/>
      </c>
      <c r="P874" s="74" t="str">
        <f>IF(ISNA(_xlfn.XLOOKUP($A874,GCSEMI!$B:$B,GCSEMI!$N:$N)),"",  _xlfn.XLOOKUP($A874,GCSEMI!$B:$B,GCSEMI!$N:$N))</f>
        <v/>
      </c>
      <c r="Q874" s="74" t="str">
        <f>IF(ISNA(_xlfn.XLOOKUP($A874,ORGPREP!$B:$B,ORGPREP!$N:$N)),"",  _xlfn.XLOOKUP($A874,ORGPREP!$B:$B,ORGPREP!$N:$N))</f>
        <v/>
      </c>
      <c r="R874" s="74" t="str">
        <f>IF(ISNA(_xlfn.XLOOKUP($A874,MSSEMI!$B:$B,MSSEMI!$N:$N)),"",  _xlfn.XLOOKUP($A874,MSSEMI!$B:$B,MSSEMI!$N:$N))</f>
        <v/>
      </c>
      <c r="S874" s="74">
        <f>IF(ISNA(_xlfn.XLOOKUP($A874,MSVOA!$B:$B,MSVOA!$N:$N)),"",  _xlfn.XLOOKUP($A874,MSVOA!$B:$B,MSVOA!$N:$N))</f>
        <v>0</v>
      </c>
      <c r="T874" s="74" t="str">
        <f>IF(ISNA(_xlfn.XLOOKUP($A874,METALS!$B:$B,METALS!$N:$N)),"",  _xlfn.XLOOKUP($A874,METALS!$B:$B,METALS!$N:$N))</f>
        <v/>
      </c>
      <c r="U874" s="74">
        <f>IF(ISNA(_xlfn.XLOOKUP($A874,GENCHEM!$B:$B,GENCHEM!$N:$N)),"",  _xlfn.XLOOKUP($A874,GENCHEM!$B:$B,GENCHEM!$N:$N))</f>
        <v>0</v>
      </c>
      <c r="V874" s="74" t="str">
        <f>IF(ISNA(_xlfn.XLOOKUP($A874,HG!$B:$B,HG!$N:$N)),"",  _xlfn.XLOOKUP($A874,HG!$B:$B,HG!$N:$N))</f>
        <v/>
      </c>
    </row>
    <row r="875" spans="1:22" ht="24" customHeight="1">
      <c r="A875" s="83" t="s">
        <v>1103</v>
      </c>
      <c r="O875" s="71"/>
      <c r="P875" s="71"/>
      <c r="Q875" s="71"/>
      <c r="R875" s="71"/>
      <c r="S875" s="71"/>
      <c r="T875" s="71"/>
      <c r="U875" s="71"/>
      <c r="V875" s="71"/>
    </row>
    <row r="876" spans="1:22" ht="24" customHeight="1">
      <c r="A876" s="113" t="s">
        <v>1104</v>
      </c>
      <c r="B876" s="114" t="s">
        <v>321</v>
      </c>
      <c r="C876" s="114" t="s">
        <v>1105</v>
      </c>
      <c r="D876" s="114" t="s">
        <v>25</v>
      </c>
      <c r="E876" s="115">
        <v>45826</v>
      </c>
      <c r="F876" s="115">
        <v>45840</v>
      </c>
      <c r="G876" s="115">
        <v>45840</v>
      </c>
      <c r="H876" s="114">
        <v>14</v>
      </c>
      <c r="I876" s="114">
        <v>2</v>
      </c>
      <c r="J876" s="114">
        <v>-13</v>
      </c>
      <c r="K876" s="114" t="s">
        <v>26</v>
      </c>
      <c r="L876" s="114" t="s">
        <v>27</v>
      </c>
      <c r="M876" s="114" t="s">
        <v>49</v>
      </c>
      <c r="N876" s="114"/>
      <c r="O876" s="74" t="str">
        <f>IF(ISNA(_xlfn.XLOOKUP($A876,GCVOA!$B:$B,GCVOA!$N:$N)),"",  _xlfn.XLOOKUP($A876,GCVOA!$B:$B,GCVOA!$N:$N))</f>
        <v/>
      </c>
      <c r="P876" s="74">
        <f>IF(ISNA(_xlfn.XLOOKUP($A876,GCSEMI!$B:$B,GCSEMI!$N:$N)),"",  _xlfn.XLOOKUP($A876,GCSEMI!$B:$B,GCSEMI!$N:$N))</f>
        <v>0</v>
      </c>
      <c r="Q876" s="74">
        <f>IF(ISNA(_xlfn.XLOOKUP($A876,ORGPREP!$B:$B,ORGPREP!$N:$N)),"",  _xlfn.XLOOKUP($A876,ORGPREP!$B:$B,ORGPREP!$N:$N))</f>
        <v>0</v>
      </c>
      <c r="R876" s="74">
        <f>IF(ISNA(_xlfn.XLOOKUP($A876,MSSEMI!$B:$B,MSSEMI!$N:$N)),"",  _xlfn.XLOOKUP($A876,MSSEMI!$B:$B,MSSEMI!$N:$N))</f>
        <v>0</v>
      </c>
      <c r="S876" s="74">
        <f>IF(ISNA(_xlfn.XLOOKUP($A876,MSVOA!$B:$B,MSVOA!$N:$N)),"",  _xlfn.XLOOKUP($A876,MSVOA!$B:$B,MSVOA!$N:$N))</f>
        <v>0</v>
      </c>
      <c r="T876" s="74" t="str">
        <f>IF(ISNA(_xlfn.XLOOKUP($A876,METALS!$B:$B,METALS!$N:$N)),"",  _xlfn.XLOOKUP($A876,METALS!$B:$B,METALS!$N:$N))</f>
        <v/>
      </c>
      <c r="U876" s="74">
        <f>IF(ISNA(_xlfn.XLOOKUP($A876,GENCHEM!$B:$B,GENCHEM!$N:$N)),"",  _xlfn.XLOOKUP($A876,GENCHEM!$B:$B,GENCHEM!$N:$N))</f>
        <v>0</v>
      </c>
      <c r="V876" s="74" t="str">
        <f>IF(ISNA(_xlfn.XLOOKUP($A876,HG!$B:$B,HG!$N:$N)),"",  _xlfn.XLOOKUP($A876,HG!$B:$B,HG!$N:$N))</f>
        <v/>
      </c>
    </row>
    <row r="877" spans="1:22" ht="24" customHeight="1">
      <c r="A877" s="83" t="s">
        <v>1106</v>
      </c>
      <c r="O877" s="71"/>
      <c r="P877" s="71"/>
      <c r="Q877" s="71"/>
      <c r="R877" s="71"/>
      <c r="S877" s="71"/>
      <c r="T877" s="71"/>
      <c r="U877" s="71"/>
      <c r="V877" s="71"/>
    </row>
    <row r="878" spans="1:22" ht="24" customHeight="1">
      <c r="A878" s="113" t="s">
        <v>1107</v>
      </c>
      <c r="B878" s="114" t="s">
        <v>1108</v>
      </c>
      <c r="C878" s="114" t="s">
        <v>1109</v>
      </c>
      <c r="D878" s="114" t="s">
        <v>25</v>
      </c>
      <c r="E878" s="115">
        <v>45826</v>
      </c>
      <c r="F878" s="115">
        <v>45840</v>
      </c>
      <c r="G878" s="115">
        <v>45840</v>
      </c>
      <c r="H878" s="114">
        <v>14</v>
      </c>
      <c r="I878" s="114">
        <v>2</v>
      </c>
      <c r="J878" s="114">
        <v>-13</v>
      </c>
      <c r="K878" s="114" t="s">
        <v>26</v>
      </c>
      <c r="L878" s="114" t="s">
        <v>27</v>
      </c>
      <c r="M878" s="114" t="s">
        <v>49</v>
      </c>
      <c r="N878" s="114"/>
      <c r="O878" s="74" t="str">
        <f>IF(ISNA(_xlfn.XLOOKUP($A878,GCVOA!$B:$B,GCVOA!$N:$N)),"",  _xlfn.XLOOKUP($A878,GCVOA!$B:$B,GCVOA!$N:$N))</f>
        <v/>
      </c>
      <c r="P878" s="74">
        <f>IF(ISNA(_xlfn.XLOOKUP($A878,GCSEMI!$B:$B,GCSEMI!$N:$N)),"",  _xlfn.XLOOKUP($A878,GCSEMI!$B:$B,GCSEMI!$N:$N))</f>
        <v>0</v>
      </c>
      <c r="Q878" s="74">
        <f>IF(ISNA(_xlfn.XLOOKUP($A878,ORGPREP!$B:$B,ORGPREP!$N:$N)),"",  _xlfn.XLOOKUP($A878,ORGPREP!$B:$B,ORGPREP!$N:$N))</f>
        <v>0</v>
      </c>
      <c r="R878" s="74">
        <f>IF(ISNA(_xlfn.XLOOKUP($A878,MSSEMI!$B:$B,MSSEMI!$N:$N)),"",  _xlfn.XLOOKUP($A878,MSSEMI!$B:$B,MSSEMI!$N:$N))</f>
        <v>0</v>
      </c>
      <c r="S878" s="74">
        <f>IF(ISNA(_xlfn.XLOOKUP($A878,MSVOA!$B:$B,MSVOA!$N:$N)),"",  _xlfn.XLOOKUP($A878,MSVOA!$B:$B,MSVOA!$N:$N))</f>
        <v>0</v>
      </c>
      <c r="T878" s="74" t="str">
        <f>IF(ISNA(_xlfn.XLOOKUP($A878,METALS!$B:$B,METALS!$N:$N)),"",  _xlfn.XLOOKUP($A878,METALS!$B:$B,METALS!$N:$N))</f>
        <v/>
      </c>
      <c r="U878" s="74">
        <f>IF(ISNA(_xlfn.XLOOKUP($A878,GENCHEM!$B:$B,GENCHEM!$N:$N)),"",  _xlfn.XLOOKUP($A878,GENCHEM!$B:$B,GENCHEM!$N:$N))</f>
        <v>0</v>
      </c>
      <c r="V878" s="74" t="str">
        <f>IF(ISNA(_xlfn.XLOOKUP($A878,HG!$B:$B,HG!$N:$N)),"",  _xlfn.XLOOKUP($A878,HG!$B:$B,HG!$N:$N))</f>
        <v/>
      </c>
    </row>
    <row r="879" spans="1:22" ht="24" customHeight="1">
      <c r="A879" s="83" t="s">
        <v>1110</v>
      </c>
      <c r="O879" s="71"/>
      <c r="P879" s="71"/>
      <c r="Q879" s="71"/>
      <c r="R879" s="71"/>
      <c r="S879" s="71"/>
      <c r="T879" s="71"/>
      <c r="U879" s="71"/>
      <c r="V879" s="71"/>
    </row>
    <row r="880" spans="1:22" ht="24" customHeight="1">
      <c r="A880" s="113" t="s">
        <v>1111</v>
      </c>
      <c r="B880" s="114" t="s">
        <v>1108</v>
      </c>
      <c r="C880" s="114" t="s">
        <v>1109</v>
      </c>
      <c r="D880" s="114" t="s">
        <v>25</v>
      </c>
      <c r="E880" s="115">
        <v>45826</v>
      </c>
      <c r="F880" s="115">
        <v>45840</v>
      </c>
      <c r="G880" s="115">
        <v>45840</v>
      </c>
      <c r="H880" s="114">
        <v>14</v>
      </c>
      <c r="I880" s="114">
        <v>2</v>
      </c>
      <c r="J880" s="114">
        <v>-13</v>
      </c>
      <c r="K880" s="114" t="s">
        <v>26</v>
      </c>
      <c r="L880" s="114" t="s">
        <v>27</v>
      </c>
      <c r="M880" s="114" t="s">
        <v>49</v>
      </c>
      <c r="N880" s="114"/>
      <c r="O880" s="74" t="str">
        <f>IF(ISNA(_xlfn.XLOOKUP($A880,GCVOA!$B:$B,GCVOA!$N:$N)),"",  _xlfn.XLOOKUP($A880,GCVOA!$B:$B,GCVOA!$N:$N))</f>
        <v/>
      </c>
      <c r="P880" s="74">
        <f>IF(ISNA(_xlfn.XLOOKUP($A880,GCSEMI!$B:$B,GCSEMI!$N:$N)),"",  _xlfn.XLOOKUP($A880,GCSEMI!$B:$B,GCSEMI!$N:$N))</f>
        <v>0</v>
      </c>
      <c r="Q880" s="74">
        <f>IF(ISNA(_xlfn.XLOOKUP($A880,ORGPREP!$B:$B,ORGPREP!$N:$N)),"",  _xlfn.XLOOKUP($A880,ORGPREP!$B:$B,ORGPREP!$N:$N))</f>
        <v>0</v>
      </c>
      <c r="R880" s="74">
        <f>IF(ISNA(_xlfn.XLOOKUP($A880,MSSEMI!$B:$B,MSSEMI!$N:$N)),"",  _xlfn.XLOOKUP($A880,MSSEMI!$B:$B,MSSEMI!$N:$N))</f>
        <v>0</v>
      </c>
      <c r="S880" s="74">
        <f>IF(ISNA(_xlfn.XLOOKUP($A880,MSVOA!$B:$B,MSVOA!$N:$N)),"",  _xlfn.XLOOKUP($A880,MSVOA!$B:$B,MSVOA!$N:$N))</f>
        <v>0</v>
      </c>
      <c r="T880" s="74" t="str">
        <f>IF(ISNA(_xlfn.XLOOKUP($A880,METALS!$B:$B,METALS!$N:$N)),"",  _xlfn.XLOOKUP($A880,METALS!$B:$B,METALS!$N:$N))</f>
        <v/>
      </c>
      <c r="U880" s="74">
        <f>IF(ISNA(_xlfn.XLOOKUP($A880,GENCHEM!$B:$B,GENCHEM!$N:$N)),"",  _xlfn.XLOOKUP($A880,GENCHEM!$B:$B,GENCHEM!$N:$N))</f>
        <v>0</v>
      </c>
      <c r="V880" s="74" t="str">
        <f>IF(ISNA(_xlfn.XLOOKUP($A880,HG!$B:$B,HG!$N:$N)),"",  _xlfn.XLOOKUP($A880,HG!$B:$B,HG!$N:$N))</f>
        <v/>
      </c>
    </row>
    <row r="881" spans="1:22" ht="24" customHeight="1">
      <c r="A881" s="83" t="s">
        <v>1110</v>
      </c>
      <c r="O881" s="71"/>
      <c r="P881" s="71"/>
      <c r="Q881" s="71"/>
      <c r="R881" s="71"/>
      <c r="S881" s="71"/>
      <c r="T881" s="71"/>
      <c r="U881" s="71"/>
      <c r="V881" s="71"/>
    </row>
    <row r="882" spans="1:22" ht="24" customHeight="1">
      <c r="A882" s="113" t="s">
        <v>1112</v>
      </c>
      <c r="B882" s="114" t="s">
        <v>52</v>
      </c>
      <c r="C882" s="114" t="s">
        <v>53</v>
      </c>
      <c r="D882" s="114" t="s">
        <v>25</v>
      </c>
      <c r="E882" s="115">
        <v>45826</v>
      </c>
      <c r="F882" s="115">
        <v>45840</v>
      </c>
      <c r="G882" s="115">
        <v>45840</v>
      </c>
      <c r="H882" s="114">
        <v>14</v>
      </c>
      <c r="I882" s="114">
        <v>4</v>
      </c>
      <c r="J882" s="114">
        <v>-13</v>
      </c>
      <c r="K882" s="114" t="s">
        <v>38</v>
      </c>
      <c r="L882" s="114" t="s">
        <v>27</v>
      </c>
      <c r="M882" s="114" t="s">
        <v>58</v>
      </c>
      <c r="N882" s="114"/>
      <c r="O882" s="74" t="str">
        <f>IF(ISNA(_xlfn.XLOOKUP($A882,GCVOA!$B:$B,GCVOA!$N:$N)),"",  _xlfn.XLOOKUP($A882,GCVOA!$B:$B,GCVOA!$N:$N))</f>
        <v/>
      </c>
      <c r="P882" s="74" t="str">
        <f>IF(ISNA(_xlfn.XLOOKUP($A882,GCSEMI!$B:$B,GCSEMI!$N:$N)),"",  _xlfn.XLOOKUP($A882,GCSEMI!$B:$B,GCSEMI!$N:$N))</f>
        <v/>
      </c>
      <c r="Q882" s="74" t="str">
        <f>IF(ISNA(_xlfn.XLOOKUP($A882,ORGPREP!$B:$B,ORGPREP!$N:$N)),"",  _xlfn.XLOOKUP($A882,ORGPREP!$B:$B,ORGPREP!$N:$N))</f>
        <v/>
      </c>
      <c r="R882" s="74" t="str">
        <f>IF(ISNA(_xlfn.XLOOKUP($A882,MSSEMI!$B:$B,MSSEMI!$N:$N)),"",  _xlfn.XLOOKUP($A882,MSSEMI!$B:$B,MSSEMI!$N:$N))</f>
        <v/>
      </c>
      <c r="S882" s="74" t="str">
        <f>IF(ISNA(_xlfn.XLOOKUP($A882,MSVOA!$B:$B,MSVOA!$N:$N)),"",  _xlfn.XLOOKUP($A882,MSVOA!$B:$B,MSVOA!$N:$N))</f>
        <v/>
      </c>
      <c r="T882" s="74">
        <f>IF(ISNA(_xlfn.XLOOKUP($A882,METALS!$B:$B,METALS!$N:$N)),"",  _xlfn.XLOOKUP($A882,METALS!$B:$B,METALS!$N:$N))</f>
        <v>0</v>
      </c>
      <c r="U882" s="74">
        <f>IF(ISNA(_xlfn.XLOOKUP($A882,GENCHEM!$B:$B,GENCHEM!$N:$N)),"",  _xlfn.XLOOKUP($A882,GENCHEM!$B:$B,GENCHEM!$N:$N))</f>
        <v>0</v>
      </c>
      <c r="V882" s="74" t="str">
        <f>IF(ISNA(_xlfn.XLOOKUP($A882,HG!$B:$B,HG!$N:$N)),"",  _xlfn.XLOOKUP($A882,HG!$B:$B,HG!$N:$N))</f>
        <v/>
      </c>
    </row>
    <row r="883" spans="1:22" ht="24" customHeight="1">
      <c r="A883" s="83" t="s">
        <v>1113</v>
      </c>
      <c r="O883" s="71"/>
      <c r="P883" s="71"/>
      <c r="Q883" s="71"/>
      <c r="R883" s="71"/>
      <c r="S883" s="71"/>
      <c r="T883" s="71"/>
      <c r="U883" s="71"/>
      <c r="V883" s="71"/>
    </row>
    <row r="884" spans="1:22" ht="24" customHeight="1">
      <c r="A884" s="113" t="s">
        <v>1114</v>
      </c>
      <c r="B884" s="114" t="s">
        <v>910</v>
      </c>
      <c r="C884" s="114" t="s">
        <v>1115</v>
      </c>
      <c r="D884" s="114" t="s">
        <v>912</v>
      </c>
      <c r="E884" s="115">
        <v>45826</v>
      </c>
      <c r="F884" s="115">
        <v>45840</v>
      </c>
      <c r="G884" s="115">
        <v>45840</v>
      </c>
      <c r="H884" s="114">
        <v>14</v>
      </c>
      <c r="I884" s="114">
        <v>2</v>
      </c>
      <c r="J884" s="114">
        <v>-13</v>
      </c>
      <c r="K884" s="114" t="s">
        <v>26</v>
      </c>
      <c r="L884" s="114" t="s">
        <v>27</v>
      </c>
      <c r="M884" s="114" t="s">
        <v>58</v>
      </c>
      <c r="N884" s="114"/>
      <c r="O884" s="74" t="str">
        <f>IF(ISNA(_xlfn.XLOOKUP($A884,GCVOA!$B:$B,GCVOA!$N:$N)),"",  _xlfn.XLOOKUP($A884,GCVOA!$B:$B,GCVOA!$N:$N))</f>
        <v/>
      </c>
      <c r="P884" s="74" t="str">
        <f>IF(ISNA(_xlfn.XLOOKUP($A884,GCSEMI!$B:$B,GCSEMI!$N:$N)),"",  _xlfn.XLOOKUP($A884,GCSEMI!$B:$B,GCSEMI!$N:$N))</f>
        <v/>
      </c>
      <c r="Q884" s="74" t="str">
        <f>IF(ISNA(_xlfn.XLOOKUP($A884,ORGPREP!$B:$B,ORGPREP!$N:$N)),"",  _xlfn.XLOOKUP($A884,ORGPREP!$B:$B,ORGPREP!$N:$N))</f>
        <v/>
      </c>
      <c r="R884" s="74" t="str">
        <f>IF(ISNA(_xlfn.XLOOKUP($A884,MSSEMI!$B:$B,MSSEMI!$N:$N)),"",  _xlfn.XLOOKUP($A884,MSSEMI!$B:$B,MSSEMI!$N:$N))</f>
        <v/>
      </c>
      <c r="S884" s="74" t="str">
        <f>IF(ISNA(_xlfn.XLOOKUP($A884,MSVOA!$B:$B,MSVOA!$N:$N)),"",  _xlfn.XLOOKUP($A884,MSVOA!$B:$B,MSVOA!$N:$N))</f>
        <v/>
      </c>
      <c r="T884" s="74" t="str">
        <f>IF(ISNA(_xlfn.XLOOKUP($A884,METALS!$B:$B,METALS!$N:$N)),"",  _xlfn.XLOOKUP($A884,METALS!$B:$B,METALS!$N:$N))</f>
        <v/>
      </c>
      <c r="U884" s="74">
        <f>IF(ISNA(_xlfn.XLOOKUP($A884,GENCHEM!$B:$B,GENCHEM!$N:$N)),"",  _xlfn.XLOOKUP($A884,GENCHEM!$B:$B,GENCHEM!$N:$N))</f>
        <v>0</v>
      </c>
      <c r="V884" s="74" t="str">
        <f>IF(ISNA(_xlfn.XLOOKUP($A884,HG!$B:$B,HG!$N:$N)),"",  _xlfn.XLOOKUP($A884,HG!$B:$B,HG!$N:$N))</f>
        <v/>
      </c>
    </row>
    <row r="885" spans="1:22" ht="24" customHeight="1">
      <c r="A885" s="83" t="s">
        <v>1116</v>
      </c>
      <c r="O885" s="71"/>
      <c r="P885" s="71"/>
      <c r="Q885" s="71"/>
      <c r="R885" s="71"/>
      <c r="S885" s="71"/>
      <c r="T885" s="71"/>
      <c r="U885" s="71"/>
      <c r="V885" s="71"/>
    </row>
    <row r="886" spans="1:22" ht="24" customHeight="1">
      <c r="A886" s="113" t="s">
        <v>1117</v>
      </c>
      <c r="B886" s="114" t="s">
        <v>1037</v>
      </c>
      <c r="C886" s="114" t="s">
        <v>1038</v>
      </c>
      <c r="D886" s="114" t="s">
        <v>1039</v>
      </c>
      <c r="E886" s="115">
        <v>45826</v>
      </c>
      <c r="F886" s="115">
        <v>45840</v>
      </c>
      <c r="G886" s="115">
        <v>45840</v>
      </c>
      <c r="H886" s="114">
        <v>14</v>
      </c>
      <c r="I886" s="114">
        <v>1</v>
      </c>
      <c r="J886" s="114">
        <v>-13</v>
      </c>
      <c r="K886" s="114" t="s">
        <v>38</v>
      </c>
      <c r="L886" s="114" t="s">
        <v>27</v>
      </c>
      <c r="M886" s="114" t="s">
        <v>49</v>
      </c>
      <c r="N886" s="114"/>
      <c r="O886" s="74" t="str">
        <f>IF(ISNA(_xlfn.XLOOKUP($A886,GCVOA!$B:$B,GCVOA!$N:$N)),"",  _xlfn.XLOOKUP($A886,GCVOA!$B:$B,GCVOA!$N:$N))</f>
        <v/>
      </c>
      <c r="P886" s="74">
        <f>IF(ISNA(_xlfn.XLOOKUP($A886,GCSEMI!$B:$B,GCSEMI!$N:$N)),"",  _xlfn.XLOOKUP($A886,GCSEMI!$B:$B,GCSEMI!$N:$N))</f>
        <v>0</v>
      </c>
      <c r="Q886" s="74">
        <f>IF(ISNA(_xlfn.XLOOKUP($A886,ORGPREP!$B:$B,ORGPREP!$N:$N)),"",  _xlfn.XLOOKUP($A886,ORGPREP!$B:$B,ORGPREP!$N:$N))</f>
        <v>0</v>
      </c>
      <c r="R886" s="74" t="str">
        <f>IF(ISNA(_xlfn.XLOOKUP($A886,MSSEMI!$B:$B,MSSEMI!$N:$N)),"",  _xlfn.XLOOKUP($A886,MSSEMI!$B:$B,MSSEMI!$N:$N))</f>
        <v/>
      </c>
      <c r="S886" s="74" t="str">
        <f>IF(ISNA(_xlfn.XLOOKUP($A886,MSVOA!$B:$B,MSVOA!$N:$N)),"",  _xlfn.XLOOKUP($A886,MSVOA!$B:$B,MSVOA!$N:$N))</f>
        <v/>
      </c>
      <c r="T886" s="74" t="str">
        <f>IF(ISNA(_xlfn.XLOOKUP($A886,METALS!$B:$B,METALS!$N:$N)),"",  _xlfn.XLOOKUP($A886,METALS!$B:$B,METALS!$N:$N))</f>
        <v/>
      </c>
      <c r="U886" s="74" t="str">
        <f>IF(ISNA(_xlfn.XLOOKUP($A886,GENCHEM!$B:$B,GENCHEM!$N:$N)),"",  _xlfn.XLOOKUP($A886,GENCHEM!$B:$B,GENCHEM!$N:$N))</f>
        <v/>
      </c>
      <c r="V886" s="74" t="str">
        <f>IF(ISNA(_xlfn.XLOOKUP($A886,HG!$B:$B,HG!$N:$N)),"",  _xlfn.XLOOKUP($A886,HG!$B:$B,HG!$N:$N))</f>
        <v/>
      </c>
    </row>
    <row r="887" spans="1:22" ht="24" customHeight="1">
      <c r="A887" s="83" t="s">
        <v>1040</v>
      </c>
      <c r="O887" s="71"/>
      <c r="P887" s="71"/>
      <c r="Q887" s="71"/>
      <c r="R887" s="71"/>
      <c r="S887" s="71"/>
      <c r="T887" s="71"/>
      <c r="U887" s="71"/>
      <c r="V887" s="71"/>
    </row>
    <row r="888" spans="1:22" ht="24" customHeight="1">
      <c r="A888" s="113" t="s">
        <v>1118</v>
      </c>
      <c r="B888" s="114" t="s">
        <v>1037</v>
      </c>
      <c r="C888" s="114" t="s">
        <v>1038</v>
      </c>
      <c r="D888" s="114" t="s">
        <v>1039</v>
      </c>
      <c r="E888" s="115">
        <v>45826</v>
      </c>
      <c r="F888" s="115">
        <v>45840</v>
      </c>
      <c r="G888" s="115">
        <v>45840</v>
      </c>
      <c r="H888" s="114">
        <v>14</v>
      </c>
      <c r="I888" s="114">
        <v>2</v>
      </c>
      <c r="J888" s="114">
        <v>-13</v>
      </c>
      <c r="K888" s="114" t="s">
        <v>38</v>
      </c>
      <c r="L888" s="114" t="s">
        <v>27</v>
      </c>
      <c r="M888" s="114" t="s">
        <v>49</v>
      </c>
      <c r="N888" s="114"/>
      <c r="O888" s="74" t="str">
        <f>IF(ISNA(_xlfn.XLOOKUP($A888,GCVOA!$B:$B,GCVOA!$N:$N)),"",  _xlfn.XLOOKUP($A888,GCVOA!$B:$B,GCVOA!$N:$N))</f>
        <v/>
      </c>
      <c r="P888" s="74">
        <f>IF(ISNA(_xlfn.XLOOKUP($A888,GCSEMI!$B:$B,GCSEMI!$N:$N)),"",  _xlfn.XLOOKUP($A888,GCSEMI!$B:$B,GCSEMI!$N:$N))</f>
        <v>0</v>
      </c>
      <c r="Q888" s="74">
        <f>IF(ISNA(_xlfn.XLOOKUP($A888,ORGPREP!$B:$B,ORGPREP!$N:$N)),"",  _xlfn.XLOOKUP($A888,ORGPREP!$B:$B,ORGPREP!$N:$N))</f>
        <v>0</v>
      </c>
      <c r="R888" s="74" t="str">
        <f>IF(ISNA(_xlfn.XLOOKUP($A888,MSSEMI!$B:$B,MSSEMI!$N:$N)),"",  _xlfn.XLOOKUP($A888,MSSEMI!$B:$B,MSSEMI!$N:$N))</f>
        <v/>
      </c>
      <c r="S888" s="74" t="str">
        <f>IF(ISNA(_xlfn.XLOOKUP($A888,MSVOA!$B:$B,MSVOA!$N:$N)),"",  _xlfn.XLOOKUP($A888,MSVOA!$B:$B,MSVOA!$N:$N))</f>
        <v/>
      </c>
      <c r="T888" s="74" t="str">
        <f>IF(ISNA(_xlfn.XLOOKUP($A888,METALS!$B:$B,METALS!$N:$N)),"",  _xlfn.XLOOKUP($A888,METALS!$B:$B,METALS!$N:$N))</f>
        <v/>
      </c>
      <c r="U888" s="74" t="str">
        <f>IF(ISNA(_xlfn.XLOOKUP($A888,GENCHEM!$B:$B,GENCHEM!$N:$N)),"",  _xlfn.XLOOKUP($A888,GENCHEM!$B:$B,GENCHEM!$N:$N))</f>
        <v/>
      </c>
      <c r="V888" s="74" t="str">
        <f>IF(ISNA(_xlfn.XLOOKUP($A888,HG!$B:$B,HG!$N:$N)),"",  _xlfn.XLOOKUP($A888,HG!$B:$B,HG!$N:$N))</f>
        <v/>
      </c>
    </row>
    <row r="889" spans="1:22" ht="24" customHeight="1">
      <c r="A889" s="83" t="s">
        <v>1040</v>
      </c>
      <c r="O889" s="71"/>
      <c r="P889" s="71"/>
      <c r="Q889" s="71"/>
      <c r="R889" s="71"/>
      <c r="S889" s="71"/>
      <c r="T889" s="71"/>
      <c r="U889" s="71"/>
      <c r="V889" s="71"/>
    </row>
    <row r="890" spans="1:22" ht="24" customHeight="1">
      <c r="A890" s="113" t="s">
        <v>1119</v>
      </c>
      <c r="B890" s="114" t="s">
        <v>1120</v>
      </c>
      <c r="C890" s="114" t="s">
        <v>1121</v>
      </c>
      <c r="D890" s="114" t="s">
        <v>25</v>
      </c>
      <c r="E890" s="115">
        <v>45826</v>
      </c>
      <c r="F890" s="115">
        <v>45840</v>
      </c>
      <c r="G890" s="115">
        <v>45840</v>
      </c>
      <c r="H890" s="114">
        <v>14</v>
      </c>
      <c r="I890" s="114">
        <v>2</v>
      </c>
      <c r="J890" s="114">
        <v>-13</v>
      </c>
      <c r="K890" s="114" t="s">
        <v>38</v>
      </c>
      <c r="L890" s="114" t="s">
        <v>27</v>
      </c>
      <c r="M890" s="114" t="s">
        <v>58</v>
      </c>
      <c r="N890" s="114"/>
      <c r="O890" s="74" t="str">
        <f>IF(ISNA(_xlfn.XLOOKUP($A890,GCVOA!$B:$B,GCVOA!$N:$N)),"",  _xlfn.XLOOKUP($A890,GCVOA!$B:$B,GCVOA!$N:$N))</f>
        <v/>
      </c>
      <c r="P890" s="74" t="str">
        <f>IF(ISNA(_xlfn.XLOOKUP($A890,GCSEMI!$B:$B,GCSEMI!$N:$N)),"",  _xlfn.XLOOKUP($A890,GCSEMI!$B:$B,GCSEMI!$N:$N))</f>
        <v/>
      </c>
      <c r="Q890" s="74" t="str">
        <f>IF(ISNA(_xlfn.XLOOKUP($A890,ORGPREP!$B:$B,ORGPREP!$N:$N)),"",  _xlfn.XLOOKUP($A890,ORGPREP!$B:$B,ORGPREP!$N:$N))</f>
        <v/>
      </c>
      <c r="R890" s="74" t="str">
        <f>IF(ISNA(_xlfn.XLOOKUP($A890,MSSEMI!$B:$B,MSSEMI!$N:$N)),"",  _xlfn.XLOOKUP($A890,MSSEMI!$B:$B,MSSEMI!$N:$N))</f>
        <v/>
      </c>
      <c r="S890" s="74" t="str">
        <f>IF(ISNA(_xlfn.XLOOKUP($A890,MSVOA!$B:$B,MSVOA!$N:$N)),"",  _xlfn.XLOOKUP($A890,MSVOA!$B:$B,MSVOA!$N:$N))</f>
        <v/>
      </c>
      <c r="T890" s="74" t="str">
        <f>IF(ISNA(_xlfn.XLOOKUP($A890,METALS!$B:$B,METALS!$N:$N)),"",  _xlfn.XLOOKUP($A890,METALS!$B:$B,METALS!$N:$N))</f>
        <v/>
      </c>
      <c r="U890" s="74">
        <f>IF(ISNA(_xlfn.XLOOKUP($A890,GENCHEM!$B:$B,GENCHEM!$N:$N)),"",  _xlfn.XLOOKUP($A890,GENCHEM!$B:$B,GENCHEM!$N:$N))</f>
        <v>0</v>
      </c>
      <c r="V890" s="74" t="str">
        <f>IF(ISNA(_xlfn.XLOOKUP($A890,HG!$B:$B,HG!$N:$N)),"",  _xlfn.XLOOKUP($A890,HG!$B:$B,HG!$N:$N))</f>
        <v/>
      </c>
    </row>
    <row r="891" spans="1:22" ht="24" customHeight="1">
      <c r="A891" s="83" t="s">
        <v>1122</v>
      </c>
      <c r="O891" s="71"/>
      <c r="P891" s="71"/>
      <c r="Q891" s="71"/>
      <c r="R891" s="71"/>
      <c r="S891" s="71"/>
      <c r="T891" s="71"/>
      <c r="U891" s="71"/>
      <c r="V891" s="71"/>
    </row>
    <row r="892" spans="1:22" ht="24" customHeight="1">
      <c r="A892" s="113" t="s">
        <v>1123</v>
      </c>
      <c r="B892" s="114" t="s">
        <v>56</v>
      </c>
      <c r="C892" s="114" t="s">
        <v>1124</v>
      </c>
      <c r="D892" s="114" t="s">
        <v>25</v>
      </c>
      <c r="E892" s="115">
        <v>45826</v>
      </c>
      <c r="F892" s="115">
        <v>45840</v>
      </c>
      <c r="G892" s="115">
        <v>45840</v>
      </c>
      <c r="H892" s="114">
        <v>14</v>
      </c>
      <c r="I892" s="114">
        <v>1</v>
      </c>
      <c r="J892" s="114">
        <v>-13</v>
      </c>
      <c r="K892" s="114" t="s">
        <v>38</v>
      </c>
      <c r="L892" s="114" t="s">
        <v>27</v>
      </c>
      <c r="M892" s="114" t="s">
        <v>58</v>
      </c>
      <c r="N892" s="114"/>
      <c r="O892" s="74">
        <f>IF(ISNA(_xlfn.XLOOKUP($A892,GCVOA!$B:$B,GCVOA!$N:$N)),"",  _xlfn.XLOOKUP($A892,GCVOA!$B:$B,GCVOA!$N:$N))</f>
        <v>0</v>
      </c>
      <c r="P892" s="74" t="str">
        <f>IF(ISNA(_xlfn.XLOOKUP($A892,GCSEMI!$B:$B,GCSEMI!$N:$N)),"",  _xlfn.XLOOKUP($A892,GCSEMI!$B:$B,GCSEMI!$N:$N))</f>
        <v/>
      </c>
      <c r="Q892" s="74" t="str">
        <f>IF(ISNA(_xlfn.XLOOKUP($A892,ORGPREP!$B:$B,ORGPREP!$N:$N)),"",  _xlfn.XLOOKUP($A892,ORGPREP!$B:$B,ORGPREP!$N:$N))</f>
        <v/>
      </c>
      <c r="R892" s="74" t="str">
        <f>IF(ISNA(_xlfn.XLOOKUP($A892,MSSEMI!$B:$B,MSSEMI!$N:$N)),"",  _xlfn.XLOOKUP($A892,MSSEMI!$B:$B,MSSEMI!$N:$N))</f>
        <v/>
      </c>
      <c r="S892" s="74">
        <f>IF(ISNA(_xlfn.XLOOKUP($A892,MSVOA!$B:$B,MSVOA!$N:$N)),"",  _xlfn.XLOOKUP($A892,MSVOA!$B:$B,MSVOA!$N:$N))</f>
        <v>0</v>
      </c>
      <c r="T892" s="74" t="str">
        <f>IF(ISNA(_xlfn.XLOOKUP($A892,METALS!$B:$B,METALS!$N:$N)),"",  _xlfn.XLOOKUP($A892,METALS!$B:$B,METALS!$N:$N))</f>
        <v/>
      </c>
      <c r="U892" s="74">
        <f>IF(ISNA(_xlfn.XLOOKUP($A892,GENCHEM!$B:$B,GENCHEM!$N:$N)),"",  _xlfn.XLOOKUP($A892,GENCHEM!$B:$B,GENCHEM!$N:$N))</f>
        <v>0</v>
      </c>
      <c r="V892" s="74" t="str">
        <f>IF(ISNA(_xlfn.XLOOKUP($A892,HG!$B:$B,HG!$N:$N)),"",  _xlfn.XLOOKUP($A892,HG!$B:$B,HG!$N:$N))</f>
        <v/>
      </c>
    </row>
    <row r="893" spans="1:22" ht="24" customHeight="1">
      <c r="A893" s="83" t="s">
        <v>1125</v>
      </c>
      <c r="O893" s="71"/>
      <c r="P893" s="71"/>
      <c r="Q893" s="71"/>
      <c r="R893" s="71"/>
      <c r="S893" s="71"/>
      <c r="T893" s="71"/>
      <c r="U893" s="71"/>
      <c r="V893" s="71"/>
    </row>
    <row r="894" spans="1:22" ht="24" customHeight="1">
      <c r="A894" s="113" t="s">
        <v>1126</v>
      </c>
      <c r="B894" s="114" t="s">
        <v>56</v>
      </c>
      <c r="C894" s="114" t="s">
        <v>1124</v>
      </c>
      <c r="D894" s="114" t="s">
        <v>25</v>
      </c>
      <c r="E894" s="115">
        <v>45826</v>
      </c>
      <c r="F894" s="115">
        <v>45840</v>
      </c>
      <c r="G894" s="115">
        <v>45840</v>
      </c>
      <c r="H894" s="114">
        <v>14</v>
      </c>
      <c r="I894" s="114">
        <v>1</v>
      </c>
      <c r="J894" s="114">
        <v>-13</v>
      </c>
      <c r="K894" s="114" t="s">
        <v>38</v>
      </c>
      <c r="L894" s="114" t="s">
        <v>27</v>
      </c>
      <c r="M894" s="114" t="s">
        <v>40</v>
      </c>
      <c r="N894" s="114"/>
      <c r="O894" s="74">
        <f>IF(ISNA(_xlfn.XLOOKUP($A894,GCVOA!$B:$B,GCVOA!$N:$N)),"",  _xlfn.XLOOKUP($A894,GCVOA!$B:$B,GCVOA!$N:$N))</f>
        <v>0</v>
      </c>
      <c r="P894" s="74" t="str">
        <f>IF(ISNA(_xlfn.XLOOKUP($A894,GCSEMI!$B:$B,GCSEMI!$N:$N)),"",  _xlfn.XLOOKUP($A894,GCSEMI!$B:$B,GCSEMI!$N:$N))</f>
        <v/>
      </c>
      <c r="Q894" s="74" t="str">
        <f>IF(ISNA(_xlfn.XLOOKUP($A894,ORGPREP!$B:$B,ORGPREP!$N:$N)),"",  _xlfn.XLOOKUP($A894,ORGPREP!$B:$B,ORGPREP!$N:$N))</f>
        <v/>
      </c>
      <c r="R894" s="74" t="str">
        <f>IF(ISNA(_xlfn.XLOOKUP($A894,MSSEMI!$B:$B,MSSEMI!$N:$N)),"",  _xlfn.XLOOKUP($A894,MSSEMI!$B:$B,MSSEMI!$N:$N))</f>
        <v/>
      </c>
      <c r="S894" s="74">
        <f>IF(ISNA(_xlfn.XLOOKUP($A894,MSVOA!$B:$B,MSVOA!$N:$N)),"",  _xlfn.XLOOKUP($A894,MSVOA!$B:$B,MSVOA!$N:$N))</f>
        <v>0</v>
      </c>
      <c r="T894" s="74" t="str">
        <f>IF(ISNA(_xlfn.XLOOKUP($A894,METALS!$B:$B,METALS!$N:$N)),"",  _xlfn.XLOOKUP($A894,METALS!$B:$B,METALS!$N:$N))</f>
        <v/>
      </c>
      <c r="U894" s="74" t="str">
        <f>IF(ISNA(_xlfn.XLOOKUP($A894,GENCHEM!$B:$B,GENCHEM!$N:$N)),"",  _xlfn.XLOOKUP($A894,GENCHEM!$B:$B,GENCHEM!$N:$N))</f>
        <v/>
      </c>
      <c r="V894" s="74" t="str">
        <f>IF(ISNA(_xlfn.XLOOKUP($A894,HG!$B:$B,HG!$N:$N)),"",  _xlfn.XLOOKUP($A894,HG!$B:$B,HG!$N:$N))</f>
        <v/>
      </c>
    </row>
    <row r="895" spans="1:22" ht="24" customHeight="1">
      <c r="A895" s="83" t="s">
        <v>632</v>
      </c>
      <c r="O895" s="71"/>
      <c r="P895" s="71"/>
      <c r="Q895" s="71"/>
      <c r="R895" s="71"/>
      <c r="S895" s="71"/>
      <c r="T895" s="71"/>
      <c r="U895" s="71"/>
      <c r="V895" s="71"/>
    </row>
    <row r="896" spans="1:22" ht="24" customHeight="1">
      <c r="A896" s="113" t="s">
        <v>1127</v>
      </c>
      <c r="B896" s="114" t="s">
        <v>56</v>
      </c>
      <c r="C896" s="114" t="s">
        <v>1128</v>
      </c>
      <c r="D896" s="114" t="s">
        <v>25</v>
      </c>
      <c r="E896" s="115">
        <v>45826</v>
      </c>
      <c r="F896" s="115">
        <v>45840</v>
      </c>
      <c r="G896" s="115">
        <v>45840</v>
      </c>
      <c r="H896" s="114">
        <v>14</v>
      </c>
      <c r="I896" s="114">
        <v>4</v>
      </c>
      <c r="J896" s="114">
        <v>-13</v>
      </c>
      <c r="K896" s="114" t="s">
        <v>38</v>
      </c>
      <c r="L896" s="114" t="s">
        <v>27</v>
      </c>
      <c r="M896" s="114" t="s">
        <v>1032</v>
      </c>
      <c r="N896" s="114"/>
      <c r="O896" s="74">
        <f>IF(ISNA(_xlfn.XLOOKUP($A896,GCVOA!$B:$B,GCVOA!$N:$N)),"",  _xlfn.XLOOKUP($A896,GCVOA!$B:$B,GCVOA!$N:$N))</f>
        <v>0</v>
      </c>
      <c r="P896" s="74">
        <f>IF(ISNA(_xlfn.XLOOKUP($A896,GCSEMI!$B:$B,GCSEMI!$N:$N)),"",  _xlfn.XLOOKUP($A896,GCSEMI!$B:$B,GCSEMI!$N:$N))</f>
        <v>0</v>
      </c>
      <c r="Q896" s="74">
        <f>IF(ISNA(_xlfn.XLOOKUP($A896,ORGPREP!$B:$B,ORGPREP!$N:$N)),"",  _xlfn.XLOOKUP($A896,ORGPREP!$B:$B,ORGPREP!$N:$N))</f>
        <v>0</v>
      </c>
      <c r="R896" s="74" t="str">
        <f>IF(ISNA(_xlfn.XLOOKUP($A896,MSSEMI!$B:$B,MSSEMI!$N:$N)),"",  _xlfn.XLOOKUP($A896,MSSEMI!$B:$B,MSSEMI!$N:$N))</f>
        <v/>
      </c>
      <c r="S896" s="74">
        <f>IF(ISNA(_xlfn.XLOOKUP($A896,MSVOA!$B:$B,MSVOA!$N:$N)),"",  _xlfn.XLOOKUP($A896,MSVOA!$B:$B,MSVOA!$N:$N))</f>
        <v>0</v>
      </c>
      <c r="T896" s="74">
        <f>IF(ISNA(_xlfn.XLOOKUP($A896,METALS!$B:$B,METALS!$N:$N)),"",  _xlfn.XLOOKUP($A896,METALS!$B:$B,METALS!$N:$N))</f>
        <v>0</v>
      </c>
      <c r="U896" s="74">
        <f>IF(ISNA(_xlfn.XLOOKUP($A896,GENCHEM!$B:$B,GENCHEM!$N:$N)),"",  _xlfn.XLOOKUP($A896,GENCHEM!$B:$B,GENCHEM!$N:$N))</f>
        <v>0</v>
      </c>
      <c r="V896" s="74" t="str">
        <f>IF(ISNA(_xlfn.XLOOKUP($A896,HG!$B:$B,HG!$N:$N)),"",  _xlfn.XLOOKUP($A896,HG!$B:$B,HG!$N:$N))</f>
        <v/>
      </c>
    </row>
    <row r="897" spans="1:22" ht="24" customHeight="1">
      <c r="A897" s="83" t="s">
        <v>1129</v>
      </c>
      <c r="O897" s="71"/>
      <c r="P897" s="71"/>
      <c r="Q897" s="71"/>
      <c r="R897" s="71"/>
      <c r="S897" s="71"/>
      <c r="T897" s="71"/>
      <c r="U897" s="71"/>
      <c r="V897" s="71"/>
    </row>
    <row r="898" spans="1:22" ht="24" customHeight="1">
      <c r="A898" s="113" t="s">
        <v>1130</v>
      </c>
      <c r="B898" s="114" t="s">
        <v>56</v>
      </c>
      <c r="C898" s="114" t="s">
        <v>1128</v>
      </c>
      <c r="D898" s="114" t="s">
        <v>25</v>
      </c>
      <c r="E898" s="115">
        <v>45826</v>
      </c>
      <c r="F898" s="115">
        <v>45840</v>
      </c>
      <c r="G898" s="115">
        <v>45840</v>
      </c>
      <c r="H898" s="114">
        <v>14</v>
      </c>
      <c r="I898" s="114">
        <v>1</v>
      </c>
      <c r="J898" s="114">
        <v>-13</v>
      </c>
      <c r="K898" s="114" t="s">
        <v>38</v>
      </c>
      <c r="L898" s="114" t="s">
        <v>27</v>
      </c>
      <c r="M898" s="114" t="s">
        <v>40</v>
      </c>
      <c r="N898" s="114"/>
      <c r="O898" s="74">
        <f>IF(ISNA(_xlfn.XLOOKUP($A898,GCVOA!$B:$B,GCVOA!$N:$N)),"",  _xlfn.XLOOKUP($A898,GCVOA!$B:$B,GCVOA!$N:$N))</f>
        <v>0</v>
      </c>
      <c r="P898" s="74" t="str">
        <f>IF(ISNA(_xlfn.XLOOKUP($A898,GCSEMI!$B:$B,GCSEMI!$N:$N)),"",  _xlfn.XLOOKUP($A898,GCSEMI!$B:$B,GCSEMI!$N:$N))</f>
        <v/>
      </c>
      <c r="Q898" s="74" t="str">
        <f>IF(ISNA(_xlfn.XLOOKUP($A898,ORGPREP!$B:$B,ORGPREP!$N:$N)),"",  _xlfn.XLOOKUP($A898,ORGPREP!$B:$B,ORGPREP!$N:$N))</f>
        <v/>
      </c>
      <c r="R898" s="74" t="str">
        <f>IF(ISNA(_xlfn.XLOOKUP($A898,MSSEMI!$B:$B,MSSEMI!$N:$N)),"",  _xlfn.XLOOKUP($A898,MSSEMI!$B:$B,MSSEMI!$N:$N))</f>
        <v/>
      </c>
      <c r="S898" s="74">
        <f>IF(ISNA(_xlfn.XLOOKUP($A898,MSVOA!$B:$B,MSVOA!$N:$N)),"",  _xlfn.XLOOKUP($A898,MSVOA!$B:$B,MSVOA!$N:$N))</f>
        <v>0</v>
      </c>
      <c r="T898" s="74" t="str">
        <f>IF(ISNA(_xlfn.XLOOKUP($A898,METALS!$B:$B,METALS!$N:$N)),"",  _xlfn.XLOOKUP($A898,METALS!$B:$B,METALS!$N:$N))</f>
        <v/>
      </c>
      <c r="U898" s="74" t="str">
        <f>IF(ISNA(_xlfn.XLOOKUP($A898,GENCHEM!$B:$B,GENCHEM!$N:$N)),"",  _xlfn.XLOOKUP($A898,GENCHEM!$B:$B,GENCHEM!$N:$N))</f>
        <v/>
      </c>
      <c r="V898" s="74" t="str">
        <f>IF(ISNA(_xlfn.XLOOKUP($A898,HG!$B:$B,HG!$N:$N)),"",  _xlfn.XLOOKUP($A898,HG!$B:$B,HG!$N:$N))</f>
        <v/>
      </c>
    </row>
    <row r="899" spans="1:22" ht="24" customHeight="1">
      <c r="A899" s="83" t="s">
        <v>632</v>
      </c>
      <c r="O899" s="71"/>
      <c r="P899" s="71"/>
      <c r="Q899" s="71"/>
      <c r="R899" s="71"/>
      <c r="S899" s="71"/>
      <c r="T899" s="71"/>
      <c r="U899" s="71"/>
      <c r="V899" s="71"/>
    </row>
    <row r="900" spans="1:22" ht="24" customHeight="1">
      <c r="A900" s="113" t="s">
        <v>1131</v>
      </c>
      <c r="B900" s="114" t="s">
        <v>56</v>
      </c>
      <c r="C900" s="114" t="s">
        <v>1132</v>
      </c>
      <c r="D900" s="114" t="s">
        <v>25</v>
      </c>
      <c r="E900" s="115">
        <v>45826</v>
      </c>
      <c r="F900" s="115">
        <v>45840</v>
      </c>
      <c r="G900" s="115">
        <v>45840</v>
      </c>
      <c r="H900" s="114">
        <v>14</v>
      </c>
      <c r="I900" s="114">
        <v>4</v>
      </c>
      <c r="J900" s="114">
        <v>-13</v>
      </c>
      <c r="K900" s="114" t="s">
        <v>38</v>
      </c>
      <c r="L900" s="114" t="s">
        <v>27</v>
      </c>
      <c r="M900" s="114" t="s">
        <v>1032</v>
      </c>
      <c r="N900" s="114"/>
      <c r="O900" s="74">
        <f>IF(ISNA(_xlfn.XLOOKUP($A900,GCVOA!$B:$B,GCVOA!$N:$N)),"",  _xlfn.XLOOKUP($A900,GCVOA!$B:$B,GCVOA!$N:$N))</f>
        <v>0</v>
      </c>
      <c r="P900" s="74">
        <f>IF(ISNA(_xlfn.XLOOKUP($A900,GCSEMI!$B:$B,GCSEMI!$N:$N)),"",  _xlfn.XLOOKUP($A900,GCSEMI!$B:$B,GCSEMI!$N:$N))</f>
        <v>0</v>
      </c>
      <c r="Q900" s="74">
        <f>IF(ISNA(_xlfn.XLOOKUP($A900,ORGPREP!$B:$B,ORGPREP!$N:$N)),"",  _xlfn.XLOOKUP($A900,ORGPREP!$B:$B,ORGPREP!$N:$N))</f>
        <v>0</v>
      </c>
      <c r="R900" s="74" t="str">
        <f>IF(ISNA(_xlfn.XLOOKUP($A900,MSSEMI!$B:$B,MSSEMI!$N:$N)),"",  _xlfn.XLOOKUP($A900,MSSEMI!$B:$B,MSSEMI!$N:$N))</f>
        <v/>
      </c>
      <c r="S900" s="74">
        <f>IF(ISNA(_xlfn.XLOOKUP($A900,MSVOA!$B:$B,MSVOA!$N:$N)),"",  _xlfn.XLOOKUP($A900,MSVOA!$B:$B,MSVOA!$N:$N))</f>
        <v>0</v>
      </c>
      <c r="T900" s="74">
        <f>IF(ISNA(_xlfn.XLOOKUP($A900,METALS!$B:$B,METALS!$N:$N)),"",  _xlfn.XLOOKUP($A900,METALS!$B:$B,METALS!$N:$N))</f>
        <v>0</v>
      </c>
      <c r="U900" s="74">
        <f>IF(ISNA(_xlfn.XLOOKUP($A900,GENCHEM!$B:$B,GENCHEM!$N:$N)),"",  _xlfn.XLOOKUP($A900,GENCHEM!$B:$B,GENCHEM!$N:$N))</f>
        <v>0</v>
      </c>
      <c r="V900" s="74" t="str">
        <f>IF(ISNA(_xlfn.XLOOKUP($A900,HG!$B:$B,HG!$N:$N)),"",  _xlfn.XLOOKUP($A900,HG!$B:$B,HG!$N:$N))</f>
        <v/>
      </c>
    </row>
    <row r="901" spans="1:22" ht="24" customHeight="1">
      <c r="A901" s="83" t="s">
        <v>1129</v>
      </c>
      <c r="O901" s="71"/>
      <c r="P901" s="71"/>
      <c r="Q901" s="71"/>
      <c r="R901" s="71"/>
      <c r="S901" s="71"/>
      <c r="T901" s="71"/>
      <c r="U901" s="71"/>
      <c r="V901" s="71"/>
    </row>
    <row r="902" spans="1:22" ht="24" customHeight="1">
      <c r="A902" s="113" t="s">
        <v>1133</v>
      </c>
      <c r="B902" s="114" t="s">
        <v>56</v>
      </c>
      <c r="C902" s="114" t="s">
        <v>1132</v>
      </c>
      <c r="D902" s="114" t="s">
        <v>25</v>
      </c>
      <c r="E902" s="115">
        <v>45826</v>
      </c>
      <c r="F902" s="115">
        <v>45840</v>
      </c>
      <c r="G902" s="115">
        <v>45840</v>
      </c>
      <c r="H902" s="114">
        <v>14</v>
      </c>
      <c r="I902" s="114">
        <v>1</v>
      </c>
      <c r="J902" s="114">
        <v>-13</v>
      </c>
      <c r="K902" s="114" t="s">
        <v>38</v>
      </c>
      <c r="L902" s="114" t="s">
        <v>27</v>
      </c>
      <c r="M902" s="114" t="s">
        <v>40</v>
      </c>
      <c r="N902" s="114"/>
      <c r="O902" s="74">
        <f>IF(ISNA(_xlfn.XLOOKUP($A902,GCVOA!$B:$B,GCVOA!$N:$N)),"",  _xlfn.XLOOKUP($A902,GCVOA!$B:$B,GCVOA!$N:$N))</f>
        <v>0</v>
      </c>
      <c r="P902" s="74" t="str">
        <f>IF(ISNA(_xlfn.XLOOKUP($A902,GCSEMI!$B:$B,GCSEMI!$N:$N)),"",  _xlfn.XLOOKUP($A902,GCSEMI!$B:$B,GCSEMI!$N:$N))</f>
        <v/>
      </c>
      <c r="Q902" s="74" t="str">
        <f>IF(ISNA(_xlfn.XLOOKUP($A902,ORGPREP!$B:$B,ORGPREP!$N:$N)),"",  _xlfn.XLOOKUP($A902,ORGPREP!$B:$B,ORGPREP!$N:$N))</f>
        <v/>
      </c>
      <c r="R902" s="74" t="str">
        <f>IF(ISNA(_xlfn.XLOOKUP($A902,MSSEMI!$B:$B,MSSEMI!$N:$N)),"",  _xlfn.XLOOKUP($A902,MSSEMI!$B:$B,MSSEMI!$N:$N))</f>
        <v/>
      </c>
      <c r="S902" s="74">
        <f>IF(ISNA(_xlfn.XLOOKUP($A902,MSVOA!$B:$B,MSVOA!$N:$N)),"",  _xlfn.XLOOKUP($A902,MSVOA!$B:$B,MSVOA!$N:$N))</f>
        <v>0</v>
      </c>
      <c r="T902" s="74" t="str">
        <f>IF(ISNA(_xlfn.XLOOKUP($A902,METALS!$B:$B,METALS!$N:$N)),"",  _xlfn.XLOOKUP($A902,METALS!$B:$B,METALS!$N:$N))</f>
        <v/>
      </c>
      <c r="U902" s="74" t="str">
        <f>IF(ISNA(_xlfn.XLOOKUP($A902,GENCHEM!$B:$B,GENCHEM!$N:$N)),"",  _xlfn.XLOOKUP($A902,GENCHEM!$B:$B,GENCHEM!$N:$N))</f>
        <v/>
      </c>
      <c r="V902" s="74" t="str">
        <f>IF(ISNA(_xlfn.XLOOKUP($A902,HG!$B:$B,HG!$N:$N)),"",  _xlfn.XLOOKUP($A902,HG!$B:$B,HG!$N:$N))</f>
        <v/>
      </c>
    </row>
    <row r="903" spans="1:22" ht="24" customHeight="1">
      <c r="A903" s="83" t="s">
        <v>632</v>
      </c>
      <c r="O903" s="71"/>
      <c r="P903" s="71"/>
      <c r="Q903" s="71"/>
      <c r="R903" s="71"/>
      <c r="S903" s="71"/>
      <c r="T903" s="71"/>
      <c r="U903" s="71"/>
      <c r="V903" s="71"/>
    </row>
    <row r="904" spans="1:22" ht="24" customHeight="1">
      <c r="A904" s="113" t="s">
        <v>1134</v>
      </c>
      <c r="B904" s="114" t="s">
        <v>56</v>
      </c>
      <c r="C904" s="114" t="s">
        <v>1128</v>
      </c>
      <c r="D904" s="114" t="s">
        <v>25</v>
      </c>
      <c r="E904" s="115">
        <v>45826</v>
      </c>
      <c r="F904" s="115">
        <v>45840</v>
      </c>
      <c r="G904" s="115">
        <v>45840</v>
      </c>
      <c r="H904" s="114">
        <v>14</v>
      </c>
      <c r="I904" s="114">
        <v>1</v>
      </c>
      <c r="J904" s="114">
        <v>-13</v>
      </c>
      <c r="K904" s="114" t="s">
        <v>38</v>
      </c>
      <c r="L904" s="114" t="s">
        <v>27</v>
      </c>
      <c r="M904" s="114" t="s">
        <v>1032</v>
      </c>
      <c r="N904" s="114"/>
      <c r="O904" s="74">
        <f>IF(ISNA(_xlfn.XLOOKUP($A904,GCVOA!$B:$B,GCVOA!$N:$N)),"",  _xlfn.XLOOKUP($A904,GCVOA!$B:$B,GCVOA!$N:$N))</f>
        <v>0</v>
      </c>
      <c r="P904" s="74" t="str">
        <f>IF(ISNA(_xlfn.XLOOKUP($A904,GCSEMI!$B:$B,GCSEMI!$N:$N)),"",  _xlfn.XLOOKUP($A904,GCSEMI!$B:$B,GCSEMI!$N:$N))</f>
        <v/>
      </c>
      <c r="Q904" s="74" t="str">
        <f>IF(ISNA(_xlfn.XLOOKUP($A904,ORGPREP!$B:$B,ORGPREP!$N:$N)),"",  _xlfn.XLOOKUP($A904,ORGPREP!$B:$B,ORGPREP!$N:$N))</f>
        <v/>
      </c>
      <c r="R904" s="74" t="str">
        <f>IF(ISNA(_xlfn.XLOOKUP($A904,MSSEMI!$B:$B,MSSEMI!$N:$N)),"",  _xlfn.XLOOKUP($A904,MSSEMI!$B:$B,MSSEMI!$N:$N))</f>
        <v/>
      </c>
      <c r="S904" s="74">
        <f>IF(ISNA(_xlfn.XLOOKUP($A904,MSVOA!$B:$B,MSVOA!$N:$N)),"",  _xlfn.XLOOKUP($A904,MSVOA!$B:$B,MSVOA!$N:$N))</f>
        <v>0</v>
      </c>
      <c r="T904" s="74" t="str">
        <f>IF(ISNA(_xlfn.XLOOKUP($A904,METALS!$B:$B,METALS!$N:$N)),"",  _xlfn.XLOOKUP($A904,METALS!$B:$B,METALS!$N:$N))</f>
        <v/>
      </c>
      <c r="U904" s="74" t="str">
        <f>IF(ISNA(_xlfn.XLOOKUP($A904,GENCHEM!$B:$B,GENCHEM!$N:$N)),"",  _xlfn.XLOOKUP($A904,GENCHEM!$B:$B,GENCHEM!$N:$N))</f>
        <v/>
      </c>
      <c r="V904" s="74" t="str">
        <f>IF(ISNA(_xlfn.XLOOKUP($A904,HG!$B:$B,HG!$N:$N)),"",  _xlfn.XLOOKUP($A904,HG!$B:$B,HG!$N:$N))</f>
        <v/>
      </c>
    </row>
    <row r="905" spans="1:22" ht="24" customHeight="1">
      <c r="A905" s="83" t="s">
        <v>1135</v>
      </c>
      <c r="O905" s="71"/>
      <c r="P905" s="71"/>
      <c r="Q905" s="71"/>
      <c r="R905" s="71"/>
      <c r="S905" s="71"/>
      <c r="T905" s="71"/>
      <c r="U905" s="71"/>
      <c r="V905" s="71"/>
    </row>
    <row r="906" spans="1:22" ht="24" customHeight="1">
      <c r="A906" s="113" t="s">
        <v>1136</v>
      </c>
      <c r="B906" s="114" t="s">
        <v>1137</v>
      </c>
      <c r="C906" s="114" t="s">
        <v>1138</v>
      </c>
      <c r="D906" s="114" t="s">
        <v>25</v>
      </c>
      <c r="E906" s="115">
        <v>45826</v>
      </c>
      <c r="F906" s="115">
        <v>45840</v>
      </c>
      <c r="G906" s="115">
        <v>45840</v>
      </c>
      <c r="H906" s="114">
        <v>14</v>
      </c>
      <c r="I906" s="114">
        <v>2</v>
      </c>
      <c r="J906" s="114">
        <v>-13</v>
      </c>
      <c r="K906" s="114" t="s">
        <v>87</v>
      </c>
      <c r="L906" s="114" t="s">
        <v>27</v>
      </c>
      <c r="M906" s="114" t="s">
        <v>28</v>
      </c>
      <c r="N906" s="114"/>
      <c r="O906" s="74" t="str">
        <f>IF(ISNA(_xlfn.XLOOKUP($A906,GCVOA!$B:$B,GCVOA!$N:$N)),"",  _xlfn.XLOOKUP($A906,GCVOA!$B:$B,GCVOA!$N:$N))</f>
        <v/>
      </c>
      <c r="P906" s="74" t="str">
        <f>IF(ISNA(_xlfn.XLOOKUP($A906,GCSEMI!$B:$B,GCSEMI!$N:$N)),"",  _xlfn.XLOOKUP($A906,GCSEMI!$B:$B,GCSEMI!$N:$N))</f>
        <v/>
      </c>
      <c r="Q906" s="74" t="str">
        <f>IF(ISNA(_xlfn.XLOOKUP($A906,ORGPREP!$B:$B,ORGPREP!$N:$N)),"",  _xlfn.XLOOKUP($A906,ORGPREP!$B:$B,ORGPREP!$N:$N))</f>
        <v/>
      </c>
      <c r="R906" s="74" t="str">
        <f>IF(ISNA(_xlfn.XLOOKUP($A906,MSSEMI!$B:$B,MSSEMI!$N:$N)),"",  _xlfn.XLOOKUP($A906,MSSEMI!$B:$B,MSSEMI!$N:$N))</f>
        <v/>
      </c>
      <c r="S906" s="74" t="str">
        <f>IF(ISNA(_xlfn.XLOOKUP($A906,MSVOA!$B:$B,MSVOA!$N:$N)),"",  _xlfn.XLOOKUP($A906,MSVOA!$B:$B,MSVOA!$N:$N))</f>
        <v/>
      </c>
      <c r="T906" s="74">
        <f>IF(ISNA(_xlfn.XLOOKUP($A906,METALS!$B:$B,METALS!$N:$N)),"",  _xlfn.XLOOKUP($A906,METALS!$B:$B,METALS!$N:$N))</f>
        <v>0</v>
      </c>
      <c r="U906" s="74">
        <f>IF(ISNA(_xlfn.XLOOKUP($A906,GENCHEM!$B:$B,GENCHEM!$N:$N)),"",  _xlfn.XLOOKUP($A906,GENCHEM!$B:$B,GENCHEM!$N:$N))</f>
        <v>0</v>
      </c>
      <c r="V906" s="74" t="str">
        <f>IF(ISNA(_xlfn.XLOOKUP($A906,HG!$B:$B,HG!$N:$N)),"",  _xlfn.XLOOKUP($A906,HG!$B:$B,HG!$N:$N))</f>
        <v/>
      </c>
    </row>
    <row r="907" spans="1:22" ht="24" customHeight="1">
      <c r="A907" s="83" t="s">
        <v>1139</v>
      </c>
      <c r="O907" s="71"/>
      <c r="P907" s="71"/>
      <c r="Q907" s="71"/>
      <c r="R907" s="71"/>
      <c r="S907" s="71"/>
      <c r="T907" s="71"/>
      <c r="U907" s="71"/>
      <c r="V907" s="71"/>
    </row>
    <row r="908" spans="1:22" ht="24" customHeight="1">
      <c r="A908" s="113" t="s">
        <v>1140</v>
      </c>
      <c r="B908" s="114" t="s">
        <v>124</v>
      </c>
      <c r="C908" s="114" t="s">
        <v>125</v>
      </c>
      <c r="D908" s="114" t="s">
        <v>25</v>
      </c>
      <c r="E908" s="115">
        <v>45826</v>
      </c>
      <c r="F908" s="115">
        <v>45840</v>
      </c>
      <c r="G908" s="115">
        <v>45840</v>
      </c>
      <c r="H908" s="114">
        <v>14</v>
      </c>
      <c r="I908" s="114">
        <v>3</v>
      </c>
      <c r="J908" s="114">
        <v>-13</v>
      </c>
      <c r="K908" s="114" t="s">
        <v>87</v>
      </c>
      <c r="L908" s="114" t="s">
        <v>27</v>
      </c>
      <c r="M908" s="114" t="s">
        <v>58</v>
      </c>
      <c r="N908" s="114"/>
      <c r="O908" s="74" t="str">
        <f>IF(ISNA(_xlfn.XLOOKUP($A908,GCVOA!$B:$B,GCVOA!$N:$N)),"",  _xlfn.XLOOKUP($A908,GCVOA!$B:$B,GCVOA!$N:$N))</f>
        <v/>
      </c>
      <c r="P908" s="74" t="str">
        <f>IF(ISNA(_xlfn.XLOOKUP($A908,GCSEMI!$B:$B,GCSEMI!$N:$N)),"",  _xlfn.XLOOKUP($A908,GCSEMI!$B:$B,GCSEMI!$N:$N))</f>
        <v/>
      </c>
      <c r="Q908" s="74" t="str">
        <f>IF(ISNA(_xlfn.XLOOKUP($A908,ORGPREP!$B:$B,ORGPREP!$N:$N)),"",  _xlfn.XLOOKUP($A908,ORGPREP!$B:$B,ORGPREP!$N:$N))</f>
        <v/>
      </c>
      <c r="R908" s="74" t="str">
        <f>IF(ISNA(_xlfn.XLOOKUP($A908,MSSEMI!$B:$B,MSSEMI!$N:$N)),"",  _xlfn.XLOOKUP($A908,MSSEMI!$B:$B,MSSEMI!$N:$N))</f>
        <v/>
      </c>
      <c r="S908" s="74" t="str">
        <f>IF(ISNA(_xlfn.XLOOKUP($A908,MSVOA!$B:$B,MSVOA!$N:$N)),"",  _xlfn.XLOOKUP($A908,MSVOA!$B:$B,MSVOA!$N:$N))</f>
        <v/>
      </c>
      <c r="T908" s="74" t="str">
        <f>IF(ISNA(_xlfn.XLOOKUP($A908,METALS!$B:$B,METALS!$N:$N)),"",  _xlfn.XLOOKUP($A908,METALS!$B:$B,METALS!$N:$N))</f>
        <v/>
      </c>
      <c r="U908" s="74">
        <f>IF(ISNA(_xlfn.XLOOKUP($A908,GENCHEM!$B:$B,GENCHEM!$N:$N)),"",  _xlfn.XLOOKUP($A908,GENCHEM!$B:$B,GENCHEM!$N:$N))</f>
        <v>0</v>
      </c>
      <c r="V908" s="74" t="str">
        <f>IF(ISNA(_xlfn.XLOOKUP($A908,HG!$B:$B,HG!$N:$N)),"",  _xlfn.XLOOKUP($A908,HG!$B:$B,HG!$N:$N))</f>
        <v/>
      </c>
    </row>
    <row r="909" spans="1:22" ht="24" customHeight="1">
      <c r="A909" s="83" t="s">
        <v>1141</v>
      </c>
      <c r="O909" s="71"/>
      <c r="P909" s="71"/>
      <c r="Q909" s="71"/>
      <c r="R909" s="71"/>
      <c r="S909" s="71"/>
      <c r="T909" s="71"/>
      <c r="U909" s="71"/>
      <c r="V909" s="71"/>
    </row>
    <row r="910" spans="1:22" ht="24" customHeight="1">
      <c r="A910" s="113" t="s">
        <v>1142</v>
      </c>
      <c r="B910" s="114" t="s">
        <v>286</v>
      </c>
      <c r="C910" s="114" t="s">
        <v>287</v>
      </c>
      <c r="D910" s="114" t="s">
        <v>25</v>
      </c>
      <c r="E910" s="115">
        <v>45799</v>
      </c>
      <c r="F910" s="115">
        <v>45841</v>
      </c>
      <c r="G910" s="115">
        <v>45841</v>
      </c>
      <c r="H910" s="114">
        <v>42</v>
      </c>
      <c r="I910" s="114">
        <v>1</v>
      </c>
      <c r="J910" s="114">
        <v>-14</v>
      </c>
      <c r="K910" s="114" t="s">
        <v>87</v>
      </c>
      <c r="L910" s="114" t="s">
        <v>39</v>
      </c>
      <c r="M910" s="114" t="s">
        <v>69</v>
      </c>
      <c r="N910" s="114">
        <v>0</v>
      </c>
      <c r="O910" s="74" t="str">
        <f>IF(ISNA(_xlfn.XLOOKUP($A910,GCVOA!$B:$B,GCVOA!$N:$N)),"",  _xlfn.XLOOKUP($A910,GCVOA!$B:$B,GCVOA!$N:$N))</f>
        <v/>
      </c>
      <c r="P910" s="74" t="str">
        <f>IF(ISNA(_xlfn.XLOOKUP($A910,GCSEMI!$B:$B,GCSEMI!$N:$N)),"",  _xlfn.XLOOKUP($A910,GCSEMI!$B:$B,GCSEMI!$N:$N))</f>
        <v/>
      </c>
      <c r="Q910" s="74" t="str">
        <f>IF(ISNA(_xlfn.XLOOKUP($A910,ORGPREP!$B:$B,ORGPREP!$N:$N)),"",  _xlfn.XLOOKUP($A910,ORGPREP!$B:$B,ORGPREP!$N:$N))</f>
        <v/>
      </c>
      <c r="R910" s="74" t="str">
        <f>IF(ISNA(_xlfn.XLOOKUP($A910,MSSEMI!$B:$B,MSSEMI!$N:$N)),"",  _xlfn.XLOOKUP($A910,MSSEMI!$B:$B,MSSEMI!$N:$N))</f>
        <v/>
      </c>
      <c r="S910" s="74" t="str">
        <f>IF(ISNA(_xlfn.XLOOKUP($A910,MSVOA!$B:$B,MSVOA!$N:$N)),"",  _xlfn.XLOOKUP($A910,MSVOA!$B:$B,MSVOA!$N:$N))</f>
        <v/>
      </c>
      <c r="T910" s="74" t="str">
        <f>IF(ISNA(_xlfn.XLOOKUP($A910,METALS!$B:$B,METALS!$N:$N)),"",  _xlfn.XLOOKUP($A910,METALS!$B:$B,METALS!$N:$N))</f>
        <v/>
      </c>
      <c r="U910" s="74" t="str">
        <f>IF(ISNA(_xlfn.XLOOKUP($A910,GENCHEM!$B:$B,GENCHEM!$N:$N)),"",  _xlfn.XLOOKUP($A910,GENCHEM!$B:$B,GENCHEM!$N:$N))</f>
        <v/>
      </c>
      <c r="V910" s="74" t="str">
        <f>IF(ISNA(_xlfn.XLOOKUP($A910,HG!$B:$B,HG!$N:$N)),"",  _xlfn.XLOOKUP($A910,HG!$B:$B,HG!$N:$N))</f>
        <v/>
      </c>
    </row>
    <row r="911" spans="1:22" ht="24" customHeight="1">
      <c r="A911" s="83" t="s">
        <v>1143</v>
      </c>
      <c r="O911" s="71"/>
      <c r="P911" s="71"/>
      <c r="Q911" s="71"/>
      <c r="R911" s="71"/>
      <c r="S911" s="71"/>
      <c r="T911" s="71"/>
      <c r="U911" s="71"/>
      <c r="V911" s="71"/>
    </row>
    <row r="912" spans="1:22" ht="24" customHeight="1">
      <c r="A912" s="113" t="s">
        <v>1144</v>
      </c>
      <c r="B912" s="114" t="s">
        <v>175</v>
      </c>
      <c r="C912" s="114" t="s">
        <v>1054</v>
      </c>
      <c r="D912" s="114" t="s">
        <v>25</v>
      </c>
      <c r="E912" s="115">
        <v>45799</v>
      </c>
      <c r="F912" s="115">
        <v>45841</v>
      </c>
      <c r="G912" s="115">
        <v>45841</v>
      </c>
      <c r="H912" s="114">
        <v>42</v>
      </c>
      <c r="I912" s="114">
        <v>12</v>
      </c>
      <c r="J912" s="114">
        <v>-14</v>
      </c>
      <c r="K912" s="114" t="s">
        <v>38</v>
      </c>
      <c r="L912" s="114" t="s">
        <v>27</v>
      </c>
      <c r="M912" s="114" t="s">
        <v>69</v>
      </c>
      <c r="N912" s="114">
        <v>0</v>
      </c>
      <c r="O912" s="74" t="str">
        <f>IF(ISNA(_xlfn.XLOOKUP($A912,GCVOA!$B:$B,GCVOA!$N:$N)),"",  _xlfn.XLOOKUP($A912,GCVOA!$B:$B,GCVOA!$N:$N))</f>
        <v/>
      </c>
      <c r="P912" s="74" t="str">
        <f>IF(ISNA(_xlfn.XLOOKUP($A912,GCSEMI!$B:$B,GCSEMI!$N:$N)),"",  _xlfn.XLOOKUP($A912,GCSEMI!$B:$B,GCSEMI!$N:$N))</f>
        <v/>
      </c>
      <c r="Q912" s="74" t="str">
        <f>IF(ISNA(_xlfn.XLOOKUP($A912,ORGPREP!$B:$B,ORGPREP!$N:$N)),"",  _xlfn.XLOOKUP($A912,ORGPREP!$B:$B,ORGPREP!$N:$N))</f>
        <v/>
      </c>
      <c r="R912" s="74" t="str">
        <f>IF(ISNA(_xlfn.XLOOKUP($A912,MSSEMI!$B:$B,MSSEMI!$N:$N)),"",  _xlfn.XLOOKUP($A912,MSSEMI!$B:$B,MSSEMI!$N:$N))</f>
        <v/>
      </c>
      <c r="S912" s="74" t="str">
        <f>IF(ISNA(_xlfn.XLOOKUP($A912,MSVOA!$B:$B,MSVOA!$N:$N)),"",  _xlfn.XLOOKUP($A912,MSVOA!$B:$B,MSVOA!$N:$N))</f>
        <v/>
      </c>
      <c r="T912" s="74" t="str">
        <f>IF(ISNA(_xlfn.XLOOKUP($A912,METALS!$B:$B,METALS!$N:$N)),"",  _xlfn.XLOOKUP($A912,METALS!$B:$B,METALS!$N:$N))</f>
        <v/>
      </c>
      <c r="U912" s="74" t="str">
        <f>IF(ISNA(_xlfn.XLOOKUP($A912,GENCHEM!$B:$B,GENCHEM!$N:$N)),"",  _xlfn.XLOOKUP($A912,GENCHEM!$B:$B,GENCHEM!$N:$N))</f>
        <v/>
      </c>
      <c r="V912" s="74" t="str">
        <f>IF(ISNA(_xlfn.XLOOKUP($A912,HG!$B:$B,HG!$N:$N)),"",  _xlfn.XLOOKUP($A912,HG!$B:$B,HG!$N:$N))</f>
        <v/>
      </c>
    </row>
    <row r="913" spans="1:22" ht="24" customHeight="1">
      <c r="A913" s="83" t="s">
        <v>1055</v>
      </c>
      <c r="O913" s="71"/>
      <c r="P913" s="71"/>
      <c r="Q913" s="71"/>
      <c r="R913" s="71"/>
      <c r="S913" s="71"/>
      <c r="T913" s="71"/>
      <c r="U913" s="71"/>
      <c r="V913" s="71"/>
    </row>
    <row r="914" spans="1:22" ht="24" customHeight="1">
      <c r="A914" s="113" t="s">
        <v>1145</v>
      </c>
      <c r="B914" s="114" t="s">
        <v>175</v>
      </c>
      <c r="C914" s="114" t="s">
        <v>221</v>
      </c>
      <c r="D914" s="114" t="s">
        <v>25</v>
      </c>
      <c r="E914" s="115">
        <v>45800</v>
      </c>
      <c r="F914" s="115">
        <v>45842</v>
      </c>
      <c r="G914" s="115">
        <v>45842</v>
      </c>
      <c r="H914" s="114">
        <v>42</v>
      </c>
      <c r="I914" s="114">
        <v>5</v>
      </c>
      <c r="J914" s="114">
        <v>-15</v>
      </c>
      <c r="K914" s="114" t="s">
        <v>38</v>
      </c>
      <c r="L914" s="114" t="s">
        <v>27</v>
      </c>
      <c r="M914" s="114" t="s">
        <v>69</v>
      </c>
      <c r="N914" s="114">
        <v>0</v>
      </c>
      <c r="O914" s="74" t="str">
        <f>IF(ISNA(_xlfn.XLOOKUP($A914,GCVOA!$B:$B,GCVOA!$N:$N)),"",  _xlfn.XLOOKUP($A914,GCVOA!$B:$B,GCVOA!$N:$N))</f>
        <v/>
      </c>
      <c r="P914" s="74" t="str">
        <f>IF(ISNA(_xlfn.XLOOKUP($A914,GCSEMI!$B:$B,GCSEMI!$N:$N)),"",  _xlfn.XLOOKUP($A914,GCSEMI!$B:$B,GCSEMI!$N:$N))</f>
        <v/>
      </c>
      <c r="Q914" s="74" t="str">
        <f>IF(ISNA(_xlfn.XLOOKUP($A914,ORGPREP!$B:$B,ORGPREP!$N:$N)),"",  _xlfn.XLOOKUP($A914,ORGPREP!$B:$B,ORGPREP!$N:$N))</f>
        <v/>
      </c>
      <c r="R914" s="74" t="str">
        <f>IF(ISNA(_xlfn.XLOOKUP($A914,MSSEMI!$B:$B,MSSEMI!$N:$N)),"",  _xlfn.XLOOKUP($A914,MSSEMI!$B:$B,MSSEMI!$N:$N))</f>
        <v/>
      </c>
      <c r="S914" s="74" t="str">
        <f>IF(ISNA(_xlfn.XLOOKUP($A914,MSVOA!$B:$B,MSVOA!$N:$N)),"",  _xlfn.XLOOKUP($A914,MSVOA!$B:$B,MSVOA!$N:$N))</f>
        <v/>
      </c>
      <c r="T914" s="74" t="str">
        <f>IF(ISNA(_xlfn.XLOOKUP($A914,METALS!$B:$B,METALS!$N:$N)),"",  _xlfn.XLOOKUP($A914,METALS!$B:$B,METALS!$N:$N))</f>
        <v/>
      </c>
      <c r="U914" s="74" t="str">
        <f>IF(ISNA(_xlfn.XLOOKUP($A914,GENCHEM!$B:$B,GENCHEM!$N:$N)),"",  _xlfn.XLOOKUP($A914,GENCHEM!$B:$B,GENCHEM!$N:$N))</f>
        <v/>
      </c>
      <c r="V914" s="74" t="str">
        <f>IF(ISNA(_xlfn.XLOOKUP($A914,HG!$B:$B,HG!$N:$N)),"",  _xlfn.XLOOKUP($A914,HG!$B:$B,HG!$N:$N))</f>
        <v/>
      </c>
    </row>
    <row r="915" spans="1:22" ht="24" customHeight="1">
      <c r="A915" s="83" t="s">
        <v>1055</v>
      </c>
      <c r="O915" s="71"/>
      <c r="P915" s="71"/>
      <c r="Q915" s="71"/>
      <c r="R915" s="71"/>
      <c r="S915" s="71"/>
      <c r="T915" s="71"/>
      <c r="U915" s="71"/>
      <c r="V915" s="71"/>
    </row>
    <row r="916" spans="1:22" ht="24" customHeight="1">
      <c r="A916" s="113" t="s">
        <v>1146</v>
      </c>
      <c r="B916" s="114" t="s">
        <v>36</v>
      </c>
      <c r="C916" s="114" t="s">
        <v>37</v>
      </c>
      <c r="D916" s="114" t="s">
        <v>25</v>
      </c>
      <c r="E916" s="115">
        <v>45814</v>
      </c>
      <c r="F916" s="115">
        <v>45842</v>
      </c>
      <c r="G916" s="115">
        <v>45842</v>
      </c>
      <c r="H916" s="114">
        <v>28</v>
      </c>
      <c r="I916" s="114">
        <v>1</v>
      </c>
      <c r="J916" s="114">
        <v>-15</v>
      </c>
      <c r="K916" s="114" t="s">
        <v>38</v>
      </c>
      <c r="L916" s="114" t="s">
        <v>39</v>
      </c>
      <c r="M916" s="114" t="s">
        <v>40</v>
      </c>
      <c r="N916" s="114">
        <v>0</v>
      </c>
      <c r="O916" s="74" t="str">
        <f>IF(ISNA(_xlfn.XLOOKUP($A916,GCVOA!$B:$B,GCVOA!$N:$N)),"",  _xlfn.XLOOKUP($A916,GCVOA!$B:$B,GCVOA!$N:$N))</f>
        <v/>
      </c>
      <c r="P916" s="74" t="str">
        <f>IF(ISNA(_xlfn.XLOOKUP($A916,GCSEMI!$B:$B,GCSEMI!$N:$N)),"",  _xlfn.XLOOKUP($A916,GCSEMI!$B:$B,GCSEMI!$N:$N))</f>
        <v/>
      </c>
      <c r="Q916" s="74" t="str">
        <f>IF(ISNA(_xlfn.XLOOKUP($A916,ORGPREP!$B:$B,ORGPREP!$N:$N)),"",  _xlfn.XLOOKUP($A916,ORGPREP!$B:$B,ORGPREP!$N:$N))</f>
        <v/>
      </c>
      <c r="R916" s="74" t="str">
        <f>IF(ISNA(_xlfn.XLOOKUP($A916,MSSEMI!$B:$B,MSSEMI!$N:$N)),"",  _xlfn.XLOOKUP($A916,MSSEMI!$B:$B,MSSEMI!$N:$N))</f>
        <v/>
      </c>
      <c r="S916" s="74" t="str">
        <f>IF(ISNA(_xlfn.XLOOKUP($A916,MSVOA!$B:$B,MSVOA!$N:$N)),"",  _xlfn.XLOOKUP($A916,MSVOA!$B:$B,MSVOA!$N:$N))</f>
        <v/>
      </c>
      <c r="T916" s="74" t="str">
        <f>IF(ISNA(_xlfn.XLOOKUP($A916,METALS!$B:$B,METALS!$N:$N)),"",  _xlfn.XLOOKUP($A916,METALS!$B:$B,METALS!$N:$N))</f>
        <v/>
      </c>
      <c r="U916" s="74" t="str">
        <f>IF(ISNA(_xlfn.XLOOKUP($A916,GENCHEM!$B:$B,GENCHEM!$N:$N)),"",  _xlfn.XLOOKUP($A916,GENCHEM!$B:$B,GENCHEM!$N:$N))</f>
        <v/>
      </c>
      <c r="V916" s="74" t="str">
        <f>IF(ISNA(_xlfn.XLOOKUP($A916,HG!$B:$B,HG!$N:$N)),"",  _xlfn.XLOOKUP($A916,HG!$B:$B,HG!$N:$N))</f>
        <v/>
      </c>
    </row>
    <row r="917" spans="1:22" ht="24" customHeight="1">
      <c r="A917" s="83" t="s">
        <v>41</v>
      </c>
      <c r="O917" s="71"/>
      <c r="P917" s="71"/>
      <c r="Q917" s="71"/>
      <c r="R917" s="71"/>
      <c r="S917" s="71"/>
      <c r="T917" s="71"/>
      <c r="U917" s="71"/>
      <c r="V917" s="71"/>
    </row>
    <row r="918" spans="1:22" ht="24" customHeight="1">
      <c r="A918" s="113" t="s">
        <v>1147</v>
      </c>
      <c r="B918" s="114" t="s">
        <v>1148</v>
      </c>
      <c r="C918" s="114" t="s">
        <v>1149</v>
      </c>
      <c r="D918" s="114" t="s">
        <v>25</v>
      </c>
      <c r="E918" s="115">
        <v>45800</v>
      </c>
      <c r="F918" s="115">
        <v>45845</v>
      </c>
      <c r="G918" s="115">
        <v>45845</v>
      </c>
      <c r="H918" s="114">
        <v>42</v>
      </c>
      <c r="I918" s="114">
        <v>1</v>
      </c>
      <c r="J918" s="114">
        <v>-18</v>
      </c>
      <c r="K918" s="114" t="s">
        <v>87</v>
      </c>
      <c r="L918" s="114" t="s">
        <v>27</v>
      </c>
      <c r="M918" s="114" t="s">
        <v>69</v>
      </c>
      <c r="N918" s="114">
        <v>0</v>
      </c>
      <c r="O918" s="74" t="str">
        <f>IF(ISNA(_xlfn.XLOOKUP($A918,GCVOA!$B:$B,GCVOA!$N:$N)),"",  _xlfn.XLOOKUP($A918,GCVOA!$B:$B,GCVOA!$N:$N))</f>
        <v/>
      </c>
      <c r="P918" s="74" t="str">
        <f>IF(ISNA(_xlfn.XLOOKUP($A918,GCSEMI!$B:$B,GCSEMI!$N:$N)),"",  _xlfn.XLOOKUP($A918,GCSEMI!$B:$B,GCSEMI!$N:$N))</f>
        <v/>
      </c>
      <c r="Q918" s="74" t="str">
        <f>IF(ISNA(_xlfn.XLOOKUP($A918,ORGPREP!$B:$B,ORGPREP!$N:$N)),"",  _xlfn.XLOOKUP($A918,ORGPREP!$B:$B,ORGPREP!$N:$N))</f>
        <v/>
      </c>
      <c r="R918" s="74" t="str">
        <f>IF(ISNA(_xlfn.XLOOKUP($A918,MSSEMI!$B:$B,MSSEMI!$N:$N)),"",  _xlfn.XLOOKUP($A918,MSSEMI!$B:$B,MSSEMI!$N:$N))</f>
        <v/>
      </c>
      <c r="S918" s="74" t="str">
        <f>IF(ISNA(_xlfn.XLOOKUP($A918,MSVOA!$B:$B,MSVOA!$N:$N)),"",  _xlfn.XLOOKUP($A918,MSVOA!$B:$B,MSVOA!$N:$N))</f>
        <v/>
      </c>
      <c r="T918" s="74" t="str">
        <f>IF(ISNA(_xlfn.XLOOKUP($A918,METALS!$B:$B,METALS!$N:$N)),"",  _xlfn.XLOOKUP($A918,METALS!$B:$B,METALS!$N:$N))</f>
        <v/>
      </c>
      <c r="U918" s="74" t="str">
        <f>IF(ISNA(_xlfn.XLOOKUP($A918,GENCHEM!$B:$B,GENCHEM!$N:$N)),"",  _xlfn.XLOOKUP($A918,GENCHEM!$B:$B,GENCHEM!$N:$N))</f>
        <v/>
      </c>
      <c r="V918" s="74" t="str">
        <f>IF(ISNA(_xlfn.XLOOKUP($A918,HG!$B:$B,HG!$N:$N)),"",  _xlfn.XLOOKUP($A918,HG!$B:$B,HG!$N:$N))</f>
        <v/>
      </c>
    </row>
    <row r="919" spans="1:22" ht="24" customHeight="1">
      <c r="A919" s="83" t="s">
        <v>219</v>
      </c>
      <c r="O919" s="71"/>
      <c r="P919" s="71"/>
      <c r="Q919" s="71"/>
      <c r="R919" s="71"/>
      <c r="S919" s="71"/>
      <c r="T919" s="71"/>
      <c r="U919" s="71"/>
      <c r="V919" s="71"/>
    </row>
    <row r="920" spans="1:22" ht="24" customHeight="1">
      <c r="A920" s="113" t="s">
        <v>1150</v>
      </c>
      <c r="B920" s="114" t="s">
        <v>1151</v>
      </c>
      <c r="C920" s="114" t="s">
        <v>1152</v>
      </c>
      <c r="D920" s="114" t="s">
        <v>25</v>
      </c>
      <c r="E920" s="115">
        <v>45800</v>
      </c>
      <c r="F920" s="115">
        <v>45845</v>
      </c>
      <c r="G920" s="115">
        <v>45845</v>
      </c>
      <c r="H920" s="114">
        <v>42</v>
      </c>
      <c r="I920" s="114">
        <v>1</v>
      </c>
      <c r="J920" s="114">
        <v>-18</v>
      </c>
      <c r="K920" s="114" t="s">
        <v>87</v>
      </c>
      <c r="L920" s="114" t="s">
        <v>27</v>
      </c>
      <c r="M920" s="114" t="s">
        <v>69</v>
      </c>
      <c r="N920" s="114">
        <v>0</v>
      </c>
      <c r="O920" s="74" t="str">
        <f>IF(ISNA(_xlfn.XLOOKUP($A920,GCVOA!$B:$B,GCVOA!$N:$N)),"",  _xlfn.XLOOKUP($A920,GCVOA!$B:$B,GCVOA!$N:$N))</f>
        <v/>
      </c>
      <c r="P920" s="74" t="str">
        <f>IF(ISNA(_xlfn.XLOOKUP($A920,GCSEMI!$B:$B,GCSEMI!$N:$N)),"",  _xlfn.XLOOKUP($A920,GCSEMI!$B:$B,GCSEMI!$N:$N))</f>
        <v/>
      </c>
      <c r="Q920" s="74" t="str">
        <f>IF(ISNA(_xlfn.XLOOKUP($A920,ORGPREP!$B:$B,ORGPREP!$N:$N)),"",  _xlfn.XLOOKUP($A920,ORGPREP!$B:$B,ORGPREP!$N:$N))</f>
        <v/>
      </c>
      <c r="R920" s="74" t="str">
        <f>IF(ISNA(_xlfn.XLOOKUP($A920,MSSEMI!$B:$B,MSSEMI!$N:$N)),"",  _xlfn.XLOOKUP($A920,MSSEMI!$B:$B,MSSEMI!$N:$N))</f>
        <v/>
      </c>
      <c r="S920" s="74" t="str">
        <f>IF(ISNA(_xlfn.XLOOKUP($A920,MSVOA!$B:$B,MSVOA!$N:$N)),"",  _xlfn.XLOOKUP($A920,MSVOA!$B:$B,MSVOA!$N:$N))</f>
        <v/>
      </c>
      <c r="T920" s="74" t="str">
        <f>IF(ISNA(_xlfn.XLOOKUP($A920,METALS!$B:$B,METALS!$N:$N)),"",  _xlfn.XLOOKUP($A920,METALS!$B:$B,METALS!$N:$N))</f>
        <v/>
      </c>
      <c r="U920" s="74" t="str">
        <f>IF(ISNA(_xlfn.XLOOKUP($A920,GENCHEM!$B:$B,GENCHEM!$N:$N)),"",  _xlfn.XLOOKUP($A920,GENCHEM!$B:$B,GENCHEM!$N:$N))</f>
        <v/>
      </c>
      <c r="V920" s="74" t="str">
        <f>IF(ISNA(_xlfn.XLOOKUP($A920,HG!$B:$B,HG!$N:$N)),"",  _xlfn.XLOOKUP($A920,HG!$B:$B,HG!$N:$N))</f>
        <v/>
      </c>
    </row>
    <row r="921" spans="1:22" ht="24" customHeight="1">
      <c r="A921" s="83" t="s">
        <v>1153</v>
      </c>
      <c r="O921" s="71"/>
      <c r="P921" s="71"/>
      <c r="Q921" s="71"/>
      <c r="R921" s="71"/>
      <c r="S921" s="71"/>
      <c r="T921" s="71"/>
      <c r="U921" s="71"/>
      <c r="V921" s="71"/>
    </row>
    <row r="922" spans="1:22" ht="24" customHeight="1">
      <c r="A922" s="113" t="s">
        <v>1154</v>
      </c>
      <c r="B922" s="114" t="s">
        <v>448</v>
      </c>
      <c r="C922" s="114" t="s">
        <v>449</v>
      </c>
      <c r="D922" s="114" t="s">
        <v>25</v>
      </c>
      <c r="E922" s="115">
        <v>45806</v>
      </c>
      <c r="F922" s="115">
        <v>45848</v>
      </c>
      <c r="G922" s="115">
        <v>45848</v>
      </c>
      <c r="H922" s="114">
        <v>42</v>
      </c>
      <c r="I922" s="114">
        <v>1</v>
      </c>
      <c r="J922" s="114">
        <v>-21</v>
      </c>
      <c r="K922" s="114" t="s">
        <v>26</v>
      </c>
      <c r="L922" s="114" t="s">
        <v>27</v>
      </c>
      <c r="M922" s="114" t="s">
        <v>69</v>
      </c>
      <c r="N922" s="114">
        <v>0</v>
      </c>
      <c r="O922" s="74" t="str">
        <f>IF(ISNA(_xlfn.XLOOKUP($A922,GCVOA!$B:$B,GCVOA!$N:$N)),"",  _xlfn.XLOOKUP($A922,GCVOA!$B:$B,GCVOA!$N:$N))</f>
        <v/>
      </c>
      <c r="P922" s="74" t="str">
        <f>IF(ISNA(_xlfn.XLOOKUP($A922,GCSEMI!$B:$B,GCSEMI!$N:$N)),"",  _xlfn.XLOOKUP($A922,GCSEMI!$B:$B,GCSEMI!$N:$N))</f>
        <v/>
      </c>
      <c r="Q922" s="74" t="str">
        <f>IF(ISNA(_xlfn.XLOOKUP($A922,ORGPREP!$B:$B,ORGPREP!$N:$N)),"",  _xlfn.XLOOKUP($A922,ORGPREP!$B:$B,ORGPREP!$N:$N))</f>
        <v/>
      </c>
      <c r="R922" s="74" t="str">
        <f>IF(ISNA(_xlfn.XLOOKUP($A922,MSSEMI!$B:$B,MSSEMI!$N:$N)),"",  _xlfn.XLOOKUP($A922,MSSEMI!$B:$B,MSSEMI!$N:$N))</f>
        <v/>
      </c>
      <c r="S922" s="74" t="str">
        <f>IF(ISNA(_xlfn.XLOOKUP($A922,MSVOA!$B:$B,MSVOA!$N:$N)),"",  _xlfn.XLOOKUP($A922,MSVOA!$B:$B,MSVOA!$N:$N))</f>
        <v/>
      </c>
      <c r="T922" s="74" t="str">
        <f>IF(ISNA(_xlfn.XLOOKUP($A922,METALS!$B:$B,METALS!$N:$N)),"",  _xlfn.XLOOKUP($A922,METALS!$B:$B,METALS!$N:$N))</f>
        <v/>
      </c>
      <c r="U922" s="74" t="str">
        <f>IF(ISNA(_xlfn.XLOOKUP($A922,GENCHEM!$B:$B,GENCHEM!$N:$N)),"",  _xlfn.XLOOKUP($A922,GENCHEM!$B:$B,GENCHEM!$N:$N))</f>
        <v/>
      </c>
      <c r="V922" s="74" t="str">
        <f>IF(ISNA(_xlfn.XLOOKUP($A922,HG!$B:$B,HG!$N:$N)),"",  _xlfn.XLOOKUP($A922,HG!$B:$B,HG!$N:$N))</f>
        <v/>
      </c>
    </row>
    <row r="923" spans="1:22" ht="24" customHeight="1">
      <c r="A923" s="83" t="s">
        <v>401</v>
      </c>
      <c r="O923" s="71"/>
      <c r="P923" s="71"/>
      <c r="Q923" s="71"/>
      <c r="R923" s="71"/>
      <c r="S923" s="71"/>
      <c r="T923" s="71"/>
      <c r="U923" s="71"/>
      <c r="V923" s="71"/>
    </row>
    <row r="924" spans="1:22" ht="24" customHeight="1">
      <c r="A924" s="113" t="s">
        <v>1155</v>
      </c>
      <c r="B924" s="114" t="s">
        <v>448</v>
      </c>
      <c r="C924" s="114" t="s">
        <v>449</v>
      </c>
      <c r="D924" s="114" t="s">
        <v>25</v>
      </c>
      <c r="E924" s="115">
        <v>45806</v>
      </c>
      <c r="F924" s="115">
        <v>45848</v>
      </c>
      <c r="G924" s="115">
        <v>45848</v>
      </c>
      <c r="H924" s="114">
        <v>42</v>
      </c>
      <c r="I924" s="114">
        <v>1</v>
      </c>
      <c r="J924" s="114">
        <v>-21</v>
      </c>
      <c r="K924" s="114" t="s">
        <v>26</v>
      </c>
      <c r="L924" s="114" t="s">
        <v>27</v>
      </c>
      <c r="M924" s="114" t="s">
        <v>69</v>
      </c>
      <c r="N924" s="114">
        <v>0</v>
      </c>
      <c r="O924" s="74" t="str">
        <f>IF(ISNA(_xlfn.XLOOKUP($A924,GCVOA!$B:$B,GCVOA!$N:$N)),"",  _xlfn.XLOOKUP($A924,GCVOA!$B:$B,GCVOA!$N:$N))</f>
        <v/>
      </c>
      <c r="P924" s="74" t="str">
        <f>IF(ISNA(_xlfn.XLOOKUP($A924,GCSEMI!$B:$B,GCSEMI!$N:$N)),"",  _xlfn.XLOOKUP($A924,GCSEMI!$B:$B,GCSEMI!$N:$N))</f>
        <v/>
      </c>
      <c r="Q924" s="74" t="str">
        <f>IF(ISNA(_xlfn.XLOOKUP($A924,ORGPREP!$B:$B,ORGPREP!$N:$N)),"",  _xlfn.XLOOKUP($A924,ORGPREP!$B:$B,ORGPREP!$N:$N))</f>
        <v/>
      </c>
      <c r="R924" s="74" t="str">
        <f>IF(ISNA(_xlfn.XLOOKUP($A924,MSSEMI!$B:$B,MSSEMI!$N:$N)),"",  _xlfn.XLOOKUP($A924,MSSEMI!$B:$B,MSSEMI!$N:$N))</f>
        <v/>
      </c>
      <c r="S924" s="74" t="str">
        <f>IF(ISNA(_xlfn.XLOOKUP($A924,MSVOA!$B:$B,MSVOA!$N:$N)),"",  _xlfn.XLOOKUP($A924,MSVOA!$B:$B,MSVOA!$N:$N))</f>
        <v/>
      </c>
      <c r="T924" s="74" t="str">
        <f>IF(ISNA(_xlfn.XLOOKUP($A924,METALS!$B:$B,METALS!$N:$N)),"",  _xlfn.XLOOKUP($A924,METALS!$B:$B,METALS!$N:$N))</f>
        <v/>
      </c>
      <c r="U924" s="74" t="str">
        <f>IF(ISNA(_xlfn.XLOOKUP($A924,GENCHEM!$B:$B,GENCHEM!$N:$N)),"",  _xlfn.XLOOKUP($A924,GENCHEM!$B:$B,GENCHEM!$N:$N))</f>
        <v/>
      </c>
      <c r="V924" s="74" t="str">
        <f>IF(ISNA(_xlfn.XLOOKUP($A924,HG!$B:$B,HG!$N:$N)),"",  _xlfn.XLOOKUP($A924,HG!$B:$B,HG!$N:$N))</f>
        <v/>
      </c>
    </row>
    <row r="925" spans="1:22" ht="24" customHeight="1">
      <c r="A925" s="83" t="s">
        <v>401</v>
      </c>
      <c r="O925" s="71"/>
      <c r="P925" s="71"/>
      <c r="Q925" s="71"/>
      <c r="R925" s="71"/>
      <c r="S925" s="71"/>
      <c r="T925" s="71"/>
      <c r="U925" s="71"/>
      <c r="V925" s="71"/>
    </row>
    <row r="926" spans="1:22" ht="24" customHeight="1">
      <c r="A926" s="113" t="s">
        <v>1156</v>
      </c>
      <c r="B926" s="114" t="s">
        <v>999</v>
      </c>
      <c r="C926" s="114" t="s">
        <v>1000</v>
      </c>
      <c r="D926" s="114" t="s">
        <v>25</v>
      </c>
      <c r="E926" s="115">
        <v>45820</v>
      </c>
      <c r="F926" s="115">
        <v>45848</v>
      </c>
      <c r="G926" s="115">
        <v>45848</v>
      </c>
      <c r="H926" s="114">
        <v>28</v>
      </c>
      <c r="I926" s="114">
        <v>1</v>
      </c>
      <c r="J926" s="114">
        <v>-21</v>
      </c>
      <c r="K926" s="114" t="s">
        <v>38</v>
      </c>
      <c r="L926" s="114" t="s">
        <v>27</v>
      </c>
      <c r="M926" s="114" t="s">
        <v>69</v>
      </c>
      <c r="N926" s="114">
        <v>0</v>
      </c>
      <c r="O926" s="74" t="str">
        <f>IF(ISNA(_xlfn.XLOOKUP($A926,GCVOA!$B:$B,GCVOA!$N:$N)),"",  _xlfn.XLOOKUP($A926,GCVOA!$B:$B,GCVOA!$N:$N))</f>
        <v/>
      </c>
      <c r="P926" s="74" t="str">
        <f>IF(ISNA(_xlfn.XLOOKUP($A926,GCSEMI!$B:$B,GCSEMI!$N:$N)),"",  _xlfn.XLOOKUP($A926,GCSEMI!$B:$B,GCSEMI!$N:$N))</f>
        <v/>
      </c>
      <c r="Q926" s="74" t="str">
        <f>IF(ISNA(_xlfn.XLOOKUP($A926,ORGPREP!$B:$B,ORGPREP!$N:$N)),"",  _xlfn.XLOOKUP($A926,ORGPREP!$B:$B,ORGPREP!$N:$N))</f>
        <v/>
      </c>
      <c r="R926" s="74" t="str">
        <f>IF(ISNA(_xlfn.XLOOKUP($A926,MSSEMI!$B:$B,MSSEMI!$N:$N)),"",  _xlfn.XLOOKUP($A926,MSSEMI!$B:$B,MSSEMI!$N:$N))</f>
        <v/>
      </c>
      <c r="S926" s="74" t="str">
        <f>IF(ISNA(_xlfn.XLOOKUP($A926,MSVOA!$B:$B,MSVOA!$N:$N)),"",  _xlfn.XLOOKUP($A926,MSVOA!$B:$B,MSVOA!$N:$N))</f>
        <v/>
      </c>
      <c r="T926" s="74" t="str">
        <f>IF(ISNA(_xlfn.XLOOKUP($A926,METALS!$B:$B,METALS!$N:$N)),"",  _xlfn.XLOOKUP($A926,METALS!$B:$B,METALS!$N:$N))</f>
        <v/>
      </c>
      <c r="U926" s="74" t="str">
        <f>IF(ISNA(_xlfn.XLOOKUP($A926,GENCHEM!$B:$B,GENCHEM!$N:$N)),"",  _xlfn.XLOOKUP($A926,GENCHEM!$B:$B,GENCHEM!$N:$N))</f>
        <v/>
      </c>
      <c r="V926" s="74" t="str">
        <f>IF(ISNA(_xlfn.XLOOKUP($A926,HG!$B:$B,HG!$N:$N)),"",  _xlfn.XLOOKUP($A926,HG!$B:$B,HG!$N:$N))</f>
        <v/>
      </c>
    </row>
    <row r="927" spans="1:22" ht="24" customHeight="1">
      <c r="A927" s="83" t="s">
        <v>810</v>
      </c>
      <c r="O927" s="71"/>
      <c r="P927" s="71"/>
      <c r="Q927" s="71"/>
      <c r="R927" s="71"/>
      <c r="S927" s="71"/>
      <c r="T927" s="71"/>
      <c r="U927" s="71"/>
      <c r="V927" s="71"/>
    </row>
    <row r="928" spans="1:22" ht="24" customHeight="1">
      <c r="A928" s="113" t="s">
        <v>1157</v>
      </c>
      <c r="B928" s="114" t="s">
        <v>1057</v>
      </c>
      <c r="C928" s="114" t="s">
        <v>1058</v>
      </c>
      <c r="D928" s="114" t="s">
        <v>25</v>
      </c>
      <c r="E928" s="115">
        <v>45811</v>
      </c>
      <c r="F928" s="115">
        <v>45853</v>
      </c>
      <c r="G928" s="115">
        <v>45853</v>
      </c>
      <c r="H928" s="114">
        <v>42</v>
      </c>
      <c r="I928" s="114">
        <v>1</v>
      </c>
      <c r="J928" s="114">
        <v>-26</v>
      </c>
      <c r="K928" s="114" t="s">
        <v>87</v>
      </c>
      <c r="L928" s="114" t="s">
        <v>39</v>
      </c>
      <c r="M928" s="114" t="s">
        <v>69</v>
      </c>
      <c r="N928" s="114">
        <v>0</v>
      </c>
      <c r="O928" s="74" t="str">
        <f>IF(ISNA(_xlfn.XLOOKUP($A928,GCVOA!$B:$B,GCVOA!$N:$N)),"",  _xlfn.XLOOKUP($A928,GCVOA!$B:$B,GCVOA!$N:$N))</f>
        <v/>
      </c>
      <c r="P928" s="74" t="str">
        <f>IF(ISNA(_xlfn.XLOOKUP($A928,GCSEMI!$B:$B,GCSEMI!$N:$N)),"",  _xlfn.XLOOKUP($A928,GCSEMI!$B:$B,GCSEMI!$N:$N))</f>
        <v/>
      </c>
      <c r="Q928" s="74" t="str">
        <f>IF(ISNA(_xlfn.XLOOKUP($A928,ORGPREP!$B:$B,ORGPREP!$N:$N)),"",  _xlfn.XLOOKUP($A928,ORGPREP!$B:$B,ORGPREP!$N:$N))</f>
        <v/>
      </c>
      <c r="R928" s="74" t="str">
        <f>IF(ISNA(_xlfn.XLOOKUP($A928,MSSEMI!$B:$B,MSSEMI!$N:$N)),"",  _xlfn.XLOOKUP($A928,MSSEMI!$B:$B,MSSEMI!$N:$N))</f>
        <v/>
      </c>
      <c r="S928" s="74" t="str">
        <f>IF(ISNA(_xlfn.XLOOKUP($A928,MSVOA!$B:$B,MSVOA!$N:$N)),"",  _xlfn.XLOOKUP($A928,MSVOA!$B:$B,MSVOA!$N:$N))</f>
        <v/>
      </c>
      <c r="T928" s="74" t="str">
        <f>IF(ISNA(_xlfn.XLOOKUP($A928,METALS!$B:$B,METALS!$N:$N)),"",  _xlfn.XLOOKUP($A928,METALS!$B:$B,METALS!$N:$N))</f>
        <v/>
      </c>
      <c r="U928" s="74" t="str">
        <f>IF(ISNA(_xlfn.XLOOKUP($A928,GENCHEM!$B:$B,GENCHEM!$N:$N)),"",  _xlfn.XLOOKUP($A928,GENCHEM!$B:$B,GENCHEM!$N:$N))</f>
        <v/>
      </c>
      <c r="V928" s="74" t="str">
        <f>IF(ISNA(_xlfn.XLOOKUP($A928,HG!$B:$B,HG!$N:$N)),"",  _xlfn.XLOOKUP($A928,HG!$B:$B,HG!$N:$N))</f>
        <v/>
      </c>
    </row>
    <row r="929" spans="1:22" ht="24" customHeight="1">
      <c r="A929" s="83" t="s">
        <v>1158</v>
      </c>
      <c r="O929" s="71"/>
      <c r="P929" s="71"/>
      <c r="Q929" s="71"/>
      <c r="R929" s="71"/>
      <c r="S929" s="71"/>
      <c r="T929" s="71"/>
      <c r="U929" s="71"/>
      <c r="V929" s="71"/>
    </row>
    <row r="930" spans="1:22" ht="24" customHeight="1">
      <c r="A930" s="113" t="s">
        <v>1159</v>
      </c>
      <c r="B930" s="114" t="s">
        <v>601</v>
      </c>
      <c r="C930" s="114" t="s">
        <v>602</v>
      </c>
      <c r="D930" s="114" t="s">
        <v>25</v>
      </c>
      <c r="E930" s="115">
        <v>45811</v>
      </c>
      <c r="F930" s="115">
        <v>45853</v>
      </c>
      <c r="G930" s="115">
        <v>45853</v>
      </c>
      <c r="H930" s="114">
        <v>42</v>
      </c>
      <c r="I930" s="114">
        <v>1</v>
      </c>
      <c r="J930" s="114">
        <v>-26</v>
      </c>
      <c r="K930" s="114" t="s">
        <v>87</v>
      </c>
      <c r="L930" s="114" t="s">
        <v>27</v>
      </c>
      <c r="M930" s="114" t="s">
        <v>69</v>
      </c>
      <c r="N930" s="114">
        <v>0</v>
      </c>
      <c r="O930" s="74" t="str">
        <f>IF(ISNA(_xlfn.XLOOKUP($A930,GCVOA!$B:$B,GCVOA!$N:$N)),"",  _xlfn.XLOOKUP($A930,GCVOA!$B:$B,GCVOA!$N:$N))</f>
        <v/>
      </c>
      <c r="P930" s="74" t="str">
        <f>IF(ISNA(_xlfn.XLOOKUP($A930,GCSEMI!$B:$B,GCSEMI!$N:$N)),"",  _xlfn.XLOOKUP($A930,GCSEMI!$B:$B,GCSEMI!$N:$N))</f>
        <v/>
      </c>
      <c r="Q930" s="74" t="str">
        <f>IF(ISNA(_xlfn.XLOOKUP($A930,ORGPREP!$B:$B,ORGPREP!$N:$N)),"",  _xlfn.XLOOKUP($A930,ORGPREP!$B:$B,ORGPREP!$N:$N))</f>
        <v/>
      </c>
      <c r="R930" s="74" t="str">
        <f>IF(ISNA(_xlfn.XLOOKUP($A930,MSSEMI!$B:$B,MSSEMI!$N:$N)),"",  _xlfn.XLOOKUP($A930,MSSEMI!$B:$B,MSSEMI!$N:$N))</f>
        <v/>
      </c>
      <c r="S930" s="74" t="str">
        <f>IF(ISNA(_xlfn.XLOOKUP($A930,MSVOA!$B:$B,MSVOA!$N:$N)),"",  _xlfn.XLOOKUP($A930,MSVOA!$B:$B,MSVOA!$N:$N))</f>
        <v/>
      </c>
      <c r="T930" s="74" t="str">
        <f>IF(ISNA(_xlfn.XLOOKUP($A930,METALS!$B:$B,METALS!$N:$N)),"",  _xlfn.XLOOKUP($A930,METALS!$B:$B,METALS!$N:$N))</f>
        <v/>
      </c>
      <c r="U930" s="74" t="str">
        <f>IF(ISNA(_xlfn.XLOOKUP($A930,GENCHEM!$B:$B,GENCHEM!$N:$N)),"",  _xlfn.XLOOKUP($A930,GENCHEM!$B:$B,GENCHEM!$N:$N))</f>
        <v/>
      </c>
      <c r="V930" s="74" t="str">
        <f>IF(ISNA(_xlfn.XLOOKUP($A930,HG!$B:$B,HG!$N:$N)),"",  _xlfn.XLOOKUP($A930,HG!$B:$B,HG!$N:$N))</f>
        <v/>
      </c>
    </row>
    <row r="931" spans="1:22" ht="24" customHeight="1">
      <c r="A931" s="83" t="s">
        <v>1055</v>
      </c>
      <c r="O931" s="71"/>
      <c r="P931" s="71"/>
      <c r="Q931" s="71"/>
      <c r="R931" s="71"/>
      <c r="S931" s="71"/>
      <c r="T931" s="71"/>
      <c r="U931" s="71"/>
      <c r="V931" s="71"/>
    </row>
    <row r="932" spans="1:22" ht="24" customHeight="1">
      <c r="A932" s="113" t="s">
        <v>1160</v>
      </c>
      <c r="B932" s="114" t="s">
        <v>1069</v>
      </c>
      <c r="C932" s="114" t="s">
        <v>1070</v>
      </c>
      <c r="D932" s="114" t="s">
        <v>25</v>
      </c>
      <c r="E932" s="115">
        <v>45825</v>
      </c>
      <c r="F932" s="115">
        <v>45853</v>
      </c>
      <c r="G932" s="115">
        <v>45853</v>
      </c>
      <c r="H932" s="114">
        <v>28</v>
      </c>
      <c r="I932" s="114">
        <v>1</v>
      </c>
      <c r="J932" s="114">
        <v>-26</v>
      </c>
      <c r="K932" s="114" t="s">
        <v>87</v>
      </c>
      <c r="L932" s="114" t="s">
        <v>27</v>
      </c>
      <c r="M932" s="114" t="s">
        <v>69</v>
      </c>
      <c r="N932" s="114">
        <v>0</v>
      </c>
      <c r="O932" s="74" t="str">
        <f>IF(ISNA(_xlfn.XLOOKUP($A932,GCVOA!$B:$B,GCVOA!$N:$N)),"",  _xlfn.XLOOKUP($A932,GCVOA!$B:$B,GCVOA!$N:$N))</f>
        <v/>
      </c>
      <c r="P932" s="74" t="str">
        <f>IF(ISNA(_xlfn.XLOOKUP($A932,GCSEMI!$B:$B,GCSEMI!$N:$N)),"",  _xlfn.XLOOKUP($A932,GCSEMI!$B:$B,GCSEMI!$N:$N))</f>
        <v/>
      </c>
      <c r="Q932" s="74" t="str">
        <f>IF(ISNA(_xlfn.XLOOKUP($A932,ORGPREP!$B:$B,ORGPREP!$N:$N)),"",  _xlfn.XLOOKUP($A932,ORGPREP!$B:$B,ORGPREP!$N:$N))</f>
        <v/>
      </c>
      <c r="R932" s="74" t="str">
        <f>IF(ISNA(_xlfn.XLOOKUP($A932,MSSEMI!$B:$B,MSSEMI!$N:$N)),"",  _xlfn.XLOOKUP($A932,MSSEMI!$B:$B,MSSEMI!$N:$N))</f>
        <v/>
      </c>
      <c r="S932" s="74" t="str">
        <f>IF(ISNA(_xlfn.XLOOKUP($A932,MSVOA!$B:$B,MSVOA!$N:$N)),"",  _xlfn.XLOOKUP($A932,MSVOA!$B:$B,MSVOA!$N:$N))</f>
        <v/>
      </c>
      <c r="T932" s="74" t="str">
        <f>IF(ISNA(_xlfn.XLOOKUP($A932,METALS!$B:$B,METALS!$N:$N)),"",  _xlfn.XLOOKUP($A932,METALS!$B:$B,METALS!$N:$N))</f>
        <v/>
      </c>
      <c r="U932" s="74" t="str">
        <f>IF(ISNA(_xlfn.XLOOKUP($A932,GENCHEM!$B:$B,GENCHEM!$N:$N)),"",  _xlfn.XLOOKUP($A932,GENCHEM!$B:$B,GENCHEM!$N:$N))</f>
        <v/>
      </c>
      <c r="V932" s="74" t="str">
        <f>IF(ISNA(_xlfn.XLOOKUP($A932,HG!$B:$B,HG!$N:$N)),"",  _xlfn.XLOOKUP($A932,HG!$B:$B,HG!$N:$N))</f>
        <v/>
      </c>
    </row>
    <row r="933" spans="1:22" ht="24" customHeight="1">
      <c r="A933" s="83" t="s">
        <v>810</v>
      </c>
      <c r="O933" s="71"/>
      <c r="P933" s="71"/>
      <c r="Q933" s="71"/>
      <c r="R933" s="71"/>
      <c r="S933" s="71"/>
      <c r="T933" s="71"/>
      <c r="U933" s="71"/>
      <c r="V933" s="71"/>
    </row>
    <row r="934" spans="1:22" ht="24" customHeight="1">
      <c r="A934" s="113" t="s">
        <v>1161</v>
      </c>
      <c r="B934" s="114" t="s">
        <v>1084</v>
      </c>
      <c r="C934" s="114" t="s">
        <v>1085</v>
      </c>
      <c r="D934" s="114" t="s">
        <v>25</v>
      </c>
      <c r="E934" s="115">
        <v>45825</v>
      </c>
      <c r="F934" s="115">
        <v>45853</v>
      </c>
      <c r="G934" s="115">
        <v>45853</v>
      </c>
      <c r="H934" s="114">
        <v>28</v>
      </c>
      <c r="I934" s="114">
        <v>1</v>
      </c>
      <c r="J934" s="114">
        <v>-26</v>
      </c>
      <c r="K934" s="114" t="s">
        <v>87</v>
      </c>
      <c r="L934" s="114" t="s">
        <v>27</v>
      </c>
      <c r="M934" s="114" t="s">
        <v>69</v>
      </c>
      <c r="N934" s="114">
        <v>0</v>
      </c>
      <c r="O934" s="74" t="str">
        <f>IF(ISNA(_xlfn.XLOOKUP($A934,GCVOA!$B:$B,GCVOA!$N:$N)),"",  _xlfn.XLOOKUP($A934,GCVOA!$B:$B,GCVOA!$N:$N))</f>
        <v/>
      </c>
      <c r="P934" s="74" t="str">
        <f>IF(ISNA(_xlfn.XLOOKUP($A934,GCSEMI!$B:$B,GCSEMI!$N:$N)),"",  _xlfn.XLOOKUP($A934,GCSEMI!$B:$B,GCSEMI!$N:$N))</f>
        <v/>
      </c>
      <c r="Q934" s="74" t="str">
        <f>IF(ISNA(_xlfn.XLOOKUP($A934,ORGPREP!$B:$B,ORGPREP!$N:$N)),"",  _xlfn.XLOOKUP($A934,ORGPREP!$B:$B,ORGPREP!$N:$N))</f>
        <v/>
      </c>
      <c r="R934" s="74" t="str">
        <f>IF(ISNA(_xlfn.XLOOKUP($A934,MSSEMI!$B:$B,MSSEMI!$N:$N)),"",  _xlfn.XLOOKUP($A934,MSSEMI!$B:$B,MSSEMI!$N:$N))</f>
        <v/>
      </c>
      <c r="S934" s="74" t="str">
        <f>IF(ISNA(_xlfn.XLOOKUP($A934,MSVOA!$B:$B,MSVOA!$N:$N)),"",  _xlfn.XLOOKUP($A934,MSVOA!$B:$B,MSVOA!$N:$N))</f>
        <v/>
      </c>
      <c r="T934" s="74" t="str">
        <f>IF(ISNA(_xlfn.XLOOKUP($A934,METALS!$B:$B,METALS!$N:$N)),"",  _xlfn.XLOOKUP($A934,METALS!$B:$B,METALS!$N:$N))</f>
        <v/>
      </c>
      <c r="U934" s="74" t="str">
        <f>IF(ISNA(_xlfn.XLOOKUP($A934,GENCHEM!$B:$B,GENCHEM!$N:$N)),"",  _xlfn.XLOOKUP($A934,GENCHEM!$B:$B,GENCHEM!$N:$N))</f>
        <v/>
      </c>
      <c r="V934" s="74" t="str">
        <f>IF(ISNA(_xlfn.XLOOKUP($A934,HG!$B:$B,HG!$N:$N)),"",  _xlfn.XLOOKUP($A934,HG!$B:$B,HG!$N:$N))</f>
        <v/>
      </c>
    </row>
    <row r="935" spans="1:22" ht="24" customHeight="1">
      <c r="A935" s="83" t="s">
        <v>810</v>
      </c>
      <c r="O935" s="71"/>
      <c r="P935" s="71"/>
      <c r="Q935" s="71"/>
      <c r="R935" s="71"/>
      <c r="S935" s="71"/>
      <c r="T935" s="71"/>
      <c r="U935" s="71"/>
      <c r="V935" s="71"/>
    </row>
    <row r="936" spans="1:22" ht="24" customHeight="1">
      <c r="A936" s="113" t="s">
        <v>1162</v>
      </c>
      <c r="B936" s="114" t="s">
        <v>665</v>
      </c>
      <c r="C936" s="114" t="s">
        <v>666</v>
      </c>
      <c r="D936" s="114" t="s">
        <v>25</v>
      </c>
      <c r="E936" s="115">
        <v>45812</v>
      </c>
      <c r="F936" s="115">
        <v>45854</v>
      </c>
      <c r="G936" s="115">
        <v>45854</v>
      </c>
      <c r="H936" s="114">
        <v>42</v>
      </c>
      <c r="I936" s="114">
        <v>1</v>
      </c>
      <c r="J936" s="114">
        <v>-27</v>
      </c>
      <c r="K936" s="114" t="s">
        <v>26</v>
      </c>
      <c r="L936" s="114" t="s">
        <v>39</v>
      </c>
      <c r="M936" s="114" t="s">
        <v>69</v>
      </c>
      <c r="N936" s="114">
        <v>0</v>
      </c>
      <c r="O936" s="74" t="str">
        <f>IF(ISNA(_xlfn.XLOOKUP($A936,GCVOA!$B:$B,GCVOA!$N:$N)),"",  _xlfn.XLOOKUP($A936,GCVOA!$B:$B,GCVOA!$N:$N))</f>
        <v/>
      </c>
      <c r="P936" s="74" t="str">
        <f>IF(ISNA(_xlfn.XLOOKUP($A936,GCSEMI!$B:$B,GCSEMI!$N:$N)),"",  _xlfn.XLOOKUP($A936,GCSEMI!$B:$B,GCSEMI!$N:$N))</f>
        <v/>
      </c>
      <c r="Q936" s="74" t="str">
        <f>IF(ISNA(_xlfn.XLOOKUP($A936,ORGPREP!$B:$B,ORGPREP!$N:$N)),"",  _xlfn.XLOOKUP($A936,ORGPREP!$B:$B,ORGPREP!$N:$N))</f>
        <v/>
      </c>
      <c r="R936" s="74" t="str">
        <f>IF(ISNA(_xlfn.XLOOKUP($A936,MSSEMI!$B:$B,MSSEMI!$N:$N)),"",  _xlfn.XLOOKUP($A936,MSSEMI!$B:$B,MSSEMI!$N:$N))</f>
        <v/>
      </c>
      <c r="S936" s="74" t="str">
        <f>IF(ISNA(_xlfn.XLOOKUP($A936,MSVOA!$B:$B,MSVOA!$N:$N)),"",  _xlfn.XLOOKUP($A936,MSVOA!$B:$B,MSVOA!$N:$N))</f>
        <v/>
      </c>
      <c r="T936" s="74" t="str">
        <f>IF(ISNA(_xlfn.XLOOKUP($A936,METALS!$B:$B,METALS!$N:$N)),"",  _xlfn.XLOOKUP($A936,METALS!$B:$B,METALS!$N:$N))</f>
        <v/>
      </c>
      <c r="U936" s="74" t="str">
        <f>IF(ISNA(_xlfn.XLOOKUP($A936,GENCHEM!$B:$B,GENCHEM!$N:$N)),"",  _xlfn.XLOOKUP($A936,GENCHEM!$B:$B,GENCHEM!$N:$N))</f>
        <v/>
      </c>
      <c r="V936" s="74" t="str">
        <f>IF(ISNA(_xlfn.XLOOKUP($A936,HG!$B:$B,HG!$N:$N)),"",  _xlfn.XLOOKUP($A936,HG!$B:$B,HG!$N:$N))</f>
        <v/>
      </c>
    </row>
    <row r="937" spans="1:22" ht="24" customHeight="1">
      <c r="A937" s="83" t="s">
        <v>219</v>
      </c>
      <c r="O937" s="71"/>
      <c r="P937" s="71"/>
      <c r="Q937" s="71"/>
      <c r="R937" s="71"/>
      <c r="S937" s="71"/>
      <c r="T937" s="71"/>
      <c r="U937" s="71"/>
      <c r="V937" s="71"/>
    </row>
    <row r="938" spans="1:22" ht="24" customHeight="1">
      <c r="A938" s="113" t="s">
        <v>1163</v>
      </c>
      <c r="B938" s="114" t="s">
        <v>321</v>
      </c>
      <c r="C938" s="114" t="s">
        <v>1105</v>
      </c>
      <c r="D938" s="114" t="s">
        <v>25</v>
      </c>
      <c r="E938" s="115">
        <v>45826</v>
      </c>
      <c r="F938" s="115">
        <v>45854</v>
      </c>
      <c r="G938" s="115">
        <v>45854</v>
      </c>
      <c r="H938" s="114">
        <v>28</v>
      </c>
      <c r="I938" s="114">
        <v>1</v>
      </c>
      <c r="J938" s="114">
        <v>-27</v>
      </c>
      <c r="K938" s="114" t="s">
        <v>26</v>
      </c>
      <c r="L938" s="114" t="s">
        <v>27</v>
      </c>
      <c r="M938" s="114" t="s">
        <v>69</v>
      </c>
      <c r="N938" s="114"/>
      <c r="O938" s="74" t="str">
        <f>IF(ISNA(_xlfn.XLOOKUP($A938,GCVOA!$B:$B,GCVOA!$N:$N)),"",  _xlfn.XLOOKUP($A938,GCVOA!$B:$B,GCVOA!$N:$N))</f>
        <v/>
      </c>
      <c r="P938" s="74" t="str">
        <f>IF(ISNA(_xlfn.XLOOKUP($A938,GCSEMI!$B:$B,GCSEMI!$N:$N)),"",  _xlfn.XLOOKUP($A938,GCSEMI!$B:$B,GCSEMI!$N:$N))</f>
        <v/>
      </c>
      <c r="Q938" s="74" t="str">
        <f>IF(ISNA(_xlfn.XLOOKUP($A938,ORGPREP!$B:$B,ORGPREP!$N:$N)),"",  _xlfn.XLOOKUP($A938,ORGPREP!$B:$B,ORGPREP!$N:$N))</f>
        <v/>
      </c>
      <c r="R938" s="74" t="str">
        <f>IF(ISNA(_xlfn.XLOOKUP($A938,MSSEMI!$B:$B,MSSEMI!$N:$N)),"",  _xlfn.XLOOKUP($A938,MSSEMI!$B:$B,MSSEMI!$N:$N))</f>
        <v/>
      </c>
      <c r="S938" s="74" t="str">
        <f>IF(ISNA(_xlfn.XLOOKUP($A938,MSVOA!$B:$B,MSVOA!$N:$N)),"",  _xlfn.XLOOKUP($A938,MSVOA!$B:$B,MSVOA!$N:$N))</f>
        <v/>
      </c>
      <c r="T938" s="74" t="str">
        <f>IF(ISNA(_xlfn.XLOOKUP($A938,METALS!$B:$B,METALS!$N:$N)),"",  _xlfn.XLOOKUP($A938,METALS!$B:$B,METALS!$N:$N))</f>
        <v/>
      </c>
      <c r="U938" s="74" t="str">
        <f>IF(ISNA(_xlfn.XLOOKUP($A938,GENCHEM!$B:$B,GENCHEM!$N:$N)),"",  _xlfn.XLOOKUP($A938,GENCHEM!$B:$B,GENCHEM!$N:$N))</f>
        <v/>
      </c>
      <c r="V938" s="74" t="str">
        <f>IF(ISNA(_xlfn.XLOOKUP($A938,HG!$B:$B,HG!$N:$N)),"",  _xlfn.XLOOKUP($A938,HG!$B:$B,HG!$N:$N))</f>
        <v/>
      </c>
    </row>
    <row r="939" spans="1:22" ht="24" customHeight="1">
      <c r="A939" s="83" t="s">
        <v>810</v>
      </c>
      <c r="O939" s="71"/>
      <c r="P939" s="71"/>
      <c r="Q939" s="71"/>
      <c r="R939" s="71"/>
      <c r="S939" s="71"/>
      <c r="T939" s="71"/>
      <c r="U939" s="71"/>
      <c r="V939" s="71"/>
    </row>
    <row r="940" spans="1:22" ht="24" customHeight="1">
      <c r="A940" s="113" t="s">
        <v>1164</v>
      </c>
      <c r="B940" s="114" t="s">
        <v>1108</v>
      </c>
      <c r="C940" s="114" t="s">
        <v>1109</v>
      </c>
      <c r="D940" s="114" t="s">
        <v>25</v>
      </c>
      <c r="E940" s="115">
        <v>45826</v>
      </c>
      <c r="F940" s="115">
        <v>45854</v>
      </c>
      <c r="G940" s="115">
        <v>45854</v>
      </c>
      <c r="H940" s="114">
        <v>28</v>
      </c>
      <c r="I940" s="114">
        <v>1</v>
      </c>
      <c r="J940" s="114">
        <v>-27</v>
      </c>
      <c r="K940" s="114" t="s">
        <v>26</v>
      </c>
      <c r="L940" s="114" t="s">
        <v>27</v>
      </c>
      <c r="M940" s="114" t="s">
        <v>69</v>
      </c>
      <c r="N940" s="114"/>
      <c r="O940" s="74" t="str">
        <f>IF(ISNA(_xlfn.XLOOKUP($A940,GCVOA!$B:$B,GCVOA!$N:$N)),"",  _xlfn.XLOOKUP($A940,GCVOA!$B:$B,GCVOA!$N:$N))</f>
        <v/>
      </c>
      <c r="P940" s="74" t="str">
        <f>IF(ISNA(_xlfn.XLOOKUP($A940,GCSEMI!$B:$B,GCSEMI!$N:$N)),"",  _xlfn.XLOOKUP($A940,GCSEMI!$B:$B,GCSEMI!$N:$N))</f>
        <v/>
      </c>
      <c r="Q940" s="74" t="str">
        <f>IF(ISNA(_xlfn.XLOOKUP($A940,ORGPREP!$B:$B,ORGPREP!$N:$N)),"",  _xlfn.XLOOKUP($A940,ORGPREP!$B:$B,ORGPREP!$N:$N))</f>
        <v/>
      </c>
      <c r="R940" s="74" t="str">
        <f>IF(ISNA(_xlfn.XLOOKUP($A940,MSSEMI!$B:$B,MSSEMI!$N:$N)),"",  _xlfn.XLOOKUP($A940,MSSEMI!$B:$B,MSSEMI!$N:$N))</f>
        <v/>
      </c>
      <c r="S940" s="74" t="str">
        <f>IF(ISNA(_xlfn.XLOOKUP($A940,MSVOA!$B:$B,MSVOA!$N:$N)),"",  _xlfn.XLOOKUP($A940,MSVOA!$B:$B,MSVOA!$N:$N))</f>
        <v/>
      </c>
      <c r="T940" s="74" t="str">
        <f>IF(ISNA(_xlfn.XLOOKUP($A940,METALS!$B:$B,METALS!$N:$N)),"",  _xlfn.XLOOKUP($A940,METALS!$B:$B,METALS!$N:$N))</f>
        <v/>
      </c>
      <c r="U940" s="74" t="str">
        <f>IF(ISNA(_xlfn.XLOOKUP($A940,GENCHEM!$B:$B,GENCHEM!$N:$N)),"",  _xlfn.XLOOKUP($A940,GENCHEM!$B:$B,GENCHEM!$N:$N))</f>
        <v/>
      </c>
      <c r="V940" s="74" t="str">
        <f>IF(ISNA(_xlfn.XLOOKUP($A940,HG!$B:$B,HG!$N:$N)),"",  _xlfn.XLOOKUP($A940,HG!$B:$B,HG!$N:$N))</f>
        <v/>
      </c>
    </row>
    <row r="941" spans="1:22" ht="24" customHeight="1">
      <c r="A941" s="83" t="s">
        <v>810</v>
      </c>
      <c r="O941" s="71"/>
      <c r="P941" s="71"/>
      <c r="Q941" s="71"/>
      <c r="R941" s="71"/>
      <c r="S941" s="71"/>
      <c r="T941" s="71"/>
      <c r="U941" s="71"/>
      <c r="V941" s="71"/>
    </row>
    <row r="942" spans="1:22" ht="24" customHeight="1">
      <c r="A942" s="113" t="s">
        <v>1165</v>
      </c>
      <c r="B942" s="114" t="s">
        <v>1108</v>
      </c>
      <c r="C942" s="114" t="s">
        <v>1109</v>
      </c>
      <c r="D942" s="114" t="s">
        <v>25</v>
      </c>
      <c r="E942" s="115">
        <v>45826</v>
      </c>
      <c r="F942" s="115">
        <v>45854</v>
      </c>
      <c r="G942" s="115">
        <v>45854</v>
      </c>
      <c r="H942" s="114">
        <v>28</v>
      </c>
      <c r="I942" s="114">
        <v>1</v>
      </c>
      <c r="J942" s="114">
        <v>-27</v>
      </c>
      <c r="K942" s="114" t="s">
        <v>26</v>
      </c>
      <c r="L942" s="114" t="s">
        <v>27</v>
      </c>
      <c r="M942" s="114" t="s">
        <v>69</v>
      </c>
      <c r="N942" s="114"/>
      <c r="O942" s="74" t="str">
        <f>IF(ISNA(_xlfn.XLOOKUP($A942,GCVOA!$B:$B,GCVOA!$N:$N)),"",  _xlfn.XLOOKUP($A942,GCVOA!$B:$B,GCVOA!$N:$N))</f>
        <v/>
      </c>
      <c r="P942" s="74" t="str">
        <f>IF(ISNA(_xlfn.XLOOKUP($A942,GCSEMI!$B:$B,GCSEMI!$N:$N)),"",  _xlfn.XLOOKUP($A942,GCSEMI!$B:$B,GCSEMI!$N:$N))</f>
        <v/>
      </c>
      <c r="Q942" s="74" t="str">
        <f>IF(ISNA(_xlfn.XLOOKUP($A942,ORGPREP!$B:$B,ORGPREP!$N:$N)),"",  _xlfn.XLOOKUP($A942,ORGPREP!$B:$B,ORGPREP!$N:$N))</f>
        <v/>
      </c>
      <c r="R942" s="74" t="str">
        <f>IF(ISNA(_xlfn.XLOOKUP($A942,MSSEMI!$B:$B,MSSEMI!$N:$N)),"",  _xlfn.XLOOKUP($A942,MSSEMI!$B:$B,MSSEMI!$N:$N))</f>
        <v/>
      </c>
      <c r="S942" s="74" t="str">
        <f>IF(ISNA(_xlfn.XLOOKUP($A942,MSVOA!$B:$B,MSVOA!$N:$N)),"",  _xlfn.XLOOKUP($A942,MSVOA!$B:$B,MSVOA!$N:$N))</f>
        <v/>
      </c>
      <c r="T942" s="74" t="str">
        <f>IF(ISNA(_xlfn.XLOOKUP($A942,METALS!$B:$B,METALS!$N:$N)),"",  _xlfn.XLOOKUP($A942,METALS!$B:$B,METALS!$N:$N))</f>
        <v/>
      </c>
      <c r="U942" s="74" t="str">
        <f>IF(ISNA(_xlfn.XLOOKUP($A942,GENCHEM!$B:$B,GENCHEM!$N:$N)),"",  _xlfn.XLOOKUP($A942,GENCHEM!$B:$B,GENCHEM!$N:$N))</f>
        <v/>
      </c>
      <c r="V942" s="74" t="str">
        <f>IF(ISNA(_xlfn.XLOOKUP($A942,HG!$B:$B,HG!$N:$N)),"",  _xlfn.XLOOKUP($A942,HG!$B:$B,HG!$N:$N))</f>
        <v/>
      </c>
    </row>
    <row r="943" spans="1:22" ht="24" customHeight="1">
      <c r="A943" s="83" t="s">
        <v>810</v>
      </c>
      <c r="O943" s="71"/>
      <c r="P943" s="71"/>
      <c r="Q943" s="71"/>
      <c r="R943" s="71"/>
      <c r="S943" s="71"/>
      <c r="T943" s="71"/>
      <c r="U943" s="71"/>
      <c r="V943" s="71"/>
    </row>
    <row r="944" spans="1:22" ht="24" customHeight="1">
      <c r="A944" s="113" t="s">
        <v>1166</v>
      </c>
      <c r="B944" s="114" t="s">
        <v>193</v>
      </c>
      <c r="C944" s="114" t="s">
        <v>438</v>
      </c>
      <c r="D944" s="114" t="s">
        <v>25</v>
      </c>
      <c r="E944" s="115">
        <v>45813</v>
      </c>
      <c r="F944" s="115">
        <v>45855</v>
      </c>
      <c r="G944" s="115">
        <v>45855</v>
      </c>
      <c r="H944" s="114">
        <v>42</v>
      </c>
      <c r="I944" s="114">
        <v>1</v>
      </c>
      <c r="J944" s="114">
        <v>-28</v>
      </c>
      <c r="K944" s="114" t="s">
        <v>38</v>
      </c>
      <c r="L944" s="114" t="s">
        <v>27</v>
      </c>
      <c r="M944" s="114" t="s">
        <v>69</v>
      </c>
      <c r="N944" s="114">
        <v>0</v>
      </c>
      <c r="O944" s="74" t="str">
        <f>IF(ISNA(_xlfn.XLOOKUP($A944,GCVOA!$B:$B,GCVOA!$N:$N)),"",  _xlfn.XLOOKUP($A944,GCVOA!$B:$B,GCVOA!$N:$N))</f>
        <v/>
      </c>
      <c r="P944" s="74" t="str">
        <f>IF(ISNA(_xlfn.XLOOKUP($A944,GCSEMI!$B:$B,GCSEMI!$N:$N)),"",  _xlfn.XLOOKUP($A944,GCSEMI!$B:$B,GCSEMI!$N:$N))</f>
        <v/>
      </c>
      <c r="Q944" s="74" t="str">
        <f>IF(ISNA(_xlfn.XLOOKUP($A944,ORGPREP!$B:$B,ORGPREP!$N:$N)),"",  _xlfn.XLOOKUP($A944,ORGPREP!$B:$B,ORGPREP!$N:$N))</f>
        <v/>
      </c>
      <c r="R944" s="74" t="str">
        <f>IF(ISNA(_xlfn.XLOOKUP($A944,MSSEMI!$B:$B,MSSEMI!$N:$N)),"",  _xlfn.XLOOKUP($A944,MSSEMI!$B:$B,MSSEMI!$N:$N))</f>
        <v/>
      </c>
      <c r="S944" s="74" t="str">
        <f>IF(ISNA(_xlfn.XLOOKUP($A944,MSVOA!$B:$B,MSVOA!$N:$N)),"",  _xlfn.XLOOKUP($A944,MSVOA!$B:$B,MSVOA!$N:$N))</f>
        <v/>
      </c>
      <c r="T944" s="74" t="str">
        <f>IF(ISNA(_xlfn.XLOOKUP($A944,METALS!$B:$B,METALS!$N:$N)),"",  _xlfn.XLOOKUP($A944,METALS!$B:$B,METALS!$N:$N))</f>
        <v/>
      </c>
      <c r="U944" s="74" t="str">
        <f>IF(ISNA(_xlfn.XLOOKUP($A944,GENCHEM!$B:$B,GENCHEM!$N:$N)),"",  _xlfn.XLOOKUP($A944,GENCHEM!$B:$B,GENCHEM!$N:$N))</f>
        <v/>
      </c>
      <c r="V944" s="74" t="str">
        <f>IF(ISNA(_xlfn.XLOOKUP($A944,HG!$B:$B,HG!$N:$N)),"",  _xlfn.XLOOKUP($A944,HG!$B:$B,HG!$N:$N))</f>
        <v/>
      </c>
    </row>
    <row r="945" spans="1:22" ht="24" customHeight="1">
      <c r="A945" s="83" t="s">
        <v>1167</v>
      </c>
      <c r="O945" s="71"/>
      <c r="P945" s="71"/>
      <c r="Q945" s="71"/>
      <c r="R945" s="71"/>
      <c r="S945" s="71"/>
      <c r="T945" s="71"/>
      <c r="U945" s="71"/>
      <c r="V945" s="71"/>
    </row>
    <row r="946" spans="1:22" ht="24" customHeight="1">
      <c r="A946" s="113" t="s">
        <v>1168</v>
      </c>
      <c r="B946" s="114" t="s">
        <v>448</v>
      </c>
      <c r="C946" s="114" t="s">
        <v>449</v>
      </c>
      <c r="D946" s="114" t="s">
        <v>25</v>
      </c>
      <c r="E946" s="115">
        <v>45819</v>
      </c>
      <c r="F946" s="115">
        <v>45861</v>
      </c>
      <c r="G946" s="115">
        <v>45861</v>
      </c>
      <c r="H946" s="114">
        <v>42</v>
      </c>
      <c r="I946" s="114">
        <v>3</v>
      </c>
      <c r="J946" s="114">
        <v>-34</v>
      </c>
      <c r="K946" s="114" t="s">
        <v>26</v>
      </c>
      <c r="L946" s="114" t="s">
        <v>27</v>
      </c>
      <c r="M946" s="114" t="s">
        <v>69</v>
      </c>
      <c r="N946" s="114">
        <v>0</v>
      </c>
      <c r="O946" s="74" t="str">
        <f>IF(ISNA(_xlfn.XLOOKUP($A946,GCVOA!$B:$B,GCVOA!$N:$N)),"",  _xlfn.XLOOKUP($A946,GCVOA!$B:$B,GCVOA!$N:$N))</f>
        <v/>
      </c>
      <c r="P946" s="74" t="str">
        <f>IF(ISNA(_xlfn.XLOOKUP($A946,GCSEMI!$B:$B,GCSEMI!$N:$N)),"",  _xlfn.XLOOKUP($A946,GCSEMI!$B:$B,GCSEMI!$N:$N))</f>
        <v/>
      </c>
      <c r="Q946" s="74" t="str">
        <f>IF(ISNA(_xlfn.XLOOKUP($A946,ORGPREP!$B:$B,ORGPREP!$N:$N)),"",  _xlfn.XLOOKUP($A946,ORGPREP!$B:$B,ORGPREP!$N:$N))</f>
        <v/>
      </c>
      <c r="R946" s="74" t="str">
        <f>IF(ISNA(_xlfn.XLOOKUP($A946,MSSEMI!$B:$B,MSSEMI!$N:$N)),"",  _xlfn.XLOOKUP($A946,MSSEMI!$B:$B,MSSEMI!$N:$N))</f>
        <v/>
      </c>
      <c r="S946" s="74" t="str">
        <f>IF(ISNA(_xlfn.XLOOKUP($A946,MSVOA!$B:$B,MSVOA!$N:$N)),"",  _xlfn.XLOOKUP($A946,MSVOA!$B:$B,MSVOA!$N:$N))</f>
        <v/>
      </c>
      <c r="T946" s="74" t="str">
        <f>IF(ISNA(_xlfn.XLOOKUP($A946,METALS!$B:$B,METALS!$N:$N)),"",  _xlfn.XLOOKUP($A946,METALS!$B:$B,METALS!$N:$N))</f>
        <v/>
      </c>
      <c r="U946" s="74" t="str">
        <f>IF(ISNA(_xlfn.XLOOKUP($A946,GENCHEM!$B:$B,GENCHEM!$N:$N)),"",  _xlfn.XLOOKUP($A946,GENCHEM!$B:$B,GENCHEM!$N:$N))</f>
        <v/>
      </c>
      <c r="V946" s="74" t="str">
        <f>IF(ISNA(_xlfn.XLOOKUP($A946,HG!$B:$B,HG!$N:$N)),"",  _xlfn.XLOOKUP($A946,HG!$B:$B,HG!$N:$N))</f>
        <v/>
      </c>
    </row>
    <row r="947" spans="1:22" ht="24" customHeight="1">
      <c r="A947" s="83" t="s">
        <v>1169</v>
      </c>
      <c r="O947" s="71"/>
      <c r="P947" s="71"/>
      <c r="Q947" s="71"/>
      <c r="R947" s="71"/>
      <c r="S947" s="71"/>
      <c r="T947" s="71"/>
      <c r="U947" s="71"/>
      <c r="V947" s="71"/>
    </row>
    <row r="948" spans="1:22" ht="24" customHeight="1">
      <c r="A948" s="113" t="s">
        <v>1170</v>
      </c>
      <c r="B948" s="114" t="s">
        <v>1069</v>
      </c>
      <c r="C948" s="114" t="s">
        <v>1070</v>
      </c>
      <c r="D948" s="114" t="s">
        <v>25</v>
      </c>
      <c r="E948" s="115">
        <v>45825</v>
      </c>
      <c r="F948" s="115">
        <v>45867</v>
      </c>
      <c r="G948" s="115">
        <v>45867</v>
      </c>
      <c r="H948" s="114">
        <v>42</v>
      </c>
      <c r="I948" s="114">
        <v>1</v>
      </c>
      <c r="J948" s="114">
        <v>-40</v>
      </c>
      <c r="K948" s="114" t="s">
        <v>87</v>
      </c>
      <c r="L948" s="114" t="s">
        <v>27</v>
      </c>
      <c r="M948" s="114" t="s">
        <v>69</v>
      </c>
      <c r="N948" s="114">
        <v>0</v>
      </c>
      <c r="O948" s="74" t="str">
        <f>IF(ISNA(_xlfn.XLOOKUP($A948,GCVOA!$B:$B,GCVOA!$N:$N)),"",  _xlfn.XLOOKUP($A948,GCVOA!$B:$B,GCVOA!$N:$N))</f>
        <v/>
      </c>
      <c r="P948" s="74" t="str">
        <f>IF(ISNA(_xlfn.XLOOKUP($A948,GCSEMI!$B:$B,GCSEMI!$N:$N)),"",  _xlfn.XLOOKUP($A948,GCSEMI!$B:$B,GCSEMI!$N:$N))</f>
        <v/>
      </c>
      <c r="Q948" s="74" t="str">
        <f>IF(ISNA(_xlfn.XLOOKUP($A948,ORGPREP!$B:$B,ORGPREP!$N:$N)),"",  _xlfn.XLOOKUP($A948,ORGPREP!$B:$B,ORGPREP!$N:$N))</f>
        <v/>
      </c>
      <c r="R948" s="74" t="str">
        <f>IF(ISNA(_xlfn.XLOOKUP($A948,MSSEMI!$B:$B,MSSEMI!$N:$N)),"",  _xlfn.XLOOKUP($A948,MSSEMI!$B:$B,MSSEMI!$N:$N))</f>
        <v/>
      </c>
      <c r="S948" s="74" t="str">
        <f>IF(ISNA(_xlfn.XLOOKUP($A948,MSVOA!$B:$B,MSVOA!$N:$N)),"",  _xlfn.XLOOKUP($A948,MSVOA!$B:$B,MSVOA!$N:$N))</f>
        <v/>
      </c>
      <c r="T948" s="74" t="str">
        <f>IF(ISNA(_xlfn.XLOOKUP($A948,METALS!$B:$B,METALS!$N:$N)),"",  _xlfn.XLOOKUP($A948,METALS!$B:$B,METALS!$N:$N))</f>
        <v/>
      </c>
      <c r="U948" s="74" t="str">
        <f>IF(ISNA(_xlfn.XLOOKUP($A948,GENCHEM!$B:$B,GENCHEM!$N:$N)),"",  _xlfn.XLOOKUP($A948,GENCHEM!$B:$B,GENCHEM!$N:$N))</f>
        <v/>
      </c>
      <c r="V948" s="74" t="str">
        <f>IF(ISNA(_xlfn.XLOOKUP($A948,HG!$B:$B,HG!$N:$N)),"",  _xlfn.XLOOKUP($A948,HG!$B:$B,HG!$N:$N))</f>
        <v/>
      </c>
    </row>
    <row r="949" spans="1:22" ht="24" customHeight="1">
      <c r="A949" s="83" t="s">
        <v>219</v>
      </c>
      <c r="O949" s="71"/>
      <c r="P949" s="71"/>
      <c r="Q949" s="71"/>
      <c r="R949" s="71"/>
      <c r="S949" s="71"/>
      <c r="T949" s="71"/>
      <c r="U949" s="71"/>
      <c r="V949" s="71"/>
    </row>
    <row r="950" spans="1:22" ht="24" customHeight="1">
      <c r="A950" s="113" t="s">
        <v>1171</v>
      </c>
      <c r="B950" s="114" t="s">
        <v>1108</v>
      </c>
      <c r="C950" s="114" t="s">
        <v>1109</v>
      </c>
      <c r="D950" s="114" t="s">
        <v>25</v>
      </c>
      <c r="E950" s="115">
        <v>45826</v>
      </c>
      <c r="F950" s="115">
        <v>45868</v>
      </c>
      <c r="G950" s="115">
        <v>45868</v>
      </c>
      <c r="H950" s="114">
        <v>42</v>
      </c>
      <c r="I950" s="114">
        <v>1</v>
      </c>
      <c r="J950" s="114">
        <v>-41</v>
      </c>
      <c r="K950" s="114" t="s">
        <v>26</v>
      </c>
      <c r="L950" s="114" t="s">
        <v>27</v>
      </c>
      <c r="M950" s="114" t="s">
        <v>69</v>
      </c>
      <c r="N950" s="114"/>
      <c r="O950" s="74" t="str">
        <f>IF(ISNA(_xlfn.XLOOKUP($A950,GCVOA!$B:$B,GCVOA!$N:$N)),"",  _xlfn.XLOOKUP($A950,GCVOA!$B:$B,GCVOA!$N:$N))</f>
        <v/>
      </c>
      <c r="P950" s="74" t="str">
        <f>IF(ISNA(_xlfn.XLOOKUP($A950,GCSEMI!$B:$B,GCSEMI!$N:$N)),"",  _xlfn.XLOOKUP($A950,GCSEMI!$B:$B,GCSEMI!$N:$N))</f>
        <v/>
      </c>
      <c r="Q950" s="74" t="str">
        <f>IF(ISNA(_xlfn.XLOOKUP($A950,ORGPREP!$B:$B,ORGPREP!$N:$N)),"",  _xlfn.XLOOKUP($A950,ORGPREP!$B:$B,ORGPREP!$N:$N))</f>
        <v/>
      </c>
      <c r="R950" s="74" t="str">
        <f>IF(ISNA(_xlfn.XLOOKUP($A950,MSSEMI!$B:$B,MSSEMI!$N:$N)),"",  _xlfn.XLOOKUP($A950,MSSEMI!$B:$B,MSSEMI!$N:$N))</f>
        <v/>
      </c>
      <c r="S950" s="74" t="str">
        <f>IF(ISNA(_xlfn.XLOOKUP($A950,MSVOA!$B:$B,MSVOA!$N:$N)),"",  _xlfn.XLOOKUP($A950,MSVOA!$B:$B,MSVOA!$N:$N))</f>
        <v/>
      </c>
      <c r="T950" s="74" t="str">
        <f>IF(ISNA(_xlfn.XLOOKUP($A950,METALS!$B:$B,METALS!$N:$N)),"",  _xlfn.XLOOKUP($A950,METALS!$B:$B,METALS!$N:$N))</f>
        <v/>
      </c>
      <c r="U950" s="74" t="str">
        <f>IF(ISNA(_xlfn.XLOOKUP($A950,GENCHEM!$B:$B,GENCHEM!$N:$N)),"",  _xlfn.XLOOKUP($A950,GENCHEM!$B:$B,GENCHEM!$N:$N))</f>
        <v/>
      </c>
      <c r="V950" s="74" t="str">
        <f>IF(ISNA(_xlfn.XLOOKUP($A950,HG!$B:$B,HG!$N:$N)),"",  _xlfn.XLOOKUP($A950,HG!$B:$B,HG!$N:$N))</f>
        <v/>
      </c>
    </row>
    <row r="951" spans="1:22" ht="24" customHeight="1">
      <c r="A951" s="83" t="s">
        <v>219</v>
      </c>
      <c r="O951" s="71"/>
      <c r="P951" s="71"/>
      <c r="Q951" s="71"/>
      <c r="R951" s="71"/>
      <c r="S951" s="71"/>
      <c r="T951" s="71"/>
      <c r="U951" s="71"/>
      <c r="V951" s="71"/>
    </row>
    <row r="952" spans="1:22" ht="24" customHeight="1">
      <c r="A952" s="113" t="s">
        <v>1172</v>
      </c>
      <c r="B952" s="114" t="s">
        <v>1137</v>
      </c>
      <c r="C952" s="114" t="s">
        <v>1138</v>
      </c>
      <c r="D952" s="114" t="s">
        <v>25</v>
      </c>
      <c r="E952" s="115">
        <v>45826</v>
      </c>
      <c r="F952" s="115">
        <v>45868</v>
      </c>
      <c r="G952" s="115">
        <v>45868</v>
      </c>
      <c r="H952" s="114">
        <v>42</v>
      </c>
      <c r="I952" s="114">
        <v>1</v>
      </c>
      <c r="J952" s="114">
        <v>-41</v>
      </c>
      <c r="K952" s="114" t="s">
        <v>87</v>
      </c>
      <c r="L952" s="114" t="s">
        <v>27</v>
      </c>
      <c r="M952" s="114" t="s">
        <v>69</v>
      </c>
      <c r="N952" s="114"/>
      <c r="O952" s="74" t="str">
        <f>IF(ISNA(_xlfn.XLOOKUP($A952,GCVOA!$B:$B,GCVOA!$N:$N)),"",  _xlfn.XLOOKUP($A952,GCVOA!$B:$B,GCVOA!$N:$N))</f>
        <v/>
      </c>
      <c r="P952" s="74" t="str">
        <f>IF(ISNA(_xlfn.XLOOKUP($A952,GCSEMI!$B:$B,GCSEMI!$N:$N)),"",  _xlfn.XLOOKUP($A952,GCSEMI!$B:$B,GCSEMI!$N:$N))</f>
        <v/>
      </c>
      <c r="Q952" s="74" t="str">
        <f>IF(ISNA(_xlfn.XLOOKUP($A952,ORGPREP!$B:$B,ORGPREP!$N:$N)),"",  _xlfn.XLOOKUP($A952,ORGPREP!$B:$B,ORGPREP!$N:$N))</f>
        <v/>
      </c>
      <c r="R952" s="74" t="str">
        <f>IF(ISNA(_xlfn.XLOOKUP($A952,MSSEMI!$B:$B,MSSEMI!$N:$N)),"",  _xlfn.XLOOKUP($A952,MSSEMI!$B:$B,MSSEMI!$N:$N))</f>
        <v/>
      </c>
      <c r="S952" s="74" t="str">
        <f>IF(ISNA(_xlfn.XLOOKUP($A952,MSVOA!$B:$B,MSVOA!$N:$N)),"",  _xlfn.XLOOKUP($A952,MSVOA!$B:$B,MSVOA!$N:$N))</f>
        <v/>
      </c>
      <c r="T952" s="74" t="str">
        <f>IF(ISNA(_xlfn.XLOOKUP($A952,METALS!$B:$B,METALS!$N:$N)),"",  _xlfn.XLOOKUP($A952,METALS!$B:$B,METALS!$N:$N))</f>
        <v/>
      </c>
      <c r="U952" s="74" t="str">
        <f>IF(ISNA(_xlfn.XLOOKUP($A952,GENCHEM!$B:$B,GENCHEM!$N:$N)),"",  _xlfn.XLOOKUP($A952,GENCHEM!$B:$B,GENCHEM!$N:$N))</f>
        <v/>
      </c>
      <c r="V952" s="74" t="str">
        <f>IF(ISNA(_xlfn.XLOOKUP($A952,HG!$B:$B,HG!$N:$N)),"",  _xlfn.XLOOKUP($A952,HG!$B:$B,HG!$N:$N))</f>
        <v/>
      </c>
    </row>
    <row r="953" spans="1:22" ht="24" customHeight="1">
      <c r="A953" s="83" t="s">
        <v>219</v>
      </c>
      <c r="O953" s="71"/>
      <c r="P953" s="71"/>
      <c r="Q953" s="71"/>
      <c r="R953" s="71"/>
      <c r="S953" s="71"/>
      <c r="T953" s="71"/>
      <c r="U953" s="71"/>
      <c r="V953" s="71"/>
    </row>
    <row r="955" spans="1:22" ht="24" customHeight="1">
      <c r="A955" s="83" t="s">
        <v>1173</v>
      </c>
      <c r="B955" s="93">
        <v>520</v>
      </c>
      <c r="C955" s="93" t="s">
        <v>1174</v>
      </c>
    </row>
    <row r="957" spans="1:22" ht="24" customHeight="1">
      <c r="A957" s="83" t="s">
        <v>1175</v>
      </c>
      <c r="B957" s="93">
        <v>391</v>
      </c>
    </row>
    <row r="958" spans="1:22" ht="24" customHeight="1">
      <c r="A958" s="83" t="s">
        <v>1176</v>
      </c>
      <c r="B958" s="93">
        <v>52</v>
      </c>
    </row>
    <row r="959" spans="1:22" ht="24" customHeight="1">
      <c r="A959" s="83" t="s">
        <v>1177</v>
      </c>
      <c r="B959" s="93">
        <v>77</v>
      </c>
    </row>
    <row r="961" spans="1:2" ht="24" customHeight="1">
      <c r="A961" s="83" t="s">
        <v>1178</v>
      </c>
      <c r="B961" s="93">
        <v>317</v>
      </c>
    </row>
    <row r="962" spans="1:2" ht="24" customHeight="1">
      <c r="A962" s="83" t="s">
        <v>1179</v>
      </c>
      <c r="B962" s="93">
        <v>64</v>
      </c>
    </row>
    <row r="963" spans="1:2" ht="24" customHeight="1">
      <c r="A963" s="83" t="s">
        <v>1180</v>
      </c>
      <c r="B963" s="93">
        <v>13</v>
      </c>
    </row>
    <row r="964" spans="1:2" ht="24" customHeight="1">
      <c r="A964" s="83" t="s">
        <v>1181</v>
      </c>
      <c r="B964" s="93">
        <v>111</v>
      </c>
    </row>
    <row r="965" spans="1:2" ht="24" customHeight="1">
      <c r="A965" s="83" t="s">
        <v>1182</v>
      </c>
      <c r="B965" s="93">
        <v>12</v>
      </c>
    </row>
    <row r="966" spans="1:2" ht="24" customHeight="1">
      <c r="A966" s="83" t="s">
        <v>1183</v>
      </c>
      <c r="B966" s="93">
        <v>3</v>
      </c>
    </row>
    <row r="967" spans="1:2" ht="24" customHeight="1">
      <c r="A967" s="83" t="s">
        <v>1184</v>
      </c>
      <c r="B967" s="93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1F6D-3ECE-4B0E-9825-43DCA4D71BEF}">
  <sheetPr codeName="Sheet2">
    <tabColor rgb="FFFF0000"/>
  </sheetPr>
  <dimension ref="A1:U222"/>
  <sheetViews>
    <sheetView zoomScale="85" zoomScaleNormal="85" workbookViewId="0">
      <pane xSplit="1" ySplit="1" topLeftCell="B173" activePane="bottomRight" state="frozen"/>
      <selection pane="topRight"/>
      <selection pane="bottomLeft"/>
      <selection pane="bottomRight" activeCell="I183" sqref="I183"/>
    </sheetView>
  </sheetViews>
  <sheetFormatPr defaultColWidth="18.140625" defaultRowHeight="24" customHeight="1"/>
  <cols>
    <col min="1" max="1" width="17.85546875" style="14" bestFit="1" customWidth="1"/>
    <col min="2" max="2" width="14.7109375" style="1" bestFit="1" customWidth="1"/>
    <col min="3" max="3" width="49.42578125" style="1" bestFit="1" customWidth="1"/>
    <col min="4" max="4" width="9.42578125" style="1" bestFit="1" customWidth="1"/>
    <col min="5" max="5" width="19.42578125" style="1" bestFit="1" customWidth="1"/>
    <col min="6" max="6" width="15.42578125" style="1" bestFit="1" customWidth="1"/>
    <col min="7" max="7" width="10.5703125" style="1" bestFit="1" customWidth="1"/>
    <col min="8" max="8" width="11.5703125" style="1" bestFit="1" customWidth="1"/>
    <col min="9" max="9" width="16.140625" style="1" bestFit="1" customWidth="1"/>
    <col min="10" max="10" width="15" style="1" bestFit="1" customWidth="1"/>
    <col min="11" max="11" width="11.42578125" style="1" bestFit="1" customWidth="1"/>
    <col min="12" max="12" width="44" style="14" bestFit="1" customWidth="1"/>
    <col min="13" max="13" width="21" style="14" bestFit="1" customWidth="1"/>
    <col min="14" max="14" width="29.7109375" style="14" bestFit="1" customWidth="1"/>
    <col min="15" max="15" width="14.28515625" style="14" bestFit="1" customWidth="1"/>
    <col min="16" max="16" width="16.42578125" style="14" bestFit="1" customWidth="1"/>
    <col min="17" max="17" width="14.28515625" style="14" bestFit="1" customWidth="1"/>
    <col min="18" max="18" width="13.85546875" style="14" bestFit="1" customWidth="1"/>
    <col min="19" max="19" width="40.85546875" style="14" bestFit="1" customWidth="1"/>
    <col min="20" max="20" width="16.28515625" style="14" bestFit="1" customWidth="1"/>
    <col min="21" max="21" width="9.7109375" style="14" bestFit="1" customWidth="1"/>
  </cols>
  <sheetData>
    <row r="1" spans="1:21" ht="24" customHeight="1">
      <c r="A1" s="66" t="s">
        <v>0</v>
      </c>
      <c r="B1" s="66" t="s">
        <v>1185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7</v>
      </c>
      <c r="H1" s="66" t="s">
        <v>8</v>
      </c>
      <c r="I1" s="66" t="s">
        <v>9</v>
      </c>
      <c r="J1" s="66" t="s">
        <v>1186</v>
      </c>
      <c r="K1" s="66" t="s">
        <v>1187</v>
      </c>
      <c r="L1" s="66" t="s">
        <v>1188</v>
      </c>
      <c r="M1" s="66" t="s">
        <v>13</v>
      </c>
      <c r="N1" s="66" t="s">
        <v>14</v>
      </c>
      <c r="O1" s="66" t="s">
        <v>15</v>
      </c>
      <c r="P1" s="66" t="s">
        <v>16</v>
      </c>
      <c r="Q1" s="66" t="s">
        <v>17</v>
      </c>
      <c r="R1" s="66" t="s">
        <v>18</v>
      </c>
      <c r="S1" s="66" t="s">
        <v>19</v>
      </c>
      <c r="T1" s="66" t="s">
        <v>20</v>
      </c>
      <c r="U1" s="66" t="s">
        <v>21</v>
      </c>
    </row>
    <row r="2" spans="1:21" ht="24" customHeight="1">
      <c r="A2" s="119" t="s">
        <v>42</v>
      </c>
      <c r="B2" s="119" t="s">
        <v>43</v>
      </c>
      <c r="C2" s="119" t="s">
        <v>44</v>
      </c>
      <c r="D2" s="119" t="s">
        <v>25</v>
      </c>
      <c r="E2" s="120">
        <v>45762</v>
      </c>
      <c r="F2" s="120">
        <v>45768</v>
      </c>
      <c r="G2" s="119">
        <v>6</v>
      </c>
      <c r="H2" s="119">
        <v>11</v>
      </c>
      <c r="I2" s="119">
        <v>59</v>
      </c>
      <c r="J2" s="119" t="s">
        <v>38</v>
      </c>
      <c r="K2" s="119" t="s">
        <v>1183</v>
      </c>
      <c r="L2" s="119" t="s">
        <v>1189</v>
      </c>
      <c r="M2" s="119">
        <v>0</v>
      </c>
      <c r="N2" s="67" t="str">
        <f>IF(ISNA(_xlfn.XLOOKUP($A2,GCVOA!$B:$B,GCVOA!$N:$N)),"",  _xlfn.XLOOKUP($A2,GCVOA!$B:$B,GCVOA!$N:$N))</f>
        <v/>
      </c>
      <c r="O2" s="67" t="str">
        <f>IF(ISNA(_xlfn.XLOOKUP($A2,GCSEMI!$B:$B,GCSEMI!$N:$N)),"",  _xlfn.XLOOKUP($A2,GCSEMI!$B:$B,GCSEMI!$N:$N))</f>
        <v/>
      </c>
      <c r="P2" s="67" t="str">
        <f>IF(ISNA(_xlfn.XLOOKUP($A2,ORGPREP!$B:$B,ORGPREP!$N:$N)),"",  _xlfn.XLOOKUP($A2,ORGPREP!$B:$B,ORGPREP!$N:$N))</f>
        <v/>
      </c>
      <c r="Q2" s="67" t="str">
        <f>IF(ISNA(_xlfn.XLOOKUP($A2,MSSEMI!$B:$B,MSSEMI!$N:$N)),"",  _xlfn.XLOOKUP($A2,MSSEMI!$B:$B,MSSEMI!$N:$N))</f>
        <v/>
      </c>
      <c r="R2" s="67" t="str">
        <f>IF(ISNA(_xlfn.XLOOKUP($A2,MSVOA!$B:$B,MSVOA!$N:$N)),"",  _xlfn.XLOOKUP($A2,MSVOA!$B:$B,MSVOA!$N:$N))</f>
        <v/>
      </c>
      <c r="S2" s="67" t="str">
        <f>IF(ISNA(_xlfn.XLOOKUP($A2,METALS!$B:$B,METALS!$N:$N)),"",  _xlfn.XLOOKUP($A2,METALS!$B:$B,METALS!$N:$N))</f>
        <v>reprep neede asap eta 06/20/2025</v>
      </c>
      <c r="T2" s="67" t="str">
        <f>IF(ISNA(_xlfn.XLOOKUP($A2,GENCHEM!$B:$B,GENCHEM!$N:$N)),"",  _xlfn.XLOOKUP($A2,GENCHEM!$B:$B,GENCHEM!$N:$N))</f>
        <v/>
      </c>
      <c r="U2" s="67" t="str">
        <f>IF(ISNA(_xlfn.XLOOKUP($A2,HG!$B:$B,HG!$N:$N)),"",  _xlfn.XLOOKUP($A2,HG!$B:$B,HG!$N:$N))</f>
        <v/>
      </c>
    </row>
    <row r="3" spans="1:21" ht="24" customHeight="1">
      <c r="A3" s="119" t="s">
        <v>46</v>
      </c>
      <c r="B3" s="119" t="s">
        <v>47</v>
      </c>
      <c r="C3" s="119" t="s">
        <v>48</v>
      </c>
      <c r="D3" s="119" t="s">
        <v>25</v>
      </c>
      <c r="E3" s="120">
        <v>45763</v>
      </c>
      <c r="F3" s="120">
        <v>45769</v>
      </c>
      <c r="G3" s="119">
        <v>6</v>
      </c>
      <c r="H3" s="119">
        <v>1</v>
      </c>
      <c r="I3" s="119">
        <v>58</v>
      </c>
      <c r="J3" s="119" t="s">
        <v>26</v>
      </c>
      <c r="K3" s="119" t="s">
        <v>1181</v>
      </c>
      <c r="L3" s="119" t="s">
        <v>1190</v>
      </c>
      <c r="M3" s="119">
        <v>0</v>
      </c>
      <c r="N3" s="67" t="str">
        <f>IF(ISNA(_xlfn.XLOOKUP($A3,GCVOA!$B:$B,GCVOA!$N:$N)),"",  _xlfn.XLOOKUP($A3,GCVOA!$B:$B,GCVOA!$N:$N))</f>
        <v/>
      </c>
      <c r="O3" s="67" t="str">
        <f>IF(ISNA(_xlfn.XLOOKUP($A3,GCSEMI!$B:$B,GCSEMI!$N:$N)),"",  _xlfn.XLOOKUP($A3,GCSEMI!$B:$B,GCSEMI!$N:$N))</f>
        <v/>
      </c>
      <c r="P3" s="67" t="str">
        <f>IF(ISNA(_xlfn.XLOOKUP($A3,ORGPREP!$B:$B,ORGPREP!$N:$N)),"",  _xlfn.XLOOKUP($A3,ORGPREP!$B:$B,ORGPREP!$N:$N))</f>
        <v/>
      </c>
      <c r="Q3" s="67" t="str">
        <f>IF(ISNA(_xlfn.XLOOKUP($A3,MSSEMI!$B:$B,MSSEMI!$N:$N)),"",  _xlfn.XLOOKUP($A3,MSSEMI!$B:$B,MSSEMI!$N:$N))</f>
        <v/>
      </c>
      <c r="R3" s="67" t="str">
        <f>IF(ISNA(_xlfn.XLOOKUP($A3,MSVOA!$B:$B,MSVOA!$N:$N)),"",  _xlfn.XLOOKUP($A3,MSVOA!$B:$B,MSVOA!$N:$N))</f>
        <v/>
      </c>
      <c r="S3" s="67" t="str">
        <f>IF(ISNA(_xlfn.XLOOKUP($A3,METALS!$B:$B,METALS!$N:$N)),"",  _xlfn.XLOOKUP($A3,METALS!$B:$B,METALS!$N:$N))</f>
        <v/>
      </c>
      <c r="T3" s="67" t="str">
        <f>IF(ISNA(_xlfn.XLOOKUP($A3,GENCHEM!$B:$B,GENCHEM!$N:$N)),"",  _xlfn.XLOOKUP($A3,GENCHEM!$B:$B,GENCHEM!$N:$N))</f>
        <v/>
      </c>
      <c r="U3" s="67" t="str">
        <f>IF(ISNA(_xlfn.XLOOKUP($A3,HG!$B:$B,HG!$N:$N)),"",  _xlfn.XLOOKUP($A3,HG!$B:$B,HG!$N:$N))</f>
        <v/>
      </c>
    </row>
    <row r="4" spans="1:21" ht="24" customHeight="1">
      <c r="A4" s="119" t="s">
        <v>71</v>
      </c>
      <c r="B4" s="119" t="s">
        <v>47</v>
      </c>
      <c r="C4" s="119" t="s">
        <v>48</v>
      </c>
      <c r="D4" s="119" t="s">
        <v>25</v>
      </c>
      <c r="E4" s="120">
        <v>45769</v>
      </c>
      <c r="F4" s="120">
        <v>45775</v>
      </c>
      <c r="G4" s="119">
        <v>6</v>
      </c>
      <c r="H4" s="119">
        <v>3</v>
      </c>
      <c r="I4" s="119">
        <v>52</v>
      </c>
      <c r="J4" s="119" t="s">
        <v>26</v>
      </c>
      <c r="K4" s="119" t="s">
        <v>1181</v>
      </c>
      <c r="L4" s="119" t="s">
        <v>1191</v>
      </c>
      <c r="M4" s="119">
        <v>0</v>
      </c>
      <c r="N4" s="67" t="str">
        <f>IF(ISNA(_xlfn.XLOOKUP($A4,GCVOA!$B:$B,GCVOA!$N:$N)),"",  _xlfn.XLOOKUP($A4,GCVOA!$B:$B,GCVOA!$N:$N))</f>
        <v/>
      </c>
      <c r="O4" s="67" t="str">
        <f>IF(ISNA(_xlfn.XLOOKUP($A4,GCSEMI!$B:$B,GCSEMI!$N:$N)),"",  _xlfn.XLOOKUP($A4,GCSEMI!$B:$B,GCSEMI!$N:$N))</f>
        <v/>
      </c>
      <c r="P4" s="67" t="str">
        <f>IF(ISNA(_xlfn.XLOOKUP($A4,ORGPREP!$B:$B,ORGPREP!$N:$N)),"",  _xlfn.XLOOKUP($A4,ORGPREP!$B:$B,ORGPREP!$N:$N))</f>
        <v/>
      </c>
      <c r="Q4" s="67" t="str">
        <f>IF(ISNA(_xlfn.XLOOKUP($A4,MSSEMI!$B:$B,MSSEMI!$N:$N)),"",  _xlfn.XLOOKUP($A4,MSSEMI!$B:$B,MSSEMI!$N:$N))</f>
        <v/>
      </c>
      <c r="R4" s="67" t="str">
        <f>IF(ISNA(_xlfn.XLOOKUP($A4,MSVOA!$B:$B,MSVOA!$N:$N)),"",  _xlfn.XLOOKUP($A4,MSVOA!$B:$B,MSVOA!$N:$N))</f>
        <v/>
      </c>
      <c r="S4" s="67" t="str">
        <f>IF(ISNA(_xlfn.XLOOKUP($A4,METALS!$B:$B,METALS!$N:$N)),"",  _xlfn.XLOOKUP($A4,METALS!$B:$B,METALS!$N:$N))</f>
        <v/>
      </c>
      <c r="T4" s="67" t="str">
        <f>IF(ISNA(_xlfn.XLOOKUP($A4,GENCHEM!$B:$B,GENCHEM!$N:$N)),"",  _xlfn.XLOOKUP($A4,GENCHEM!$B:$B,GENCHEM!$N:$N))</f>
        <v/>
      </c>
      <c r="U4" s="67" t="str">
        <f>IF(ISNA(_xlfn.XLOOKUP($A4,HG!$B:$B,HG!$N:$N)),"",  _xlfn.XLOOKUP($A4,HG!$B:$B,HG!$N:$N))</f>
        <v/>
      </c>
    </row>
    <row r="5" spans="1:21" ht="24" customHeight="1">
      <c r="A5" s="119" t="s">
        <v>79</v>
      </c>
      <c r="B5" s="119" t="s">
        <v>80</v>
      </c>
      <c r="C5" s="119" t="s">
        <v>81</v>
      </c>
      <c r="D5" s="119" t="s">
        <v>25</v>
      </c>
      <c r="E5" s="120">
        <v>45778</v>
      </c>
      <c r="F5" s="120">
        <v>45784</v>
      </c>
      <c r="G5" s="119">
        <v>6</v>
      </c>
      <c r="H5" s="119">
        <v>15</v>
      </c>
      <c r="I5" s="119">
        <v>43</v>
      </c>
      <c r="J5" s="119" t="s">
        <v>38</v>
      </c>
      <c r="K5" s="119" t="s">
        <v>1181</v>
      </c>
      <c r="L5" s="119" t="s">
        <v>1192</v>
      </c>
      <c r="M5" s="119">
        <v>0</v>
      </c>
      <c r="N5" s="67" t="str">
        <f>IF(ISNA(_xlfn.XLOOKUP($A5,GCVOA!$B:$B,GCVOA!$N:$N)),"",  _xlfn.XLOOKUP($A5,GCVOA!$B:$B,GCVOA!$N:$N))</f>
        <v/>
      </c>
      <c r="O5" s="67" t="str">
        <f>IF(ISNA(_xlfn.XLOOKUP($A5,GCSEMI!$B:$B,GCSEMI!$N:$N)),"",  _xlfn.XLOOKUP($A5,GCSEMI!$B:$B,GCSEMI!$N:$N))</f>
        <v/>
      </c>
      <c r="P5" s="67" t="str">
        <f>IF(ISNA(_xlfn.XLOOKUP($A5,ORGPREP!$B:$B,ORGPREP!$N:$N)),"",  _xlfn.XLOOKUP($A5,ORGPREP!$B:$B,ORGPREP!$N:$N))</f>
        <v/>
      </c>
      <c r="Q5" s="67">
        <f>IF(ISNA(_xlfn.XLOOKUP($A5,MSSEMI!$B:$B,MSSEMI!$N:$N)),"",  _xlfn.XLOOKUP($A5,MSSEMI!$B:$B,MSSEMI!$N:$N))</f>
        <v>0</v>
      </c>
      <c r="R5" s="67" t="str">
        <f>IF(ISNA(_xlfn.XLOOKUP($A5,MSVOA!$B:$B,MSVOA!$N:$N)),"",  _xlfn.XLOOKUP($A5,MSVOA!$B:$B,MSVOA!$N:$N))</f>
        <v/>
      </c>
      <c r="S5" s="67" t="str">
        <f>IF(ISNA(_xlfn.XLOOKUP($A5,METALS!$B:$B,METALS!$N:$N)),"",  _xlfn.XLOOKUP($A5,METALS!$B:$B,METALS!$N:$N))</f>
        <v/>
      </c>
      <c r="T5" s="67" t="str">
        <f>IF(ISNA(_xlfn.XLOOKUP($A5,GENCHEM!$B:$B,GENCHEM!$N:$N)),"",  _xlfn.XLOOKUP($A5,GENCHEM!$B:$B,GENCHEM!$N:$N))</f>
        <v/>
      </c>
      <c r="U5" s="67" t="str">
        <f>IF(ISNA(_xlfn.XLOOKUP($A5,HG!$B:$B,HG!$N:$N)),"",  _xlfn.XLOOKUP($A5,HG!$B:$B,HG!$N:$N))</f>
        <v/>
      </c>
    </row>
    <row r="6" spans="1:21" ht="24" customHeight="1">
      <c r="A6" s="119" t="s">
        <v>98</v>
      </c>
      <c r="B6" s="119" t="s">
        <v>99</v>
      </c>
      <c r="C6" s="119" t="s">
        <v>100</v>
      </c>
      <c r="D6" s="119" t="s">
        <v>25</v>
      </c>
      <c r="E6" s="120">
        <v>45782</v>
      </c>
      <c r="F6" s="120">
        <v>45789</v>
      </c>
      <c r="G6" s="119">
        <v>6</v>
      </c>
      <c r="H6" s="119">
        <v>4</v>
      </c>
      <c r="I6" s="119">
        <v>38</v>
      </c>
      <c r="J6" s="119" t="s">
        <v>26</v>
      </c>
      <c r="K6" s="119" t="s">
        <v>1181</v>
      </c>
      <c r="L6" s="119" t="s">
        <v>1193</v>
      </c>
      <c r="M6" s="119">
        <v>0</v>
      </c>
      <c r="N6" s="67" t="str">
        <f>IF(ISNA(_xlfn.XLOOKUP($A6,GCVOA!$B:$B,GCVOA!$N:$N)),"",  _xlfn.XLOOKUP($A6,GCVOA!$B:$B,GCVOA!$N:$N))</f>
        <v/>
      </c>
      <c r="O6" s="67" t="str">
        <f>IF(ISNA(_xlfn.XLOOKUP($A6,GCSEMI!$B:$B,GCSEMI!$N:$N)),"",  _xlfn.XLOOKUP($A6,GCSEMI!$B:$B,GCSEMI!$N:$N))</f>
        <v/>
      </c>
      <c r="P6" s="67" t="str">
        <f>IF(ISNA(_xlfn.XLOOKUP($A6,ORGPREP!$B:$B,ORGPREP!$N:$N)),"",  _xlfn.XLOOKUP($A6,ORGPREP!$B:$B,ORGPREP!$N:$N))</f>
        <v/>
      </c>
      <c r="Q6" s="67">
        <f>IF(ISNA(_xlfn.XLOOKUP($A6,MSSEMI!$B:$B,MSSEMI!$N:$N)),"",  _xlfn.XLOOKUP($A6,MSSEMI!$B:$B,MSSEMI!$N:$N))</f>
        <v>0</v>
      </c>
      <c r="R6" s="67" t="str">
        <f>IF(ISNA(_xlfn.XLOOKUP($A6,MSVOA!$B:$B,MSVOA!$N:$N)),"",  _xlfn.XLOOKUP($A6,MSVOA!$B:$B,MSVOA!$N:$N))</f>
        <v/>
      </c>
      <c r="S6" s="67" t="str">
        <f>IF(ISNA(_xlfn.XLOOKUP($A6,METALS!$B:$B,METALS!$N:$N)),"",  _xlfn.XLOOKUP($A6,METALS!$B:$B,METALS!$N:$N))</f>
        <v>rerun eta 06/19/2025</v>
      </c>
      <c r="T6" s="67" t="str">
        <f>IF(ISNA(_xlfn.XLOOKUP($A6,GENCHEM!$B:$B,GENCHEM!$N:$N)),"",  _xlfn.XLOOKUP($A6,GENCHEM!$B:$B,GENCHEM!$N:$N))</f>
        <v/>
      </c>
      <c r="U6" s="67" t="str">
        <f>IF(ISNA(_xlfn.XLOOKUP($A6,HG!$B:$B,HG!$N:$N)),"",  _xlfn.XLOOKUP($A6,HG!$B:$B,HG!$N:$N))</f>
        <v/>
      </c>
    </row>
    <row r="7" spans="1:21" ht="24" customHeight="1">
      <c r="A7" s="119" t="s">
        <v>119</v>
      </c>
      <c r="B7" s="119" t="s">
        <v>120</v>
      </c>
      <c r="C7" s="119" t="s">
        <v>121</v>
      </c>
      <c r="D7" s="119" t="s">
        <v>25</v>
      </c>
      <c r="E7" s="120">
        <v>45786</v>
      </c>
      <c r="F7" s="120">
        <v>45792</v>
      </c>
      <c r="G7" s="119">
        <v>6</v>
      </c>
      <c r="H7" s="119">
        <v>4</v>
      </c>
      <c r="I7" s="119">
        <v>35</v>
      </c>
      <c r="J7" s="119" t="s">
        <v>26</v>
      </c>
      <c r="K7" s="119" t="s">
        <v>1181</v>
      </c>
      <c r="L7" s="119" t="s">
        <v>1194</v>
      </c>
      <c r="M7" s="119">
        <v>0</v>
      </c>
      <c r="N7" s="67" t="str">
        <f>IF(ISNA(_xlfn.XLOOKUP($A7,GCVOA!$B:$B,GCVOA!$N:$N)),"",  _xlfn.XLOOKUP($A7,GCVOA!$B:$B,GCVOA!$N:$N))</f>
        <v/>
      </c>
      <c r="O7" s="67" t="str">
        <f>IF(ISNA(_xlfn.XLOOKUP($A7,GCSEMI!$B:$B,GCSEMI!$N:$N)),"",  _xlfn.XLOOKUP($A7,GCSEMI!$B:$B,GCSEMI!$N:$N))</f>
        <v/>
      </c>
      <c r="P7" s="67" t="str">
        <f>IF(ISNA(_xlfn.XLOOKUP($A7,ORGPREP!$B:$B,ORGPREP!$N:$N)),"",  _xlfn.XLOOKUP($A7,ORGPREP!$B:$B,ORGPREP!$N:$N))</f>
        <v/>
      </c>
      <c r="Q7" s="67" t="str">
        <f>IF(ISNA(_xlfn.XLOOKUP($A7,MSSEMI!$B:$B,MSSEMI!$N:$N)),"",  _xlfn.XLOOKUP($A7,MSSEMI!$B:$B,MSSEMI!$N:$N))</f>
        <v>REDO status?</v>
      </c>
      <c r="R7" s="67" t="str">
        <f>IF(ISNA(_xlfn.XLOOKUP($A7,MSVOA!$B:$B,MSVOA!$N:$N)),"",  _xlfn.XLOOKUP($A7,MSVOA!$B:$B,MSVOA!$N:$N))</f>
        <v/>
      </c>
      <c r="S7" s="67" t="str">
        <f>IF(ISNA(_xlfn.XLOOKUP($A7,METALS!$B:$B,METALS!$N:$N)),"",  _xlfn.XLOOKUP($A7,METALS!$B:$B,METALS!$N:$N))</f>
        <v/>
      </c>
      <c r="T7" s="67" t="str">
        <f>IF(ISNA(_xlfn.XLOOKUP($A7,GENCHEM!$B:$B,GENCHEM!$N:$N)),"",  _xlfn.XLOOKUP($A7,GENCHEM!$B:$B,GENCHEM!$N:$N))</f>
        <v/>
      </c>
      <c r="U7" s="67" t="str">
        <f>IF(ISNA(_xlfn.XLOOKUP($A7,HG!$B:$B,HG!$N:$N)),"",  _xlfn.XLOOKUP($A7,HG!$B:$B,HG!$N:$N))</f>
        <v/>
      </c>
    </row>
    <row r="8" spans="1:21" ht="24" customHeight="1">
      <c r="A8" s="119" t="s">
        <v>142</v>
      </c>
      <c r="B8" s="119" t="s">
        <v>120</v>
      </c>
      <c r="C8" s="119" t="s">
        <v>143</v>
      </c>
      <c r="D8" s="119" t="s">
        <v>25</v>
      </c>
      <c r="E8" s="120">
        <v>45791</v>
      </c>
      <c r="F8" s="120">
        <v>45797</v>
      </c>
      <c r="G8" s="119">
        <v>6</v>
      </c>
      <c r="H8" s="119">
        <v>3</v>
      </c>
      <c r="I8" s="119">
        <v>30</v>
      </c>
      <c r="J8" s="119" t="s">
        <v>26</v>
      </c>
      <c r="K8" s="119" t="s">
        <v>1181</v>
      </c>
      <c r="L8" s="119" t="s">
        <v>1195</v>
      </c>
      <c r="M8" s="119">
        <v>0</v>
      </c>
      <c r="N8" s="67" t="str">
        <f>IF(ISNA(_xlfn.XLOOKUP($A8,GCVOA!$B:$B,GCVOA!$N:$N)),"",  _xlfn.XLOOKUP($A8,GCVOA!$B:$B,GCVOA!$N:$N))</f>
        <v/>
      </c>
      <c r="O8" s="67" t="str">
        <f>IF(ISNA(_xlfn.XLOOKUP($A8,GCSEMI!$B:$B,GCSEMI!$N:$N)),"",  _xlfn.XLOOKUP($A8,GCSEMI!$B:$B,GCSEMI!$N:$N))</f>
        <v/>
      </c>
      <c r="P8" s="67" t="str">
        <f>IF(ISNA(_xlfn.XLOOKUP($A8,ORGPREP!$B:$B,ORGPREP!$N:$N)),"",  _xlfn.XLOOKUP($A8,ORGPREP!$B:$B,ORGPREP!$N:$N))</f>
        <v/>
      </c>
      <c r="Q8" s="67" t="str">
        <f>IF(ISNA(_xlfn.XLOOKUP($A8,MSSEMI!$B:$B,MSSEMI!$N:$N)),"",  _xlfn.XLOOKUP($A8,MSSEMI!$B:$B,MSSEMI!$N:$N))</f>
        <v/>
      </c>
      <c r="R8" s="67" t="str">
        <f>IF(ISNA(_xlfn.XLOOKUP($A8,MSVOA!$B:$B,MSVOA!$N:$N)),"",  _xlfn.XLOOKUP($A8,MSVOA!$B:$B,MSVOA!$N:$N))</f>
        <v/>
      </c>
      <c r="S8" s="67" t="str">
        <f>IF(ISNA(_xlfn.XLOOKUP($A8,METALS!$B:$B,METALS!$N:$N)),"",  _xlfn.XLOOKUP($A8,METALS!$B:$B,METALS!$N:$N))</f>
        <v>reprep needed asap eta 06/20/2025</v>
      </c>
      <c r="T8" s="67" t="str">
        <f>IF(ISNA(_xlfn.XLOOKUP($A8,GENCHEM!$B:$B,GENCHEM!$N:$N)),"",  _xlfn.XLOOKUP($A8,GENCHEM!$B:$B,GENCHEM!$N:$N))</f>
        <v/>
      </c>
      <c r="U8" s="67" t="str">
        <f>IF(ISNA(_xlfn.XLOOKUP($A8,HG!$B:$B,HG!$N:$N)),"",  _xlfn.XLOOKUP($A8,HG!$B:$B,HG!$N:$N))</f>
        <v/>
      </c>
    </row>
    <row r="9" spans="1:21" ht="24" customHeight="1">
      <c r="A9" s="119" t="s">
        <v>144</v>
      </c>
      <c r="B9" s="119" t="s">
        <v>145</v>
      </c>
      <c r="C9" s="119" t="s">
        <v>146</v>
      </c>
      <c r="D9" s="119" t="s">
        <v>25</v>
      </c>
      <c r="E9" s="120">
        <v>45791</v>
      </c>
      <c r="F9" s="120">
        <v>45797</v>
      </c>
      <c r="G9" s="119">
        <v>6</v>
      </c>
      <c r="H9" s="119">
        <v>6</v>
      </c>
      <c r="I9" s="119">
        <v>30</v>
      </c>
      <c r="J9" s="119" t="s">
        <v>38</v>
      </c>
      <c r="K9" s="119" t="s">
        <v>1178</v>
      </c>
      <c r="L9" s="119" t="s">
        <v>1196</v>
      </c>
      <c r="M9" s="119">
        <v>0</v>
      </c>
      <c r="N9" s="67" t="str">
        <f>IF(ISNA(_xlfn.XLOOKUP($A9,GCVOA!$B:$B,GCVOA!$N:$N)),"",  _xlfn.XLOOKUP($A9,GCVOA!$B:$B,GCVOA!$N:$N))</f>
        <v/>
      </c>
      <c r="O9" s="67" t="str">
        <f>IF(ISNA(_xlfn.XLOOKUP($A9,GCSEMI!$B:$B,GCSEMI!$N:$N)),"",  _xlfn.XLOOKUP($A9,GCSEMI!$B:$B,GCSEMI!$N:$N))</f>
        <v/>
      </c>
      <c r="P9" s="67" t="str">
        <f>IF(ISNA(_xlfn.XLOOKUP($A9,ORGPREP!$B:$B,ORGPREP!$N:$N)),"",  _xlfn.XLOOKUP($A9,ORGPREP!$B:$B,ORGPREP!$N:$N))</f>
        <v/>
      </c>
      <c r="Q9" s="67" t="str">
        <f>IF(ISNA(_xlfn.XLOOKUP($A9,MSSEMI!$B:$B,MSSEMI!$N:$N)),"",  _xlfn.XLOOKUP($A9,MSSEMI!$B:$B,MSSEMI!$N:$N))</f>
        <v>REDO status?</v>
      </c>
      <c r="R9" s="67" t="str">
        <f>IF(ISNA(_xlfn.XLOOKUP($A9,MSVOA!$B:$B,MSVOA!$N:$N)),"",  _xlfn.XLOOKUP($A9,MSVOA!$B:$B,MSVOA!$N:$N))</f>
        <v/>
      </c>
      <c r="S9" s="67" t="str">
        <f>IF(ISNA(_xlfn.XLOOKUP($A9,METALS!$B:$B,METALS!$N:$N)),"",  _xlfn.XLOOKUP($A9,METALS!$B:$B,METALS!$N:$N))</f>
        <v>reprep needed asap eta 06/20/2025</v>
      </c>
      <c r="T9" s="67" t="str">
        <f>IF(ISNA(_xlfn.XLOOKUP($A9,GENCHEM!$B:$B,GENCHEM!$N:$N)),"",  _xlfn.XLOOKUP($A9,GENCHEM!$B:$B,GENCHEM!$N:$N))</f>
        <v/>
      </c>
      <c r="U9" s="67" t="str">
        <f>IF(ISNA(_xlfn.XLOOKUP($A9,HG!$B:$B,HG!$N:$N)),"",  _xlfn.XLOOKUP($A9,HG!$B:$B,HG!$N:$N))</f>
        <v/>
      </c>
    </row>
    <row r="10" spans="1:21" ht="24" customHeight="1">
      <c r="A10" s="121" t="s">
        <v>157</v>
      </c>
      <c r="B10" s="121" t="s">
        <v>158</v>
      </c>
      <c r="C10" s="121" t="s">
        <v>159</v>
      </c>
      <c r="D10" s="121" t="s">
        <v>160</v>
      </c>
      <c r="E10" s="122">
        <v>45799</v>
      </c>
      <c r="F10" s="122">
        <v>45803</v>
      </c>
      <c r="G10" s="121">
        <v>2</v>
      </c>
      <c r="H10" s="121">
        <v>1</v>
      </c>
      <c r="I10" s="121">
        <v>24</v>
      </c>
      <c r="J10" s="121" t="s">
        <v>38</v>
      </c>
      <c r="K10" s="121" t="s">
        <v>1178</v>
      </c>
      <c r="L10" s="121" t="s">
        <v>1197</v>
      </c>
      <c r="M10" s="121">
        <v>0</v>
      </c>
      <c r="N10" s="75" t="str">
        <f>IF(ISNA(_xlfn.XLOOKUP($A10,GCVOA!$B:$B,GCVOA!$N:$N)),"",  _xlfn.XLOOKUP($A10,GCVOA!$B:$B,GCVOA!$N:$N))</f>
        <v>no 8260; outside HT</v>
      </c>
      <c r="O10" s="75" t="str">
        <f>IF(ISNA(_xlfn.XLOOKUP($A10,GCSEMI!$B:$B,GCSEMI!$N:$N)),"",  _xlfn.XLOOKUP($A10,GCSEMI!$B:$B,GCSEMI!$N:$N))</f>
        <v/>
      </c>
      <c r="P10" s="75" t="str">
        <f>IF(ISNA(_xlfn.XLOOKUP($A10,ORGPREP!$B:$B,ORGPREP!$N:$N)),"",  _xlfn.XLOOKUP($A10,ORGPREP!$B:$B,ORGPREP!$N:$N))</f>
        <v/>
      </c>
      <c r="Q10" s="75" t="str">
        <f>IF(ISNA(_xlfn.XLOOKUP($A10,MSSEMI!$B:$B,MSSEMI!$N:$N)),"",  _xlfn.XLOOKUP($A10,MSSEMI!$B:$B,MSSEMI!$N:$N))</f>
        <v/>
      </c>
      <c r="R10" s="75" t="str">
        <f>IF(ISNA(_xlfn.XLOOKUP($A10,MSVOA!$B:$B,MSVOA!$N:$N)),"",  _xlfn.XLOOKUP($A10,MSVOA!$B:$B,MSVOA!$N:$N))</f>
        <v/>
      </c>
      <c r="S10" s="75" t="str">
        <f>IF(ISNA(_xlfn.XLOOKUP($A10,METALS!$B:$B,METALS!$N:$N)),"",  _xlfn.XLOOKUP($A10,METALS!$B:$B,METALS!$N:$N))</f>
        <v/>
      </c>
      <c r="T10" s="75" t="str">
        <f>IF(ISNA(_xlfn.XLOOKUP($A10,GENCHEM!$B:$B,GENCHEM!$N:$N)),"",  _xlfn.XLOOKUP($A10,GENCHEM!$B:$B,GENCHEM!$N:$N))</f>
        <v/>
      </c>
      <c r="U10" s="75" t="str">
        <f>IF(ISNA(_xlfn.XLOOKUP($A10,HG!$B:$B,HG!$N:$N)),"",  _xlfn.XLOOKUP($A10,HG!$B:$B,HG!$N:$N))</f>
        <v/>
      </c>
    </row>
    <row r="11" spans="1:21" ht="24" customHeight="1">
      <c r="A11" s="119" t="s">
        <v>224</v>
      </c>
      <c r="B11" s="119" t="s">
        <v>175</v>
      </c>
      <c r="C11" s="119" t="s">
        <v>221</v>
      </c>
      <c r="D11" s="119" t="s">
        <v>25</v>
      </c>
      <c r="E11" s="120">
        <v>45797</v>
      </c>
      <c r="F11" s="120">
        <v>45803</v>
      </c>
      <c r="G11" s="119" t="s">
        <v>222</v>
      </c>
      <c r="H11" s="119">
        <v>13</v>
      </c>
      <c r="I11" s="119">
        <v>24</v>
      </c>
      <c r="J11" s="119" t="s">
        <v>38</v>
      </c>
      <c r="K11" s="119" t="s">
        <v>1181</v>
      </c>
      <c r="L11" s="119" t="s">
        <v>1198</v>
      </c>
      <c r="M11" s="119">
        <v>0</v>
      </c>
      <c r="N11" s="67" t="str">
        <f>IF(ISNA(_xlfn.XLOOKUP($A11,GCVOA!$B:$B,GCVOA!$N:$N)),"",  _xlfn.XLOOKUP($A11,GCVOA!$B:$B,GCVOA!$N:$N))</f>
        <v/>
      </c>
      <c r="O11" s="67" t="str">
        <f>IF(ISNA(_xlfn.XLOOKUP($A11,GCSEMI!$B:$B,GCSEMI!$N:$N)),"",  _xlfn.XLOOKUP($A11,GCSEMI!$B:$B,GCSEMI!$N:$N))</f>
        <v/>
      </c>
      <c r="P11" s="67" t="str">
        <f>IF(ISNA(_xlfn.XLOOKUP($A11,ORGPREP!$B:$B,ORGPREP!$N:$N)),"",  _xlfn.XLOOKUP($A11,ORGPREP!$B:$B,ORGPREP!$N:$N))</f>
        <v/>
      </c>
      <c r="Q11" s="67" t="str">
        <f>IF(ISNA(_xlfn.XLOOKUP($A11,MSSEMI!$B:$B,MSSEMI!$N:$N)),"",  _xlfn.XLOOKUP($A11,MSSEMI!$B:$B,MSSEMI!$N:$N))</f>
        <v/>
      </c>
      <c r="R11" s="67" t="str">
        <f>IF(ISNA(_xlfn.XLOOKUP($A11,MSVOA!$B:$B,MSVOA!$N:$N)),"",  _xlfn.XLOOKUP($A11,MSVOA!$B:$B,MSVOA!$N:$N))</f>
        <v/>
      </c>
      <c r="S11" s="67" t="str">
        <f>IF(ISNA(_xlfn.XLOOKUP($A11,METALS!$B:$B,METALS!$N:$N)),"",  _xlfn.XLOOKUP($A11,METALS!$B:$B,METALS!$N:$N))</f>
        <v>ran 06/12 ,eta 06/19/2025 for reruns needed for NA</v>
      </c>
      <c r="T11" s="67">
        <f>IF(ISNA(_xlfn.XLOOKUP($A11,GENCHEM!$B:$B,GENCHEM!$N:$N)),"",  _xlfn.XLOOKUP($A11,GENCHEM!$B:$B,GENCHEM!$N:$N))</f>
        <v>0</v>
      </c>
      <c r="U11" s="67" t="str">
        <f>IF(ISNA(_xlfn.XLOOKUP($A11,HG!$B:$B,HG!$N:$N)),"",  _xlfn.XLOOKUP($A11,HG!$B:$B,HG!$N:$N))</f>
        <v/>
      </c>
    </row>
    <row r="12" spans="1:21" ht="24" customHeight="1">
      <c r="A12" s="119" t="s">
        <v>220</v>
      </c>
      <c r="B12" s="119" t="s">
        <v>175</v>
      </c>
      <c r="C12" s="119" t="s">
        <v>221</v>
      </c>
      <c r="D12" s="119" t="s">
        <v>25</v>
      </c>
      <c r="E12" s="120">
        <v>45797</v>
      </c>
      <c r="F12" s="120">
        <v>45803</v>
      </c>
      <c r="G12" s="119" t="s">
        <v>222</v>
      </c>
      <c r="H12" s="119">
        <v>9</v>
      </c>
      <c r="I12" s="119">
        <v>24</v>
      </c>
      <c r="J12" s="119" t="s">
        <v>38</v>
      </c>
      <c r="K12" s="119" t="s">
        <v>1181</v>
      </c>
      <c r="L12" s="119" t="s">
        <v>1199</v>
      </c>
      <c r="M12" s="119">
        <v>0</v>
      </c>
      <c r="N12" s="67" t="str">
        <f>IF(ISNA(_xlfn.XLOOKUP($A12,GCVOA!$B:$B,GCVOA!$N:$N)),"",  _xlfn.XLOOKUP($A12,GCVOA!$B:$B,GCVOA!$N:$N))</f>
        <v/>
      </c>
      <c r="O12" s="67" t="str">
        <f>IF(ISNA(_xlfn.XLOOKUP($A12,GCSEMI!$B:$B,GCSEMI!$N:$N)),"",  _xlfn.XLOOKUP($A12,GCSEMI!$B:$B,GCSEMI!$N:$N))</f>
        <v/>
      </c>
      <c r="P12" s="67" t="str">
        <f>IF(ISNA(_xlfn.XLOOKUP($A12,ORGPREP!$B:$B,ORGPREP!$N:$N)),"",  _xlfn.XLOOKUP($A12,ORGPREP!$B:$B,ORGPREP!$N:$N))</f>
        <v/>
      </c>
      <c r="Q12" s="67" t="str">
        <f>IF(ISNA(_xlfn.XLOOKUP($A12,MSSEMI!$B:$B,MSSEMI!$N:$N)),"",  _xlfn.XLOOKUP($A12,MSSEMI!$B:$B,MSSEMI!$N:$N))</f>
        <v/>
      </c>
      <c r="R12" s="67" t="str">
        <f>IF(ISNA(_xlfn.XLOOKUP($A12,MSVOA!$B:$B,MSVOA!$N:$N)),"",  _xlfn.XLOOKUP($A12,MSVOA!$B:$B,MSVOA!$N:$N))</f>
        <v/>
      </c>
      <c r="S12" s="67" t="str">
        <f>IF(ISNA(_xlfn.XLOOKUP($A12,METALS!$B:$B,METALS!$N:$N)),"",  _xlfn.XLOOKUP($A12,METALS!$B:$B,METALS!$N:$N))</f>
        <v>ran 06/12 ,eta 06/19/2025 for reruns needed for NA</v>
      </c>
      <c r="T12" s="67">
        <f>IF(ISNA(_xlfn.XLOOKUP($A12,GENCHEM!$B:$B,GENCHEM!$N:$N)),"",  _xlfn.XLOOKUP($A12,GENCHEM!$B:$B,GENCHEM!$N:$N))</f>
        <v>0</v>
      </c>
      <c r="U12" s="67" t="str">
        <f>IF(ISNA(_xlfn.XLOOKUP($A12,HG!$B:$B,HG!$N:$N)),"",  _xlfn.XLOOKUP($A12,HG!$B:$B,HG!$N:$N))</f>
        <v/>
      </c>
    </row>
    <row r="13" spans="1:21" ht="24" customHeight="1">
      <c r="A13" s="119" t="s">
        <v>279</v>
      </c>
      <c r="B13" s="119" t="s">
        <v>175</v>
      </c>
      <c r="C13" s="119" t="s">
        <v>221</v>
      </c>
      <c r="D13" s="119" t="s">
        <v>25</v>
      </c>
      <c r="E13" s="120">
        <v>45798</v>
      </c>
      <c r="F13" s="120">
        <v>45804</v>
      </c>
      <c r="G13" s="119" t="s">
        <v>222</v>
      </c>
      <c r="H13" s="119">
        <v>11</v>
      </c>
      <c r="I13" s="119">
        <v>23</v>
      </c>
      <c r="J13" s="119" t="s">
        <v>38</v>
      </c>
      <c r="K13" s="119" t="s">
        <v>1181</v>
      </c>
      <c r="L13" s="119" t="s">
        <v>1200</v>
      </c>
      <c r="M13" s="119">
        <v>0</v>
      </c>
      <c r="N13" s="67" t="str">
        <f>IF(ISNA(_xlfn.XLOOKUP($A13,GCVOA!$B:$B,GCVOA!$N:$N)),"",  _xlfn.XLOOKUP($A13,GCVOA!$B:$B,GCVOA!$N:$N))</f>
        <v/>
      </c>
      <c r="O13" s="67" t="str">
        <f>IF(ISNA(_xlfn.XLOOKUP($A13,GCSEMI!$B:$B,GCSEMI!$N:$N)),"",  _xlfn.XLOOKUP($A13,GCSEMI!$B:$B,GCSEMI!$N:$N))</f>
        <v/>
      </c>
      <c r="P13" s="67" t="str">
        <f>IF(ISNA(_xlfn.XLOOKUP($A13,ORGPREP!$B:$B,ORGPREP!$N:$N)),"",  _xlfn.XLOOKUP($A13,ORGPREP!$B:$B,ORGPREP!$N:$N))</f>
        <v/>
      </c>
      <c r="Q13" s="67" t="str">
        <f>IF(ISNA(_xlfn.XLOOKUP($A13,MSSEMI!$B:$B,MSSEMI!$N:$N)),"",  _xlfn.XLOOKUP($A13,MSSEMI!$B:$B,MSSEMI!$N:$N))</f>
        <v/>
      </c>
      <c r="R13" s="67" t="str">
        <f>IF(ISNA(_xlfn.XLOOKUP($A13,MSVOA!$B:$B,MSVOA!$N:$N)),"",  _xlfn.XLOOKUP($A13,MSVOA!$B:$B,MSVOA!$N:$N))</f>
        <v/>
      </c>
      <c r="S13" s="67" t="str">
        <f>IF(ISNA(_xlfn.XLOOKUP($A13,METALS!$B:$B,METALS!$N:$N)),"",  _xlfn.XLOOKUP($A13,METALS!$B:$B,METALS!$N:$N))</f>
        <v>ran 06/12 ,eta 06/19/2025 for reruns needed for NA</v>
      </c>
      <c r="T13" s="67" t="str">
        <f>IF(ISNA(_xlfn.XLOOKUP($A13,GENCHEM!$B:$B,GENCHEM!$N:$N)),"",  _xlfn.XLOOKUP($A13,GENCHEM!$B:$B,GENCHEM!$N:$N))</f>
        <v/>
      </c>
      <c r="U13" s="67" t="str">
        <f>IF(ISNA(_xlfn.XLOOKUP($A13,HG!$B:$B,HG!$N:$N)),"",  _xlfn.XLOOKUP($A13,HG!$B:$B,HG!$N:$N))</f>
        <v/>
      </c>
    </row>
    <row r="14" spans="1:21" ht="24" customHeight="1">
      <c r="A14" s="119" t="s">
        <v>165</v>
      </c>
      <c r="B14" s="119" t="s">
        <v>99</v>
      </c>
      <c r="C14" s="119" t="s">
        <v>166</v>
      </c>
      <c r="D14" s="119" t="s">
        <v>25</v>
      </c>
      <c r="E14" s="120">
        <v>45797</v>
      </c>
      <c r="F14" s="120">
        <v>45804</v>
      </c>
      <c r="G14" s="119">
        <v>6</v>
      </c>
      <c r="H14" s="119">
        <v>3</v>
      </c>
      <c r="I14" s="119">
        <v>23</v>
      </c>
      <c r="J14" s="119" t="s">
        <v>26</v>
      </c>
      <c r="K14" s="119" t="s">
        <v>1181</v>
      </c>
      <c r="L14" s="119" t="s">
        <v>1201</v>
      </c>
      <c r="M14" s="119">
        <v>0</v>
      </c>
      <c r="N14" s="67" t="str">
        <f>IF(ISNA(_xlfn.XLOOKUP($A14,GCVOA!$B:$B,GCVOA!$N:$N)),"",  _xlfn.XLOOKUP($A14,GCVOA!$B:$B,GCVOA!$N:$N))</f>
        <v/>
      </c>
      <c r="O14" s="67" t="str">
        <f>IF(ISNA(_xlfn.XLOOKUP($A14,GCSEMI!$B:$B,GCSEMI!$N:$N)),"",  _xlfn.XLOOKUP($A14,GCSEMI!$B:$B,GCSEMI!$N:$N))</f>
        <v/>
      </c>
      <c r="P14" s="67" t="str">
        <f>IF(ISNA(_xlfn.XLOOKUP($A14,ORGPREP!$B:$B,ORGPREP!$N:$N)),"",  _xlfn.XLOOKUP($A14,ORGPREP!$B:$B,ORGPREP!$N:$N))</f>
        <v/>
      </c>
      <c r="Q14" s="67" t="str">
        <f>IF(ISNA(_xlfn.XLOOKUP($A14,MSSEMI!$B:$B,MSSEMI!$N:$N)),"",  _xlfn.XLOOKUP($A14,MSSEMI!$B:$B,MSSEMI!$N:$N))</f>
        <v/>
      </c>
      <c r="R14" s="67" t="str">
        <f>IF(ISNA(_xlfn.XLOOKUP($A14,MSVOA!$B:$B,MSVOA!$N:$N)),"",  _xlfn.XLOOKUP($A14,MSVOA!$B:$B,MSVOA!$N:$N))</f>
        <v/>
      </c>
      <c r="S14" s="67" t="str">
        <f>IF(ISNA(_xlfn.XLOOKUP($A14,METALS!$B:$B,METALS!$N:$N)),"",  _xlfn.XLOOKUP($A14,METALS!$B:$B,METALS!$N:$N))</f>
        <v/>
      </c>
      <c r="T14" s="67">
        <f>IF(ISNA(_xlfn.XLOOKUP($A14,GENCHEM!$B:$B,GENCHEM!$N:$N)),"",  _xlfn.XLOOKUP($A14,GENCHEM!$B:$B,GENCHEM!$N:$N))</f>
        <v>0</v>
      </c>
      <c r="U14" s="67" t="str">
        <f>IF(ISNA(_xlfn.XLOOKUP($A14,HG!$B:$B,HG!$N:$N)),"",  _xlfn.XLOOKUP($A14,HG!$B:$B,HG!$N:$N))</f>
        <v/>
      </c>
    </row>
    <row r="15" spans="1:21" ht="24" customHeight="1">
      <c r="A15" s="119" t="s">
        <v>168</v>
      </c>
      <c r="B15" s="119" t="s">
        <v>120</v>
      </c>
      <c r="C15" s="119" t="s">
        <v>143</v>
      </c>
      <c r="D15" s="119" t="s">
        <v>25</v>
      </c>
      <c r="E15" s="120">
        <v>45798</v>
      </c>
      <c r="F15" s="120">
        <v>45805</v>
      </c>
      <c r="G15" s="119">
        <v>6</v>
      </c>
      <c r="H15" s="119">
        <v>1</v>
      </c>
      <c r="I15" s="119">
        <v>22</v>
      </c>
      <c r="J15" s="119" t="s">
        <v>26</v>
      </c>
      <c r="K15" s="119" t="s">
        <v>1181</v>
      </c>
      <c r="L15" s="119" t="s">
        <v>1201</v>
      </c>
      <c r="M15" s="119">
        <v>0</v>
      </c>
      <c r="N15" s="67" t="str">
        <f>IF(ISNA(_xlfn.XLOOKUP($A15,GCVOA!$B:$B,GCVOA!$N:$N)),"",  _xlfn.XLOOKUP($A15,GCVOA!$B:$B,GCVOA!$N:$N))</f>
        <v/>
      </c>
      <c r="O15" s="67" t="str">
        <f>IF(ISNA(_xlfn.XLOOKUP($A15,GCSEMI!$B:$B,GCSEMI!$N:$N)),"",  _xlfn.XLOOKUP($A15,GCSEMI!$B:$B,GCSEMI!$N:$N))</f>
        <v/>
      </c>
      <c r="P15" s="67" t="str">
        <f>IF(ISNA(_xlfn.XLOOKUP($A15,ORGPREP!$B:$B,ORGPREP!$N:$N)),"",  _xlfn.XLOOKUP($A15,ORGPREP!$B:$B,ORGPREP!$N:$N))</f>
        <v/>
      </c>
      <c r="Q15" s="67" t="str">
        <f>IF(ISNA(_xlfn.XLOOKUP($A15,MSSEMI!$B:$B,MSSEMI!$N:$N)),"",  _xlfn.XLOOKUP($A15,MSSEMI!$B:$B,MSSEMI!$N:$N))</f>
        <v/>
      </c>
      <c r="R15" s="67" t="str">
        <f>IF(ISNA(_xlfn.XLOOKUP($A15,MSVOA!$B:$B,MSVOA!$N:$N)),"",  _xlfn.XLOOKUP($A15,MSVOA!$B:$B,MSVOA!$N:$N))</f>
        <v/>
      </c>
      <c r="S15" s="67" t="str">
        <f>IF(ISNA(_xlfn.XLOOKUP($A15,METALS!$B:$B,METALS!$N:$N)),"",  _xlfn.XLOOKUP($A15,METALS!$B:$B,METALS!$N:$N))</f>
        <v/>
      </c>
      <c r="T15" s="67">
        <f>IF(ISNA(_xlfn.XLOOKUP($A15,GENCHEM!$B:$B,GENCHEM!$N:$N)),"",  _xlfn.XLOOKUP($A15,GENCHEM!$B:$B,GENCHEM!$N:$N))</f>
        <v>0</v>
      </c>
      <c r="U15" s="67" t="str">
        <f>IF(ISNA(_xlfn.XLOOKUP($A15,HG!$B:$B,HG!$N:$N)),"",  _xlfn.XLOOKUP($A15,HG!$B:$B,HG!$N:$N))</f>
        <v/>
      </c>
    </row>
    <row r="16" spans="1:21" ht="24" customHeight="1">
      <c r="A16" s="119" t="s">
        <v>170</v>
      </c>
      <c r="B16" s="119" t="s">
        <v>171</v>
      </c>
      <c r="C16" s="119" t="s">
        <v>172</v>
      </c>
      <c r="D16" s="119" t="s">
        <v>25</v>
      </c>
      <c r="E16" s="120">
        <v>45799</v>
      </c>
      <c r="F16" s="120">
        <v>45805</v>
      </c>
      <c r="G16" s="119">
        <v>5</v>
      </c>
      <c r="H16" s="119">
        <v>10</v>
      </c>
      <c r="I16" s="119">
        <v>22</v>
      </c>
      <c r="J16" s="119" t="s">
        <v>26</v>
      </c>
      <c r="K16" s="119" t="s">
        <v>1178</v>
      </c>
      <c r="L16" s="119" t="s">
        <v>1202</v>
      </c>
      <c r="M16" s="119">
        <v>0</v>
      </c>
      <c r="N16" s="67" t="str">
        <f>IF(ISNA(_xlfn.XLOOKUP($A16,GCVOA!$B:$B,GCVOA!$N:$N)),"",  _xlfn.XLOOKUP($A16,GCVOA!$B:$B,GCVOA!$N:$N))</f>
        <v/>
      </c>
      <c r="O16" s="67" t="str">
        <f>IF(ISNA(_xlfn.XLOOKUP($A16,GCSEMI!$B:$B,GCSEMI!$N:$N)),"",  _xlfn.XLOOKUP($A16,GCSEMI!$B:$B,GCSEMI!$N:$N))</f>
        <v/>
      </c>
      <c r="P16" s="67" t="str">
        <f>IF(ISNA(_xlfn.XLOOKUP($A16,ORGPREP!$B:$B,ORGPREP!$N:$N)),"",  _xlfn.XLOOKUP($A16,ORGPREP!$B:$B,ORGPREP!$N:$N))</f>
        <v/>
      </c>
      <c r="Q16" s="67" t="str">
        <f>IF(ISNA(_xlfn.XLOOKUP($A16,MSSEMI!$B:$B,MSSEMI!$N:$N)),"",  _xlfn.XLOOKUP($A16,MSSEMI!$B:$B,MSSEMI!$N:$N))</f>
        <v/>
      </c>
      <c r="R16" s="67" t="str">
        <f>IF(ISNA(_xlfn.XLOOKUP($A16,MSVOA!$B:$B,MSVOA!$N:$N)),"",  _xlfn.XLOOKUP($A16,MSVOA!$B:$B,MSVOA!$N:$N))</f>
        <v/>
      </c>
      <c r="S16" s="67">
        <f>IF(ISNA(_xlfn.XLOOKUP($A16,METALS!$B:$B,METALS!$N:$N)),"",  _xlfn.XLOOKUP($A16,METALS!$B:$B,METALS!$N:$N))</f>
        <v>0</v>
      </c>
      <c r="T16" s="67" t="str">
        <f>IF(ISNA(_xlfn.XLOOKUP($A16,GENCHEM!$B:$B,GENCHEM!$N:$N)),"",  _xlfn.XLOOKUP($A16,GENCHEM!$B:$B,GENCHEM!$N:$N))</f>
        <v/>
      </c>
      <c r="U16" s="67" t="str">
        <f>IF(ISNA(_xlfn.XLOOKUP($A16,HG!$B:$B,HG!$N:$N)),"",  _xlfn.XLOOKUP($A16,HG!$B:$B,HG!$N:$N))</f>
        <v/>
      </c>
    </row>
    <row r="17" spans="1:21" ht="24" customHeight="1">
      <c r="A17" s="119" t="s">
        <v>174</v>
      </c>
      <c r="B17" s="119" t="s">
        <v>175</v>
      </c>
      <c r="C17" s="119" t="s">
        <v>176</v>
      </c>
      <c r="D17" s="119" t="s">
        <v>25</v>
      </c>
      <c r="E17" s="120">
        <v>45799</v>
      </c>
      <c r="F17" s="120">
        <v>45805</v>
      </c>
      <c r="G17" s="119">
        <v>6</v>
      </c>
      <c r="H17" s="119">
        <v>6</v>
      </c>
      <c r="I17" s="119">
        <v>22</v>
      </c>
      <c r="J17" s="119" t="s">
        <v>38</v>
      </c>
      <c r="K17" s="119" t="s">
        <v>1181</v>
      </c>
      <c r="L17" s="119" t="s">
        <v>1203</v>
      </c>
      <c r="M17" s="119">
        <v>0</v>
      </c>
      <c r="N17" s="67" t="str">
        <f>IF(ISNA(_xlfn.XLOOKUP($A17,GCVOA!$B:$B,GCVOA!$N:$N)),"",  _xlfn.XLOOKUP($A17,GCVOA!$B:$B,GCVOA!$N:$N))</f>
        <v/>
      </c>
      <c r="O17" s="67" t="str">
        <f>IF(ISNA(_xlfn.XLOOKUP($A17,GCSEMI!$B:$B,GCSEMI!$N:$N)),"",  _xlfn.XLOOKUP($A17,GCSEMI!$B:$B,GCSEMI!$N:$N))</f>
        <v/>
      </c>
      <c r="P17" s="67" t="str">
        <f>IF(ISNA(_xlfn.XLOOKUP($A17,ORGPREP!$B:$B,ORGPREP!$N:$N)),"",  _xlfn.XLOOKUP($A17,ORGPREP!$B:$B,ORGPREP!$N:$N))</f>
        <v/>
      </c>
      <c r="Q17" s="67" t="str">
        <f>IF(ISNA(_xlfn.XLOOKUP($A17,MSSEMI!$B:$B,MSSEMI!$N:$N)),"",  _xlfn.XLOOKUP($A17,MSSEMI!$B:$B,MSSEMI!$N:$N))</f>
        <v/>
      </c>
      <c r="R17" s="67" t="str">
        <f>IF(ISNA(_xlfn.XLOOKUP($A17,MSVOA!$B:$B,MSVOA!$N:$N)),"",  _xlfn.XLOOKUP($A17,MSVOA!$B:$B,MSVOA!$N:$N))</f>
        <v/>
      </c>
      <c r="S17" s="67" t="str">
        <f>IF(ISNA(_xlfn.XLOOKUP($A17,METALS!$B:$B,METALS!$N:$N)),"",  _xlfn.XLOOKUP($A17,METALS!$B:$B,METALS!$N:$N))</f>
        <v>ran 06/12 ,eta 06/19/2025 for reruns needed for NA</v>
      </c>
      <c r="T17" s="67">
        <f>IF(ISNA(_xlfn.XLOOKUP($A17,GENCHEM!$B:$B,GENCHEM!$N:$N)),"",  _xlfn.XLOOKUP($A17,GENCHEM!$B:$B,GENCHEM!$N:$N))</f>
        <v>0</v>
      </c>
      <c r="U17" s="67" t="str">
        <f>IF(ISNA(_xlfn.XLOOKUP($A17,HG!$B:$B,HG!$N:$N)),"",  _xlfn.XLOOKUP($A17,HG!$B:$B,HG!$N:$N))</f>
        <v/>
      </c>
    </row>
    <row r="18" spans="1:21" ht="24" customHeight="1">
      <c r="A18" s="119" t="s">
        <v>317</v>
      </c>
      <c r="B18" s="119" t="s">
        <v>175</v>
      </c>
      <c r="C18" s="119" t="s">
        <v>221</v>
      </c>
      <c r="D18" s="119" t="s">
        <v>25</v>
      </c>
      <c r="E18" s="120">
        <v>45799</v>
      </c>
      <c r="F18" s="120">
        <v>45805</v>
      </c>
      <c r="G18" s="119" t="s">
        <v>222</v>
      </c>
      <c r="H18" s="119">
        <v>2</v>
      </c>
      <c r="I18" s="119">
        <v>22</v>
      </c>
      <c r="J18" s="119" t="s">
        <v>38</v>
      </c>
      <c r="K18" s="119" t="s">
        <v>1181</v>
      </c>
      <c r="L18" s="119" t="s">
        <v>1204</v>
      </c>
      <c r="M18" s="119">
        <v>0</v>
      </c>
      <c r="N18" s="67" t="str">
        <f>IF(ISNA(_xlfn.XLOOKUP($A18,GCVOA!$B:$B,GCVOA!$N:$N)),"",  _xlfn.XLOOKUP($A18,GCVOA!$B:$B,GCVOA!$N:$N))</f>
        <v/>
      </c>
      <c r="O18" s="67" t="str">
        <f>IF(ISNA(_xlfn.XLOOKUP($A18,GCSEMI!$B:$B,GCSEMI!$N:$N)),"",  _xlfn.XLOOKUP($A18,GCSEMI!$B:$B,GCSEMI!$N:$N))</f>
        <v/>
      </c>
      <c r="P18" s="67" t="str">
        <f>IF(ISNA(_xlfn.XLOOKUP($A18,ORGPREP!$B:$B,ORGPREP!$N:$N)),"",  _xlfn.XLOOKUP($A18,ORGPREP!$B:$B,ORGPREP!$N:$N))</f>
        <v/>
      </c>
      <c r="Q18" s="67" t="str">
        <f>IF(ISNA(_xlfn.XLOOKUP($A18,MSSEMI!$B:$B,MSSEMI!$N:$N)),"",  _xlfn.XLOOKUP($A18,MSSEMI!$B:$B,MSSEMI!$N:$N))</f>
        <v/>
      </c>
      <c r="R18" s="67" t="str">
        <f>IF(ISNA(_xlfn.XLOOKUP($A18,MSVOA!$B:$B,MSVOA!$N:$N)),"",  _xlfn.XLOOKUP($A18,MSVOA!$B:$B,MSVOA!$N:$N))</f>
        <v/>
      </c>
      <c r="S18" s="67">
        <f>IF(ISNA(_xlfn.XLOOKUP($A18,METALS!$B:$B,METALS!$N:$N)),"",  _xlfn.XLOOKUP($A18,METALS!$B:$B,METALS!$N:$N))</f>
        <v>0</v>
      </c>
      <c r="T18" s="67">
        <f>IF(ISNA(_xlfn.XLOOKUP($A18,GENCHEM!$B:$B,GENCHEM!$N:$N)),"",  _xlfn.XLOOKUP($A18,GENCHEM!$B:$B,GENCHEM!$N:$N))</f>
        <v>0</v>
      </c>
      <c r="U18" s="67">
        <f>IF(ISNA(_xlfn.XLOOKUP($A18,HG!$B:$B,HG!$N:$N)),"",  _xlfn.XLOOKUP($A18,HG!$B:$B,HG!$N:$N))</f>
        <v>0</v>
      </c>
    </row>
    <row r="19" spans="1:21" ht="24" customHeight="1">
      <c r="A19" s="119" t="s">
        <v>315</v>
      </c>
      <c r="B19" s="119" t="s">
        <v>175</v>
      </c>
      <c r="C19" s="119" t="s">
        <v>221</v>
      </c>
      <c r="D19" s="119" t="s">
        <v>25</v>
      </c>
      <c r="E19" s="120">
        <v>45799</v>
      </c>
      <c r="F19" s="120">
        <v>45806</v>
      </c>
      <c r="G19" s="119" t="s">
        <v>222</v>
      </c>
      <c r="H19" s="119">
        <v>23</v>
      </c>
      <c r="I19" s="119">
        <v>21</v>
      </c>
      <c r="J19" s="119" t="s">
        <v>38</v>
      </c>
      <c r="K19" s="119" t="s">
        <v>1181</v>
      </c>
      <c r="L19" s="119" t="s">
        <v>1205</v>
      </c>
      <c r="M19" s="119">
        <v>0</v>
      </c>
      <c r="N19" s="67" t="str">
        <f>IF(ISNA(_xlfn.XLOOKUP($A19,GCVOA!$B:$B,GCVOA!$N:$N)),"",  _xlfn.XLOOKUP($A19,GCVOA!$B:$B,GCVOA!$N:$N))</f>
        <v/>
      </c>
      <c r="O19" s="67" t="str">
        <f>IF(ISNA(_xlfn.XLOOKUP($A19,GCSEMI!$B:$B,GCSEMI!$N:$N)),"",  _xlfn.XLOOKUP($A19,GCSEMI!$B:$B,GCSEMI!$N:$N))</f>
        <v/>
      </c>
      <c r="P19" s="67" t="str">
        <f>IF(ISNA(_xlfn.XLOOKUP($A19,ORGPREP!$B:$B,ORGPREP!$N:$N)),"",  _xlfn.XLOOKUP($A19,ORGPREP!$B:$B,ORGPREP!$N:$N))</f>
        <v/>
      </c>
      <c r="Q19" s="67" t="str">
        <f>IF(ISNA(_xlfn.XLOOKUP($A19,MSSEMI!$B:$B,MSSEMI!$N:$N)),"",  _xlfn.XLOOKUP($A19,MSSEMI!$B:$B,MSSEMI!$N:$N))</f>
        <v/>
      </c>
      <c r="R19" s="67" t="str">
        <f>IF(ISNA(_xlfn.XLOOKUP($A19,MSVOA!$B:$B,MSVOA!$N:$N)),"",  _xlfn.XLOOKUP($A19,MSVOA!$B:$B,MSVOA!$N:$N))</f>
        <v/>
      </c>
      <c r="S19" s="67">
        <f>IF(ISNA(_xlfn.XLOOKUP($A19,METALS!$B:$B,METALS!$N:$N)),"",  _xlfn.XLOOKUP($A19,METALS!$B:$B,METALS!$N:$N))</f>
        <v>0</v>
      </c>
      <c r="T19" s="67">
        <f>IF(ISNA(_xlfn.XLOOKUP($A19,GENCHEM!$B:$B,GENCHEM!$N:$N)),"",  _xlfn.XLOOKUP($A19,GENCHEM!$B:$B,GENCHEM!$N:$N))</f>
        <v>0</v>
      </c>
      <c r="U19" s="67">
        <f>IF(ISNA(_xlfn.XLOOKUP($A19,HG!$B:$B,HG!$N:$N)),"",  _xlfn.XLOOKUP($A19,HG!$B:$B,HG!$N:$N))</f>
        <v>0</v>
      </c>
    </row>
    <row r="20" spans="1:21" ht="24" customHeight="1">
      <c r="A20" s="119" t="s">
        <v>326</v>
      </c>
      <c r="B20" s="119" t="s">
        <v>175</v>
      </c>
      <c r="C20" s="119" t="s">
        <v>221</v>
      </c>
      <c r="D20" s="119" t="s">
        <v>25</v>
      </c>
      <c r="E20" s="120">
        <v>45800</v>
      </c>
      <c r="F20" s="120">
        <v>45807</v>
      </c>
      <c r="G20" s="119" t="s">
        <v>222</v>
      </c>
      <c r="H20" s="119">
        <v>11</v>
      </c>
      <c r="I20" s="119">
        <v>20</v>
      </c>
      <c r="J20" s="119" t="s">
        <v>38</v>
      </c>
      <c r="K20" s="119" t="s">
        <v>1181</v>
      </c>
      <c r="L20" s="119" t="s">
        <v>1206</v>
      </c>
      <c r="M20" s="119">
        <v>0</v>
      </c>
      <c r="N20" s="67" t="str">
        <f>IF(ISNA(_xlfn.XLOOKUP($A20,GCVOA!$B:$B,GCVOA!$N:$N)),"",  _xlfn.XLOOKUP($A20,GCVOA!$B:$B,GCVOA!$N:$N))</f>
        <v/>
      </c>
      <c r="O20" s="67" t="str">
        <f>IF(ISNA(_xlfn.XLOOKUP($A20,GCSEMI!$B:$B,GCSEMI!$N:$N)),"",  _xlfn.XLOOKUP($A20,GCSEMI!$B:$B,GCSEMI!$N:$N))</f>
        <v/>
      </c>
      <c r="P20" s="67" t="str">
        <f>IF(ISNA(_xlfn.XLOOKUP($A20,ORGPREP!$B:$B,ORGPREP!$N:$N)),"",  _xlfn.XLOOKUP($A20,ORGPREP!$B:$B,ORGPREP!$N:$N))</f>
        <v/>
      </c>
      <c r="Q20" s="67" t="str">
        <f>IF(ISNA(_xlfn.XLOOKUP($A20,MSSEMI!$B:$B,MSSEMI!$N:$N)),"",  _xlfn.XLOOKUP($A20,MSSEMI!$B:$B,MSSEMI!$N:$N))</f>
        <v/>
      </c>
      <c r="R20" s="67" t="str">
        <f>IF(ISNA(_xlfn.XLOOKUP($A20,MSVOA!$B:$B,MSVOA!$N:$N)),"",  _xlfn.XLOOKUP($A20,MSVOA!$B:$B,MSVOA!$N:$N))</f>
        <v/>
      </c>
      <c r="S20" s="67">
        <f>IF(ISNA(_xlfn.XLOOKUP($A20,METALS!$B:$B,METALS!$N:$N)),"",  _xlfn.XLOOKUP($A20,METALS!$B:$B,METALS!$N:$N))</f>
        <v>0</v>
      </c>
      <c r="T20" s="67">
        <f>IF(ISNA(_xlfn.XLOOKUP($A20,GENCHEM!$B:$B,GENCHEM!$N:$N)),"",  _xlfn.XLOOKUP($A20,GENCHEM!$B:$B,GENCHEM!$N:$N))</f>
        <v>0</v>
      </c>
      <c r="U20" s="67" t="str">
        <f>IF(ISNA(_xlfn.XLOOKUP($A20,HG!$B:$B,HG!$N:$N)),"",  _xlfn.XLOOKUP($A20,HG!$B:$B,HG!$N:$N))</f>
        <v/>
      </c>
    </row>
    <row r="21" spans="1:21" ht="24" customHeight="1">
      <c r="A21" s="119" t="s">
        <v>192</v>
      </c>
      <c r="B21" s="119" t="s">
        <v>193</v>
      </c>
      <c r="C21" s="119" t="s">
        <v>194</v>
      </c>
      <c r="D21" s="119" t="s">
        <v>25</v>
      </c>
      <c r="E21" s="120">
        <v>45800</v>
      </c>
      <c r="F21" s="120">
        <v>45807</v>
      </c>
      <c r="G21" s="119">
        <v>6</v>
      </c>
      <c r="H21" s="119">
        <v>4</v>
      </c>
      <c r="I21" s="119">
        <v>20</v>
      </c>
      <c r="J21" s="119" t="s">
        <v>38</v>
      </c>
      <c r="K21" s="119" t="s">
        <v>1181</v>
      </c>
      <c r="L21" s="119" t="s">
        <v>1190</v>
      </c>
      <c r="M21" s="119">
        <v>0</v>
      </c>
      <c r="N21" s="67" t="str">
        <f>IF(ISNA(_xlfn.XLOOKUP($A21,GCVOA!$B:$B,GCVOA!$N:$N)),"",  _xlfn.XLOOKUP($A21,GCVOA!$B:$B,GCVOA!$N:$N))</f>
        <v/>
      </c>
      <c r="O21" s="67" t="str">
        <f>IF(ISNA(_xlfn.XLOOKUP($A21,GCSEMI!$B:$B,GCSEMI!$N:$N)),"",  _xlfn.XLOOKUP($A21,GCSEMI!$B:$B,GCSEMI!$N:$N))</f>
        <v/>
      </c>
      <c r="P21" s="67" t="str">
        <f>IF(ISNA(_xlfn.XLOOKUP($A21,ORGPREP!$B:$B,ORGPREP!$N:$N)),"",  _xlfn.XLOOKUP($A21,ORGPREP!$B:$B,ORGPREP!$N:$N))</f>
        <v/>
      </c>
      <c r="Q21" s="67" t="str">
        <f>IF(ISNA(_xlfn.XLOOKUP($A21,MSSEMI!$B:$B,MSSEMI!$N:$N)),"",  _xlfn.XLOOKUP($A21,MSSEMI!$B:$B,MSSEMI!$N:$N))</f>
        <v/>
      </c>
      <c r="R21" s="67" t="str">
        <f>IF(ISNA(_xlfn.XLOOKUP($A21,MSVOA!$B:$B,MSVOA!$N:$N)),"",  _xlfn.XLOOKUP($A21,MSVOA!$B:$B,MSVOA!$N:$N))</f>
        <v/>
      </c>
      <c r="S21" s="67" t="str">
        <f>IF(ISNA(_xlfn.XLOOKUP($A21,METALS!$B:$B,METALS!$N:$N)),"",  _xlfn.XLOOKUP($A21,METALS!$B:$B,METALS!$N:$N))</f>
        <v/>
      </c>
      <c r="T21" s="67" t="str">
        <f>IF(ISNA(_xlfn.XLOOKUP($A21,GENCHEM!$B:$B,GENCHEM!$N:$N)),"",  _xlfn.XLOOKUP($A21,GENCHEM!$B:$B,GENCHEM!$N:$N))</f>
        <v/>
      </c>
      <c r="U21" s="67" t="str">
        <f>IF(ISNA(_xlfn.XLOOKUP($A21,HG!$B:$B,HG!$N:$N)),"",  _xlfn.XLOOKUP($A21,HG!$B:$B,HG!$N:$N))</f>
        <v/>
      </c>
    </row>
    <row r="22" spans="1:21" ht="24" customHeight="1">
      <c r="A22" s="121" t="s">
        <v>200</v>
      </c>
      <c r="B22" s="121" t="s">
        <v>175</v>
      </c>
      <c r="C22" s="121" t="s">
        <v>201</v>
      </c>
      <c r="D22" s="121" t="s">
        <v>25</v>
      </c>
      <c r="E22" s="122">
        <v>45805</v>
      </c>
      <c r="F22" s="122">
        <v>45810</v>
      </c>
      <c r="G22" s="121">
        <v>3</v>
      </c>
      <c r="H22" s="121">
        <v>5</v>
      </c>
      <c r="I22" s="121">
        <v>17</v>
      </c>
      <c r="J22" s="121" t="s">
        <v>38</v>
      </c>
      <c r="K22" s="121" t="s">
        <v>1181</v>
      </c>
      <c r="L22" s="121" t="s">
        <v>1207</v>
      </c>
      <c r="M22" s="121">
        <v>0</v>
      </c>
      <c r="N22" s="75" t="str">
        <f>IF(ISNA(_xlfn.XLOOKUP($A22,GCVOA!$B:$B,GCVOA!$N:$N)),"",  _xlfn.XLOOKUP($A22,GCVOA!$B:$B,GCVOA!$N:$N))</f>
        <v/>
      </c>
      <c r="O22" s="75" t="str">
        <f>IF(ISNA(_xlfn.XLOOKUP($A22,GCSEMI!$B:$B,GCSEMI!$N:$N)),"",  _xlfn.XLOOKUP($A22,GCSEMI!$B:$B,GCSEMI!$N:$N))</f>
        <v/>
      </c>
      <c r="P22" s="75" t="str">
        <f>IF(ISNA(_xlfn.XLOOKUP($A22,ORGPREP!$B:$B,ORGPREP!$N:$N)),"",  _xlfn.XLOOKUP($A22,ORGPREP!$B:$B,ORGPREP!$N:$N))</f>
        <v/>
      </c>
      <c r="Q22" s="75" t="str">
        <f>IF(ISNA(_xlfn.XLOOKUP($A22,MSSEMI!$B:$B,MSSEMI!$N:$N)),"",  _xlfn.XLOOKUP($A22,MSSEMI!$B:$B,MSSEMI!$N:$N))</f>
        <v/>
      </c>
      <c r="R22" s="75" t="str">
        <f>IF(ISNA(_xlfn.XLOOKUP($A22,MSVOA!$B:$B,MSVOA!$N:$N)),"",  _xlfn.XLOOKUP($A22,MSVOA!$B:$B,MSVOA!$N:$N))</f>
        <v/>
      </c>
      <c r="S22" s="75" t="str">
        <f>IF(ISNA(_xlfn.XLOOKUP($A22,METALS!$B:$B,METALS!$N:$N)),"",  _xlfn.XLOOKUP($A22,METALS!$B:$B,METALS!$N:$N))</f>
        <v/>
      </c>
      <c r="T22" s="75">
        <f>IF(ISNA(_xlfn.XLOOKUP($A22,GENCHEM!$B:$B,GENCHEM!$N:$N)),"",  _xlfn.XLOOKUP($A22,GENCHEM!$B:$B,GENCHEM!$N:$N))</f>
        <v>0</v>
      </c>
      <c r="U22" s="75" t="str">
        <f>IF(ISNA(_xlfn.XLOOKUP($A22,HG!$B:$B,HG!$N:$N)),"",  _xlfn.XLOOKUP($A22,HG!$B:$B,HG!$N:$N))</f>
        <v/>
      </c>
    </row>
    <row r="23" spans="1:21" ht="24" customHeight="1">
      <c r="A23" s="119" t="s">
        <v>196</v>
      </c>
      <c r="B23" s="119" t="s">
        <v>197</v>
      </c>
      <c r="C23" s="119" t="s">
        <v>198</v>
      </c>
      <c r="D23" s="119" t="s">
        <v>25</v>
      </c>
      <c r="E23" s="120">
        <v>45804</v>
      </c>
      <c r="F23" s="120">
        <v>45810</v>
      </c>
      <c r="G23" s="119">
        <v>6</v>
      </c>
      <c r="H23" s="119">
        <v>6</v>
      </c>
      <c r="I23" s="119">
        <v>17</v>
      </c>
      <c r="J23" s="119" t="s">
        <v>26</v>
      </c>
      <c r="K23" s="119" t="s">
        <v>1178</v>
      </c>
      <c r="L23" s="119" t="s">
        <v>1208</v>
      </c>
      <c r="M23" s="119">
        <v>0</v>
      </c>
      <c r="N23" s="67" t="str">
        <f>IF(ISNA(_xlfn.XLOOKUP($A23,GCVOA!$B:$B,GCVOA!$N:$N)),"",  _xlfn.XLOOKUP($A23,GCVOA!$B:$B,GCVOA!$N:$N))</f>
        <v/>
      </c>
      <c r="O23" s="67" t="str">
        <f>IF(ISNA(_xlfn.XLOOKUP($A23,GCSEMI!$B:$B,GCSEMI!$N:$N)),"",  _xlfn.XLOOKUP($A23,GCSEMI!$B:$B,GCSEMI!$N:$N))</f>
        <v/>
      </c>
      <c r="P23" s="67" t="str">
        <f>IF(ISNA(_xlfn.XLOOKUP($A23,ORGPREP!$B:$B,ORGPREP!$N:$N)),"",  _xlfn.XLOOKUP($A23,ORGPREP!$B:$B,ORGPREP!$N:$N))</f>
        <v/>
      </c>
      <c r="Q23" s="67" t="str">
        <f>IF(ISNA(_xlfn.XLOOKUP($A23,MSSEMI!$B:$B,MSSEMI!$N:$N)),"",  _xlfn.XLOOKUP($A23,MSSEMI!$B:$B,MSSEMI!$N:$N))</f>
        <v/>
      </c>
      <c r="R23" s="67" t="str">
        <f>IF(ISNA(_xlfn.XLOOKUP($A23,MSVOA!$B:$B,MSVOA!$N:$N)),"",  _xlfn.XLOOKUP($A23,MSVOA!$B:$B,MSVOA!$N:$N))</f>
        <v/>
      </c>
      <c r="S23" s="67" t="str">
        <f>IF(ISNA(_xlfn.XLOOKUP($A23,METALS!$B:$B,METALS!$N:$N)),"",  _xlfn.XLOOKUP($A23,METALS!$B:$B,METALS!$N:$N))</f>
        <v/>
      </c>
      <c r="T23" s="67" t="str">
        <f>IF(ISNA(_xlfn.XLOOKUP($A23,GENCHEM!$B:$B,GENCHEM!$N:$N)),"",  _xlfn.XLOOKUP($A23,GENCHEM!$B:$B,GENCHEM!$N:$N))</f>
        <v/>
      </c>
      <c r="U23" s="67" t="str">
        <f>IF(ISNA(_xlfn.XLOOKUP($A23,HG!$B:$B,HG!$N:$N)),"",  _xlfn.XLOOKUP($A23,HG!$B:$B,HG!$N:$N))</f>
        <v/>
      </c>
    </row>
    <row r="24" spans="1:21" ht="24" customHeight="1">
      <c r="A24" s="121" t="s">
        <v>203</v>
      </c>
      <c r="B24" s="121" t="s">
        <v>158</v>
      </c>
      <c r="C24" s="121" t="s">
        <v>204</v>
      </c>
      <c r="D24" s="121" t="s">
        <v>160</v>
      </c>
      <c r="E24" s="122">
        <v>45805</v>
      </c>
      <c r="F24" s="122">
        <v>45810</v>
      </c>
      <c r="G24" s="121">
        <v>3</v>
      </c>
      <c r="H24" s="121">
        <v>1</v>
      </c>
      <c r="I24" s="121">
        <v>17</v>
      </c>
      <c r="J24" s="121" t="s">
        <v>38</v>
      </c>
      <c r="K24" s="121" t="s">
        <v>1178</v>
      </c>
      <c r="L24" s="121" t="s">
        <v>1194</v>
      </c>
      <c r="M24" s="121">
        <v>0</v>
      </c>
      <c r="N24" s="75" t="str">
        <f>IF(ISNA(_xlfn.XLOOKUP($A24,GCVOA!$B:$B,GCVOA!$N:$N)),"",  _xlfn.XLOOKUP($A24,GCVOA!$B:$B,GCVOA!$N:$N))</f>
        <v/>
      </c>
      <c r="O24" s="75" t="str">
        <f>IF(ISNA(_xlfn.XLOOKUP($A24,GCSEMI!$B:$B,GCSEMI!$N:$N)),"",  _xlfn.XLOOKUP($A24,GCSEMI!$B:$B,GCSEMI!$N:$N))</f>
        <v/>
      </c>
      <c r="P24" s="75" t="str">
        <f>IF(ISNA(_xlfn.XLOOKUP($A24,ORGPREP!$B:$B,ORGPREP!$N:$N)),"",  _xlfn.XLOOKUP($A24,ORGPREP!$B:$B,ORGPREP!$N:$N))</f>
        <v/>
      </c>
      <c r="Q24" s="75">
        <f>IF(ISNA(_xlfn.XLOOKUP($A24,MSSEMI!$B:$B,MSSEMI!$N:$N)),"",  _xlfn.XLOOKUP($A24,MSSEMI!$B:$B,MSSEMI!$N:$N))</f>
        <v>0</v>
      </c>
      <c r="R24" s="75" t="str">
        <f>IF(ISNA(_xlfn.XLOOKUP($A24,MSVOA!$B:$B,MSVOA!$N:$N)),"",  _xlfn.XLOOKUP($A24,MSVOA!$B:$B,MSVOA!$N:$N))</f>
        <v/>
      </c>
      <c r="S24" s="75" t="str">
        <f>IF(ISNA(_xlfn.XLOOKUP($A24,METALS!$B:$B,METALS!$N:$N)),"",  _xlfn.XLOOKUP($A24,METALS!$B:$B,METALS!$N:$N))</f>
        <v/>
      </c>
      <c r="T24" s="75" t="str">
        <f>IF(ISNA(_xlfn.XLOOKUP($A24,GENCHEM!$B:$B,GENCHEM!$N:$N)),"",  _xlfn.XLOOKUP($A24,GENCHEM!$B:$B,GENCHEM!$N:$N))</f>
        <v/>
      </c>
      <c r="U24" s="75" t="str">
        <f>IF(ISNA(_xlfn.XLOOKUP($A24,HG!$B:$B,HG!$N:$N)),"",  _xlfn.XLOOKUP($A24,HG!$B:$B,HG!$N:$N))</f>
        <v/>
      </c>
    </row>
    <row r="25" spans="1:21" ht="24" customHeight="1">
      <c r="A25" s="119" t="s">
        <v>211</v>
      </c>
      <c r="B25" s="119" t="s">
        <v>120</v>
      </c>
      <c r="C25" s="119" t="s">
        <v>143</v>
      </c>
      <c r="D25" s="119" t="s">
        <v>25</v>
      </c>
      <c r="E25" s="120">
        <v>45805</v>
      </c>
      <c r="F25" s="120">
        <v>45811</v>
      </c>
      <c r="G25" s="119">
        <v>6</v>
      </c>
      <c r="H25" s="119">
        <v>1</v>
      </c>
      <c r="I25" s="119">
        <v>16</v>
      </c>
      <c r="J25" s="119" t="s">
        <v>26</v>
      </c>
      <c r="K25" s="119" t="s">
        <v>1181</v>
      </c>
      <c r="L25" s="119" t="s">
        <v>1201</v>
      </c>
      <c r="M25" s="119">
        <v>0</v>
      </c>
      <c r="N25" s="67" t="str">
        <f>IF(ISNA(_xlfn.XLOOKUP($A25,GCVOA!$B:$B,GCVOA!$N:$N)),"",  _xlfn.XLOOKUP($A25,GCVOA!$B:$B,GCVOA!$N:$N))</f>
        <v/>
      </c>
      <c r="O25" s="67" t="str">
        <f>IF(ISNA(_xlfn.XLOOKUP($A25,GCSEMI!$B:$B,GCSEMI!$N:$N)),"",  _xlfn.XLOOKUP($A25,GCSEMI!$B:$B,GCSEMI!$N:$N))</f>
        <v/>
      </c>
      <c r="P25" s="67" t="str">
        <f>IF(ISNA(_xlfn.XLOOKUP($A25,ORGPREP!$B:$B,ORGPREP!$N:$N)),"",  _xlfn.XLOOKUP($A25,ORGPREP!$B:$B,ORGPREP!$N:$N))</f>
        <v/>
      </c>
      <c r="Q25" s="67" t="str">
        <f>IF(ISNA(_xlfn.XLOOKUP($A25,MSSEMI!$B:$B,MSSEMI!$N:$N)),"",  _xlfn.XLOOKUP($A25,MSSEMI!$B:$B,MSSEMI!$N:$N))</f>
        <v/>
      </c>
      <c r="R25" s="67" t="str">
        <f>IF(ISNA(_xlfn.XLOOKUP($A25,MSVOA!$B:$B,MSVOA!$N:$N)),"",  _xlfn.XLOOKUP($A25,MSVOA!$B:$B,MSVOA!$N:$N))</f>
        <v/>
      </c>
      <c r="S25" s="67" t="str">
        <f>IF(ISNA(_xlfn.XLOOKUP($A25,METALS!$B:$B,METALS!$N:$N)),"",  _xlfn.XLOOKUP($A25,METALS!$B:$B,METALS!$N:$N))</f>
        <v/>
      </c>
      <c r="T25" s="67">
        <f>IF(ISNA(_xlfn.XLOOKUP($A25,GENCHEM!$B:$B,GENCHEM!$N:$N)),"",  _xlfn.XLOOKUP($A25,GENCHEM!$B:$B,GENCHEM!$N:$N))</f>
        <v>0</v>
      </c>
      <c r="U25" s="67" t="str">
        <f>IF(ISNA(_xlfn.XLOOKUP($A25,HG!$B:$B,HG!$N:$N)),"",  _xlfn.XLOOKUP($A25,HG!$B:$B,HG!$N:$N))</f>
        <v/>
      </c>
    </row>
    <row r="26" spans="1:21" ht="24" customHeight="1">
      <c r="A26" s="119" t="s">
        <v>212</v>
      </c>
      <c r="B26" s="119" t="s">
        <v>213</v>
      </c>
      <c r="C26" s="119" t="s">
        <v>214</v>
      </c>
      <c r="D26" s="119" t="s">
        <v>25</v>
      </c>
      <c r="E26" s="120">
        <v>45805</v>
      </c>
      <c r="F26" s="120">
        <v>45811</v>
      </c>
      <c r="G26" s="119">
        <v>6</v>
      </c>
      <c r="H26" s="119">
        <v>63</v>
      </c>
      <c r="I26" s="119">
        <v>16</v>
      </c>
      <c r="J26" s="119" t="s">
        <v>38</v>
      </c>
      <c r="K26" s="119" t="s">
        <v>1178</v>
      </c>
      <c r="L26" s="119" t="s">
        <v>1209</v>
      </c>
      <c r="M26" s="119">
        <v>0</v>
      </c>
      <c r="N26" s="67" t="str">
        <f>IF(ISNA(_xlfn.XLOOKUP($A26,GCVOA!$B:$B,GCVOA!$N:$N)),"",  _xlfn.XLOOKUP($A26,GCVOA!$B:$B,GCVOA!$N:$N))</f>
        <v/>
      </c>
      <c r="O26" s="67" t="str">
        <f>IF(ISNA(_xlfn.XLOOKUP($A26,GCSEMI!$B:$B,GCSEMI!$N:$N)),"",  _xlfn.XLOOKUP($A26,GCSEMI!$B:$B,GCSEMI!$N:$N))</f>
        <v/>
      </c>
      <c r="P26" s="67" t="str">
        <f>IF(ISNA(_xlfn.XLOOKUP($A26,ORGPREP!$B:$B,ORGPREP!$N:$N)),"",  _xlfn.XLOOKUP($A26,ORGPREP!$B:$B,ORGPREP!$N:$N))</f>
        <v/>
      </c>
      <c r="Q26" s="67" t="str">
        <f>IF(ISNA(_xlfn.XLOOKUP($A26,MSSEMI!$B:$B,MSSEMI!$N:$N)),"",  _xlfn.XLOOKUP($A26,MSSEMI!$B:$B,MSSEMI!$N:$N))</f>
        <v/>
      </c>
      <c r="R26" s="67" t="str">
        <f>IF(ISNA(_xlfn.XLOOKUP($A26,MSVOA!$B:$B,MSVOA!$N:$N)),"",  _xlfn.XLOOKUP($A26,MSVOA!$B:$B,MSVOA!$N:$N))</f>
        <v/>
      </c>
      <c r="S26" s="67" t="str">
        <f>IF(ISNA(_xlfn.XLOOKUP($A26,METALS!$B:$B,METALS!$N:$N)),"",  _xlfn.XLOOKUP($A26,METALS!$B:$B,METALS!$N:$N))</f>
        <v/>
      </c>
      <c r="T26" s="67" t="str">
        <f>IF(ISNA(_xlfn.XLOOKUP($A26,GENCHEM!$B:$B,GENCHEM!$N:$N)),"",  _xlfn.XLOOKUP($A26,GENCHEM!$B:$B,GENCHEM!$N:$N))</f>
        <v/>
      </c>
      <c r="U26" s="67" t="str">
        <f>IF(ISNA(_xlfn.XLOOKUP($A26,HG!$B:$B,HG!$N:$N)),"",  _xlfn.XLOOKUP($A26,HG!$B:$B,HG!$N:$N))</f>
        <v/>
      </c>
    </row>
    <row r="27" spans="1:21" ht="24" customHeight="1">
      <c r="A27" s="119" t="s">
        <v>265</v>
      </c>
      <c r="B27" s="119" t="s">
        <v>213</v>
      </c>
      <c r="C27" s="119" t="s">
        <v>266</v>
      </c>
      <c r="D27" s="119" t="s">
        <v>25</v>
      </c>
      <c r="E27" s="120">
        <v>45806</v>
      </c>
      <c r="F27" s="120">
        <v>45812</v>
      </c>
      <c r="G27" s="119">
        <v>6</v>
      </c>
      <c r="H27" s="119">
        <v>6</v>
      </c>
      <c r="I27" s="119">
        <v>15</v>
      </c>
      <c r="J27" s="119" t="s">
        <v>38</v>
      </c>
      <c r="K27" s="119" t="s">
        <v>1178</v>
      </c>
      <c r="L27" s="119" t="s">
        <v>1210</v>
      </c>
      <c r="M27" s="119">
        <v>0</v>
      </c>
      <c r="N27" s="67" t="str">
        <f>IF(ISNA(_xlfn.XLOOKUP($A27,GCVOA!$B:$B,GCVOA!$N:$N)),"",  _xlfn.XLOOKUP($A27,GCVOA!$B:$B,GCVOA!$N:$N))</f>
        <v/>
      </c>
      <c r="O27" s="67" t="str">
        <f>IF(ISNA(_xlfn.XLOOKUP($A27,GCSEMI!$B:$B,GCSEMI!$N:$N)),"",  _xlfn.XLOOKUP($A27,GCSEMI!$B:$B,GCSEMI!$N:$N))</f>
        <v/>
      </c>
      <c r="P27" s="67" t="str">
        <f>IF(ISNA(_xlfn.XLOOKUP($A27,ORGPREP!$B:$B,ORGPREP!$N:$N)),"",  _xlfn.XLOOKUP($A27,ORGPREP!$B:$B,ORGPREP!$N:$N))</f>
        <v/>
      </c>
      <c r="Q27" s="67" t="str">
        <f>IF(ISNA(_xlfn.XLOOKUP($A27,MSSEMI!$B:$B,MSSEMI!$N:$N)),"",  _xlfn.XLOOKUP($A27,MSSEMI!$B:$B,MSSEMI!$N:$N))</f>
        <v/>
      </c>
      <c r="R27" s="67" t="str">
        <f>IF(ISNA(_xlfn.XLOOKUP($A27,MSVOA!$B:$B,MSVOA!$N:$N)),"",  _xlfn.XLOOKUP($A27,MSVOA!$B:$B,MSVOA!$N:$N))</f>
        <v/>
      </c>
      <c r="S27" s="67">
        <f>IF(ISNA(_xlfn.XLOOKUP($A27,METALS!$B:$B,METALS!$N:$N)),"",  _xlfn.XLOOKUP($A27,METALS!$B:$B,METALS!$N:$N))</f>
        <v>0</v>
      </c>
      <c r="T27" s="67" t="str">
        <f>IF(ISNA(_xlfn.XLOOKUP($A27,GENCHEM!$B:$B,GENCHEM!$N:$N)),"",  _xlfn.XLOOKUP($A27,GENCHEM!$B:$B,GENCHEM!$N:$N))</f>
        <v/>
      </c>
      <c r="U27" s="67" t="str">
        <f>IF(ISNA(_xlfn.XLOOKUP($A27,HG!$B:$B,HG!$N:$N)),"",  _xlfn.XLOOKUP($A27,HG!$B:$B,HG!$N:$N))</f>
        <v/>
      </c>
    </row>
    <row r="28" spans="1:21" ht="24" customHeight="1">
      <c r="A28" s="119" t="s">
        <v>251</v>
      </c>
      <c r="B28" s="119" t="s">
        <v>252</v>
      </c>
      <c r="C28" s="119" t="s">
        <v>253</v>
      </c>
      <c r="D28" s="119"/>
      <c r="E28" s="120">
        <v>45806</v>
      </c>
      <c r="F28" s="120">
        <v>45812</v>
      </c>
      <c r="G28" s="119">
        <v>6</v>
      </c>
      <c r="H28" s="119">
        <v>4</v>
      </c>
      <c r="I28" s="119">
        <v>15</v>
      </c>
      <c r="J28" s="119" t="s">
        <v>26</v>
      </c>
      <c r="K28" s="119" t="s">
        <v>1181</v>
      </c>
      <c r="L28" s="119" t="s">
        <v>1211</v>
      </c>
      <c r="M28" s="119">
        <v>0</v>
      </c>
      <c r="N28" s="67" t="str">
        <f>IF(ISNA(_xlfn.XLOOKUP($A28,GCVOA!$B:$B,GCVOA!$N:$N)),"",  _xlfn.XLOOKUP($A28,GCVOA!$B:$B,GCVOA!$N:$N))</f>
        <v/>
      </c>
      <c r="O28" s="67" t="str">
        <f>IF(ISNA(_xlfn.XLOOKUP($A28,GCSEMI!$B:$B,GCSEMI!$N:$N)),"",  _xlfn.XLOOKUP($A28,GCSEMI!$B:$B,GCSEMI!$N:$N))</f>
        <v/>
      </c>
      <c r="P28" s="67" t="str">
        <f>IF(ISNA(_xlfn.XLOOKUP($A28,ORGPREP!$B:$B,ORGPREP!$N:$N)),"",  _xlfn.XLOOKUP($A28,ORGPREP!$B:$B,ORGPREP!$N:$N))</f>
        <v/>
      </c>
      <c r="Q28" s="67" t="str">
        <f>IF(ISNA(_xlfn.XLOOKUP($A28,MSSEMI!$B:$B,MSSEMI!$N:$N)),"",  _xlfn.XLOOKUP($A28,MSSEMI!$B:$B,MSSEMI!$N:$N))</f>
        <v/>
      </c>
      <c r="R28" s="67" t="str">
        <f>IF(ISNA(_xlfn.XLOOKUP($A28,MSVOA!$B:$B,MSVOA!$N:$N)),"",  _xlfn.XLOOKUP($A28,MSVOA!$B:$B,MSVOA!$N:$N))</f>
        <v/>
      </c>
      <c r="S28" s="67">
        <f>IF(ISNA(_xlfn.XLOOKUP($A28,METALS!$B:$B,METALS!$N:$N)),"",  _xlfn.XLOOKUP($A28,METALS!$B:$B,METALS!$N:$N))</f>
        <v>0</v>
      </c>
      <c r="T28" s="67" t="str">
        <f>IF(ISNA(_xlfn.XLOOKUP($A28,GENCHEM!$B:$B,GENCHEM!$N:$N)),"",  _xlfn.XLOOKUP($A28,GENCHEM!$B:$B,GENCHEM!$N:$N))</f>
        <v/>
      </c>
      <c r="U28" s="67">
        <f>IF(ISNA(_xlfn.XLOOKUP($A28,HG!$B:$B,HG!$N:$N)),"",  _xlfn.XLOOKUP($A28,HG!$B:$B,HG!$N:$N))</f>
        <v>0</v>
      </c>
    </row>
    <row r="29" spans="1:21" ht="24" customHeight="1">
      <c r="A29" s="119" t="s">
        <v>255</v>
      </c>
      <c r="B29" s="119" t="s">
        <v>43</v>
      </c>
      <c r="C29" s="119" t="s">
        <v>256</v>
      </c>
      <c r="D29" s="119" t="s">
        <v>25</v>
      </c>
      <c r="E29" s="120">
        <v>45806</v>
      </c>
      <c r="F29" s="120">
        <v>45812</v>
      </c>
      <c r="G29" s="119">
        <v>6</v>
      </c>
      <c r="H29" s="119">
        <v>4</v>
      </c>
      <c r="I29" s="119">
        <v>15</v>
      </c>
      <c r="J29" s="119" t="s">
        <v>38</v>
      </c>
      <c r="K29" s="119" t="s">
        <v>1181</v>
      </c>
      <c r="L29" s="119" t="s">
        <v>1212</v>
      </c>
      <c r="M29" s="119">
        <v>0</v>
      </c>
      <c r="N29" s="67" t="str">
        <f>IF(ISNA(_xlfn.XLOOKUP($A29,GCVOA!$B:$B,GCVOA!$N:$N)),"",  _xlfn.XLOOKUP($A29,GCVOA!$B:$B,GCVOA!$N:$N))</f>
        <v/>
      </c>
      <c r="O29" s="67" t="str">
        <f>IF(ISNA(_xlfn.XLOOKUP($A29,GCSEMI!$B:$B,GCSEMI!$N:$N)),"",  _xlfn.XLOOKUP($A29,GCSEMI!$B:$B,GCSEMI!$N:$N))</f>
        <v/>
      </c>
      <c r="P29" s="67" t="str">
        <f>IF(ISNA(_xlfn.XLOOKUP($A29,ORGPREP!$B:$B,ORGPREP!$N:$N)),"",  _xlfn.XLOOKUP($A29,ORGPREP!$B:$B,ORGPREP!$N:$N))</f>
        <v/>
      </c>
      <c r="Q29" s="67" t="str">
        <f>IF(ISNA(_xlfn.XLOOKUP($A29,MSSEMI!$B:$B,MSSEMI!$N:$N)),"",  _xlfn.XLOOKUP($A29,MSSEMI!$B:$B,MSSEMI!$N:$N))</f>
        <v/>
      </c>
      <c r="R29" s="67" t="str">
        <f>IF(ISNA(_xlfn.XLOOKUP($A29,MSVOA!$B:$B,MSVOA!$N:$N)),"",  _xlfn.XLOOKUP($A29,MSVOA!$B:$B,MSVOA!$N:$N))</f>
        <v/>
      </c>
      <c r="S29" s="67">
        <f>IF(ISNA(_xlfn.XLOOKUP($A29,METALS!$B:$B,METALS!$N:$N)),"",  _xlfn.XLOOKUP($A29,METALS!$B:$B,METALS!$N:$N))</f>
        <v>0</v>
      </c>
      <c r="T29" s="67" t="str">
        <f>IF(ISNA(_xlfn.XLOOKUP($A29,GENCHEM!$B:$B,GENCHEM!$N:$N)),"",  _xlfn.XLOOKUP($A29,GENCHEM!$B:$B,GENCHEM!$N:$N))</f>
        <v/>
      </c>
      <c r="U29" s="67" t="str">
        <f>IF(ISNA(_xlfn.XLOOKUP($A29,HG!$B:$B,HG!$N:$N)),"",  _xlfn.XLOOKUP($A29,HG!$B:$B,HG!$N:$N))</f>
        <v/>
      </c>
    </row>
    <row r="30" spans="1:21" ht="24" customHeight="1">
      <c r="A30" s="119" t="s">
        <v>258</v>
      </c>
      <c r="B30" s="119" t="s">
        <v>213</v>
      </c>
      <c r="C30" s="119" t="s">
        <v>259</v>
      </c>
      <c r="D30" s="119" t="s">
        <v>25</v>
      </c>
      <c r="E30" s="120">
        <v>45806</v>
      </c>
      <c r="F30" s="120">
        <v>45812</v>
      </c>
      <c r="G30" s="119">
        <v>6</v>
      </c>
      <c r="H30" s="119">
        <v>21</v>
      </c>
      <c r="I30" s="119">
        <v>15</v>
      </c>
      <c r="J30" s="119" t="s">
        <v>38</v>
      </c>
      <c r="K30" s="119" t="s">
        <v>1178</v>
      </c>
      <c r="L30" s="119" t="s">
        <v>1213</v>
      </c>
      <c r="M30" s="119">
        <v>0</v>
      </c>
      <c r="N30" s="67" t="str">
        <f>IF(ISNA(_xlfn.XLOOKUP($A30,GCVOA!$B:$B,GCVOA!$N:$N)),"",  _xlfn.XLOOKUP($A30,GCVOA!$B:$B,GCVOA!$N:$N))</f>
        <v/>
      </c>
      <c r="O30" s="67" t="str">
        <f>IF(ISNA(_xlfn.XLOOKUP($A30,GCSEMI!$B:$B,GCSEMI!$N:$N)),"",  _xlfn.XLOOKUP($A30,GCSEMI!$B:$B,GCSEMI!$N:$N))</f>
        <v/>
      </c>
      <c r="P30" s="67" t="str">
        <f>IF(ISNA(_xlfn.XLOOKUP($A30,ORGPREP!$B:$B,ORGPREP!$N:$N)),"",  _xlfn.XLOOKUP($A30,ORGPREP!$B:$B,ORGPREP!$N:$N))</f>
        <v/>
      </c>
      <c r="Q30" s="67" t="str">
        <f>IF(ISNA(_xlfn.XLOOKUP($A30,MSSEMI!$B:$B,MSSEMI!$N:$N)),"",  _xlfn.XLOOKUP($A30,MSSEMI!$B:$B,MSSEMI!$N:$N))</f>
        <v/>
      </c>
      <c r="R30" s="67" t="str">
        <f>IF(ISNA(_xlfn.XLOOKUP($A30,MSVOA!$B:$B,MSVOA!$N:$N)),"",  _xlfn.XLOOKUP($A30,MSVOA!$B:$B,MSVOA!$N:$N))</f>
        <v/>
      </c>
      <c r="S30" s="67" t="str">
        <f>IF(ISNA(_xlfn.XLOOKUP($A30,METALS!$B:$B,METALS!$N:$N)),"",  _xlfn.XLOOKUP($A30,METALS!$B:$B,METALS!$N:$N))</f>
        <v/>
      </c>
      <c r="T30" s="67" t="str">
        <f>IF(ISNA(_xlfn.XLOOKUP($A30,GENCHEM!$B:$B,GENCHEM!$N:$N)),"",  _xlfn.XLOOKUP($A30,GENCHEM!$B:$B,GENCHEM!$N:$N))</f>
        <v/>
      </c>
      <c r="U30" s="67" t="str">
        <f>IF(ISNA(_xlfn.XLOOKUP($A30,HG!$B:$B,HG!$N:$N)),"",  _xlfn.XLOOKUP($A30,HG!$B:$B,HG!$N:$N))</f>
        <v/>
      </c>
    </row>
    <row r="31" spans="1:21" ht="24" customHeight="1">
      <c r="A31" s="119" t="s">
        <v>260</v>
      </c>
      <c r="B31" s="119" t="s">
        <v>213</v>
      </c>
      <c r="C31" s="119" t="s">
        <v>261</v>
      </c>
      <c r="D31" s="119" t="s">
        <v>25</v>
      </c>
      <c r="E31" s="120">
        <v>45806</v>
      </c>
      <c r="F31" s="120">
        <v>45812</v>
      </c>
      <c r="G31" s="119">
        <v>6</v>
      </c>
      <c r="H31" s="119">
        <v>3</v>
      </c>
      <c r="I31" s="119">
        <v>15</v>
      </c>
      <c r="J31" s="119" t="s">
        <v>38</v>
      </c>
      <c r="K31" s="119" t="s">
        <v>1178</v>
      </c>
      <c r="L31" s="119" t="s">
        <v>1190</v>
      </c>
      <c r="M31" s="119">
        <v>0</v>
      </c>
      <c r="N31" s="67" t="str">
        <f>IF(ISNA(_xlfn.XLOOKUP($A31,GCVOA!$B:$B,GCVOA!$N:$N)),"",  _xlfn.XLOOKUP($A31,GCVOA!$B:$B,GCVOA!$N:$N))</f>
        <v/>
      </c>
      <c r="O31" s="67" t="str">
        <f>IF(ISNA(_xlfn.XLOOKUP($A31,GCSEMI!$B:$B,GCSEMI!$N:$N)),"",  _xlfn.XLOOKUP($A31,GCSEMI!$B:$B,GCSEMI!$N:$N))</f>
        <v/>
      </c>
      <c r="P31" s="67" t="str">
        <f>IF(ISNA(_xlfn.XLOOKUP($A31,ORGPREP!$B:$B,ORGPREP!$N:$N)),"",  _xlfn.XLOOKUP($A31,ORGPREP!$B:$B,ORGPREP!$N:$N))</f>
        <v/>
      </c>
      <c r="Q31" s="67" t="str">
        <f>IF(ISNA(_xlfn.XLOOKUP($A31,MSSEMI!$B:$B,MSSEMI!$N:$N)),"",  _xlfn.XLOOKUP($A31,MSSEMI!$B:$B,MSSEMI!$N:$N))</f>
        <v/>
      </c>
      <c r="R31" s="67" t="str">
        <f>IF(ISNA(_xlfn.XLOOKUP($A31,MSVOA!$B:$B,MSVOA!$N:$N)),"",  _xlfn.XLOOKUP($A31,MSVOA!$B:$B,MSVOA!$N:$N))</f>
        <v/>
      </c>
      <c r="S31" s="67" t="str">
        <f>IF(ISNA(_xlfn.XLOOKUP($A31,METALS!$B:$B,METALS!$N:$N)),"",  _xlfn.XLOOKUP($A31,METALS!$B:$B,METALS!$N:$N))</f>
        <v/>
      </c>
      <c r="T31" s="67" t="str">
        <f>IF(ISNA(_xlfn.XLOOKUP($A31,GENCHEM!$B:$B,GENCHEM!$N:$N)),"",  _xlfn.XLOOKUP($A31,GENCHEM!$B:$B,GENCHEM!$N:$N))</f>
        <v/>
      </c>
      <c r="U31" s="67" t="str">
        <f>IF(ISNA(_xlfn.XLOOKUP($A31,HG!$B:$B,HG!$N:$N)),"",  _xlfn.XLOOKUP($A31,HG!$B:$B,HG!$N:$N))</f>
        <v/>
      </c>
    </row>
    <row r="32" spans="1:21" ht="24" customHeight="1">
      <c r="A32" s="119" t="s">
        <v>262</v>
      </c>
      <c r="B32" s="119" t="s">
        <v>213</v>
      </c>
      <c r="C32" s="119" t="s">
        <v>263</v>
      </c>
      <c r="D32" s="119" t="s">
        <v>25</v>
      </c>
      <c r="E32" s="120">
        <v>45806</v>
      </c>
      <c r="F32" s="120">
        <v>45812</v>
      </c>
      <c r="G32" s="119">
        <v>6</v>
      </c>
      <c r="H32" s="119">
        <v>30</v>
      </c>
      <c r="I32" s="119">
        <v>15</v>
      </c>
      <c r="J32" s="119" t="s">
        <v>38</v>
      </c>
      <c r="K32" s="119" t="s">
        <v>1178</v>
      </c>
      <c r="L32" s="119" t="s">
        <v>1214</v>
      </c>
      <c r="M32" s="119">
        <v>0</v>
      </c>
      <c r="N32" s="67" t="str">
        <f>IF(ISNA(_xlfn.XLOOKUP($A32,GCVOA!$B:$B,GCVOA!$N:$N)),"",  _xlfn.XLOOKUP($A32,GCVOA!$B:$B,GCVOA!$N:$N))</f>
        <v/>
      </c>
      <c r="O32" s="67" t="str">
        <f>IF(ISNA(_xlfn.XLOOKUP($A32,GCSEMI!$B:$B,GCSEMI!$N:$N)),"",  _xlfn.XLOOKUP($A32,GCSEMI!$B:$B,GCSEMI!$N:$N))</f>
        <v/>
      </c>
      <c r="P32" s="67" t="str">
        <f>IF(ISNA(_xlfn.XLOOKUP($A32,ORGPREP!$B:$B,ORGPREP!$N:$N)),"",  _xlfn.XLOOKUP($A32,ORGPREP!$B:$B,ORGPREP!$N:$N))</f>
        <v/>
      </c>
      <c r="Q32" s="67" t="str">
        <f>IF(ISNA(_xlfn.XLOOKUP($A32,MSSEMI!$B:$B,MSSEMI!$N:$N)),"",  _xlfn.XLOOKUP($A32,MSSEMI!$B:$B,MSSEMI!$N:$N))</f>
        <v/>
      </c>
      <c r="R32" s="67" t="str">
        <f>IF(ISNA(_xlfn.XLOOKUP($A32,MSVOA!$B:$B,MSVOA!$N:$N)),"",  _xlfn.XLOOKUP($A32,MSVOA!$B:$B,MSVOA!$N:$N))</f>
        <v/>
      </c>
      <c r="S32" s="67">
        <f>IF(ISNA(_xlfn.XLOOKUP($A32,METALS!$B:$B,METALS!$N:$N)),"",  _xlfn.XLOOKUP($A32,METALS!$B:$B,METALS!$N:$N))</f>
        <v>0</v>
      </c>
      <c r="T32" s="67" t="str">
        <f>IF(ISNA(_xlfn.XLOOKUP($A32,GENCHEM!$B:$B,GENCHEM!$N:$N)),"",  _xlfn.XLOOKUP($A32,GENCHEM!$B:$B,GENCHEM!$N:$N))</f>
        <v/>
      </c>
      <c r="U32" s="67" t="str">
        <f>IF(ISNA(_xlfn.XLOOKUP($A32,HG!$B:$B,HG!$N:$N)),"",  _xlfn.XLOOKUP($A32,HG!$B:$B,HG!$N:$N))</f>
        <v/>
      </c>
    </row>
    <row r="33" spans="1:21" ht="24" customHeight="1">
      <c r="A33" s="119" t="s">
        <v>267</v>
      </c>
      <c r="B33" s="119" t="s">
        <v>213</v>
      </c>
      <c r="C33" s="119" t="s">
        <v>268</v>
      </c>
      <c r="D33" s="119" t="s">
        <v>25</v>
      </c>
      <c r="E33" s="120">
        <v>45806</v>
      </c>
      <c r="F33" s="120">
        <v>45812</v>
      </c>
      <c r="G33" s="119">
        <v>6</v>
      </c>
      <c r="H33" s="119">
        <v>18</v>
      </c>
      <c r="I33" s="119">
        <v>15</v>
      </c>
      <c r="J33" s="119" t="s">
        <v>38</v>
      </c>
      <c r="K33" s="119" t="s">
        <v>1178</v>
      </c>
      <c r="L33" s="119" t="s">
        <v>1215</v>
      </c>
      <c r="M33" s="119">
        <v>0</v>
      </c>
      <c r="N33" s="67" t="str">
        <f>IF(ISNA(_xlfn.XLOOKUP($A33,GCVOA!$B:$B,GCVOA!$N:$N)),"",  _xlfn.XLOOKUP($A33,GCVOA!$B:$B,GCVOA!$N:$N))</f>
        <v/>
      </c>
      <c r="O33" s="67" t="str">
        <f>IF(ISNA(_xlfn.XLOOKUP($A33,GCSEMI!$B:$B,GCSEMI!$N:$N)),"",  _xlfn.XLOOKUP($A33,GCSEMI!$B:$B,GCSEMI!$N:$N))</f>
        <v/>
      </c>
      <c r="P33" s="67" t="str">
        <f>IF(ISNA(_xlfn.XLOOKUP($A33,ORGPREP!$B:$B,ORGPREP!$N:$N)),"",  _xlfn.XLOOKUP($A33,ORGPREP!$B:$B,ORGPREP!$N:$N))</f>
        <v/>
      </c>
      <c r="Q33" s="67" t="str">
        <f>IF(ISNA(_xlfn.XLOOKUP($A33,MSSEMI!$B:$B,MSSEMI!$N:$N)),"",  _xlfn.XLOOKUP($A33,MSSEMI!$B:$B,MSSEMI!$N:$N))</f>
        <v/>
      </c>
      <c r="R33" s="67" t="str">
        <f>IF(ISNA(_xlfn.XLOOKUP($A33,MSVOA!$B:$B,MSVOA!$N:$N)),"",  _xlfn.XLOOKUP($A33,MSVOA!$B:$B,MSVOA!$N:$N))</f>
        <v/>
      </c>
      <c r="S33" s="67">
        <f>IF(ISNA(_xlfn.XLOOKUP($A33,METALS!$B:$B,METALS!$N:$N)),"",  _xlfn.XLOOKUP($A33,METALS!$B:$B,METALS!$N:$N))</f>
        <v>0</v>
      </c>
      <c r="T33" s="67" t="str">
        <f>IF(ISNA(_xlfn.XLOOKUP($A33,GENCHEM!$B:$B,GENCHEM!$N:$N)),"",  _xlfn.XLOOKUP($A33,GENCHEM!$B:$B,GENCHEM!$N:$N))</f>
        <v/>
      </c>
      <c r="U33" s="67" t="str">
        <f>IF(ISNA(_xlfn.XLOOKUP($A33,HG!$B:$B,HG!$N:$N)),"",  _xlfn.XLOOKUP($A33,HG!$B:$B,HG!$N:$N))</f>
        <v/>
      </c>
    </row>
    <row r="34" spans="1:21" ht="24" customHeight="1">
      <c r="A34" s="121" t="s">
        <v>272</v>
      </c>
      <c r="B34" s="121" t="s">
        <v>158</v>
      </c>
      <c r="C34" s="121" t="s">
        <v>273</v>
      </c>
      <c r="D34" s="121" t="s">
        <v>160</v>
      </c>
      <c r="E34" s="122">
        <v>45807</v>
      </c>
      <c r="F34" s="122">
        <v>45812</v>
      </c>
      <c r="G34" s="121">
        <v>3</v>
      </c>
      <c r="H34" s="121">
        <v>2</v>
      </c>
      <c r="I34" s="121">
        <v>15</v>
      </c>
      <c r="J34" s="121" t="s">
        <v>38</v>
      </c>
      <c r="K34" s="121" t="s">
        <v>1178</v>
      </c>
      <c r="L34" s="121" t="s">
        <v>1216</v>
      </c>
      <c r="M34" s="121">
        <v>0</v>
      </c>
      <c r="N34" s="75" t="str">
        <f>IF(ISNA(_xlfn.XLOOKUP($A34,GCVOA!$B:$B,GCVOA!$N:$N)),"",  _xlfn.XLOOKUP($A34,GCVOA!$B:$B,GCVOA!$N:$N))</f>
        <v>no 8260; outside HT</v>
      </c>
      <c r="O34" s="75" t="str">
        <f>IF(ISNA(_xlfn.XLOOKUP($A34,GCSEMI!$B:$B,GCSEMI!$N:$N)),"",  _xlfn.XLOOKUP($A34,GCSEMI!$B:$B,GCSEMI!$N:$N))</f>
        <v/>
      </c>
      <c r="P34" s="75" t="str">
        <f>IF(ISNA(_xlfn.XLOOKUP($A34,ORGPREP!$B:$B,ORGPREP!$N:$N)),"",  _xlfn.XLOOKUP($A34,ORGPREP!$B:$B,ORGPREP!$N:$N))</f>
        <v/>
      </c>
      <c r="Q34" s="75" t="str">
        <f>IF(ISNA(_xlfn.XLOOKUP($A34,MSSEMI!$B:$B,MSSEMI!$N:$N)),"",  _xlfn.XLOOKUP($A34,MSSEMI!$B:$B,MSSEMI!$N:$N))</f>
        <v/>
      </c>
      <c r="R34" s="75" t="str">
        <f>IF(ISNA(_xlfn.XLOOKUP($A34,MSVOA!$B:$B,MSVOA!$N:$N)),"",  _xlfn.XLOOKUP($A34,MSVOA!$B:$B,MSVOA!$N:$N))</f>
        <v/>
      </c>
      <c r="S34" s="75" t="str">
        <f>IF(ISNA(_xlfn.XLOOKUP($A34,METALS!$B:$B,METALS!$N:$N)),"",  _xlfn.XLOOKUP($A34,METALS!$B:$B,METALS!$N:$N))</f>
        <v/>
      </c>
      <c r="T34" s="75">
        <f>IF(ISNA(_xlfn.XLOOKUP($A34,GENCHEM!$B:$B,GENCHEM!$N:$N)),"",  _xlfn.XLOOKUP($A34,GENCHEM!$B:$B,GENCHEM!$N:$N))</f>
        <v>0</v>
      </c>
      <c r="U34" s="75" t="str">
        <f>IF(ISNA(_xlfn.XLOOKUP($A34,HG!$B:$B,HG!$N:$N)),"",  _xlfn.XLOOKUP($A34,HG!$B:$B,HG!$N:$N))</f>
        <v/>
      </c>
    </row>
    <row r="35" spans="1:21" ht="24" customHeight="1">
      <c r="A35" s="119" t="s">
        <v>269</v>
      </c>
      <c r="B35" s="119" t="s">
        <v>213</v>
      </c>
      <c r="C35" s="119" t="s">
        <v>270</v>
      </c>
      <c r="D35" s="119" t="s">
        <v>25</v>
      </c>
      <c r="E35" s="120">
        <v>45806</v>
      </c>
      <c r="F35" s="120">
        <v>45812</v>
      </c>
      <c r="G35" s="119">
        <v>6</v>
      </c>
      <c r="H35" s="119">
        <v>3</v>
      </c>
      <c r="I35" s="119">
        <v>15</v>
      </c>
      <c r="J35" s="119" t="s">
        <v>38</v>
      </c>
      <c r="K35" s="119" t="s">
        <v>1178</v>
      </c>
      <c r="L35" s="119" t="s">
        <v>1195</v>
      </c>
      <c r="M35" s="119">
        <v>0</v>
      </c>
      <c r="N35" s="67" t="str">
        <f>IF(ISNA(_xlfn.XLOOKUP($A35,GCVOA!$B:$B,GCVOA!$N:$N)),"",  _xlfn.XLOOKUP($A35,GCVOA!$B:$B,GCVOA!$N:$N))</f>
        <v/>
      </c>
      <c r="O35" s="67" t="str">
        <f>IF(ISNA(_xlfn.XLOOKUP($A35,GCSEMI!$B:$B,GCSEMI!$N:$N)),"",  _xlfn.XLOOKUP($A35,GCSEMI!$B:$B,GCSEMI!$N:$N))</f>
        <v/>
      </c>
      <c r="P35" s="67" t="str">
        <f>IF(ISNA(_xlfn.XLOOKUP($A35,ORGPREP!$B:$B,ORGPREP!$N:$N)),"",  _xlfn.XLOOKUP($A35,ORGPREP!$B:$B,ORGPREP!$N:$N))</f>
        <v/>
      </c>
      <c r="Q35" s="67" t="str">
        <f>IF(ISNA(_xlfn.XLOOKUP($A35,MSSEMI!$B:$B,MSSEMI!$N:$N)),"",  _xlfn.XLOOKUP($A35,MSSEMI!$B:$B,MSSEMI!$N:$N))</f>
        <v/>
      </c>
      <c r="R35" s="67" t="str">
        <f>IF(ISNA(_xlfn.XLOOKUP($A35,MSVOA!$B:$B,MSVOA!$N:$N)),"",  _xlfn.XLOOKUP($A35,MSVOA!$B:$B,MSVOA!$N:$N))</f>
        <v/>
      </c>
      <c r="S35" s="67">
        <f>IF(ISNA(_xlfn.XLOOKUP($A35,METALS!$B:$B,METALS!$N:$N)),"",  _xlfn.XLOOKUP($A35,METALS!$B:$B,METALS!$N:$N))</f>
        <v>0</v>
      </c>
      <c r="T35" s="67" t="str">
        <f>IF(ISNA(_xlfn.XLOOKUP($A35,GENCHEM!$B:$B,GENCHEM!$N:$N)),"",  _xlfn.XLOOKUP($A35,GENCHEM!$B:$B,GENCHEM!$N:$N))</f>
        <v/>
      </c>
      <c r="U35" s="67" t="str">
        <f>IF(ISNA(_xlfn.XLOOKUP($A35,HG!$B:$B,HG!$N:$N)),"",  _xlfn.XLOOKUP($A35,HG!$B:$B,HG!$N:$N))</f>
        <v/>
      </c>
    </row>
    <row r="36" spans="1:21" ht="24" customHeight="1">
      <c r="A36" s="119" t="s">
        <v>310</v>
      </c>
      <c r="B36" s="119" t="s">
        <v>213</v>
      </c>
      <c r="C36" s="119" t="s">
        <v>311</v>
      </c>
      <c r="D36" s="119" t="s">
        <v>25</v>
      </c>
      <c r="E36" s="120">
        <v>45807</v>
      </c>
      <c r="F36" s="120">
        <v>45813</v>
      </c>
      <c r="G36" s="119">
        <v>6</v>
      </c>
      <c r="H36" s="119">
        <v>45</v>
      </c>
      <c r="I36" s="119">
        <v>14</v>
      </c>
      <c r="J36" s="119" t="s">
        <v>38</v>
      </c>
      <c r="K36" s="119" t="s">
        <v>1178</v>
      </c>
      <c r="L36" s="119" t="s">
        <v>1217</v>
      </c>
      <c r="M36" s="119">
        <v>0</v>
      </c>
      <c r="N36" s="67" t="str">
        <f>IF(ISNA(_xlfn.XLOOKUP($A36,GCVOA!$B:$B,GCVOA!$N:$N)),"",  _xlfn.XLOOKUP($A36,GCVOA!$B:$B,GCVOA!$N:$N))</f>
        <v/>
      </c>
      <c r="O36" s="67" t="str">
        <f>IF(ISNA(_xlfn.XLOOKUP($A36,GCSEMI!$B:$B,GCSEMI!$N:$N)),"",  _xlfn.XLOOKUP($A36,GCSEMI!$B:$B,GCSEMI!$N:$N))</f>
        <v/>
      </c>
      <c r="P36" s="67" t="str">
        <f>IF(ISNA(_xlfn.XLOOKUP($A36,ORGPREP!$B:$B,ORGPREP!$N:$N)),"",  _xlfn.XLOOKUP($A36,ORGPREP!$B:$B,ORGPREP!$N:$N))</f>
        <v/>
      </c>
      <c r="Q36" s="67" t="str">
        <f>IF(ISNA(_xlfn.XLOOKUP($A36,MSSEMI!$B:$B,MSSEMI!$N:$N)),"",  _xlfn.XLOOKUP($A36,MSSEMI!$B:$B,MSSEMI!$N:$N))</f>
        <v/>
      </c>
      <c r="R36" s="67" t="str">
        <f>IF(ISNA(_xlfn.XLOOKUP($A36,MSVOA!$B:$B,MSVOA!$N:$N)),"",  _xlfn.XLOOKUP($A36,MSVOA!$B:$B,MSVOA!$N:$N))</f>
        <v/>
      </c>
      <c r="S36" s="67" t="str">
        <f>IF(ISNA(_xlfn.XLOOKUP($A36,METALS!$B:$B,METALS!$N:$N)),"",  _xlfn.XLOOKUP($A36,METALS!$B:$B,METALS!$N:$N))</f>
        <v/>
      </c>
      <c r="T36" s="67" t="str">
        <f>IF(ISNA(_xlfn.XLOOKUP($A36,GENCHEM!$B:$B,GENCHEM!$N:$N)),"",  _xlfn.XLOOKUP($A36,GENCHEM!$B:$B,GENCHEM!$N:$N))</f>
        <v/>
      </c>
      <c r="U36" s="67" t="str">
        <f>IF(ISNA(_xlfn.XLOOKUP($A36,HG!$B:$B,HG!$N:$N)),"",  _xlfn.XLOOKUP($A36,HG!$B:$B,HG!$N:$N))</f>
        <v/>
      </c>
    </row>
    <row r="37" spans="1:21" ht="24" customHeight="1">
      <c r="A37" s="119" t="s">
        <v>312</v>
      </c>
      <c r="B37" s="119" t="s">
        <v>213</v>
      </c>
      <c r="C37" s="119" t="s">
        <v>313</v>
      </c>
      <c r="D37" s="119" t="s">
        <v>25</v>
      </c>
      <c r="E37" s="120">
        <v>45807</v>
      </c>
      <c r="F37" s="120">
        <v>45813</v>
      </c>
      <c r="G37" s="119">
        <v>6</v>
      </c>
      <c r="H37" s="119">
        <v>3</v>
      </c>
      <c r="I37" s="119">
        <v>14</v>
      </c>
      <c r="J37" s="119" t="s">
        <v>38</v>
      </c>
      <c r="K37" s="119" t="s">
        <v>1178</v>
      </c>
      <c r="L37" s="119" t="s">
        <v>1190</v>
      </c>
      <c r="M37" s="119">
        <v>0</v>
      </c>
      <c r="N37" s="67" t="str">
        <f>IF(ISNA(_xlfn.XLOOKUP($A37,GCVOA!$B:$B,GCVOA!$N:$N)),"",  _xlfn.XLOOKUP($A37,GCVOA!$B:$B,GCVOA!$N:$N))</f>
        <v/>
      </c>
      <c r="O37" s="67" t="str">
        <f>IF(ISNA(_xlfn.XLOOKUP($A37,GCSEMI!$B:$B,GCSEMI!$N:$N)),"",  _xlfn.XLOOKUP($A37,GCSEMI!$B:$B,GCSEMI!$N:$N))</f>
        <v/>
      </c>
      <c r="P37" s="67" t="str">
        <f>IF(ISNA(_xlfn.XLOOKUP($A37,ORGPREP!$B:$B,ORGPREP!$N:$N)),"",  _xlfn.XLOOKUP($A37,ORGPREP!$B:$B,ORGPREP!$N:$N))</f>
        <v/>
      </c>
      <c r="Q37" s="67" t="str">
        <f>IF(ISNA(_xlfn.XLOOKUP($A37,MSSEMI!$B:$B,MSSEMI!$N:$N)),"",  _xlfn.XLOOKUP($A37,MSSEMI!$B:$B,MSSEMI!$N:$N))</f>
        <v/>
      </c>
      <c r="R37" s="67" t="str">
        <f>IF(ISNA(_xlfn.XLOOKUP($A37,MSVOA!$B:$B,MSVOA!$N:$N)),"",  _xlfn.XLOOKUP($A37,MSVOA!$B:$B,MSVOA!$N:$N))</f>
        <v/>
      </c>
      <c r="S37" s="67" t="str">
        <f>IF(ISNA(_xlfn.XLOOKUP($A37,METALS!$B:$B,METALS!$N:$N)),"",  _xlfn.XLOOKUP($A37,METALS!$B:$B,METALS!$N:$N))</f>
        <v/>
      </c>
      <c r="T37" s="67" t="str">
        <f>IF(ISNA(_xlfn.XLOOKUP($A37,GENCHEM!$B:$B,GENCHEM!$N:$N)),"",  _xlfn.XLOOKUP($A37,GENCHEM!$B:$B,GENCHEM!$N:$N))</f>
        <v/>
      </c>
      <c r="U37" s="67" t="str">
        <f>IF(ISNA(_xlfn.XLOOKUP($A37,HG!$B:$B,HG!$N:$N)),"",  _xlfn.XLOOKUP($A37,HG!$B:$B,HG!$N:$N))</f>
        <v/>
      </c>
    </row>
    <row r="38" spans="1:21" ht="24" customHeight="1">
      <c r="A38" s="121" t="s">
        <v>314</v>
      </c>
      <c r="B38" s="121" t="s">
        <v>175</v>
      </c>
      <c r="C38" s="121" t="s">
        <v>201</v>
      </c>
      <c r="D38" s="121" t="s">
        <v>25</v>
      </c>
      <c r="E38" s="122">
        <v>45810</v>
      </c>
      <c r="F38" s="122">
        <v>45813</v>
      </c>
      <c r="G38" s="121">
        <v>3</v>
      </c>
      <c r="H38" s="121">
        <v>3</v>
      </c>
      <c r="I38" s="121">
        <v>14</v>
      </c>
      <c r="J38" s="121" t="s">
        <v>38</v>
      </c>
      <c r="K38" s="121" t="s">
        <v>1181</v>
      </c>
      <c r="L38" s="121" t="s">
        <v>1201</v>
      </c>
      <c r="M38" s="121">
        <v>0</v>
      </c>
      <c r="N38" s="75" t="str">
        <f>IF(ISNA(_xlfn.XLOOKUP($A38,GCVOA!$B:$B,GCVOA!$N:$N)),"",  _xlfn.XLOOKUP($A38,GCVOA!$B:$B,GCVOA!$N:$N))</f>
        <v/>
      </c>
      <c r="O38" s="75" t="str">
        <f>IF(ISNA(_xlfn.XLOOKUP($A38,GCSEMI!$B:$B,GCSEMI!$N:$N)),"",  _xlfn.XLOOKUP($A38,GCSEMI!$B:$B,GCSEMI!$N:$N))</f>
        <v/>
      </c>
      <c r="P38" s="75" t="str">
        <f>IF(ISNA(_xlfn.XLOOKUP($A38,ORGPREP!$B:$B,ORGPREP!$N:$N)),"",  _xlfn.XLOOKUP($A38,ORGPREP!$B:$B,ORGPREP!$N:$N))</f>
        <v/>
      </c>
      <c r="Q38" s="75" t="str">
        <f>IF(ISNA(_xlfn.XLOOKUP($A38,MSSEMI!$B:$B,MSSEMI!$N:$N)),"",  _xlfn.XLOOKUP($A38,MSSEMI!$B:$B,MSSEMI!$N:$N))</f>
        <v/>
      </c>
      <c r="R38" s="75" t="str">
        <f>IF(ISNA(_xlfn.XLOOKUP($A38,MSVOA!$B:$B,MSVOA!$N:$N)),"",  _xlfn.XLOOKUP($A38,MSVOA!$B:$B,MSVOA!$N:$N))</f>
        <v/>
      </c>
      <c r="S38" s="75" t="str">
        <f>IF(ISNA(_xlfn.XLOOKUP($A38,METALS!$B:$B,METALS!$N:$N)),"",  _xlfn.XLOOKUP($A38,METALS!$B:$B,METALS!$N:$N))</f>
        <v/>
      </c>
      <c r="T38" s="75">
        <f>IF(ISNA(_xlfn.XLOOKUP($A38,GENCHEM!$B:$B,GENCHEM!$N:$N)),"",  _xlfn.XLOOKUP($A38,GENCHEM!$B:$B,GENCHEM!$N:$N))</f>
        <v>0</v>
      </c>
      <c r="U38" s="75" t="str">
        <f>IF(ISNA(_xlfn.XLOOKUP($A38,HG!$B:$B,HG!$N:$N)),"",  _xlfn.XLOOKUP($A38,HG!$B:$B,HG!$N:$N))</f>
        <v/>
      </c>
    </row>
    <row r="39" spans="1:21" ht="24" customHeight="1">
      <c r="A39" s="119" t="s">
        <v>302</v>
      </c>
      <c r="B39" s="119" t="s">
        <v>158</v>
      </c>
      <c r="C39" s="119" t="s">
        <v>303</v>
      </c>
      <c r="D39" s="119" t="s">
        <v>160</v>
      </c>
      <c r="E39" s="120">
        <v>45807</v>
      </c>
      <c r="F39" s="120">
        <v>45813</v>
      </c>
      <c r="G39" s="119">
        <v>6</v>
      </c>
      <c r="H39" s="119">
        <v>12</v>
      </c>
      <c r="I39" s="119">
        <v>14</v>
      </c>
      <c r="J39" s="119" t="s">
        <v>38</v>
      </c>
      <c r="K39" s="119" t="s">
        <v>1178</v>
      </c>
      <c r="L39" s="119" t="s">
        <v>1218</v>
      </c>
      <c r="M39" s="119">
        <v>0</v>
      </c>
      <c r="N39" s="67" t="str">
        <f>IF(ISNA(_xlfn.XLOOKUP($A39,GCVOA!$B:$B,GCVOA!$N:$N)),"",  _xlfn.XLOOKUP($A39,GCVOA!$B:$B,GCVOA!$N:$N))</f>
        <v>no 8260; outside HT</v>
      </c>
      <c r="O39" s="67" t="str">
        <f>IF(ISNA(_xlfn.XLOOKUP($A39,GCSEMI!$B:$B,GCSEMI!$N:$N)),"",  _xlfn.XLOOKUP($A39,GCSEMI!$B:$B,GCSEMI!$N:$N))</f>
        <v/>
      </c>
      <c r="P39" s="67" t="str">
        <f>IF(ISNA(_xlfn.XLOOKUP($A39,ORGPREP!$B:$B,ORGPREP!$N:$N)),"",  _xlfn.XLOOKUP($A39,ORGPREP!$B:$B,ORGPREP!$N:$N))</f>
        <v/>
      </c>
      <c r="Q39" s="67" t="str">
        <f>IF(ISNA(_xlfn.XLOOKUP($A39,MSSEMI!$B:$B,MSSEMI!$N:$N)),"",  _xlfn.XLOOKUP($A39,MSSEMI!$B:$B,MSSEMI!$N:$N))</f>
        <v/>
      </c>
      <c r="R39" s="67" t="str">
        <f>IF(ISNA(_xlfn.XLOOKUP($A39,MSVOA!$B:$B,MSVOA!$N:$N)),"",  _xlfn.XLOOKUP($A39,MSVOA!$B:$B,MSVOA!$N:$N))</f>
        <v/>
      </c>
      <c r="S39" s="67" t="str">
        <f>IF(ISNA(_xlfn.XLOOKUP($A39,METALS!$B:$B,METALS!$N:$N)),"",  _xlfn.XLOOKUP($A39,METALS!$B:$B,METALS!$N:$N))</f>
        <v/>
      </c>
      <c r="T39" s="67">
        <f>IF(ISNA(_xlfn.XLOOKUP($A39,GENCHEM!$B:$B,GENCHEM!$N:$N)),"",  _xlfn.XLOOKUP($A39,GENCHEM!$B:$B,GENCHEM!$N:$N))</f>
        <v>0</v>
      </c>
      <c r="U39" s="67" t="str">
        <f>IF(ISNA(_xlfn.XLOOKUP($A39,HG!$B:$B,HG!$N:$N)),"",  _xlfn.XLOOKUP($A39,HG!$B:$B,HG!$N:$N))</f>
        <v/>
      </c>
    </row>
    <row r="40" spans="1:21" ht="24" customHeight="1">
      <c r="A40" s="119" t="s">
        <v>305</v>
      </c>
      <c r="B40" s="119" t="s">
        <v>213</v>
      </c>
      <c r="C40" s="119" t="s">
        <v>261</v>
      </c>
      <c r="D40" s="119" t="s">
        <v>25</v>
      </c>
      <c r="E40" s="120">
        <v>45807</v>
      </c>
      <c r="F40" s="120">
        <v>45813</v>
      </c>
      <c r="G40" s="119">
        <v>6</v>
      </c>
      <c r="H40" s="119">
        <v>18</v>
      </c>
      <c r="I40" s="119">
        <v>14</v>
      </c>
      <c r="J40" s="119" t="s">
        <v>38</v>
      </c>
      <c r="K40" s="119" t="s">
        <v>1178</v>
      </c>
      <c r="L40" s="119" t="s">
        <v>1195</v>
      </c>
      <c r="M40" s="119">
        <v>0</v>
      </c>
      <c r="N40" s="67" t="str">
        <f>IF(ISNA(_xlfn.XLOOKUP($A40,GCVOA!$B:$B,GCVOA!$N:$N)),"",  _xlfn.XLOOKUP($A40,GCVOA!$B:$B,GCVOA!$N:$N))</f>
        <v/>
      </c>
      <c r="O40" s="67" t="str">
        <f>IF(ISNA(_xlfn.XLOOKUP($A40,GCSEMI!$B:$B,GCSEMI!$N:$N)),"",  _xlfn.XLOOKUP($A40,GCSEMI!$B:$B,GCSEMI!$N:$N))</f>
        <v/>
      </c>
      <c r="P40" s="67" t="str">
        <f>IF(ISNA(_xlfn.XLOOKUP($A40,ORGPREP!$B:$B,ORGPREP!$N:$N)),"",  _xlfn.XLOOKUP($A40,ORGPREP!$B:$B,ORGPREP!$N:$N))</f>
        <v/>
      </c>
      <c r="Q40" s="67" t="str">
        <f>IF(ISNA(_xlfn.XLOOKUP($A40,MSSEMI!$B:$B,MSSEMI!$N:$N)),"",  _xlfn.XLOOKUP($A40,MSSEMI!$B:$B,MSSEMI!$N:$N))</f>
        <v/>
      </c>
      <c r="R40" s="67" t="str">
        <f>IF(ISNA(_xlfn.XLOOKUP($A40,MSVOA!$B:$B,MSVOA!$N:$N)),"",  _xlfn.XLOOKUP($A40,MSVOA!$B:$B,MSVOA!$N:$N))</f>
        <v/>
      </c>
      <c r="S40" s="67">
        <f>IF(ISNA(_xlfn.XLOOKUP($A40,METALS!$B:$B,METALS!$N:$N)),"",  _xlfn.XLOOKUP($A40,METALS!$B:$B,METALS!$N:$N))</f>
        <v>0</v>
      </c>
      <c r="T40" s="67" t="str">
        <f>IF(ISNA(_xlfn.XLOOKUP($A40,GENCHEM!$B:$B,GENCHEM!$N:$N)),"",  _xlfn.XLOOKUP($A40,GENCHEM!$B:$B,GENCHEM!$N:$N))</f>
        <v/>
      </c>
      <c r="U40" s="67" t="str">
        <f>IF(ISNA(_xlfn.XLOOKUP($A40,HG!$B:$B,HG!$N:$N)),"",  _xlfn.XLOOKUP($A40,HG!$B:$B,HG!$N:$N))</f>
        <v/>
      </c>
    </row>
    <row r="41" spans="1:21" ht="24" customHeight="1">
      <c r="A41" s="119" t="s">
        <v>306</v>
      </c>
      <c r="B41" s="119" t="s">
        <v>213</v>
      </c>
      <c r="C41" s="119" t="s">
        <v>307</v>
      </c>
      <c r="D41" s="119" t="s">
        <v>25</v>
      </c>
      <c r="E41" s="120">
        <v>45807</v>
      </c>
      <c r="F41" s="120">
        <v>45813</v>
      </c>
      <c r="G41" s="119">
        <v>6</v>
      </c>
      <c r="H41" s="119">
        <v>9</v>
      </c>
      <c r="I41" s="119">
        <v>14</v>
      </c>
      <c r="J41" s="119" t="s">
        <v>38</v>
      </c>
      <c r="K41" s="119" t="s">
        <v>1178</v>
      </c>
      <c r="L41" s="119" t="s">
        <v>1191</v>
      </c>
      <c r="M41" s="119">
        <v>0</v>
      </c>
      <c r="N41" s="67" t="str">
        <f>IF(ISNA(_xlfn.XLOOKUP($A41,GCVOA!$B:$B,GCVOA!$N:$N)),"",  _xlfn.XLOOKUP($A41,GCVOA!$B:$B,GCVOA!$N:$N))</f>
        <v/>
      </c>
      <c r="O41" s="67" t="str">
        <f>IF(ISNA(_xlfn.XLOOKUP($A41,GCSEMI!$B:$B,GCSEMI!$N:$N)),"",  _xlfn.XLOOKUP($A41,GCSEMI!$B:$B,GCSEMI!$N:$N))</f>
        <v/>
      </c>
      <c r="P41" s="67" t="str">
        <f>IF(ISNA(_xlfn.XLOOKUP($A41,ORGPREP!$B:$B,ORGPREP!$N:$N)),"",  _xlfn.XLOOKUP($A41,ORGPREP!$B:$B,ORGPREP!$N:$N))</f>
        <v/>
      </c>
      <c r="Q41" s="67" t="str">
        <f>IF(ISNA(_xlfn.XLOOKUP($A41,MSSEMI!$B:$B,MSSEMI!$N:$N)),"",  _xlfn.XLOOKUP($A41,MSSEMI!$B:$B,MSSEMI!$N:$N))</f>
        <v/>
      </c>
      <c r="R41" s="67" t="str">
        <f>IF(ISNA(_xlfn.XLOOKUP($A41,MSVOA!$B:$B,MSVOA!$N:$N)),"",  _xlfn.XLOOKUP($A41,MSVOA!$B:$B,MSVOA!$N:$N))</f>
        <v/>
      </c>
      <c r="S41" s="67" t="str">
        <f>IF(ISNA(_xlfn.XLOOKUP($A41,METALS!$B:$B,METALS!$N:$N)),"",  _xlfn.XLOOKUP($A41,METALS!$B:$B,METALS!$N:$N))</f>
        <v/>
      </c>
      <c r="T41" s="67" t="str">
        <f>IF(ISNA(_xlfn.XLOOKUP($A41,GENCHEM!$B:$B,GENCHEM!$N:$N)),"",  _xlfn.XLOOKUP($A41,GENCHEM!$B:$B,GENCHEM!$N:$N))</f>
        <v/>
      </c>
      <c r="U41" s="67" t="str">
        <f>IF(ISNA(_xlfn.XLOOKUP($A41,HG!$B:$B,HG!$N:$N)),"",  _xlfn.XLOOKUP($A41,HG!$B:$B,HG!$N:$N))</f>
        <v/>
      </c>
    </row>
    <row r="42" spans="1:21" ht="24" customHeight="1">
      <c r="A42" s="119" t="s">
        <v>308</v>
      </c>
      <c r="B42" s="119" t="s">
        <v>213</v>
      </c>
      <c r="C42" s="119" t="s">
        <v>309</v>
      </c>
      <c r="D42" s="119" t="s">
        <v>25</v>
      </c>
      <c r="E42" s="120">
        <v>45807</v>
      </c>
      <c r="F42" s="120">
        <v>45813</v>
      </c>
      <c r="G42" s="119">
        <v>6</v>
      </c>
      <c r="H42" s="119">
        <v>3</v>
      </c>
      <c r="I42" s="119">
        <v>14</v>
      </c>
      <c r="J42" s="119" t="s">
        <v>38</v>
      </c>
      <c r="K42" s="119" t="s">
        <v>1178</v>
      </c>
      <c r="L42" s="119" t="s">
        <v>1190</v>
      </c>
      <c r="M42" s="119">
        <v>0</v>
      </c>
      <c r="N42" s="67" t="str">
        <f>IF(ISNA(_xlfn.XLOOKUP($A42,GCVOA!$B:$B,GCVOA!$N:$N)),"",  _xlfn.XLOOKUP($A42,GCVOA!$B:$B,GCVOA!$N:$N))</f>
        <v/>
      </c>
      <c r="O42" s="67" t="str">
        <f>IF(ISNA(_xlfn.XLOOKUP($A42,GCSEMI!$B:$B,GCSEMI!$N:$N)),"",  _xlfn.XLOOKUP($A42,GCSEMI!$B:$B,GCSEMI!$N:$N))</f>
        <v/>
      </c>
      <c r="P42" s="67" t="str">
        <f>IF(ISNA(_xlfn.XLOOKUP($A42,ORGPREP!$B:$B,ORGPREP!$N:$N)),"",  _xlfn.XLOOKUP($A42,ORGPREP!$B:$B,ORGPREP!$N:$N))</f>
        <v/>
      </c>
      <c r="Q42" s="67" t="str">
        <f>IF(ISNA(_xlfn.XLOOKUP($A42,MSSEMI!$B:$B,MSSEMI!$N:$N)),"",  _xlfn.XLOOKUP($A42,MSSEMI!$B:$B,MSSEMI!$N:$N))</f>
        <v/>
      </c>
      <c r="R42" s="67" t="str">
        <f>IF(ISNA(_xlfn.XLOOKUP($A42,MSVOA!$B:$B,MSVOA!$N:$N)),"",  _xlfn.XLOOKUP($A42,MSVOA!$B:$B,MSVOA!$N:$N))</f>
        <v/>
      </c>
      <c r="S42" s="67" t="str">
        <f>IF(ISNA(_xlfn.XLOOKUP($A42,METALS!$B:$B,METALS!$N:$N)),"",  _xlfn.XLOOKUP($A42,METALS!$B:$B,METALS!$N:$N))</f>
        <v/>
      </c>
      <c r="T42" s="67" t="str">
        <f>IF(ISNA(_xlfn.XLOOKUP($A42,GENCHEM!$B:$B,GENCHEM!$N:$N)),"",  _xlfn.XLOOKUP($A42,GENCHEM!$B:$B,GENCHEM!$N:$N))</f>
        <v/>
      </c>
      <c r="U42" s="67" t="str">
        <f>IF(ISNA(_xlfn.XLOOKUP($A42,HG!$B:$B,HG!$N:$N)),"",  _xlfn.XLOOKUP($A42,HG!$B:$B,HG!$N:$N))</f>
        <v/>
      </c>
    </row>
    <row r="43" spans="1:21" ht="24" customHeight="1">
      <c r="A43" s="119" t="s">
        <v>352</v>
      </c>
      <c r="B43" s="119" t="s">
        <v>213</v>
      </c>
      <c r="C43" s="119" t="s">
        <v>353</v>
      </c>
      <c r="D43" s="119" t="s">
        <v>25</v>
      </c>
      <c r="E43" s="120">
        <v>45811</v>
      </c>
      <c r="F43" s="120">
        <v>45817</v>
      </c>
      <c r="G43" s="119">
        <v>6</v>
      </c>
      <c r="H43" s="119">
        <v>16</v>
      </c>
      <c r="I43" s="119">
        <v>10</v>
      </c>
      <c r="J43" s="119" t="s">
        <v>38</v>
      </c>
      <c r="K43" s="119" t="s">
        <v>1178</v>
      </c>
      <c r="L43" s="119" t="s">
        <v>1211</v>
      </c>
      <c r="M43" s="119">
        <v>0</v>
      </c>
      <c r="N43" s="67" t="str">
        <f>IF(ISNA(_xlfn.XLOOKUP($A43,GCVOA!$B:$B,GCVOA!$N:$N)),"",  _xlfn.XLOOKUP($A43,GCVOA!$B:$B,GCVOA!$N:$N))</f>
        <v/>
      </c>
      <c r="O43" s="67" t="str">
        <f>IF(ISNA(_xlfn.XLOOKUP($A43,GCSEMI!$B:$B,GCSEMI!$N:$N)),"",  _xlfn.XLOOKUP($A43,GCSEMI!$B:$B,GCSEMI!$N:$N))</f>
        <v/>
      </c>
      <c r="P43" s="67" t="str">
        <f>IF(ISNA(_xlfn.XLOOKUP($A43,ORGPREP!$B:$B,ORGPREP!$N:$N)),"",  _xlfn.XLOOKUP($A43,ORGPREP!$B:$B,ORGPREP!$N:$N))</f>
        <v/>
      </c>
      <c r="Q43" s="67" t="str">
        <f>IF(ISNA(_xlfn.XLOOKUP($A43,MSSEMI!$B:$B,MSSEMI!$N:$N)),"",  _xlfn.XLOOKUP($A43,MSSEMI!$B:$B,MSSEMI!$N:$N))</f>
        <v/>
      </c>
      <c r="R43" s="67" t="str">
        <f>IF(ISNA(_xlfn.XLOOKUP($A43,MSVOA!$B:$B,MSVOA!$N:$N)),"",  _xlfn.XLOOKUP($A43,MSVOA!$B:$B,MSVOA!$N:$N))</f>
        <v/>
      </c>
      <c r="S43" s="67">
        <f>IF(ISNA(_xlfn.XLOOKUP($A43,METALS!$B:$B,METALS!$N:$N)),"",  _xlfn.XLOOKUP($A43,METALS!$B:$B,METALS!$N:$N))</f>
        <v>0</v>
      </c>
      <c r="T43" s="67" t="str">
        <f>IF(ISNA(_xlfn.XLOOKUP($A43,GENCHEM!$B:$B,GENCHEM!$N:$N)),"",  _xlfn.XLOOKUP($A43,GENCHEM!$B:$B,GENCHEM!$N:$N))</f>
        <v/>
      </c>
      <c r="U43" s="67" t="str">
        <f>IF(ISNA(_xlfn.XLOOKUP($A43,HG!$B:$B,HG!$N:$N)),"",  _xlfn.XLOOKUP($A43,HG!$B:$B,HG!$N:$N))</f>
        <v/>
      </c>
    </row>
    <row r="44" spans="1:21" ht="24" customHeight="1">
      <c r="A44" s="119" t="s">
        <v>347</v>
      </c>
      <c r="B44" s="119" t="s">
        <v>213</v>
      </c>
      <c r="C44" s="119" t="s">
        <v>348</v>
      </c>
      <c r="D44" s="119" t="s">
        <v>25</v>
      </c>
      <c r="E44" s="120">
        <v>45811</v>
      </c>
      <c r="F44" s="120">
        <v>45817</v>
      </c>
      <c r="G44" s="119">
        <v>6</v>
      </c>
      <c r="H44" s="119">
        <v>5</v>
      </c>
      <c r="I44" s="119">
        <v>10</v>
      </c>
      <c r="J44" s="119" t="s">
        <v>38</v>
      </c>
      <c r="K44" s="119" t="s">
        <v>1178</v>
      </c>
      <c r="L44" s="119" t="s">
        <v>1207</v>
      </c>
      <c r="M44" s="119">
        <v>0</v>
      </c>
      <c r="N44" s="67" t="str">
        <f>IF(ISNA(_xlfn.XLOOKUP($A44,GCVOA!$B:$B,GCVOA!$N:$N)),"",  _xlfn.XLOOKUP($A44,GCVOA!$B:$B,GCVOA!$N:$N))</f>
        <v/>
      </c>
      <c r="O44" s="67" t="str">
        <f>IF(ISNA(_xlfn.XLOOKUP($A44,GCSEMI!$B:$B,GCSEMI!$N:$N)),"",  _xlfn.XLOOKUP($A44,GCSEMI!$B:$B,GCSEMI!$N:$N))</f>
        <v/>
      </c>
      <c r="P44" s="67" t="str">
        <f>IF(ISNA(_xlfn.XLOOKUP($A44,ORGPREP!$B:$B,ORGPREP!$N:$N)),"",  _xlfn.XLOOKUP($A44,ORGPREP!$B:$B,ORGPREP!$N:$N))</f>
        <v/>
      </c>
      <c r="Q44" s="67" t="str">
        <f>IF(ISNA(_xlfn.XLOOKUP($A44,MSSEMI!$B:$B,MSSEMI!$N:$N)),"",  _xlfn.XLOOKUP($A44,MSSEMI!$B:$B,MSSEMI!$N:$N))</f>
        <v/>
      </c>
      <c r="R44" s="67" t="str">
        <f>IF(ISNA(_xlfn.XLOOKUP($A44,MSVOA!$B:$B,MSVOA!$N:$N)),"",  _xlfn.XLOOKUP($A44,MSVOA!$B:$B,MSVOA!$N:$N))</f>
        <v/>
      </c>
      <c r="S44" s="67" t="str">
        <f>IF(ISNA(_xlfn.XLOOKUP($A44,METALS!$B:$B,METALS!$N:$N)),"",  _xlfn.XLOOKUP($A44,METALS!$B:$B,METALS!$N:$N))</f>
        <v/>
      </c>
      <c r="T44" s="67">
        <f>IF(ISNA(_xlfn.XLOOKUP($A44,GENCHEM!$B:$B,GENCHEM!$N:$N)),"",  _xlfn.XLOOKUP($A44,GENCHEM!$B:$B,GENCHEM!$N:$N))</f>
        <v>0</v>
      </c>
      <c r="U44" s="67" t="str">
        <f>IF(ISNA(_xlfn.XLOOKUP($A44,HG!$B:$B,HG!$N:$N)),"",  _xlfn.XLOOKUP($A44,HG!$B:$B,HG!$N:$N))</f>
        <v/>
      </c>
    </row>
    <row r="45" spans="1:21" ht="24" customHeight="1">
      <c r="A45" s="119" t="s">
        <v>345</v>
      </c>
      <c r="B45" s="119" t="s">
        <v>213</v>
      </c>
      <c r="C45" s="119" t="s">
        <v>346</v>
      </c>
      <c r="D45" s="119" t="s">
        <v>25</v>
      </c>
      <c r="E45" s="120">
        <v>45811</v>
      </c>
      <c r="F45" s="120">
        <v>45817</v>
      </c>
      <c r="G45" s="119">
        <v>6</v>
      </c>
      <c r="H45" s="119">
        <v>63</v>
      </c>
      <c r="I45" s="119">
        <v>10</v>
      </c>
      <c r="J45" s="119" t="s">
        <v>38</v>
      </c>
      <c r="K45" s="119" t="s">
        <v>1178</v>
      </c>
      <c r="L45" s="119" t="s">
        <v>1209</v>
      </c>
      <c r="M45" s="119">
        <v>0</v>
      </c>
      <c r="N45" s="67" t="str">
        <f>IF(ISNA(_xlfn.XLOOKUP($A45,GCVOA!$B:$B,GCVOA!$N:$N)),"",  _xlfn.XLOOKUP($A45,GCVOA!$B:$B,GCVOA!$N:$N))</f>
        <v/>
      </c>
      <c r="O45" s="67" t="str">
        <f>IF(ISNA(_xlfn.XLOOKUP($A45,GCSEMI!$B:$B,GCSEMI!$N:$N)),"",  _xlfn.XLOOKUP($A45,GCSEMI!$B:$B,GCSEMI!$N:$N))</f>
        <v/>
      </c>
      <c r="P45" s="67" t="str">
        <f>IF(ISNA(_xlfn.XLOOKUP($A45,ORGPREP!$B:$B,ORGPREP!$N:$N)),"",  _xlfn.XLOOKUP($A45,ORGPREP!$B:$B,ORGPREP!$N:$N))</f>
        <v/>
      </c>
      <c r="Q45" s="67" t="str">
        <f>IF(ISNA(_xlfn.XLOOKUP($A45,MSSEMI!$B:$B,MSSEMI!$N:$N)),"",  _xlfn.XLOOKUP($A45,MSSEMI!$B:$B,MSSEMI!$N:$N))</f>
        <v/>
      </c>
      <c r="R45" s="67" t="str">
        <f>IF(ISNA(_xlfn.XLOOKUP($A45,MSVOA!$B:$B,MSVOA!$N:$N)),"",  _xlfn.XLOOKUP($A45,MSVOA!$B:$B,MSVOA!$N:$N))</f>
        <v/>
      </c>
      <c r="S45" s="67" t="str">
        <f>IF(ISNA(_xlfn.XLOOKUP($A45,METALS!$B:$B,METALS!$N:$N)),"",  _xlfn.XLOOKUP($A45,METALS!$B:$B,METALS!$N:$N))</f>
        <v/>
      </c>
      <c r="T45" s="67" t="str">
        <f>IF(ISNA(_xlfn.XLOOKUP($A45,GENCHEM!$B:$B,GENCHEM!$N:$N)),"",  _xlfn.XLOOKUP($A45,GENCHEM!$B:$B,GENCHEM!$N:$N))</f>
        <v/>
      </c>
      <c r="U45" s="67" t="str">
        <f>IF(ISNA(_xlfn.XLOOKUP($A45,HG!$B:$B,HG!$N:$N)),"",  _xlfn.XLOOKUP($A45,HG!$B:$B,HG!$N:$N))</f>
        <v/>
      </c>
    </row>
    <row r="46" spans="1:21" ht="24" customHeight="1">
      <c r="A46" s="119" t="s">
        <v>343</v>
      </c>
      <c r="B46" s="119" t="s">
        <v>99</v>
      </c>
      <c r="C46" s="119" t="s">
        <v>166</v>
      </c>
      <c r="D46" s="119" t="s">
        <v>25</v>
      </c>
      <c r="E46" s="120">
        <v>45811</v>
      </c>
      <c r="F46" s="120">
        <v>45817</v>
      </c>
      <c r="G46" s="119">
        <v>6</v>
      </c>
      <c r="H46" s="119">
        <v>3</v>
      </c>
      <c r="I46" s="119">
        <v>10</v>
      </c>
      <c r="J46" s="119" t="s">
        <v>26</v>
      </c>
      <c r="K46" s="119" t="s">
        <v>1181</v>
      </c>
      <c r="L46" s="119" t="s">
        <v>1219</v>
      </c>
      <c r="M46" s="119">
        <v>0</v>
      </c>
      <c r="N46" s="67" t="str">
        <f>IF(ISNA(_xlfn.XLOOKUP($A46,GCVOA!$B:$B,GCVOA!$N:$N)),"",  _xlfn.XLOOKUP($A46,GCVOA!$B:$B,GCVOA!$N:$N))</f>
        <v/>
      </c>
      <c r="O46" s="67" t="str">
        <f>IF(ISNA(_xlfn.XLOOKUP($A46,GCSEMI!$B:$B,GCSEMI!$N:$N)),"",  _xlfn.XLOOKUP($A46,GCSEMI!$B:$B,GCSEMI!$N:$N))</f>
        <v/>
      </c>
      <c r="P46" s="67" t="str">
        <f>IF(ISNA(_xlfn.XLOOKUP($A46,ORGPREP!$B:$B,ORGPREP!$N:$N)),"",  _xlfn.XLOOKUP($A46,ORGPREP!$B:$B,ORGPREP!$N:$N))</f>
        <v/>
      </c>
      <c r="Q46" s="67" t="str">
        <f>IF(ISNA(_xlfn.XLOOKUP($A46,MSSEMI!$B:$B,MSSEMI!$N:$N)),"",  _xlfn.XLOOKUP($A46,MSSEMI!$B:$B,MSSEMI!$N:$N))</f>
        <v/>
      </c>
      <c r="R46" s="67" t="str">
        <f>IF(ISNA(_xlfn.XLOOKUP($A46,MSVOA!$B:$B,MSVOA!$N:$N)),"",  _xlfn.XLOOKUP($A46,MSVOA!$B:$B,MSVOA!$N:$N))</f>
        <v/>
      </c>
      <c r="S46" s="67">
        <f>IF(ISNA(_xlfn.XLOOKUP($A46,METALS!$B:$B,METALS!$N:$N)),"",  _xlfn.XLOOKUP($A46,METALS!$B:$B,METALS!$N:$N))</f>
        <v>0</v>
      </c>
      <c r="T46" s="67">
        <f>IF(ISNA(_xlfn.XLOOKUP($A46,GENCHEM!$B:$B,GENCHEM!$N:$N)),"",  _xlfn.XLOOKUP($A46,GENCHEM!$B:$B,GENCHEM!$N:$N))</f>
        <v>0</v>
      </c>
      <c r="U46" s="67" t="str">
        <f>IF(ISNA(_xlfn.XLOOKUP($A46,HG!$B:$B,HG!$N:$N)),"",  _xlfn.XLOOKUP($A46,HG!$B:$B,HG!$N:$N))</f>
        <v/>
      </c>
    </row>
    <row r="47" spans="1:21" ht="24" customHeight="1">
      <c r="A47" s="119" t="s">
        <v>339</v>
      </c>
      <c r="B47" s="119" t="s">
        <v>340</v>
      </c>
      <c r="C47" s="119" t="s">
        <v>341</v>
      </c>
      <c r="D47" s="119" t="s">
        <v>25</v>
      </c>
      <c r="E47" s="120">
        <v>45811</v>
      </c>
      <c r="F47" s="120">
        <v>45817</v>
      </c>
      <c r="G47" s="119">
        <v>6</v>
      </c>
      <c r="H47" s="119">
        <v>33</v>
      </c>
      <c r="I47" s="119">
        <v>10</v>
      </c>
      <c r="J47" s="119" t="s">
        <v>342</v>
      </c>
      <c r="K47" s="119" t="s">
        <v>1178</v>
      </c>
      <c r="L47" s="119" t="s">
        <v>1195</v>
      </c>
      <c r="M47" s="119">
        <v>0</v>
      </c>
      <c r="N47" s="67" t="str">
        <f>IF(ISNA(_xlfn.XLOOKUP($A47,GCVOA!$B:$B,GCVOA!$N:$N)),"",  _xlfn.XLOOKUP($A47,GCVOA!$B:$B,GCVOA!$N:$N))</f>
        <v/>
      </c>
      <c r="O47" s="67" t="str">
        <f>IF(ISNA(_xlfn.XLOOKUP($A47,GCSEMI!$B:$B,GCSEMI!$N:$N)),"",  _xlfn.XLOOKUP($A47,GCSEMI!$B:$B,GCSEMI!$N:$N))</f>
        <v/>
      </c>
      <c r="P47" s="67" t="str">
        <f>IF(ISNA(_xlfn.XLOOKUP($A47,ORGPREP!$B:$B,ORGPREP!$N:$N)),"",  _xlfn.XLOOKUP($A47,ORGPREP!$B:$B,ORGPREP!$N:$N))</f>
        <v/>
      </c>
      <c r="Q47" s="67" t="str">
        <f>IF(ISNA(_xlfn.XLOOKUP($A47,MSSEMI!$B:$B,MSSEMI!$N:$N)),"",  _xlfn.XLOOKUP($A47,MSSEMI!$B:$B,MSSEMI!$N:$N))</f>
        <v/>
      </c>
      <c r="R47" s="67" t="str">
        <f>IF(ISNA(_xlfn.XLOOKUP($A47,MSVOA!$B:$B,MSVOA!$N:$N)),"",  _xlfn.XLOOKUP($A47,MSVOA!$B:$B,MSVOA!$N:$N))</f>
        <v/>
      </c>
      <c r="S47" s="67">
        <f>IF(ISNA(_xlfn.XLOOKUP($A47,METALS!$B:$B,METALS!$N:$N)),"",  _xlfn.XLOOKUP($A47,METALS!$B:$B,METALS!$N:$N))</f>
        <v>0</v>
      </c>
      <c r="T47" s="67" t="str">
        <f>IF(ISNA(_xlfn.XLOOKUP($A47,GENCHEM!$B:$B,GENCHEM!$N:$N)),"",  _xlfn.XLOOKUP($A47,GENCHEM!$B:$B,GENCHEM!$N:$N))</f>
        <v/>
      </c>
      <c r="U47" s="67" t="str">
        <f>IF(ISNA(_xlfn.XLOOKUP($A47,HG!$B:$B,HG!$N:$N)),"",  _xlfn.XLOOKUP($A47,HG!$B:$B,HG!$N:$N))</f>
        <v/>
      </c>
    </row>
    <row r="48" spans="1:21" ht="24" customHeight="1">
      <c r="A48" s="119" t="s">
        <v>336</v>
      </c>
      <c r="B48" s="119" t="s">
        <v>213</v>
      </c>
      <c r="C48" s="119" t="s">
        <v>337</v>
      </c>
      <c r="D48" s="119" t="s">
        <v>25</v>
      </c>
      <c r="E48" s="120">
        <v>45810</v>
      </c>
      <c r="F48" s="120">
        <v>45817</v>
      </c>
      <c r="G48" s="119">
        <v>6</v>
      </c>
      <c r="H48" s="119">
        <v>33</v>
      </c>
      <c r="I48" s="119">
        <v>10</v>
      </c>
      <c r="J48" s="119" t="s">
        <v>38</v>
      </c>
      <c r="K48" s="119" t="s">
        <v>1178</v>
      </c>
      <c r="L48" s="119" t="s">
        <v>1220</v>
      </c>
      <c r="M48" s="119">
        <v>0</v>
      </c>
      <c r="N48" s="67" t="str">
        <f>IF(ISNA(_xlfn.XLOOKUP($A48,GCVOA!$B:$B,GCVOA!$N:$N)),"",  _xlfn.XLOOKUP($A48,GCVOA!$B:$B,GCVOA!$N:$N))</f>
        <v/>
      </c>
      <c r="O48" s="67" t="str">
        <f>IF(ISNA(_xlfn.XLOOKUP($A48,GCSEMI!$B:$B,GCSEMI!$N:$N)),"",  _xlfn.XLOOKUP($A48,GCSEMI!$B:$B,GCSEMI!$N:$N))</f>
        <v/>
      </c>
      <c r="P48" s="67" t="str">
        <f>IF(ISNA(_xlfn.XLOOKUP($A48,ORGPREP!$B:$B,ORGPREP!$N:$N)),"",  _xlfn.XLOOKUP($A48,ORGPREP!$B:$B,ORGPREP!$N:$N))</f>
        <v/>
      </c>
      <c r="Q48" s="67" t="str">
        <f>IF(ISNA(_xlfn.XLOOKUP($A48,MSSEMI!$B:$B,MSSEMI!$N:$N)),"",  _xlfn.XLOOKUP($A48,MSSEMI!$B:$B,MSSEMI!$N:$N))</f>
        <v/>
      </c>
      <c r="R48" s="67" t="str">
        <f>IF(ISNA(_xlfn.XLOOKUP($A48,MSVOA!$B:$B,MSVOA!$N:$N)),"",  _xlfn.XLOOKUP($A48,MSVOA!$B:$B,MSVOA!$N:$N))</f>
        <v/>
      </c>
      <c r="S48" s="67" t="str">
        <f>IF(ISNA(_xlfn.XLOOKUP($A48,METALS!$B:$B,METALS!$N:$N)),"",  _xlfn.XLOOKUP($A48,METALS!$B:$B,METALS!$N:$N))</f>
        <v/>
      </c>
      <c r="T48" s="67">
        <f>IF(ISNA(_xlfn.XLOOKUP($A48,GENCHEM!$B:$B,GENCHEM!$N:$N)),"",  _xlfn.XLOOKUP($A48,GENCHEM!$B:$B,GENCHEM!$N:$N))</f>
        <v>0</v>
      </c>
      <c r="U48" s="67" t="str">
        <f>IF(ISNA(_xlfn.XLOOKUP($A48,HG!$B:$B,HG!$N:$N)),"",  _xlfn.XLOOKUP($A48,HG!$B:$B,HG!$N:$N))</f>
        <v/>
      </c>
    </row>
    <row r="49" spans="1:21" ht="24" customHeight="1">
      <c r="A49" s="119" t="s">
        <v>333</v>
      </c>
      <c r="B49" s="119" t="s">
        <v>213</v>
      </c>
      <c r="C49" s="119" t="s">
        <v>334</v>
      </c>
      <c r="D49" s="119" t="s">
        <v>25</v>
      </c>
      <c r="E49" s="120">
        <v>45810</v>
      </c>
      <c r="F49" s="120">
        <v>45817</v>
      </c>
      <c r="G49" s="119">
        <v>6</v>
      </c>
      <c r="H49" s="119">
        <v>8</v>
      </c>
      <c r="I49" s="119">
        <v>10</v>
      </c>
      <c r="J49" s="119" t="s">
        <v>38</v>
      </c>
      <c r="K49" s="119" t="s">
        <v>1178</v>
      </c>
      <c r="L49" s="119" t="s">
        <v>1201</v>
      </c>
      <c r="M49" s="119">
        <v>0</v>
      </c>
      <c r="N49" s="67" t="str">
        <f>IF(ISNA(_xlfn.XLOOKUP($A49,GCVOA!$B:$B,GCVOA!$N:$N)),"",  _xlfn.XLOOKUP($A49,GCVOA!$B:$B,GCVOA!$N:$N))</f>
        <v/>
      </c>
      <c r="O49" s="67" t="str">
        <f>IF(ISNA(_xlfn.XLOOKUP($A49,GCSEMI!$B:$B,GCSEMI!$N:$N)),"",  _xlfn.XLOOKUP($A49,GCSEMI!$B:$B,GCSEMI!$N:$N))</f>
        <v/>
      </c>
      <c r="P49" s="67" t="str">
        <f>IF(ISNA(_xlfn.XLOOKUP($A49,ORGPREP!$B:$B,ORGPREP!$N:$N)),"",  _xlfn.XLOOKUP($A49,ORGPREP!$B:$B,ORGPREP!$N:$N))</f>
        <v/>
      </c>
      <c r="Q49" s="67" t="str">
        <f>IF(ISNA(_xlfn.XLOOKUP($A49,MSSEMI!$B:$B,MSSEMI!$N:$N)),"",  _xlfn.XLOOKUP($A49,MSSEMI!$B:$B,MSSEMI!$N:$N))</f>
        <v/>
      </c>
      <c r="R49" s="67" t="str">
        <f>IF(ISNA(_xlfn.XLOOKUP($A49,MSVOA!$B:$B,MSVOA!$N:$N)),"",  _xlfn.XLOOKUP($A49,MSVOA!$B:$B,MSVOA!$N:$N))</f>
        <v/>
      </c>
      <c r="S49" s="67" t="str">
        <f>IF(ISNA(_xlfn.XLOOKUP($A49,METALS!$B:$B,METALS!$N:$N)),"",  _xlfn.XLOOKUP($A49,METALS!$B:$B,METALS!$N:$N))</f>
        <v/>
      </c>
      <c r="T49" s="67">
        <f>IF(ISNA(_xlfn.XLOOKUP($A49,GENCHEM!$B:$B,GENCHEM!$N:$N)),"",  _xlfn.XLOOKUP($A49,GENCHEM!$B:$B,GENCHEM!$N:$N))</f>
        <v>0</v>
      </c>
      <c r="U49" s="67" t="str">
        <f>IF(ISNA(_xlfn.XLOOKUP($A49,HG!$B:$B,HG!$N:$N)),"",  _xlfn.XLOOKUP($A49,HG!$B:$B,HG!$N:$N))</f>
        <v/>
      </c>
    </row>
    <row r="50" spans="1:21" ht="24" customHeight="1">
      <c r="A50" s="119" t="s">
        <v>328</v>
      </c>
      <c r="B50" s="119" t="s">
        <v>158</v>
      </c>
      <c r="C50" s="119" t="s">
        <v>329</v>
      </c>
      <c r="D50" s="119" t="s">
        <v>160</v>
      </c>
      <c r="E50" s="120">
        <v>45810</v>
      </c>
      <c r="F50" s="120">
        <v>45817</v>
      </c>
      <c r="G50" s="119">
        <v>6</v>
      </c>
      <c r="H50" s="119">
        <v>7</v>
      </c>
      <c r="I50" s="119">
        <v>10</v>
      </c>
      <c r="J50" s="119" t="s">
        <v>38</v>
      </c>
      <c r="K50" s="119" t="s">
        <v>1178</v>
      </c>
      <c r="L50" s="119" t="s">
        <v>1221</v>
      </c>
      <c r="M50" s="119">
        <v>0</v>
      </c>
      <c r="N50" s="67" t="str">
        <f>IF(ISNA(_xlfn.XLOOKUP($A50,GCVOA!$B:$B,GCVOA!$N:$N)),"",  _xlfn.XLOOKUP($A50,GCVOA!$B:$B,GCVOA!$N:$N))</f>
        <v/>
      </c>
      <c r="O50" s="67" t="str">
        <f>IF(ISNA(_xlfn.XLOOKUP($A50,GCSEMI!$B:$B,GCSEMI!$N:$N)),"",  _xlfn.XLOOKUP($A50,GCSEMI!$B:$B,GCSEMI!$N:$N))</f>
        <v/>
      </c>
      <c r="P50" s="67" t="str">
        <f>IF(ISNA(_xlfn.XLOOKUP($A50,ORGPREP!$B:$B,ORGPREP!$N:$N)),"",  _xlfn.XLOOKUP($A50,ORGPREP!$B:$B,ORGPREP!$N:$N))</f>
        <v/>
      </c>
      <c r="Q50" s="67" t="str">
        <f>IF(ISNA(_xlfn.XLOOKUP($A50,MSSEMI!$B:$B,MSSEMI!$N:$N)),"",  _xlfn.XLOOKUP($A50,MSSEMI!$B:$B,MSSEMI!$N:$N))</f>
        <v/>
      </c>
      <c r="R50" s="67" t="str">
        <f>IF(ISNA(_xlfn.XLOOKUP($A50,MSVOA!$B:$B,MSVOA!$N:$N)),"",  _xlfn.XLOOKUP($A50,MSVOA!$B:$B,MSVOA!$N:$N))</f>
        <v/>
      </c>
      <c r="S50" s="67" t="str">
        <f>IF(ISNA(_xlfn.XLOOKUP($A50,METALS!$B:$B,METALS!$N:$N)),"",  _xlfn.XLOOKUP($A50,METALS!$B:$B,METALS!$N:$N))</f>
        <v/>
      </c>
      <c r="T50" s="67">
        <f>IF(ISNA(_xlfn.XLOOKUP($A50,GENCHEM!$B:$B,GENCHEM!$N:$N)),"",  _xlfn.XLOOKUP($A50,GENCHEM!$B:$B,GENCHEM!$N:$N))</f>
        <v>0</v>
      </c>
      <c r="U50" s="67" t="str">
        <f>IF(ISNA(_xlfn.XLOOKUP($A50,HG!$B:$B,HG!$N:$N)),"",  _xlfn.XLOOKUP($A50,HG!$B:$B,HG!$N:$N))</f>
        <v/>
      </c>
    </row>
    <row r="51" spans="1:21" ht="24" customHeight="1">
      <c r="A51" s="119" t="s">
        <v>349</v>
      </c>
      <c r="B51" s="119" t="s">
        <v>213</v>
      </c>
      <c r="C51" s="119" t="s">
        <v>350</v>
      </c>
      <c r="D51" s="119" t="s">
        <v>25</v>
      </c>
      <c r="E51" s="120">
        <v>45811</v>
      </c>
      <c r="F51" s="120">
        <v>45817</v>
      </c>
      <c r="G51" s="119">
        <v>6</v>
      </c>
      <c r="H51" s="119">
        <v>10</v>
      </c>
      <c r="I51" s="119">
        <v>10</v>
      </c>
      <c r="J51" s="119" t="s">
        <v>38</v>
      </c>
      <c r="K51" s="119" t="s">
        <v>1178</v>
      </c>
      <c r="L51" s="119" t="s">
        <v>1222</v>
      </c>
      <c r="M51" s="119">
        <v>0</v>
      </c>
      <c r="N51" s="67" t="str">
        <f>IF(ISNA(_xlfn.XLOOKUP($A51,GCVOA!$B:$B,GCVOA!$N:$N)),"",  _xlfn.XLOOKUP($A51,GCVOA!$B:$B,GCVOA!$N:$N))</f>
        <v/>
      </c>
      <c r="O51" s="67" t="str">
        <f>IF(ISNA(_xlfn.XLOOKUP($A51,GCSEMI!$B:$B,GCSEMI!$N:$N)),"",  _xlfn.XLOOKUP($A51,GCSEMI!$B:$B,GCSEMI!$N:$N))</f>
        <v/>
      </c>
      <c r="P51" s="67" t="str">
        <f>IF(ISNA(_xlfn.XLOOKUP($A51,ORGPREP!$B:$B,ORGPREP!$N:$N)),"",  _xlfn.XLOOKUP($A51,ORGPREP!$B:$B,ORGPREP!$N:$N))</f>
        <v/>
      </c>
      <c r="Q51" s="67" t="str">
        <f>IF(ISNA(_xlfn.XLOOKUP($A51,MSSEMI!$B:$B,MSSEMI!$N:$N)),"",  _xlfn.XLOOKUP($A51,MSSEMI!$B:$B,MSSEMI!$N:$N))</f>
        <v/>
      </c>
      <c r="R51" s="67" t="str">
        <f>IF(ISNA(_xlfn.XLOOKUP($A51,MSVOA!$B:$B,MSVOA!$N:$N)),"",  _xlfn.XLOOKUP($A51,MSVOA!$B:$B,MSVOA!$N:$N))</f>
        <v/>
      </c>
      <c r="S51" s="67">
        <f>IF(ISNA(_xlfn.XLOOKUP($A51,METALS!$B:$B,METALS!$N:$N)),"",  _xlfn.XLOOKUP($A51,METALS!$B:$B,METALS!$N:$N))</f>
        <v>0</v>
      </c>
      <c r="T51" s="67" t="str">
        <f>IF(ISNA(_xlfn.XLOOKUP($A51,GENCHEM!$B:$B,GENCHEM!$N:$N)),"",  _xlfn.XLOOKUP($A51,GENCHEM!$B:$B,GENCHEM!$N:$N))</f>
        <v/>
      </c>
      <c r="U51" s="67" t="str">
        <f>IF(ISNA(_xlfn.XLOOKUP($A51,HG!$B:$B,HG!$N:$N)),"",  _xlfn.XLOOKUP($A51,HG!$B:$B,HG!$N:$N))</f>
        <v/>
      </c>
    </row>
    <row r="52" spans="1:21" ht="24" customHeight="1">
      <c r="A52" s="119" t="s">
        <v>364</v>
      </c>
      <c r="B52" s="119" t="s">
        <v>47</v>
      </c>
      <c r="C52" s="119" t="s">
        <v>365</v>
      </c>
      <c r="D52" s="119" t="s">
        <v>25</v>
      </c>
      <c r="E52" s="120">
        <v>45812</v>
      </c>
      <c r="F52" s="120">
        <v>45818</v>
      </c>
      <c r="G52" s="119">
        <v>6</v>
      </c>
      <c r="H52" s="119">
        <v>2</v>
      </c>
      <c r="I52" s="119">
        <v>9</v>
      </c>
      <c r="J52" s="119" t="s">
        <v>26</v>
      </c>
      <c r="K52" s="119" t="s">
        <v>1181</v>
      </c>
      <c r="L52" s="119" t="s">
        <v>1211</v>
      </c>
      <c r="M52" s="119">
        <v>0</v>
      </c>
      <c r="N52" s="67" t="str">
        <f>IF(ISNA(_xlfn.XLOOKUP($A52,GCVOA!$B:$B,GCVOA!$N:$N)),"",  _xlfn.XLOOKUP($A52,GCVOA!$B:$B,GCVOA!$N:$N))</f>
        <v/>
      </c>
      <c r="O52" s="67" t="str">
        <f>IF(ISNA(_xlfn.XLOOKUP($A52,GCSEMI!$B:$B,GCSEMI!$N:$N)),"",  _xlfn.XLOOKUP($A52,GCSEMI!$B:$B,GCSEMI!$N:$N))</f>
        <v/>
      </c>
      <c r="P52" s="67" t="str">
        <f>IF(ISNA(_xlfn.XLOOKUP($A52,ORGPREP!$B:$B,ORGPREP!$N:$N)),"",  _xlfn.XLOOKUP($A52,ORGPREP!$B:$B,ORGPREP!$N:$N))</f>
        <v/>
      </c>
      <c r="Q52" s="67" t="str">
        <f>IF(ISNA(_xlfn.XLOOKUP($A52,MSSEMI!$B:$B,MSSEMI!$N:$N)),"",  _xlfn.XLOOKUP($A52,MSSEMI!$B:$B,MSSEMI!$N:$N))</f>
        <v/>
      </c>
      <c r="R52" s="67" t="str">
        <f>IF(ISNA(_xlfn.XLOOKUP($A52,MSVOA!$B:$B,MSVOA!$N:$N)),"",  _xlfn.XLOOKUP($A52,MSVOA!$B:$B,MSVOA!$N:$N))</f>
        <v/>
      </c>
      <c r="S52" s="67">
        <f>IF(ISNA(_xlfn.XLOOKUP($A52,METALS!$B:$B,METALS!$N:$N)),"",  _xlfn.XLOOKUP($A52,METALS!$B:$B,METALS!$N:$N))</f>
        <v>0</v>
      </c>
      <c r="T52" s="67" t="str">
        <f>IF(ISNA(_xlfn.XLOOKUP($A52,GENCHEM!$B:$B,GENCHEM!$N:$N)),"",  _xlfn.XLOOKUP($A52,GENCHEM!$B:$B,GENCHEM!$N:$N))</f>
        <v/>
      </c>
      <c r="U52" s="67">
        <f>IF(ISNA(_xlfn.XLOOKUP($A52,HG!$B:$B,HG!$N:$N)),"",  _xlfn.XLOOKUP($A52,HG!$B:$B,HG!$N:$N))</f>
        <v>0</v>
      </c>
    </row>
    <row r="53" spans="1:21" ht="24" customHeight="1">
      <c r="A53" s="119" t="s">
        <v>368</v>
      </c>
      <c r="B53" s="119" t="s">
        <v>120</v>
      </c>
      <c r="C53" s="119" t="s">
        <v>369</v>
      </c>
      <c r="D53" s="119" t="s">
        <v>25</v>
      </c>
      <c r="E53" s="120">
        <v>45812</v>
      </c>
      <c r="F53" s="120">
        <v>45818</v>
      </c>
      <c r="G53" s="119">
        <v>6</v>
      </c>
      <c r="H53" s="119">
        <v>2</v>
      </c>
      <c r="I53" s="119">
        <v>9</v>
      </c>
      <c r="J53" s="119" t="s">
        <v>26</v>
      </c>
      <c r="K53" s="119" t="s">
        <v>1181</v>
      </c>
      <c r="L53" s="119" t="s">
        <v>1223</v>
      </c>
      <c r="M53" s="119">
        <v>0</v>
      </c>
      <c r="N53" s="67" t="str">
        <f>IF(ISNA(_xlfn.XLOOKUP($A53,GCVOA!$B:$B,GCVOA!$N:$N)),"",  _xlfn.XLOOKUP($A53,GCVOA!$B:$B,GCVOA!$N:$N))</f>
        <v/>
      </c>
      <c r="O53" s="67" t="str">
        <f>IF(ISNA(_xlfn.XLOOKUP($A53,GCSEMI!$B:$B,GCSEMI!$N:$N)),"",  _xlfn.XLOOKUP($A53,GCSEMI!$B:$B,GCSEMI!$N:$N))</f>
        <v/>
      </c>
      <c r="P53" s="67" t="str">
        <f>IF(ISNA(_xlfn.XLOOKUP($A53,ORGPREP!$B:$B,ORGPREP!$N:$N)),"",  _xlfn.XLOOKUP($A53,ORGPREP!$B:$B,ORGPREP!$N:$N))</f>
        <v/>
      </c>
      <c r="Q53" s="67" t="str">
        <f>IF(ISNA(_xlfn.XLOOKUP($A53,MSSEMI!$B:$B,MSSEMI!$N:$N)),"",  _xlfn.XLOOKUP($A53,MSSEMI!$B:$B,MSSEMI!$N:$N))</f>
        <v/>
      </c>
      <c r="R53" s="67" t="str">
        <f>IF(ISNA(_xlfn.XLOOKUP($A53,MSVOA!$B:$B,MSVOA!$N:$N)),"",  _xlfn.XLOOKUP($A53,MSVOA!$B:$B,MSVOA!$N:$N))</f>
        <v/>
      </c>
      <c r="S53" s="67">
        <f>IF(ISNA(_xlfn.XLOOKUP($A53,METALS!$B:$B,METALS!$N:$N)),"",  _xlfn.XLOOKUP($A53,METALS!$B:$B,METALS!$N:$N))</f>
        <v>0</v>
      </c>
      <c r="T53" s="67" t="str">
        <f>IF(ISNA(_xlfn.XLOOKUP($A53,GENCHEM!$B:$B,GENCHEM!$N:$N)),"",  _xlfn.XLOOKUP($A53,GENCHEM!$B:$B,GENCHEM!$N:$N))</f>
        <v/>
      </c>
      <c r="U53" s="67" t="str">
        <f>IF(ISNA(_xlfn.XLOOKUP($A53,HG!$B:$B,HG!$N:$N)),"",  _xlfn.XLOOKUP($A53,HG!$B:$B,HG!$N:$N))</f>
        <v/>
      </c>
    </row>
    <row r="54" spans="1:21" ht="24" customHeight="1">
      <c r="A54" s="119" t="s">
        <v>703</v>
      </c>
      <c r="B54" s="119" t="s">
        <v>120</v>
      </c>
      <c r="C54" s="119" t="s">
        <v>121</v>
      </c>
      <c r="D54" s="119" t="s">
        <v>25</v>
      </c>
      <c r="E54" s="120">
        <v>45812</v>
      </c>
      <c r="F54" s="120">
        <v>45818</v>
      </c>
      <c r="G54" s="119" t="s">
        <v>222</v>
      </c>
      <c r="H54" s="119">
        <v>3</v>
      </c>
      <c r="I54" s="119">
        <v>9</v>
      </c>
      <c r="J54" s="119" t="s">
        <v>26</v>
      </c>
      <c r="K54" s="119" t="s">
        <v>1181</v>
      </c>
      <c r="L54" s="119" t="s">
        <v>1224</v>
      </c>
      <c r="M54" s="119">
        <v>0</v>
      </c>
      <c r="N54" s="67" t="str">
        <f>IF(ISNA(_xlfn.XLOOKUP($A54,GCVOA!$B:$B,GCVOA!$N:$N)),"",  _xlfn.XLOOKUP($A54,GCVOA!$B:$B,GCVOA!$N:$N))</f>
        <v/>
      </c>
      <c r="O54" s="67" t="str">
        <f>IF(ISNA(_xlfn.XLOOKUP($A54,GCSEMI!$B:$B,GCSEMI!$N:$N)),"",  _xlfn.XLOOKUP($A54,GCSEMI!$B:$B,GCSEMI!$N:$N))</f>
        <v/>
      </c>
      <c r="P54" s="67" t="str">
        <f>IF(ISNA(_xlfn.XLOOKUP($A54,ORGPREP!$B:$B,ORGPREP!$N:$N)),"",  _xlfn.XLOOKUP($A54,ORGPREP!$B:$B,ORGPREP!$N:$N))</f>
        <v/>
      </c>
      <c r="Q54" s="67" t="str">
        <f>IF(ISNA(_xlfn.XLOOKUP($A54,MSSEMI!$B:$B,MSSEMI!$N:$N)),"",  _xlfn.XLOOKUP($A54,MSSEMI!$B:$B,MSSEMI!$N:$N))</f>
        <v/>
      </c>
      <c r="R54" s="67" t="str">
        <f>IF(ISNA(_xlfn.XLOOKUP($A54,MSVOA!$B:$B,MSVOA!$N:$N)),"",  _xlfn.XLOOKUP($A54,MSVOA!$B:$B,MSVOA!$N:$N))</f>
        <v/>
      </c>
      <c r="S54" s="67">
        <f>IF(ISNA(_xlfn.XLOOKUP($A54,METALS!$B:$B,METALS!$N:$N)),"",  _xlfn.XLOOKUP($A54,METALS!$B:$B,METALS!$N:$N))</f>
        <v>0</v>
      </c>
      <c r="T54" s="67">
        <f>IF(ISNA(_xlfn.XLOOKUP($A54,GENCHEM!$B:$B,GENCHEM!$N:$N)),"",  _xlfn.XLOOKUP($A54,GENCHEM!$B:$B,GENCHEM!$N:$N))</f>
        <v>0</v>
      </c>
      <c r="U54" s="67" t="str">
        <f>IF(ISNA(_xlfn.XLOOKUP($A54,HG!$B:$B,HG!$N:$N)),"",  _xlfn.XLOOKUP($A54,HG!$B:$B,HG!$N:$N))</f>
        <v/>
      </c>
    </row>
    <row r="55" spans="1:21" ht="24" customHeight="1">
      <c r="A55" s="119" t="s">
        <v>371</v>
      </c>
      <c r="B55" s="119" t="s">
        <v>120</v>
      </c>
      <c r="C55" s="119" t="s">
        <v>372</v>
      </c>
      <c r="D55" s="119" t="s">
        <v>25</v>
      </c>
      <c r="E55" s="120">
        <v>45812</v>
      </c>
      <c r="F55" s="120">
        <v>45818</v>
      </c>
      <c r="G55" s="119">
        <v>6</v>
      </c>
      <c r="H55" s="119">
        <v>4</v>
      </c>
      <c r="I55" s="119">
        <v>9</v>
      </c>
      <c r="J55" s="119" t="s">
        <v>26</v>
      </c>
      <c r="K55" s="119" t="s">
        <v>1181</v>
      </c>
      <c r="L55" s="119" t="s">
        <v>1225</v>
      </c>
      <c r="M55" s="119">
        <v>0</v>
      </c>
      <c r="N55" s="67" t="str">
        <f>IF(ISNA(_xlfn.XLOOKUP($A55,GCVOA!$B:$B,GCVOA!$N:$N)),"",  _xlfn.XLOOKUP($A55,GCVOA!$B:$B,GCVOA!$N:$N))</f>
        <v/>
      </c>
      <c r="O55" s="67" t="str">
        <f>IF(ISNA(_xlfn.XLOOKUP($A55,GCSEMI!$B:$B,GCSEMI!$N:$N)),"",  _xlfn.XLOOKUP($A55,GCSEMI!$B:$B,GCSEMI!$N:$N))</f>
        <v/>
      </c>
      <c r="P55" s="67" t="str">
        <f>IF(ISNA(_xlfn.XLOOKUP($A55,ORGPREP!$B:$B,ORGPREP!$N:$N)),"",  _xlfn.XLOOKUP($A55,ORGPREP!$B:$B,ORGPREP!$N:$N))</f>
        <v/>
      </c>
      <c r="Q55" s="67" t="str">
        <f>IF(ISNA(_xlfn.XLOOKUP($A55,MSSEMI!$B:$B,MSSEMI!$N:$N)),"",  _xlfn.XLOOKUP($A55,MSSEMI!$B:$B,MSSEMI!$N:$N))</f>
        <v/>
      </c>
      <c r="R55" s="67" t="str">
        <f>IF(ISNA(_xlfn.XLOOKUP($A55,MSVOA!$B:$B,MSVOA!$N:$N)),"",  _xlfn.XLOOKUP($A55,MSVOA!$B:$B,MSVOA!$N:$N))</f>
        <v/>
      </c>
      <c r="S55" s="67">
        <f>IF(ISNA(_xlfn.XLOOKUP($A55,METALS!$B:$B,METALS!$N:$N)),"",  _xlfn.XLOOKUP($A55,METALS!$B:$B,METALS!$N:$N))</f>
        <v>0</v>
      </c>
      <c r="T55" s="67" t="str">
        <f>IF(ISNA(_xlfn.XLOOKUP($A55,GENCHEM!$B:$B,GENCHEM!$N:$N)),"",  _xlfn.XLOOKUP($A55,GENCHEM!$B:$B,GENCHEM!$N:$N))</f>
        <v/>
      </c>
      <c r="U55" s="67" t="str">
        <f>IF(ISNA(_xlfn.XLOOKUP($A55,HG!$B:$B,HG!$N:$N)),"",  _xlfn.XLOOKUP($A55,HG!$B:$B,HG!$N:$N))</f>
        <v/>
      </c>
    </row>
    <row r="56" spans="1:21" ht="24" customHeight="1">
      <c r="A56" s="119" t="s">
        <v>374</v>
      </c>
      <c r="B56" s="119" t="s">
        <v>213</v>
      </c>
      <c r="C56" s="119" t="s">
        <v>375</v>
      </c>
      <c r="D56" s="119" t="s">
        <v>25</v>
      </c>
      <c r="E56" s="120">
        <v>45812</v>
      </c>
      <c r="F56" s="120">
        <v>45818</v>
      </c>
      <c r="G56" s="119">
        <v>6</v>
      </c>
      <c r="H56" s="119">
        <v>10</v>
      </c>
      <c r="I56" s="119">
        <v>9</v>
      </c>
      <c r="J56" s="119" t="s">
        <v>38</v>
      </c>
      <c r="K56" s="119" t="s">
        <v>1178</v>
      </c>
      <c r="L56" s="119" t="s">
        <v>1226</v>
      </c>
      <c r="M56" s="119">
        <v>0</v>
      </c>
      <c r="N56" s="67" t="str">
        <f>IF(ISNA(_xlfn.XLOOKUP($A56,GCVOA!$B:$B,GCVOA!$N:$N)),"",  _xlfn.XLOOKUP($A56,GCVOA!$B:$B,GCVOA!$N:$N))</f>
        <v/>
      </c>
      <c r="O56" s="67" t="str">
        <f>IF(ISNA(_xlfn.XLOOKUP($A56,GCSEMI!$B:$B,GCSEMI!$N:$N)),"",  _xlfn.XLOOKUP($A56,GCSEMI!$B:$B,GCSEMI!$N:$N))</f>
        <v/>
      </c>
      <c r="P56" s="67" t="str">
        <f>IF(ISNA(_xlfn.XLOOKUP($A56,ORGPREP!$B:$B,ORGPREP!$N:$N)),"",  _xlfn.XLOOKUP($A56,ORGPREP!$B:$B,ORGPREP!$N:$N))</f>
        <v/>
      </c>
      <c r="Q56" s="67" t="str">
        <f>IF(ISNA(_xlfn.XLOOKUP($A56,MSSEMI!$B:$B,MSSEMI!$N:$N)),"",  _xlfn.XLOOKUP($A56,MSSEMI!$B:$B,MSSEMI!$N:$N))</f>
        <v/>
      </c>
      <c r="R56" s="67" t="str">
        <f>IF(ISNA(_xlfn.XLOOKUP($A56,MSVOA!$B:$B,MSVOA!$N:$N)),"",  _xlfn.XLOOKUP($A56,MSVOA!$B:$B,MSVOA!$N:$N))</f>
        <v/>
      </c>
      <c r="S56" s="67">
        <f>IF(ISNA(_xlfn.XLOOKUP($A56,METALS!$B:$B,METALS!$N:$N)),"",  _xlfn.XLOOKUP($A56,METALS!$B:$B,METALS!$N:$N))</f>
        <v>0</v>
      </c>
      <c r="T56" s="67">
        <f>IF(ISNA(_xlfn.XLOOKUP($A56,GENCHEM!$B:$B,GENCHEM!$N:$N)),"",  _xlfn.XLOOKUP($A56,GENCHEM!$B:$B,GENCHEM!$N:$N))</f>
        <v>0</v>
      </c>
      <c r="U56" s="67" t="str">
        <f>IF(ISNA(_xlfn.XLOOKUP($A56,HG!$B:$B,HG!$N:$N)),"",  _xlfn.XLOOKUP($A56,HG!$B:$B,HG!$N:$N))</f>
        <v/>
      </c>
    </row>
    <row r="57" spans="1:21" ht="24" customHeight="1">
      <c r="A57" s="119" t="s">
        <v>377</v>
      </c>
      <c r="B57" s="119" t="s">
        <v>80</v>
      </c>
      <c r="C57" s="119" t="s">
        <v>378</v>
      </c>
      <c r="D57" s="119" t="s">
        <v>25</v>
      </c>
      <c r="E57" s="120">
        <v>45812</v>
      </c>
      <c r="F57" s="120">
        <v>45818</v>
      </c>
      <c r="G57" s="119">
        <v>6</v>
      </c>
      <c r="H57" s="119">
        <v>8</v>
      </c>
      <c r="I57" s="119">
        <v>9</v>
      </c>
      <c r="J57" s="119" t="s">
        <v>38</v>
      </c>
      <c r="K57" s="119" t="s">
        <v>1181</v>
      </c>
      <c r="L57" s="119" t="s">
        <v>1227</v>
      </c>
      <c r="M57" s="119">
        <v>0</v>
      </c>
      <c r="N57" s="67" t="str">
        <f>IF(ISNA(_xlfn.XLOOKUP($A57,GCVOA!$B:$B,GCVOA!$N:$N)),"",  _xlfn.XLOOKUP($A57,GCVOA!$B:$B,GCVOA!$N:$N))</f>
        <v/>
      </c>
      <c r="O57" s="67">
        <f>IF(ISNA(_xlfn.XLOOKUP($A57,GCSEMI!$B:$B,GCSEMI!$N:$N)),"",  _xlfn.XLOOKUP($A57,GCSEMI!$B:$B,GCSEMI!$N:$N))</f>
        <v>0</v>
      </c>
      <c r="P57" s="67" t="str">
        <f>IF(ISNA(_xlfn.XLOOKUP($A57,ORGPREP!$B:$B,ORGPREP!$N:$N)),"",  _xlfn.XLOOKUP($A57,ORGPREP!$B:$B,ORGPREP!$N:$N))</f>
        <v/>
      </c>
      <c r="Q57" s="67" t="str">
        <f>IF(ISNA(_xlfn.XLOOKUP($A57,MSSEMI!$B:$B,MSSEMI!$N:$N)),"",  _xlfn.XLOOKUP($A57,MSSEMI!$B:$B,MSSEMI!$N:$N))</f>
        <v/>
      </c>
      <c r="R57" s="67" t="str">
        <f>IF(ISNA(_xlfn.XLOOKUP($A57,MSVOA!$B:$B,MSVOA!$N:$N)),"",  _xlfn.XLOOKUP($A57,MSVOA!$B:$B,MSVOA!$N:$N))</f>
        <v/>
      </c>
      <c r="S57" s="67" t="str">
        <f>IF(ISNA(_xlfn.XLOOKUP($A57,METALS!$B:$B,METALS!$N:$N)),"",  _xlfn.XLOOKUP($A57,METALS!$B:$B,METALS!$N:$N))</f>
        <v/>
      </c>
      <c r="T57" s="67" t="str">
        <f>IF(ISNA(_xlfn.XLOOKUP($A57,GENCHEM!$B:$B,GENCHEM!$N:$N)),"",  _xlfn.XLOOKUP($A57,GENCHEM!$B:$B,GENCHEM!$N:$N))</f>
        <v/>
      </c>
      <c r="U57" s="67" t="str">
        <f>IF(ISNA(_xlfn.XLOOKUP($A57,HG!$B:$B,HG!$N:$N)),"",  _xlfn.XLOOKUP($A57,HG!$B:$B,HG!$N:$N))</f>
        <v/>
      </c>
    </row>
    <row r="58" spans="1:21" ht="24" customHeight="1">
      <c r="A58" s="119" t="s">
        <v>380</v>
      </c>
      <c r="B58" s="119" t="s">
        <v>80</v>
      </c>
      <c r="C58" s="119" t="s">
        <v>378</v>
      </c>
      <c r="D58" s="119" t="s">
        <v>25</v>
      </c>
      <c r="E58" s="120">
        <v>45812</v>
      </c>
      <c r="F58" s="120">
        <v>45818</v>
      </c>
      <c r="G58" s="119">
        <v>6</v>
      </c>
      <c r="H58" s="119">
        <v>8</v>
      </c>
      <c r="I58" s="119">
        <v>9</v>
      </c>
      <c r="J58" s="119" t="s">
        <v>38</v>
      </c>
      <c r="K58" s="119" t="s">
        <v>1181</v>
      </c>
      <c r="L58" s="119" t="s">
        <v>1227</v>
      </c>
      <c r="M58" s="119">
        <v>0</v>
      </c>
      <c r="N58" s="67" t="str">
        <f>IF(ISNA(_xlfn.XLOOKUP($A58,GCVOA!$B:$B,GCVOA!$N:$N)),"",  _xlfn.XLOOKUP($A58,GCVOA!$B:$B,GCVOA!$N:$N))</f>
        <v/>
      </c>
      <c r="O58" s="67">
        <f>IF(ISNA(_xlfn.XLOOKUP($A58,GCSEMI!$B:$B,GCSEMI!$N:$N)),"",  _xlfn.XLOOKUP($A58,GCSEMI!$B:$B,GCSEMI!$N:$N))</f>
        <v>0</v>
      </c>
      <c r="P58" s="67" t="str">
        <f>IF(ISNA(_xlfn.XLOOKUP($A58,ORGPREP!$B:$B,ORGPREP!$N:$N)),"",  _xlfn.XLOOKUP($A58,ORGPREP!$B:$B,ORGPREP!$N:$N))</f>
        <v/>
      </c>
      <c r="Q58" s="67" t="str">
        <f>IF(ISNA(_xlfn.XLOOKUP($A58,MSSEMI!$B:$B,MSSEMI!$N:$N)),"",  _xlfn.XLOOKUP($A58,MSSEMI!$B:$B,MSSEMI!$N:$N))</f>
        <v/>
      </c>
      <c r="R58" s="67" t="str">
        <f>IF(ISNA(_xlfn.XLOOKUP($A58,MSVOA!$B:$B,MSVOA!$N:$N)),"",  _xlfn.XLOOKUP($A58,MSVOA!$B:$B,MSVOA!$N:$N))</f>
        <v/>
      </c>
      <c r="S58" s="67" t="str">
        <f>IF(ISNA(_xlfn.XLOOKUP($A58,METALS!$B:$B,METALS!$N:$N)),"",  _xlfn.XLOOKUP($A58,METALS!$B:$B,METALS!$N:$N))</f>
        <v/>
      </c>
      <c r="T58" s="67" t="str">
        <f>IF(ISNA(_xlfn.XLOOKUP($A58,GENCHEM!$B:$B,GENCHEM!$N:$N)),"",  _xlfn.XLOOKUP($A58,GENCHEM!$B:$B,GENCHEM!$N:$N))</f>
        <v/>
      </c>
      <c r="U58" s="67" t="str">
        <f>IF(ISNA(_xlfn.XLOOKUP($A58,HG!$B:$B,HG!$N:$N)),"",  _xlfn.XLOOKUP($A58,HG!$B:$B,HG!$N:$N))</f>
        <v/>
      </c>
    </row>
    <row r="59" spans="1:21" ht="24" customHeight="1">
      <c r="A59" s="119" t="s">
        <v>381</v>
      </c>
      <c r="B59" s="119" t="s">
        <v>213</v>
      </c>
      <c r="C59" s="119" t="s">
        <v>382</v>
      </c>
      <c r="D59" s="119" t="s">
        <v>25</v>
      </c>
      <c r="E59" s="120">
        <v>45812</v>
      </c>
      <c r="F59" s="120">
        <v>45818</v>
      </c>
      <c r="G59" s="119">
        <v>6</v>
      </c>
      <c r="H59" s="119">
        <v>39</v>
      </c>
      <c r="I59" s="119">
        <v>9</v>
      </c>
      <c r="J59" s="119" t="s">
        <v>38</v>
      </c>
      <c r="K59" s="119" t="s">
        <v>1178</v>
      </c>
      <c r="L59" s="119" t="s">
        <v>1228</v>
      </c>
      <c r="M59" s="119">
        <v>0</v>
      </c>
      <c r="N59" s="67" t="str">
        <f>IF(ISNA(_xlfn.XLOOKUP($A59,GCVOA!$B:$B,GCVOA!$N:$N)),"",  _xlfn.XLOOKUP($A59,GCVOA!$B:$B,GCVOA!$N:$N))</f>
        <v/>
      </c>
      <c r="O59" s="67" t="str">
        <f>IF(ISNA(_xlfn.XLOOKUP($A59,GCSEMI!$B:$B,GCSEMI!$N:$N)),"",  _xlfn.XLOOKUP($A59,GCSEMI!$B:$B,GCSEMI!$N:$N))</f>
        <v/>
      </c>
      <c r="P59" s="67" t="str">
        <f>IF(ISNA(_xlfn.XLOOKUP($A59,ORGPREP!$B:$B,ORGPREP!$N:$N)),"",  _xlfn.XLOOKUP($A59,ORGPREP!$B:$B,ORGPREP!$N:$N))</f>
        <v/>
      </c>
      <c r="Q59" s="67" t="str">
        <f>IF(ISNA(_xlfn.XLOOKUP($A59,MSSEMI!$B:$B,MSSEMI!$N:$N)),"",  _xlfn.XLOOKUP($A59,MSSEMI!$B:$B,MSSEMI!$N:$N))</f>
        <v/>
      </c>
      <c r="R59" s="67">
        <f>IF(ISNA(_xlfn.XLOOKUP($A59,MSVOA!$B:$B,MSVOA!$N:$N)),"",  _xlfn.XLOOKUP($A59,MSVOA!$B:$B,MSVOA!$N:$N))</f>
        <v>0</v>
      </c>
      <c r="S59" s="67" t="str">
        <f>IF(ISNA(_xlfn.XLOOKUP($A59,METALS!$B:$B,METALS!$N:$N)),"",  _xlfn.XLOOKUP($A59,METALS!$B:$B,METALS!$N:$N))</f>
        <v>In Prep 06/16 ETA to MA 06/17</v>
      </c>
      <c r="T59" s="67" t="str">
        <f>IF(ISNA(_xlfn.XLOOKUP($A59,GENCHEM!$B:$B,GENCHEM!$N:$N)),"",  _xlfn.XLOOKUP($A59,GENCHEM!$B:$B,GENCHEM!$N:$N))</f>
        <v/>
      </c>
      <c r="U59" s="67" t="str">
        <f>IF(ISNA(_xlfn.XLOOKUP($A59,HG!$B:$B,HG!$N:$N)),"",  _xlfn.XLOOKUP($A59,HG!$B:$B,HG!$N:$N))</f>
        <v/>
      </c>
    </row>
    <row r="60" spans="1:21" ht="24" customHeight="1">
      <c r="A60" s="119" t="s">
        <v>384</v>
      </c>
      <c r="B60" s="119" t="s">
        <v>213</v>
      </c>
      <c r="C60" s="119" t="s">
        <v>385</v>
      </c>
      <c r="D60" s="119" t="s">
        <v>25</v>
      </c>
      <c r="E60" s="120">
        <v>45812</v>
      </c>
      <c r="F60" s="120">
        <v>45818</v>
      </c>
      <c r="G60" s="119">
        <v>6</v>
      </c>
      <c r="H60" s="119">
        <v>5</v>
      </c>
      <c r="I60" s="119">
        <v>9</v>
      </c>
      <c r="J60" s="119" t="s">
        <v>38</v>
      </c>
      <c r="K60" s="119" t="s">
        <v>1178</v>
      </c>
      <c r="L60" s="119" t="s">
        <v>1201</v>
      </c>
      <c r="M60" s="119">
        <v>0</v>
      </c>
      <c r="N60" s="67" t="str">
        <f>IF(ISNA(_xlfn.XLOOKUP($A60,GCVOA!$B:$B,GCVOA!$N:$N)),"",  _xlfn.XLOOKUP($A60,GCVOA!$B:$B,GCVOA!$N:$N))</f>
        <v/>
      </c>
      <c r="O60" s="67" t="str">
        <f>IF(ISNA(_xlfn.XLOOKUP($A60,GCSEMI!$B:$B,GCSEMI!$N:$N)),"",  _xlfn.XLOOKUP($A60,GCSEMI!$B:$B,GCSEMI!$N:$N))</f>
        <v/>
      </c>
      <c r="P60" s="67" t="str">
        <f>IF(ISNA(_xlfn.XLOOKUP($A60,ORGPREP!$B:$B,ORGPREP!$N:$N)),"",  _xlfn.XLOOKUP($A60,ORGPREP!$B:$B,ORGPREP!$N:$N))</f>
        <v/>
      </c>
      <c r="Q60" s="67" t="str">
        <f>IF(ISNA(_xlfn.XLOOKUP($A60,MSSEMI!$B:$B,MSSEMI!$N:$N)),"",  _xlfn.XLOOKUP($A60,MSSEMI!$B:$B,MSSEMI!$N:$N))</f>
        <v/>
      </c>
      <c r="R60" s="67" t="str">
        <f>IF(ISNA(_xlfn.XLOOKUP($A60,MSVOA!$B:$B,MSVOA!$N:$N)),"",  _xlfn.XLOOKUP($A60,MSVOA!$B:$B,MSVOA!$N:$N))</f>
        <v/>
      </c>
      <c r="S60" s="67" t="str">
        <f>IF(ISNA(_xlfn.XLOOKUP($A60,METALS!$B:$B,METALS!$N:$N)),"",  _xlfn.XLOOKUP($A60,METALS!$B:$B,METALS!$N:$N))</f>
        <v/>
      </c>
      <c r="T60" s="67">
        <f>IF(ISNA(_xlfn.XLOOKUP($A60,GENCHEM!$B:$B,GENCHEM!$N:$N)),"",  _xlfn.XLOOKUP($A60,GENCHEM!$B:$B,GENCHEM!$N:$N))</f>
        <v>0</v>
      </c>
      <c r="U60" s="67" t="str">
        <f>IF(ISNA(_xlfn.XLOOKUP($A60,HG!$B:$B,HG!$N:$N)),"",  _xlfn.XLOOKUP($A60,HG!$B:$B,HG!$N:$N))</f>
        <v/>
      </c>
    </row>
    <row r="61" spans="1:21" ht="24" customHeight="1">
      <c r="A61" s="119" t="s">
        <v>387</v>
      </c>
      <c r="B61" s="119" t="s">
        <v>213</v>
      </c>
      <c r="C61" s="119" t="s">
        <v>388</v>
      </c>
      <c r="D61" s="119" t="s">
        <v>25</v>
      </c>
      <c r="E61" s="120">
        <v>45812</v>
      </c>
      <c r="F61" s="120">
        <v>45818</v>
      </c>
      <c r="G61" s="119">
        <v>6</v>
      </c>
      <c r="H61" s="119">
        <v>102</v>
      </c>
      <c r="I61" s="119">
        <v>9</v>
      </c>
      <c r="J61" s="119" t="s">
        <v>38</v>
      </c>
      <c r="K61" s="119" t="s">
        <v>1178</v>
      </c>
      <c r="L61" s="119" t="s">
        <v>1229</v>
      </c>
      <c r="M61" s="119">
        <v>0</v>
      </c>
      <c r="N61" s="67" t="str">
        <f>IF(ISNA(_xlfn.XLOOKUP($A61,GCVOA!$B:$B,GCVOA!$N:$N)),"",  _xlfn.XLOOKUP($A61,GCVOA!$B:$B,GCVOA!$N:$N))</f>
        <v/>
      </c>
      <c r="O61" s="67" t="str">
        <f>IF(ISNA(_xlfn.XLOOKUP($A61,GCSEMI!$B:$B,GCSEMI!$N:$N)),"",  _xlfn.XLOOKUP($A61,GCSEMI!$B:$B,GCSEMI!$N:$N))</f>
        <v/>
      </c>
      <c r="P61" s="67" t="str">
        <f>IF(ISNA(_xlfn.XLOOKUP($A61,ORGPREP!$B:$B,ORGPREP!$N:$N)),"",  _xlfn.XLOOKUP($A61,ORGPREP!$B:$B,ORGPREP!$N:$N))</f>
        <v/>
      </c>
      <c r="Q61" s="67" t="str">
        <f>IF(ISNA(_xlfn.XLOOKUP($A61,MSSEMI!$B:$B,MSSEMI!$N:$N)),"",  _xlfn.XLOOKUP($A61,MSSEMI!$B:$B,MSSEMI!$N:$N))</f>
        <v/>
      </c>
      <c r="R61" s="67">
        <f>IF(ISNA(_xlfn.XLOOKUP($A61,MSVOA!$B:$B,MSVOA!$N:$N)),"",  _xlfn.XLOOKUP($A61,MSVOA!$B:$B,MSVOA!$N:$N))</f>
        <v>0</v>
      </c>
      <c r="S61" s="67">
        <f>IF(ISNA(_xlfn.XLOOKUP($A61,METALS!$B:$B,METALS!$N:$N)),"",  _xlfn.XLOOKUP($A61,METALS!$B:$B,METALS!$N:$N))</f>
        <v>0</v>
      </c>
      <c r="T61" s="67" t="str">
        <f>IF(ISNA(_xlfn.XLOOKUP($A61,GENCHEM!$B:$B,GENCHEM!$N:$N)),"",  _xlfn.XLOOKUP($A61,GENCHEM!$B:$B,GENCHEM!$N:$N))</f>
        <v/>
      </c>
      <c r="U61" s="67" t="str">
        <f>IF(ISNA(_xlfn.XLOOKUP($A61,HG!$B:$B,HG!$N:$N)),"",  _xlfn.XLOOKUP($A61,HG!$B:$B,HG!$N:$N))</f>
        <v/>
      </c>
    </row>
    <row r="62" spans="1:21" ht="24" customHeight="1">
      <c r="A62" s="119" t="s">
        <v>390</v>
      </c>
      <c r="B62" s="119" t="s">
        <v>213</v>
      </c>
      <c r="C62" s="119" t="s">
        <v>391</v>
      </c>
      <c r="D62" s="119" t="s">
        <v>25</v>
      </c>
      <c r="E62" s="120">
        <v>45812</v>
      </c>
      <c r="F62" s="120">
        <v>45818</v>
      </c>
      <c r="G62" s="119">
        <v>6</v>
      </c>
      <c r="H62" s="119">
        <v>45</v>
      </c>
      <c r="I62" s="119">
        <v>9</v>
      </c>
      <c r="J62" s="119" t="s">
        <v>38</v>
      </c>
      <c r="K62" s="119" t="s">
        <v>1178</v>
      </c>
      <c r="L62" s="119" t="s">
        <v>1230</v>
      </c>
      <c r="M62" s="119">
        <v>0</v>
      </c>
      <c r="N62" s="67" t="str">
        <f>IF(ISNA(_xlfn.XLOOKUP($A62,GCVOA!$B:$B,GCVOA!$N:$N)),"",  _xlfn.XLOOKUP($A62,GCVOA!$B:$B,GCVOA!$N:$N))</f>
        <v/>
      </c>
      <c r="O62" s="67" t="str">
        <f>IF(ISNA(_xlfn.XLOOKUP($A62,GCSEMI!$B:$B,GCSEMI!$N:$N)),"",  _xlfn.XLOOKUP($A62,GCSEMI!$B:$B,GCSEMI!$N:$N))</f>
        <v/>
      </c>
      <c r="P62" s="67" t="str">
        <f>IF(ISNA(_xlfn.XLOOKUP($A62,ORGPREP!$B:$B,ORGPREP!$N:$N)),"",  _xlfn.XLOOKUP($A62,ORGPREP!$B:$B,ORGPREP!$N:$N))</f>
        <v/>
      </c>
      <c r="Q62" s="67" t="str">
        <f>IF(ISNA(_xlfn.XLOOKUP($A62,MSSEMI!$B:$B,MSSEMI!$N:$N)),"",  _xlfn.XLOOKUP($A62,MSSEMI!$B:$B,MSSEMI!$N:$N))</f>
        <v/>
      </c>
      <c r="R62" s="67" t="str">
        <f>IF(ISNA(_xlfn.XLOOKUP($A62,MSVOA!$B:$B,MSVOA!$N:$N)),"",  _xlfn.XLOOKUP($A62,MSVOA!$B:$B,MSVOA!$N:$N))</f>
        <v/>
      </c>
      <c r="S62" s="67">
        <f>IF(ISNA(_xlfn.XLOOKUP($A62,METALS!$B:$B,METALS!$N:$N)),"",  _xlfn.XLOOKUP($A62,METALS!$B:$B,METALS!$N:$N))</f>
        <v>0</v>
      </c>
      <c r="T62" s="67" t="str">
        <f>IF(ISNA(_xlfn.XLOOKUP($A62,GENCHEM!$B:$B,GENCHEM!$N:$N)),"",  _xlfn.XLOOKUP($A62,GENCHEM!$B:$B,GENCHEM!$N:$N))</f>
        <v/>
      </c>
      <c r="U62" s="67" t="str">
        <f>IF(ISNA(_xlfn.XLOOKUP($A62,HG!$B:$B,HG!$N:$N)),"",  _xlfn.XLOOKUP($A62,HG!$B:$B,HG!$N:$N))</f>
        <v/>
      </c>
    </row>
    <row r="63" spans="1:21" ht="24" customHeight="1">
      <c r="A63" s="119" t="s">
        <v>393</v>
      </c>
      <c r="B63" s="119" t="s">
        <v>213</v>
      </c>
      <c r="C63" s="119" t="s">
        <v>394</v>
      </c>
      <c r="D63" s="119" t="s">
        <v>25</v>
      </c>
      <c r="E63" s="120">
        <v>45812</v>
      </c>
      <c r="F63" s="120">
        <v>45818</v>
      </c>
      <c r="G63" s="119">
        <v>6</v>
      </c>
      <c r="H63" s="119">
        <v>60</v>
      </c>
      <c r="I63" s="119">
        <v>9</v>
      </c>
      <c r="J63" s="119" t="s">
        <v>38</v>
      </c>
      <c r="K63" s="119" t="s">
        <v>1178</v>
      </c>
      <c r="L63" s="119" t="s">
        <v>1231</v>
      </c>
      <c r="M63" s="119">
        <v>0</v>
      </c>
      <c r="N63" s="67" t="str">
        <f>IF(ISNA(_xlfn.XLOOKUP($A63,GCVOA!$B:$B,GCVOA!$N:$N)),"",  _xlfn.XLOOKUP($A63,GCVOA!$B:$B,GCVOA!$N:$N))</f>
        <v/>
      </c>
      <c r="O63" s="67" t="str">
        <f>IF(ISNA(_xlfn.XLOOKUP($A63,GCSEMI!$B:$B,GCSEMI!$N:$N)),"",  _xlfn.XLOOKUP($A63,GCSEMI!$B:$B,GCSEMI!$N:$N))</f>
        <v/>
      </c>
      <c r="P63" s="67" t="str">
        <f>IF(ISNA(_xlfn.XLOOKUP($A63,ORGPREP!$B:$B,ORGPREP!$N:$N)),"",  _xlfn.XLOOKUP($A63,ORGPREP!$B:$B,ORGPREP!$N:$N))</f>
        <v/>
      </c>
      <c r="Q63" s="67" t="str">
        <f>IF(ISNA(_xlfn.XLOOKUP($A63,MSSEMI!$B:$B,MSSEMI!$N:$N)),"",  _xlfn.XLOOKUP($A63,MSSEMI!$B:$B,MSSEMI!$N:$N))</f>
        <v/>
      </c>
      <c r="R63" s="67" t="str">
        <f>IF(ISNA(_xlfn.XLOOKUP($A63,MSVOA!$B:$B,MSVOA!$N:$N)),"",  _xlfn.XLOOKUP($A63,MSVOA!$B:$B,MSVOA!$N:$N))</f>
        <v/>
      </c>
      <c r="S63" s="67">
        <f>IF(ISNA(_xlfn.XLOOKUP($A63,METALS!$B:$B,METALS!$N:$N)),"",  _xlfn.XLOOKUP($A63,METALS!$B:$B,METALS!$N:$N))</f>
        <v>0</v>
      </c>
      <c r="T63" s="67" t="str">
        <f>IF(ISNA(_xlfn.XLOOKUP($A63,GENCHEM!$B:$B,GENCHEM!$N:$N)),"",  _xlfn.XLOOKUP($A63,GENCHEM!$B:$B,GENCHEM!$N:$N))</f>
        <v/>
      </c>
      <c r="U63" s="67" t="str">
        <f>IF(ISNA(_xlfn.XLOOKUP($A63,HG!$B:$B,HG!$N:$N)),"",  _xlfn.XLOOKUP($A63,HG!$B:$B,HG!$N:$N))</f>
        <v/>
      </c>
    </row>
    <row r="64" spans="1:21" ht="24" customHeight="1">
      <c r="A64" s="119" t="s">
        <v>360</v>
      </c>
      <c r="B64" s="119" t="s">
        <v>361</v>
      </c>
      <c r="C64" s="119" t="s">
        <v>362</v>
      </c>
      <c r="D64" s="119" t="s">
        <v>25</v>
      </c>
      <c r="E64" s="120">
        <v>45812</v>
      </c>
      <c r="F64" s="120">
        <v>45818</v>
      </c>
      <c r="G64" s="119">
        <v>6</v>
      </c>
      <c r="H64" s="119">
        <v>1</v>
      </c>
      <c r="I64" s="119">
        <v>9</v>
      </c>
      <c r="J64" s="119" t="s">
        <v>26</v>
      </c>
      <c r="K64" s="119" t="s">
        <v>1178</v>
      </c>
      <c r="L64" s="119" t="s">
        <v>1232</v>
      </c>
      <c r="M64" s="119">
        <v>0</v>
      </c>
      <c r="N64" s="67" t="str">
        <f>IF(ISNA(_xlfn.XLOOKUP($A64,GCVOA!$B:$B,GCVOA!$N:$N)),"",  _xlfn.XLOOKUP($A64,GCVOA!$B:$B,GCVOA!$N:$N))</f>
        <v/>
      </c>
      <c r="O64" s="67" t="str">
        <f>IF(ISNA(_xlfn.XLOOKUP($A64,GCSEMI!$B:$B,GCSEMI!$N:$N)),"",  _xlfn.XLOOKUP($A64,GCSEMI!$B:$B,GCSEMI!$N:$N))</f>
        <v/>
      </c>
      <c r="P64" s="67" t="str">
        <f>IF(ISNA(_xlfn.XLOOKUP($A64,ORGPREP!$B:$B,ORGPREP!$N:$N)),"",  _xlfn.XLOOKUP($A64,ORGPREP!$B:$B,ORGPREP!$N:$N))</f>
        <v/>
      </c>
      <c r="Q64" s="67" t="str">
        <f>IF(ISNA(_xlfn.XLOOKUP($A64,MSSEMI!$B:$B,MSSEMI!$N:$N)),"",  _xlfn.XLOOKUP($A64,MSSEMI!$B:$B,MSSEMI!$N:$N))</f>
        <v/>
      </c>
      <c r="R64" s="67" t="str">
        <f>IF(ISNA(_xlfn.XLOOKUP($A64,MSVOA!$B:$B,MSVOA!$N:$N)),"",  _xlfn.XLOOKUP($A64,MSVOA!$B:$B,MSVOA!$N:$N))</f>
        <v/>
      </c>
      <c r="S64" s="67" t="str">
        <f>IF(ISNA(_xlfn.XLOOKUP($A64,METALS!$B:$B,METALS!$N:$N)),"",  _xlfn.XLOOKUP($A64,METALS!$B:$B,METALS!$N:$N))</f>
        <v/>
      </c>
      <c r="T64" s="67">
        <f>IF(ISNA(_xlfn.XLOOKUP($A64,GENCHEM!$B:$B,GENCHEM!$N:$N)),"",  _xlfn.XLOOKUP($A64,GENCHEM!$B:$B,GENCHEM!$N:$N))</f>
        <v>0</v>
      </c>
      <c r="U64" s="67" t="str">
        <f>IF(ISNA(_xlfn.XLOOKUP($A64,HG!$B:$B,HG!$N:$N)),"",  _xlfn.XLOOKUP($A64,HG!$B:$B,HG!$N:$N))</f>
        <v/>
      </c>
    </row>
    <row r="65" spans="1:21" ht="24" customHeight="1">
      <c r="A65" s="119" t="s">
        <v>358</v>
      </c>
      <c r="B65" s="119" t="s">
        <v>99</v>
      </c>
      <c r="C65" s="119" t="s">
        <v>100</v>
      </c>
      <c r="D65" s="119" t="s">
        <v>25</v>
      </c>
      <c r="E65" s="120">
        <v>45812</v>
      </c>
      <c r="F65" s="120">
        <v>45818</v>
      </c>
      <c r="G65" s="119">
        <v>6</v>
      </c>
      <c r="H65" s="119">
        <v>2</v>
      </c>
      <c r="I65" s="119">
        <v>9</v>
      </c>
      <c r="J65" s="119" t="s">
        <v>26</v>
      </c>
      <c r="K65" s="119" t="s">
        <v>1181</v>
      </c>
      <c r="L65" s="119" t="s">
        <v>1233</v>
      </c>
      <c r="M65" s="119">
        <v>0</v>
      </c>
      <c r="N65" s="67" t="str">
        <f>IF(ISNA(_xlfn.XLOOKUP($A65,GCVOA!$B:$B,GCVOA!$N:$N)),"",  _xlfn.XLOOKUP($A65,GCVOA!$B:$B,GCVOA!$N:$N))</f>
        <v/>
      </c>
      <c r="O65" s="67" t="str">
        <f>IF(ISNA(_xlfn.XLOOKUP($A65,GCSEMI!$B:$B,GCSEMI!$N:$N)),"",  _xlfn.XLOOKUP($A65,GCSEMI!$B:$B,GCSEMI!$N:$N))</f>
        <v/>
      </c>
      <c r="P65" s="67" t="str">
        <f>IF(ISNA(_xlfn.XLOOKUP($A65,ORGPREP!$B:$B,ORGPREP!$N:$N)),"",  _xlfn.XLOOKUP($A65,ORGPREP!$B:$B,ORGPREP!$N:$N))</f>
        <v/>
      </c>
      <c r="Q65" s="67" t="str">
        <f>IF(ISNA(_xlfn.XLOOKUP($A65,MSSEMI!$B:$B,MSSEMI!$N:$N)),"",  _xlfn.XLOOKUP($A65,MSSEMI!$B:$B,MSSEMI!$N:$N))</f>
        <v/>
      </c>
      <c r="R65" s="67" t="str">
        <f>IF(ISNA(_xlfn.XLOOKUP($A65,MSVOA!$B:$B,MSVOA!$N:$N)),"",  _xlfn.XLOOKUP($A65,MSVOA!$B:$B,MSVOA!$N:$N))</f>
        <v/>
      </c>
      <c r="S65" s="67">
        <f>IF(ISNA(_xlfn.XLOOKUP($A65,METALS!$B:$B,METALS!$N:$N)),"",  _xlfn.XLOOKUP($A65,METALS!$B:$B,METALS!$N:$N))</f>
        <v>0</v>
      </c>
      <c r="T65" s="67">
        <f>IF(ISNA(_xlfn.XLOOKUP($A65,GENCHEM!$B:$B,GENCHEM!$N:$N)),"",  _xlfn.XLOOKUP($A65,GENCHEM!$B:$B,GENCHEM!$N:$N))</f>
        <v>0</v>
      </c>
      <c r="U65" s="67" t="str">
        <f>IF(ISNA(_xlfn.XLOOKUP($A65,HG!$B:$B,HG!$N:$N)),"",  _xlfn.XLOOKUP($A65,HG!$B:$B,HG!$N:$N))</f>
        <v/>
      </c>
    </row>
    <row r="66" spans="1:21" ht="24" customHeight="1">
      <c r="A66" s="119" t="s">
        <v>366</v>
      </c>
      <c r="B66" s="119" t="s">
        <v>120</v>
      </c>
      <c r="C66" s="119" t="s">
        <v>143</v>
      </c>
      <c r="D66" s="119" t="s">
        <v>25</v>
      </c>
      <c r="E66" s="120">
        <v>45812</v>
      </c>
      <c r="F66" s="120">
        <v>45818</v>
      </c>
      <c r="G66" s="119">
        <v>6</v>
      </c>
      <c r="H66" s="119">
        <v>3</v>
      </c>
      <c r="I66" s="119">
        <v>9</v>
      </c>
      <c r="J66" s="119" t="s">
        <v>26</v>
      </c>
      <c r="K66" s="119" t="s">
        <v>1181</v>
      </c>
      <c r="L66" s="119" t="s">
        <v>1234</v>
      </c>
      <c r="M66" s="119">
        <v>0</v>
      </c>
      <c r="N66" s="67" t="str">
        <f>IF(ISNA(_xlfn.XLOOKUP($A66,GCVOA!$B:$B,GCVOA!$N:$N)),"",  _xlfn.XLOOKUP($A66,GCVOA!$B:$B,GCVOA!$N:$N))</f>
        <v/>
      </c>
      <c r="O66" s="67" t="str">
        <f>IF(ISNA(_xlfn.XLOOKUP($A66,GCSEMI!$B:$B,GCSEMI!$N:$N)),"",  _xlfn.XLOOKUP($A66,GCSEMI!$B:$B,GCSEMI!$N:$N))</f>
        <v/>
      </c>
      <c r="P66" s="67" t="str">
        <f>IF(ISNA(_xlfn.XLOOKUP($A66,ORGPREP!$B:$B,ORGPREP!$N:$N)),"",  _xlfn.XLOOKUP($A66,ORGPREP!$B:$B,ORGPREP!$N:$N))</f>
        <v/>
      </c>
      <c r="Q66" s="67" t="str">
        <f>IF(ISNA(_xlfn.XLOOKUP($A66,MSSEMI!$B:$B,MSSEMI!$N:$N)),"",  _xlfn.XLOOKUP($A66,MSSEMI!$B:$B,MSSEMI!$N:$N))</f>
        <v/>
      </c>
      <c r="R66" s="67" t="str">
        <f>IF(ISNA(_xlfn.XLOOKUP($A66,MSVOA!$B:$B,MSVOA!$N:$N)),"",  _xlfn.XLOOKUP($A66,MSVOA!$B:$B,MSVOA!$N:$N))</f>
        <v/>
      </c>
      <c r="S66" s="67">
        <f>IF(ISNA(_xlfn.XLOOKUP($A66,METALS!$B:$B,METALS!$N:$N)),"",  _xlfn.XLOOKUP($A66,METALS!$B:$B,METALS!$N:$N))</f>
        <v>0</v>
      </c>
      <c r="T66" s="67">
        <f>IF(ISNA(_xlfn.XLOOKUP($A66,GENCHEM!$B:$B,GENCHEM!$N:$N)),"",  _xlfn.XLOOKUP($A66,GENCHEM!$B:$B,GENCHEM!$N:$N))</f>
        <v>0</v>
      </c>
      <c r="U66" s="67" t="str">
        <f>IF(ISNA(_xlfn.XLOOKUP($A66,HG!$B:$B,HG!$N:$N)),"",  _xlfn.XLOOKUP($A66,HG!$B:$B,HG!$N:$N))</f>
        <v/>
      </c>
    </row>
    <row r="67" spans="1:21" ht="24" customHeight="1">
      <c r="A67" s="119" t="s">
        <v>420</v>
      </c>
      <c r="B67" s="119" t="s">
        <v>80</v>
      </c>
      <c r="C67" s="119" t="s">
        <v>421</v>
      </c>
      <c r="D67" s="119" t="s">
        <v>25</v>
      </c>
      <c r="E67" s="120">
        <v>45813</v>
      </c>
      <c r="F67" s="120">
        <v>45819</v>
      </c>
      <c r="G67" s="119">
        <v>6</v>
      </c>
      <c r="H67" s="119">
        <v>8</v>
      </c>
      <c r="I67" s="119">
        <v>8</v>
      </c>
      <c r="J67" s="119" t="s">
        <v>38</v>
      </c>
      <c r="K67" s="119" t="s">
        <v>1181</v>
      </c>
      <c r="L67" s="119" t="s">
        <v>1227</v>
      </c>
      <c r="M67" s="119">
        <v>0</v>
      </c>
      <c r="N67" s="67" t="str">
        <f>IF(ISNA(_xlfn.XLOOKUP($A67,GCVOA!$B:$B,GCVOA!$N:$N)),"",  _xlfn.XLOOKUP($A67,GCVOA!$B:$B,GCVOA!$N:$N))</f>
        <v/>
      </c>
      <c r="O67" s="67">
        <f>IF(ISNA(_xlfn.XLOOKUP($A67,GCSEMI!$B:$B,GCSEMI!$N:$N)),"",  _xlfn.XLOOKUP($A67,GCSEMI!$B:$B,GCSEMI!$N:$N))</f>
        <v>0</v>
      </c>
      <c r="P67" s="67" t="str">
        <f>IF(ISNA(_xlfn.XLOOKUP($A67,ORGPREP!$B:$B,ORGPREP!$N:$N)),"",  _xlfn.XLOOKUP($A67,ORGPREP!$B:$B,ORGPREP!$N:$N))</f>
        <v/>
      </c>
      <c r="Q67" s="67" t="str">
        <f>IF(ISNA(_xlfn.XLOOKUP($A67,MSSEMI!$B:$B,MSSEMI!$N:$N)),"",  _xlfn.XLOOKUP($A67,MSSEMI!$B:$B,MSSEMI!$N:$N))</f>
        <v/>
      </c>
      <c r="R67" s="67" t="str">
        <f>IF(ISNA(_xlfn.XLOOKUP($A67,MSVOA!$B:$B,MSVOA!$N:$N)),"",  _xlfn.XLOOKUP($A67,MSVOA!$B:$B,MSVOA!$N:$N))</f>
        <v/>
      </c>
      <c r="S67" s="67" t="str">
        <f>IF(ISNA(_xlfn.XLOOKUP($A67,METALS!$B:$B,METALS!$N:$N)),"",  _xlfn.XLOOKUP($A67,METALS!$B:$B,METALS!$N:$N))</f>
        <v/>
      </c>
      <c r="T67" s="67" t="str">
        <f>IF(ISNA(_xlfn.XLOOKUP($A67,GENCHEM!$B:$B,GENCHEM!$N:$N)),"",  _xlfn.XLOOKUP($A67,GENCHEM!$B:$B,GENCHEM!$N:$N))</f>
        <v/>
      </c>
      <c r="U67" s="67" t="str">
        <f>IF(ISNA(_xlfn.XLOOKUP($A67,HG!$B:$B,HG!$N:$N)),"",  _xlfn.XLOOKUP($A67,HG!$B:$B,HG!$N:$N))</f>
        <v/>
      </c>
    </row>
    <row r="68" spans="1:21" ht="24" customHeight="1">
      <c r="A68" s="119" t="s">
        <v>422</v>
      </c>
      <c r="B68" s="119" t="s">
        <v>423</v>
      </c>
      <c r="C68" s="119" t="s">
        <v>424</v>
      </c>
      <c r="D68" s="119"/>
      <c r="E68" s="120">
        <v>45813</v>
      </c>
      <c r="F68" s="120">
        <v>45819</v>
      </c>
      <c r="G68" s="119">
        <v>6</v>
      </c>
      <c r="H68" s="119">
        <v>4</v>
      </c>
      <c r="I68" s="119">
        <v>8</v>
      </c>
      <c r="J68" s="119" t="s">
        <v>38</v>
      </c>
      <c r="K68" s="119" t="s">
        <v>1178</v>
      </c>
      <c r="L68" s="119" t="s">
        <v>1235</v>
      </c>
      <c r="M68" s="119">
        <v>0</v>
      </c>
      <c r="N68" s="67" t="str">
        <f>IF(ISNA(_xlfn.XLOOKUP($A68,GCVOA!$B:$B,GCVOA!$N:$N)),"",  _xlfn.XLOOKUP($A68,GCVOA!$B:$B,GCVOA!$N:$N))</f>
        <v>HT Tuesday; can run GRO with 8260</v>
      </c>
      <c r="O68" s="67" t="str">
        <f>IF(ISNA(_xlfn.XLOOKUP($A68,GCSEMI!$B:$B,GCSEMI!$N:$N)),"",  _xlfn.XLOOKUP($A68,GCSEMI!$B:$B,GCSEMI!$N:$N))</f>
        <v/>
      </c>
      <c r="P68" s="67" t="str">
        <f>IF(ISNA(_xlfn.XLOOKUP($A68,ORGPREP!$B:$B,ORGPREP!$N:$N)),"",  _xlfn.XLOOKUP($A68,ORGPREP!$B:$B,ORGPREP!$N:$N))</f>
        <v/>
      </c>
      <c r="Q68" s="67" t="str">
        <f>IF(ISNA(_xlfn.XLOOKUP($A68,MSSEMI!$B:$B,MSSEMI!$N:$N)),"",  _xlfn.XLOOKUP($A68,MSSEMI!$B:$B,MSSEMI!$N:$N))</f>
        <v/>
      </c>
      <c r="R68" s="67" t="str">
        <f>IF(ISNA(_xlfn.XLOOKUP($A68,MSVOA!$B:$B,MSVOA!$N:$N)),"",  _xlfn.XLOOKUP($A68,MSVOA!$B:$B,MSVOA!$N:$N))</f>
        <v/>
      </c>
      <c r="S68" s="67" t="str">
        <f>IF(ISNA(_xlfn.XLOOKUP($A68,METALS!$B:$B,METALS!$N:$N)),"",  _xlfn.XLOOKUP($A68,METALS!$B:$B,METALS!$N:$N))</f>
        <v/>
      </c>
      <c r="T68" s="67" t="str">
        <f>IF(ISNA(_xlfn.XLOOKUP($A68,GENCHEM!$B:$B,GENCHEM!$N:$N)),"",  _xlfn.XLOOKUP($A68,GENCHEM!$B:$B,GENCHEM!$N:$N))</f>
        <v/>
      </c>
      <c r="U68" s="67" t="str">
        <f>IF(ISNA(_xlfn.XLOOKUP($A68,HG!$B:$B,HG!$N:$N)),"",  _xlfn.XLOOKUP($A68,HG!$B:$B,HG!$N:$N))</f>
        <v/>
      </c>
    </row>
    <row r="69" spans="1:21" ht="24" customHeight="1">
      <c r="A69" s="119" t="s">
        <v>425</v>
      </c>
      <c r="B69" s="119" t="s">
        <v>213</v>
      </c>
      <c r="C69" s="119" t="s">
        <v>426</v>
      </c>
      <c r="D69" s="119" t="s">
        <v>25</v>
      </c>
      <c r="E69" s="120">
        <v>45813</v>
      </c>
      <c r="F69" s="120">
        <v>45819</v>
      </c>
      <c r="G69" s="119">
        <v>6</v>
      </c>
      <c r="H69" s="119">
        <v>14</v>
      </c>
      <c r="I69" s="119">
        <v>8</v>
      </c>
      <c r="J69" s="119" t="s">
        <v>38</v>
      </c>
      <c r="K69" s="119" t="s">
        <v>1178</v>
      </c>
      <c r="L69" s="119" t="s">
        <v>1236</v>
      </c>
      <c r="M69" s="119">
        <v>0</v>
      </c>
      <c r="N69" s="67" t="str">
        <f>IF(ISNA(_xlfn.XLOOKUP($A69,GCVOA!$B:$B,GCVOA!$N:$N)),"",  _xlfn.XLOOKUP($A69,GCVOA!$B:$B,GCVOA!$N:$N))</f>
        <v/>
      </c>
      <c r="O69" s="67" t="str">
        <f>IF(ISNA(_xlfn.XLOOKUP($A69,GCSEMI!$B:$B,GCSEMI!$N:$N)),"",  _xlfn.XLOOKUP($A69,GCSEMI!$B:$B,GCSEMI!$N:$N))</f>
        <v/>
      </c>
      <c r="P69" s="67" t="str">
        <f>IF(ISNA(_xlfn.XLOOKUP($A69,ORGPREP!$B:$B,ORGPREP!$N:$N)),"",  _xlfn.XLOOKUP($A69,ORGPREP!$B:$B,ORGPREP!$N:$N))</f>
        <v/>
      </c>
      <c r="Q69" s="67" t="str">
        <f>IF(ISNA(_xlfn.XLOOKUP($A69,MSSEMI!$B:$B,MSSEMI!$N:$N)),"",  _xlfn.XLOOKUP($A69,MSSEMI!$B:$B,MSSEMI!$N:$N))</f>
        <v/>
      </c>
      <c r="R69" s="67">
        <f>IF(ISNA(_xlfn.XLOOKUP($A69,MSVOA!$B:$B,MSVOA!$N:$N)),"",  _xlfn.XLOOKUP($A69,MSVOA!$B:$B,MSVOA!$N:$N))</f>
        <v>0</v>
      </c>
      <c r="S69" s="67" t="str">
        <f>IF(ISNA(_xlfn.XLOOKUP($A69,METALS!$B:$B,METALS!$N:$N)),"",  _xlfn.XLOOKUP($A69,METALS!$B:$B,METALS!$N:$N))</f>
        <v/>
      </c>
      <c r="T69" s="67" t="str">
        <f>IF(ISNA(_xlfn.XLOOKUP($A69,GENCHEM!$B:$B,GENCHEM!$N:$N)),"",  _xlfn.XLOOKUP($A69,GENCHEM!$B:$B,GENCHEM!$N:$N))</f>
        <v/>
      </c>
      <c r="U69" s="67" t="str">
        <f>IF(ISNA(_xlfn.XLOOKUP($A69,HG!$B:$B,HG!$N:$N)),"",  _xlfn.XLOOKUP($A69,HG!$B:$B,HG!$N:$N))</f>
        <v/>
      </c>
    </row>
    <row r="70" spans="1:21" ht="24" customHeight="1">
      <c r="A70" s="119" t="s">
        <v>428</v>
      </c>
      <c r="B70" s="119" t="s">
        <v>429</v>
      </c>
      <c r="C70" s="119" t="s">
        <v>430</v>
      </c>
      <c r="D70" s="119" t="s">
        <v>25</v>
      </c>
      <c r="E70" s="120">
        <v>45813</v>
      </c>
      <c r="F70" s="120">
        <v>45819</v>
      </c>
      <c r="G70" s="119">
        <v>6</v>
      </c>
      <c r="H70" s="119">
        <v>7</v>
      </c>
      <c r="I70" s="119">
        <v>8</v>
      </c>
      <c r="J70" s="119" t="s">
        <v>38</v>
      </c>
      <c r="K70" s="119" t="s">
        <v>1183</v>
      </c>
      <c r="L70" s="119" t="s">
        <v>1237</v>
      </c>
      <c r="M70" s="119">
        <v>0</v>
      </c>
      <c r="N70" s="67" t="str">
        <f>IF(ISNA(_xlfn.XLOOKUP($A70,GCVOA!$B:$B,GCVOA!$N:$N)),"",  _xlfn.XLOOKUP($A70,GCVOA!$B:$B,GCVOA!$N:$N))</f>
        <v>HT Wednesday; 8260 data avail</v>
      </c>
      <c r="O70" s="67" t="str">
        <f>IF(ISNA(_xlfn.XLOOKUP($A70,GCSEMI!$B:$B,GCSEMI!$N:$N)),"",  _xlfn.XLOOKUP($A70,GCSEMI!$B:$B,GCSEMI!$N:$N))</f>
        <v/>
      </c>
      <c r="P70" s="67" t="str">
        <f>IF(ISNA(_xlfn.XLOOKUP($A70,ORGPREP!$B:$B,ORGPREP!$N:$N)),"",  _xlfn.XLOOKUP($A70,ORGPREP!$B:$B,ORGPREP!$N:$N))</f>
        <v/>
      </c>
      <c r="Q70" s="67" t="str">
        <f>IF(ISNA(_xlfn.XLOOKUP($A70,MSSEMI!$B:$B,MSSEMI!$N:$N)),"",  _xlfn.XLOOKUP($A70,MSSEMI!$B:$B,MSSEMI!$N:$N))</f>
        <v/>
      </c>
      <c r="R70" s="67" t="str">
        <f>IF(ISNA(_xlfn.XLOOKUP($A70,MSVOA!$B:$B,MSVOA!$N:$N)),"",  _xlfn.XLOOKUP($A70,MSVOA!$B:$B,MSVOA!$N:$N))</f>
        <v/>
      </c>
      <c r="S70" s="67" t="str">
        <f>IF(ISNA(_xlfn.XLOOKUP($A70,METALS!$B:$B,METALS!$N:$N)),"",  _xlfn.XLOOKUP($A70,METALS!$B:$B,METALS!$N:$N))</f>
        <v/>
      </c>
      <c r="T70" s="67" t="str">
        <f>IF(ISNA(_xlfn.XLOOKUP($A70,GENCHEM!$B:$B,GENCHEM!$N:$N)),"",  _xlfn.XLOOKUP($A70,GENCHEM!$B:$B,GENCHEM!$N:$N))</f>
        <v/>
      </c>
      <c r="U70" s="67" t="str">
        <f>IF(ISNA(_xlfn.XLOOKUP($A70,HG!$B:$B,HG!$N:$N)),"",  _xlfn.XLOOKUP($A70,HG!$B:$B,HG!$N:$N))</f>
        <v/>
      </c>
    </row>
    <row r="71" spans="1:21" ht="24" customHeight="1">
      <c r="A71" s="119" t="s">
        <v>431</v>
      </c>
      <c r="B71" s="119" t="s">
        <v>429</v>
      </c>
      <c r="C71" s="119" t="s">
        <v>432</v>
      </c>
      <c r="D71" s="119" t="s">
        <v>25</v>
      </c>
      <c r="E71" s="120">
        <v>45813</v>
      </c>
      <c r="F71" s="120">
        <v>45819</v>
      </c>
      <c r="G71" s="119">
        <v>6</v>
      </c>
      <c r="H71" s="119">
        <v>7</v>
      </c>
      <c r="I71" s="119">
        <v>8</v>
      </c>
      <c r="J71" s="119" t="s">
        <v>38</v>
      </c>
      <c r="K71" s="119" t="s">
        <v>1181</v>
      </c>
      <c r="L71" s="119" t="s">
        <v>1237</v>
      </c>
      <c r="M71" s="119">
        <v>0</v>
      </c>
      <c r="N71" s="67" t="str">
        <f>IF(ISNA(_xlfn.XLOOKUP($A71,GCVOA!$B:$B,GCVOA!$N:$N)),"",  _xlfn.XLOOKUP($A71,GCVOA!$B:$B,GCVOA!$N:$N))</f>
        <v>HT Tuesday; 8260 data avail</v>
      </c>
      <c r="O71" s="67" t="str">
        <f>IF(ISNA(_xlfn.XLOOKUP($A71,GCSEMI!$B:$B,GCSEMI!$N:$N)),"",  _xlfn.XLOOKUP($A71,GCSEMI!$B:$B,GCSEMI!$N:$N))</f>
        <v/>
      </c>
      <c r="P71" s="67" t="str">
        <f>IF(ISNA(_xlfn.XLOOKUP($A71,ORGPREP!$B:$B,ORGPREP!$N:$N)),"",  _xlfn.XLOOKUP($A71,ORGPREP!$B:$B,ORGPREP!$N:$N))</f>
        <v/>
      </c>
      <c r="Q71" s="67" t="str">
        <f>IF(ISNA(_xlfn.XLOOKUP($A71,MSSEMI!$B:$B,MSSEMI!$N:$N)),"",  _xlfn.XLOOKUP($A71,MSSEMI!$B:$B,MSSEMI!$N:$N))</f>
        <v/>
      </c>
      <c r="R71" s="67" t="str">
        <f>IF(ISNA(_xlfn.XLOOKUP($A71,MSVOA!$B:$B,MSVOA!$N:$N)),"",  _xlfn.XLOOKUP($A71,MSVOA!$B:$B,MSVOA!$N:$N))</f>
        <v/>
      </c>
      <c r="S71" s="67" t="str">
        <f>IF(ISNA(_xlfn.XLOOKUP($A71,METALS!$B:$B,METALS!$N:$N)),"",  _xlfn.XLOOKUP($A71,METALS!$B:$B,METALS!$N:$N))</f>
        <v/>
      </c>
      <c r="T71" s="67" t="str">
        <f>IF(ISNA(_xlfn.XLOOKUP($A71,GENCHEM!$B:$B,GENCHEM!$N:$N)),"",  _xlfn.XLOOKUP($A71,GENCHEM!$B:$B,GENCHEM!$N:$N))</f>
        <v/>
      </c>
      <c r="U71" s="67" t="str">
        <f>IF(ISNA(_xlfn.XLOOKUP($A71,HG!$B:$B,HG!$N:$N)),"",  _xlfn.XLOOKUP($A71,HG!$B:$B,HG!$N:$N))</f>
        <v/>
      </c>
    </row>
    <row r="72" spans="1:21" ht="24" customHeight="1">
      <c r="A72" s="119" t="s">
        <v>433</v>
      </c>
      <c r="B72" s="119" t="s">
        <v>213</v>
      </c>
      <c r="C72" s="119" t="s">
        <v>385</v>
      </c>
      <c r="D72" s="119" t="s">
        <v>25</v>
      </c>
      <c r="E72" s="120">
        <v>45813</v>
      </c>
      <c r="F72" s="120">
        <v>45819</v>
      </c>
      <c r="G72" s="119">
        <v>6</v>
      </c>
      <c r="H72" s="119">
        <v>30</v>
      </c>
      <c r="I72" s="119">
        <v>8</v>
      </c>
      <c r="J72" s="119" t="s">
        <v>38</v>
      </c>
      <c r="K72" s="119" t="s">
        <v>1178</v>
      </c>
      <c r="L72" s="119" t="s">
        <v>1238</v>
      </c>
      <c r="M72" s="119">
        <v>0</v>
      </c>
      <c r="N72" s="67" t="str">
        <f>IF(ISNA(_xlfn.XLOOKUP($A72,GCVOA!$B:$B,GCVOA!$N:$N)),"",  _xlfn.XLOOKUP($A72,GCVOA!$B:$B,GCVOA!$N:$N))</f>
        <v/>
      </c>
      <c r="O72" s="67" t="str">
        <f>IF(ISNA(_xlfn.XLOOKUP($A72,GCSEMI!$B:$B,GCSEMI!$N:$N)),"",  _xlfn.XLOOKUP($A72,GCSEMI!$B:$B,GCSEMI!$N:$N))</f>
        <v/>
      </c>
      <c r="P72" s="67" t="str">
        <f>IF(ISNA(_xlfn.XLOOKUP($A72,ORGPREP!$B:$B,ORGPREP!$N:$N)),"",  _xlfn.XLOOKUP($A72,ORGPREP!$B:$B,ORGPREP!$N:$N))</f>
        <v/>
      </c>
      <c r="Q72" s="67" t="str">
        <f>IF(ISNA(_xlfn.XLOOKUP($A72,MSSEMI!$B:$B,MSSEMI!$N:$N)),"",  _xlfn.XLOOKUP($A72,MSSEMI!$B:$B,MSSEMI!$N:$N))</f>
        <v/>
      </c>
      <c r="R72" s="67">
        <f>IF(ISNA(_xlfn.XLOOKUP($A72,MSVOA!$B:$B,MSVOA!$N:$N)),"",  _xlfn.XLOOKUP($A72,MSVOA!$B:$B,MSVOA!$N:$N))</f>
        <v>0</v>
      </c>
      <c r="S72" s="67" t="str">
        <f>IF(ISNA(_xlfn.XLOOKUP($A72,METALS!$B:$B,METALS!$N:$N)),"",  _xlfn.XLOOKUP($A72,METALS!$B:$B,METALS!$N:$N))</f>
        <v/>
      </c>
      <c r="T72" s="67">
        <f>IF(ISNA(_xlfn.XLOOKUP($A72,GENCHEM!$B:$B,GENCHEM!$N:$N)),"",  _xlfn.XLOOKUP($A72,GENCHEM!$B:$B,GENCHEM!$N:$N))</f>
        <v>0</v>
      </c>
      <c r="U72" s="67" t="str">
        <f>IF(ISNA(_xlfn.XLOOKUP($A72,HG!$B:$B,HG!$N:$N)),"",  _xlfn.XLOOKUP($A72,HG!$B:$B,HG!$N:$N))</f>
        <v/>
      </c>
    </row>
    <row r="73" spans="1:21" ht="24" customHeight="1">
      <c r="A73" s="119" t="s">
        <v>435</v>
      </c>
      <c r="B73" s="119" t="s">
        <v>213</v>
      </c>
      <c r="C73" s="119" t="s">
        <v>382</v>
      </c>
      <c r="D73" s="119" t="s">
        <v>25</v>
      </c>
      <c r="E73" s="120">
        <v>45813</v>
      </c>
      <c r="F73" s="120">
        <v>45819</v>
      </c>
      <c r="G73" s="119">
        <v>6</v>
      </c>
      <c r="H73" s="119">
        <v>39</v>
      </c>
      <c r="I73" s="119">
        <v>8</v>
      </c>
      <c r="J73" s="119" t="s">
        <v>38</v>
      </c>
      <c r="K73" s="119" t="s">
        <v>1178</v>
      </c>
      <c r="L73" s="119" t="s">
        <v>1239</v>
      </c>
      <c r="M73" s="119">
        <v>0</v>
      </c>
      <c r="N73" s="67" t="str">
        <f>IF(ISNA(_xlfn.XLOOKUP($A73,GCVOA!$B:$B,GCVOA!$N:$N)),"",  _xlfn.XLOOKUP($A73,GCVOA!$B:$B,GCVOA!$N:$N))</f>
        <v/>
      </c>
      <c r="O73" s="67" t="str">
        <f>IF(ISNA(_xlfn.XLOOKUP($A73,GCSEMI!$B:$B,GCSEMI!$N:$N)),"",  _xlfn.XLOOKUP($A73,GCSEMI!$B:$B,GCSEMI!$N:$N))</f>
        <v/>
      </c>
      <c r="P73" s="67" t="str">
        <f>IF(ISNA(_xlfn.XLOOKUP($A73,ORGPREP!$B:$B,ORGPREP!$N:$N)),"",  _xlfn.XLOOKUP($A73,ORGPREP!$B:$B,ORGPREP!$N:$N))</f>
        <v/>
      </c>
      <c r="Q73" s="67" t="str">
        <f>IF(ISNA(_xlfn.XLOOKUP($A73,MSSEMI!$B:$B,MSSEMI!$N:$N)),"",  _xlfn.XLOOKUP($A73,MSSEMI!$B:$B,MSSEMI!$N:$N))</f>
        <v/>
      </c>
      <c r="R73" s="67">
        <f>IF(ISNA(_xlfn.XLOOKUP($A73,MSVOA!$B:$B,MSVOA!$N:$N)),"",  _xlfn.XLOOKUP($A73,MSVOA!$B:$B,MSVOA!$N:$N))</f>
        <v>0</v>
      </c>
      <c r="S73" s="67">
        <f>IF(ISNA(_xlfn.XLOOKUP($A73,METALS!$B:$B,METALS!$N:$N)),"",  _xlfn.XLOOKUP($A73,METALS!$B:$B,METALS!$N:$N))</f>
        <v>0</v>
      </c>
      <c r="T73" s="67" t="str">
        <f>IF(ISNA(_xlfn.XLOOKUP($A73,GENCHEM!$B:$B,GENCHEM!$N:$N)),"",  _xlfn.XLOOKUP($A73,GENCHEM!$B:$B,GENCHEM!$N:$N))</f>
        <v/>
      </c>
      <c r="U73" s="67" t="str">
        <f>IF(ISNA(_xlfn.XLOOKUP($A73,HG!$B:$B,HG!$N:$N)),"",  _xlfn.XLOOKUP($A73,HG!$B:$B,HG!$N:$N))</f>
        <v/>
      </c>
    </row>
    <row r="74" spans="1:21" ht="24" customHeight="1">
      <c r="A74" s="119" t="s">
        <v>437</v>
      </c>
      <c r="B74" s="119" t="s">
        <v>193</v>
      </c>
      <c r="C74" s="119" t="s">
        <v>438</v>
      </c>
      <c r="D74" s="119" t="s">
        <v>25</v>
      </c>
      <c r="E74" s="120">
        <v>45813</v>
      </c>
      <c r="F74" s="120">
        <v>45819</v>
      </c>
      <c r="G74" s="119">
        <v>6</v>
      </c>
      <c r="H74" s="119">
        <v>2</v>
      </c>
      <c r="I74" s="119">
        <v>8</v>
      </c>
      <c r="J74" s="119" t="s">
        <v>38</v>
      </c>
      <c r="K74" s="119" t="s">
        <v>1181</v>
      </c>
      <c r="L74" s="119" t="s">
        <v>1240</v>
      </c>
      <c r="M74" s="119">
        <v>0</v>
      </c>
      <c r="N74" s="67" t="str">
        <f>IF(ISNA(_xlfn.XLOOKUP($A74,GCVOA!$B:$B,GCVOA!$N:$N)),"",  _xlfn.XLOOKUP($A74,GCVOA!$B:$B,GCVOA!$N:$N))</f>
        <v/>
      </c>
      <c r="O74" s="67" t="str">
        <f>IF(ISNA(_xlfn.XLOOKUP($A74,GCSEMI!$B:$B,GCSEMI!$N:$N)),"",  _xlfn.XLOOKUP($A74,GCSEMI!$B:$B,GCSEMI!$N:$N))</f>
        <v/>
      </c>
      <c r="P74" s="67" t="str">
        <f>IF(ISNA(_xlfn.XLOOKUP($A74,ORGPREP!$B:$B,ORGPREP!$N:$N)),"",  _xlfn.XLOOKUP($A74,ORGPREP!$B:$B,ORGPREP!$N:$N))</f>
        <v/>
      </c>
      <c r="Q74" s="67" t="str">
        <f>IF(ISNA(_xlfn.XLOOKUP($A74,MSSEMI!$B:$B,MSSEMI!$N:$N)),"",  _xlfn.XLOOKUP($A74,MSSEMI!$B:$B,MSSEMI!$N:$N))</f>
        <v>REDO status?</v>
      </c>
      <c r="R74" s="67" t="str">
        <f>IF(ISNA(_xlfn.XLOOKUP($A74,MSVOA!$B:$B,MSVOA!$N:$N)),"",  _xlfn.XLOOKUP($A74,MSVOA!$B:$B,MSVOA!$N:$N))</f>
        <v/>
      </c>
      <c r="S74" s="67">
        <f>IF(ISNA(_xlfn.XLOOKUP($A74,METALS!$B:$B,METALS!$N:$N)),"",  _xlfn.XLOOKUP($A74,METALS!$B:$B,METALS!$N:$N))</f>
        <v>0</v>
      </c>
      <c r="T74" s="67">
        <f>IF(ISNA(_xlfn.XLOOKUP($A74,GENCHEM!$B:$B,GENCHEM!$N:$N)),"",  _xlfn.XLOOKUP($A74,GENCHEM!$B:$B,GENCHEM!$N:$N))</f>
        <v>0</v>
      </c>
      <c r="U74" s="67">
        <f>IF(ISNA(_xlfn.XLOOKUP($A74,HG!$B:$B,HG!$N:$N)),"",  _xlfn.XLOOKUP($A74,HG!$B:$B,HG!$N:$N))</f>
        <v>0</v>
      </c>
    </row>
    <row r="75" spans="1:21" ht="24" customHeight="1">
      <c r="A75" s="119" t="s">
        <v>440</v>
      </c>
      <c r="B75" s="119" t="s">
        <v>213</v>
      </c>
      <c r="C75" s="119" t="s">
        <v>441</v>
      </c>
      <c r="D75" s="119" t="s">
        <v>25</v>
      </c>
      <c r="E75" s="120">
        <v>45813</v>
      </c>
      <c r="F75" s="120">
        <v>45819</v>
      </c>
      <c r="G75" s="119">
        <v>6</v>
      </c>
      <c r="H75" s="119">
        <v>3</v>
      </c>
      <c r="I75" s="119">
        <v>8</v>
      </c>
      <c r="J75" s="119" t="s">
        <v>38</v>
      </c>
      <c r="K75" s="119" t="s">
        <v>1178</v>
      </c>
      <c r="L75" s="119" t="s">
        <v>1231</v>
      </c>
      <c r="M75" s="119">
        <v>0</v>
      </c>
      <c r="N75" s="67" t="str">
        <f>IF(ISNA(_xlfn.XLOOKUP($A75,GCVOA!$B:$B,GCVOA!$N:$N)),"",  _xlfn.XLOOKUP($A75,GCVOA!$B:$B,GCVOA!$N:$N))</f>
        <v/>
      </c>
      <c r="O75" s="67" t="str">
        <f>IF(ISNA(_xlfn.XLOOKUP($A75,GCSEMI!$B:$B,GCSEMI!$N:$N)),"",  _xlfn.XLOOKUP($A75,GCSEMI!$B:$B,GCSEMI!$N:$N))</f>
        <v/>
      </c>
      <c r="P75" s="67" t="str">
        <f>IF(ISNA(_xlfn.XLOOKUP($A75,ORGPREP!$B:$B,ORGPREP!$N:$N)),"",  _xlfn.XLOOKUP($A75,ORGPREP!$B:$B,ORGPREP!$N:$N))</f>
        <v/>
      </c>
      <c r="Q75" s="67" t="str">
        <f>IF(ISNA(_xlfn.XLOOKUP($A75,MSSEMI!$B:$B,MSSEMI!$N:$N)),"",  _xlfn.XLOOKUP($A75,MSSEMI!$B:$B,MSSEMI!$N:$N))</f>
        <v/>
      </c>
      <c r="R75" s="67" t="str">
        <f>IF(ISNA(_xlfn.XLOOKUP($A75,MSVOA!$B:$B,MSVOA!$N:$N)),"",  _xlfn.XLOOKUP($A75,MSVOA!$B:$B,MSVOA!$N:$N))</f>
        <v/>
      </c>
      <c r="S75" s="67" t="str">
        <f>IF(ISNA(_xlfn.XLOOKUP($A75,METALS!$B:$B,METALS!$N:$N)),"",  _xlfn.XLOOKUP($A75,METALS!$B:$B,METALS!$N:$N))</f>
        <v>In Prep 06/16 ETA to MA 06/17</v>
      </c>
      <c r="T75" s="67" t="str">
        <f>IF(ISNA(_xlfn.XLOOKUP($A75,GENCHEM!$B:$B,GENCHEM!$N:$N)),"",  _xlfn.XLOOKUP($A75,GENCHEM!$B:$B,GENCHEM!$N:$N))</f>
        <v/>
      </c>
      <c r="U75" s="67" t="str">
        <f>IF(ISNA(_xlfn.XLOOKUP($A75,HG!$B:$B,HG!$N:$N)),"",  _xlfn.XLOOKUP($A75,HG!$B:$B,HG!$N:$N))</f>
        <v/>
      </c>
    </row>
    <row r="76" spans="1:21" ht="24" customHeight="1">
      <c r="A76" s="119" t="s">
        <v>443</v>
      </c>
      <c r="B76" s="119" t="s">
        <v>213</v>
      </c>
      <c r="C76" s="119" t="s">
        <v>444</v>
      </c>
      <c r="D76" s="119" t="s">
        <v>25</v>
      </c>
      <c r="E76" s="120">
        <v>45813</v>
      </c>
      <c r="F76" s="120">
        <v>45819</v>
      </c>
      <c r="G76" s="119">
        <v>6</v>
      </c>
      <c r="H76" s="119">
        <v>9</v>
      </c>
      <c r="I76" s="119">
        <v>8</v>
      </c>
      <c r="J76" s="119" t="s">
        <v>38</v>
      </c>
      <c r="K76" s="119" t="s">
        <v>1178</v>
      </c>
      <c r="L76" s="119" t="s">
        <v>1241</v>
      </c>
      <c r="M76" s="119">
        <v>0</v>
      </c>
      <c r="N76" s="67" t="str">
        <f>IF(ISNA(_xlfn.XLOOKUP($A76,GCVOA!$B:$B,GCVOA!$N:$N)),"",  _xlfn.XLOOKUP($A76,GCVOA!$B:$B,GCVOA!$N:$N))</f>
        <v/>
      </c>
      <c r="O76" s="67" t="str">
        <f>IF(ISNA(_xlfn.XLOOKUP($A76,GCSEMI!$B:$B,GCSEMI!$N:$N)),"",  _xlfn.XLOOKUP($A76,GCSEMI!$B:$B,GCSEMI!$N:$N))</f>
        <v/>
      </c>
      <c r="P76" s="67" t="str">
        <f>IF(ISNA(_xlfn.XLOOKUP($A76,ORGPREP!$B:$B,ORGPREP!$N:$N)),"",  _xlfn.XLOOKUP($A76,ORGPREP!$B:$B,ORGPREP!$N:$N))</f>
        <v/>
      </c>
      <c r="Q76" s="67" t="str">
        <f>IF(ISNA(_xlfn.XLOOKUP($A76,MSSEMI!$B:$B,MSSEMI!$N:$N)),"",  _xlfn.XLOOKUP($A76,MSSEMI!$B:$B,MSSEMI!$N:$N))</f>
        <v/>
      </c>
      <c r="R76" s="67" t="str">
        <f>IF(ISNA(_xlfn.XLOOKUP($A76,MSVOA!$B:$B,MSVOA!$N:$N)),"",  _xlfn.XLOOKUP($A76,MSVOA!$B:$B,MSVOA!$N:$N))</f>
        <v/>
      </c>
      <c r="S76" s="67" t="str">
        <f>IF(ISNA(_xlfn.XLOOKUP($A76,METALS!$B:$B,METALS!$N:$N)),"",  _xlfn.XLOOKUP($A76,METALS!$B:$B,METALS!$N:$N))</f>
        <v>In Prep 06/16 ETA to MA 06/17</v>
      </c>
      <c r="T76" s="67" t="str">
        <f>IF(ISNA(_xlfn.XLOOKUP($A76,GENCHEM!$B:$B,GENCHEM!$N:$N)),"",  _xlfn.XLOOKUP($A76,GENCHEM!$B:$B,GENCHEM!$N:$N))</f>
        <v/>
      </c>
      <c r="U76" s="67" t="str">
        <f>IF(ISNA(_xlfn.XLOOKUP($A76,HG!$B:$B,HG!$N:$N)),"",  _xlfn.XLOOKUP($A76,HG!$B:$B,HG!$N:$N))</f>
        <v/>
      </c>
    </row>
    <row r="77" spans="1:21" ht="24" customHeight="1">
      <c r="A77" s="119" t="s">
        <v>396</v>
      </c>
      <c r="B77" s="119" t="s">
        <v>99</v>
      </c>
      <c r="C77" s="119" t="s">
        <v>166</v>
      </c>
      <c r="D77" s="119" t="s">
        <v>25</v>
      </c>
      <c r="E77" s="120">
        <v>45734</v>
      </c>
      <c r="F77" s="120">
        <v>45819</v>
      </c>
      <c r="G77" s="119">
        <v>6</v>
      </c>
      <c r="H77" s="119">
        <v>1</v>
      </c>
      <c r="I77" s="119">
        <v>8</v>
      </c>
      <c r="J77" s="119" t="s">
        <v>26</v>
      </c>
      <c r="K77" s="119" t="s">
        <v>1181</v>
      </c>
      <c r="L77" s="119" t="s">
        <v>1195</v>
      </c>
      <c r="M77" s="119">
        <v>0</v>
      </c>
      <c r="N77" s="67" t="str">
        <f>IF(ISNA(_xlfn.XLOOKUP($A77,GCVOA!$B:$B,GCVOA!$N:$N)),"",  _xlfn.XLOOKUP($A77,GCVOA!$B:$B,GCVOA!$N:$N))</f>
        <v/>
      </c>
      <c r="O77" s="67" t="str">
        <f>IF(ISNA(_xlfn.XLOOKUP($A77,GCSEMI!$B:$B,GCSEMI!$N:$N)),"",  _xlfn.XLOOKUP($A77,GCSEMI!$B:$B,GCSEMI!$N:$N))</f>
        <v/>
      </c>
      <c r="P77" s="67" t="str">
        <f>IF(ISNA(_xlfn.XLOOKUP($A77,ORGPREP!$B:$B,ORGPREP!$N:$N)),"",  _xlfn.XLOOKUP($A77,ORGPREP!$B:$B,ORGPREP!$N:$N))</f>
        <v/>
      </c>
      <c r="Q77" s="67" t="str">
        <f>IF(ISNA(_xlfn.XLOOKUP($A77,MSSEMI!$B:$B,MSSEMI!$N:$N)),"",  _xlfn.XLOOKUP($A77,MSSEMI!$B:$B,MSSEMI!$N:$N))</f>
        <v/>
      </c>
      <c r="R77" s="67" t="str">
        <f>IF(ISNA(_xlfn.XLOOKUP($A77,MSVOA!$B:$B,MSVOA!$N:$N)),"",  _xlfn.XLOOKUP($A77,MSVOA!$B:$B,MSVOA!$N:$N))</f>
        <v/>
      </c>
      <c r="S77" s="67" t="str">
        <f>IF(ISNA(_xlfn.XLOOKUP($A77,METALS!$B:$B,METALS!$N:$N)),"",  _xlfn.XLOOKUP($A77,METALS!$B:$B,METALS!$N:$N))</f>
        <v/>
      </c>
      <c r="T77" s="67" t="str">
        <f>IF(ISNA(_xlfn.XLOOKUP($A77,GENCHEM!$B:$B,GENCHEM!$N:$N)),"",  _xlfn.XLOOKUP($A77,GENCHEM!$B:$B,GENCHEM!$N:$N))</f>
        <v/>
      </c>
      <c r="U77" s="67" t="str">
        <f>IF(ISNA(_xlfn.XLOOKUP($A77,HG!$B:$B,HG!$N:$N)),"",  _xlfn.XLOOKUP($A77,HG!$B:$B,HG!$N:$N))</f>
        <v/>
      </c>
    </row>
    <row r="78" spans="1:21" ht="24" customHeight="1">
      <c r="A78" s="119" t="s">
        <v>466</v>
      </c>
      <c r="B78" s="119" t="s">
        <v>213</v>
      </c>
      <c r="C78" s="119" t="s">
        <v>467</v>
      </c>
      <c r="D78" s="119" t="s">
        <v>25</v>
      </c>
      <c r="E78" s="120">
        <v>45814</v>
      </c>
      <c r="F78" s="120">
        <v>45820</v>
      </c>
      <c r="G78" s="119">
        <v>6</v>
      </c>
      <c r="H78" s="119">
        <v>51</v>
      </c>
      <c r="I78" s="119">
        <v>7</v>
      </c>
      <c r="J78" s="119" t="s">
        <v>38</v>
      </c>
      <c r="K78" s="119" t="s">
        <v>1178</v>
      </c>
      <c r="L78" s="119" t="s">
        <v>1242</v>
      </c>
      <c r="M78" s="119">
        <v>0</v>
      </c>
      <c r="N78" s="67" t="str">
        <f>IF(ISNA(_xlfn.XLOOKUP($A78,GCVOA!$B:$B,GCVOA!$N:$N)),"",  _xlfn.XLOOKUP($A78,GCVOA!$B:$B,GCVOA!$N:$N))</f>
        <v/>
      </c>
      <c r="O78" s="67" t="str">
        <f>IF(ISNA(_xlfn.XLOOKUP($A78,GCSEMI!$B:$B,GCSEMI!$N:$N)),"",  _xlfn.XLOOKUP($A78,GCSEMI!$B:$B,GCSEMI!$N:$N))</f>
        <v/>
      </c>
      <c r="P78" s="67" t="str">
        <f>IF(ISNA(_xlfn.XLOOKUP($A78,ORGPREP!$B:$B,ORGPREP!$N:$N)),"",  _xlfn.XLOOKUP($A78,ORGPREP!$B:$B,ORGPREP!$N:$N))</f>
        <v/>
      </c>
      <c r="Q78" s="67" t="str">
        <f>IF(ISNA(_xlfn.XLOOKUP($A78,MSSEMI!$B:$B,MSSEMI!$N:$N)),"",  _xlfn.XLOOKUP($A78,MSSEMI!$B:$B,MSSEMI!$N:$N))</f>
        <v/>
      </c>
      <c r="R78" s="67" t="str">
        <f>IF(ISNA(_xlfn.XLOOKUP($A78,MSVOA!$B:$B,MSVOA!$N:$N)),"",  _xlfn.XLOOKUP($A78,MSVOA!$B:$B,MSVOA!$N:$N))</f>
        <v/>
      </c>
      <c r="S78" s="67">
        <f>IF(ISNA(_xlfn.XLOOKUP($A78,METALS!$B:$B,METALS!$N:$N)),"",  _xlfn.XLOOKUP($A78,METALS!$B:$B,METALS!$N:$N))</f>
        <v>0</v>
      </c>
      <c r="T78" s="67" t="str">
        <f>IF(ISNA(_xlfn.XLOOKUP($A78,GENCHEM!$B:$B,GENCHEM!$N:$N)),"",  _xlfn.XLOOKUP($A78,GENCHEM!$B:$B,GENCHEM!$N:$N))</f>
        <v/>
      </c>
      <c r="U78" s="67" t="str">
        <f>IF(ISNA(_xlfn.XLOOKUP($A78,HG!$B:$B,HG!$N:$N)),"",  _xlfn.XLOOKUP($A78,HG!$B:$B,HG!$N:$N))</f>
        <v/>
      </c>
    </row>
    <row r="79" spans="1:21" ht="24" customHeight="1">
      <c r="A79" s="119" t="s">
        <v>468</v>
      </c>
      <c r="B79" s="119" t="s">
        <v>158</v>
      </c>
      <c r="C79" s="119" t="s">
        <v>469</v>
      </c>
      <c r="D79" s="119" t="s">
        <v>160</v>
      </c>
      <c r="E79" s="120">
        <v>45814</v>
      </c>
      <c r="F79" s="120">
        <v>45820</v>
      </c>
      <c r="G79" s="119">
        <v>6</v>
      </c>
      <c r="H79" s="119">
        <v>10</v>
      </c>
      <c r="I79" s="119">
        <v>7</v>
      </c>
      <c r="J79" s="119" t="s">
        <v>38</v>
      </c>
      <c r="K79" s="119" t="s">
        <v>1178</v>
      </c>
      <c r="L79" s="119" t="s">
        <v>1243</v>
      </c>
      <c r="M79" s="119">
        <v>0</v>
      </c>
      <c r="N79" s="67">
        <f>IF(ISNA(_xlfn.XLOOKUP($A79,GCVOA!$B:$B,GCVOA!$N:$N)),"",  _xlfn.XLOOKUP($A79,GCVOA!$B:$B,GCVOA!$N:$N))</f>
        <v>0</v>
      </c>
      <c r="O79" s="67" t="str">
        <f>IF(ISNA(_xlfn.XLOOKUP($A79,GCSEMI!$B:$B,GCSEMI!$N:$N)),"",  _xlfn.XLOOKUP($A79,GCSEMI!$B:$B,GCSEMI!$N:$N))</f>
        <v/>
      </c>
      <c r="P79" s="67" t="str">
        <f>IF(ISNA(_xlfn.XLOOKUP($A79,ORGPREP!$B:$B,ORGPREP!$N:$N)),"",  _xlfn.XLOOKUP($A79,ORGPREP!$B:$B,ORGPREP!$N:$N))</f>
        <v/>
      </c>
      <c r="Q79" s="67">
        <f>IF(ISNA(_xlfn.XLOOKUP($A79,MSSEMI!$B:$B,MSSEMI!$N:$N)),"",  _xlfn.XLOOKUP($A79,MSSEMI!$B:$B,MSSEMI!$N:$N))</f>
        <v>0</v>
      </c>
      <c r="R79" s="67" t="str">
        <f>IF(ISNA(_xlfn.XLOOKUP($A79,MSVOA!$B:$B,MSVOA!$N:$N)),"",  _xlfn.XLOOKUP($A79,MSVOA!$B:$B,MSVOA!$N:$N))</f>
        <v/>
      </c>
      <c r="S79" s="67" t="str">
        <f>IF(ISNA(_xlfn.XLOOKUP($A79,METALS!$B:$B,METALS!$N:$N)),"",  _xlfn.XLOOKUP($A79,METALS!$B:$B,METALS!$N:$N))</f>
        <v/>
      </c>
      <c r="T79" s="67">
        <f>IF(ISNA(_xlfn.XLOOKUP($A79,GENCHEM!$B:$B,GENCHEM!$N:$N)),"",  _xlfn.XLOOKUP($A79,GENCHEM!$B:$B,GENCHEM!$N:$N))</f>
        <v>0</v>
      </c>
      <c r="U79" s="67" t="str">
        <f>IF(ISNA(_xlfn.XLOOKUP($A79,HG!$B:$B,HG!$N:$N)),"",  _xlfn.XLOOKUP($A79,HG!$B:$B,HG!$N:$N))</f>
        <v/>
      </c>
    </row>
    <row r="80" spans="1:21" ht="24" customHeight="1">
      <c r="A80" s="119" t="s">
        <v>471</v>
      </c>
      <c r="B80" s="119" t="s">
        <v>213</v>
      </c>
      <c r="C80" s="119" t="s">
        <v>385</v>
      </c>
      <c r="D80" s="119" t="s">
        <v>25</v>
      </c>
      <c r="E80" s="120">
        <v>45814</v>
      </c>
      <c r="F80" s="120">
        <v>45820</v>
      </c>
      <c r="G80" s="119">
        <v>6</v>
      </c>
      <c r="H80" s="119">
        <v>21</v>
      </c>
      <c r="I80" s="119">
        <v>7</v>
      </c>
      <c r="J80" s="119" t="s">
        <v>38</v>
      </c>
      <c r="K80" s="119" t="s">
        <v>1178</v>
      </c>
      <c r="L80" s="119" t="s">
        <v>1244</v>
      </c>
      <c r="M80" s="119">
        <v>0</v>
      </c>
      <c r="N80" s="67" t="str">
        <f>IF(ISNA(_xlfn.XLOOKUP($A80,GCVOA!$B:$B,GCVOA!$N:$N)),"",  _xlfn.XLOOKUP($A80,GCVOA!$B:$B,GCVOA!$N:$N))</f>
        <v/>
      </c>
      <c r="O80" s="67" t="str">
        <f>IF(ISNA(_xlfn.XLOOKUP($A80,GCSEMI!$B:$B,GCSEMI!$N:$N)),"",  _xlfn.XLOOKUP($A80,GCSEMI!$B:$B,GCSEMI!$N:$N))</f>
        <v/>
      </c>
      <c r="P80" s="67" t="str">
        <f>IF(ISNA(_xlfn.XLOOKUP($A80,ORGPREP!$B:$B,ORGPREP!$N:$N)),"",  _xlfn.XLOOKUP($A80,ORGPREP!$B:$B,ORGPREP!$N:$N))</f>
        <v/>
      </c>
      <c r="Q80" s="67" t="str">
        <f>IF(ISNA(_xlfn.XLOOKUP($A80,MSSEMI!$B:$B,MSSEMI!$N:$N)),"",  _xlfn.XLOOKUP($A80,MSSEMI!$B:$B,MSSEMI!$N:$N))</f>
        <v/>
      </c>
      <c r="R80" s="67">
        <f>IF(ISNA(_xlfn.XLOOKUP($A80,MSVOA!$B:$B,MSVOA!$N:$N)),"",  _xlfn.XLOOKUP($A80,MSVOA!$B:$B,MSVOA!$N:$N))</f>
        <v>0</v>
      </c>
      <c r="S80" s="67" t="str">
        <f>IF(ISNA(_xlfn.XLOOKUP($A80,METALS!$B:$B,METALS!$N:$N)),"",  _xlfn.XLOOKUP($A80,METALS!$B:$B,METALS!$N:$N))</f>
        <v/>
      </c>
      <c r="T80" s="67">
        <f>IF(ISNA(_xlfn.XLOOKUP($A80,GENCHEM!$B:$B,GENCHEM!$N:$N)),"",  _xlfn.XLOOKUP($A80,GENCHEM!$B:$B,GENCHEM!$N:$N))</f>
        <v>0</v>
      </c>
      <c r="U80" s="67" t="str">
        <f>IF(ISNA(_xlfn.XLOOKUP($A80,HG!$B:$B,HG!$N:$N)),"",  _xlfn.XLOOKUP($A80,HG!$B:$B,HG!$N:$N))</f>
        <v/>
      </c>
    </row>
    <row r="81" spans="1:21" ht="24" customHeight="1">
      <c r="A81" s="119" t="s">
        <v>472</v>
      </c>
      <c r="B81" s="119" t="s">
        <v>213</v>
      </c>
      <c r="C81" s="119" t="s">
        <v>473</v>
      </c>
      <c r="D81" s="119" t="s">
        <v>25</v>
      </c>
      <c r="E81" s="120">
        <v>45814</v>
      </c>
      <c r="F81" s="120">
        <v>45820</v>
      </c>
      <c r="G81" s="119">
        <v>6</v>
      </c>
      <c r="H81" s="119">
        <v>51</v>
      </c>
      <c r="I81" s="119">
        <v>7</v>
      </c>
      <c r="J81" s="119" t="s">
        <v>38</v>
      </c>
      <c r="K81" s="119" t="s">
        <v>1178</v>
      </c>
      <c r="L81" s="119" t="s">
        <v>1245</v>
      </c>
      <c r="M81" s="119">
        <v>0</v>
      </c>
      <c r="N81" s="67" t="str">
        <f>IF(ISNA(_xlfn.XLOOKUP($A81,GCVOA!$B:$B,GCVOA!$N:$N)),"",  _xlfn.XLOOKUP($A81,GCVOA!$B:$B,GCVOA!$N:$N))</f>
        <v/>
      </c>
      <c r="O81" s="67" t="str">
        <f>IF(ISNA(_xlfn.XLOOKUP($A81,GCSEMI!$B:$B,GCSEMI!$N:$N)),"",  _xlfn.XLOOKUP($A81,GCSEMI!$B:$B,GCSEMI!$N:$N))</f>
        <v/>
      </c>
      <c r="P81" s="67" t="str">
        <f>IF(ISNA(_xlfn.XLOOKUP($A81,ORGPREP!$B:$B,ORGPREP!$N:$N)),"",  _xlfn.XLOOKUP($A81,ORGPREP!$B:$B,ORGPREP!$N:$N))</f>
        <v/>
      </c>
      <c r="Q81" s="67" t="str">
        <f>IF(ISNA(_xlfn.XLOOKUP($A81,MSSEMI!$B:$B,MSSEMI!$N:$N)),"",  _xlfn.XLOOKUP($A81,MSSEMI!$B:$B,MSSEMI!$N:$N))</f>
        <v/>
      </c>
      <c r="R81" s="67">
        <f>IF(ISNA(_xlfn.XLOOKUP($A81,MSVOA!$B:$B,MSVOA!$N:$N)),"",  _xlfn.XLOOKUP($A81,MSVOA!$B:$B,MSVOA!$N:$N))</f>
        <v>0</v>
      </c>
      <c r="S81" s="67">
        <f>IF(ISNA(_xlfn.XLOOKUP($A81,METALS!$B:$B,METALS!$N:$N)),"",  _xlfn.XLOOKUP($A81,METALS!$B:$B,METALS!$N:$N))</f>
        <v>0</v>
      </c>
      <c r="T81" s="67" t="str">
        <f>IF(ISNA(_xlfn.XLOOKUP($A81,GENCHEM!$B:$B,GENCHEM!$N:$N)),"",  _xlfn.XLOOKUP($A81,GENCHEM!$B:$B,GENCHEM!$N:$N))</f>
        <v/>
      </c>
      <c r="U81" s="67" t="str">
        <f>IF(ISNA(_xlfn.XLOOKUP($A81,HG!$B:$B,HG!$N:$N)),"",  _xlfn.XLOOKUP($A81,HG!$B:$B,HG!$N:$N))</f>
        <v/>
      </c>
    </row>
    <row r="82" spans="1:21" ht="24" customHeight="1">
      <c r="A82" s="119" t="s">
        <v>475</v>
      </c>
      <c r="B82" s="119" t="s">
        <v>213</v>
      </c>
      <c r="C82" s="119" t="s">
        <v>476</v>
      </c>
      <c r="D82" s="119" t="s">
        <v>25</v>
      </c>
      <c r="E82" s="120">
        <v>45814</v>
      </c>
      <c r="F82" s="120">
        <v>45820</v>
      </c>
      <c r="G82" s="119">
        <v>6</v>
      </c>
      <c r="H82" s="119">
        <v>10</v>
      </c>
      <c r="I82" s="119">
        <v>7</v>
      </c>
      <c r="J82" s="119" t="s">
        <v>38</v>
      </c>
      <c r="K82" s="119" t="s">
        <v>1178</v>
      </c>
      <c r="L82" s="119" t="s">
        <v>1246</v>
      </c>
      <c r="M82" s="119">
        <v>0</v>
      </c>
      <c r="N82" s="67" t="str">
        <f>IF(ISNA(_xlfn.XLOOKUP($A82,GCVOA!$B:$B,GCVOA!$N:$N)),"",  _xlfn.XLOOKUP($A82,GCVOA!$B:$B,GCVOA!$N:$N))</f>
        <v/>
      </c>
      <c r="O82" s="67" t="str">
        <f>IF(ISNA(_xlfn.XLOOKUP($A82,GCSEMI!$B:$B,GCSEMI!$N:$N)),"",  _xlfn.XLOOKUP($A82,GCSEMI!$B:$B,GCSEMI!$N:$N))</f>
        <v/>
      </c>
      <c r="P82" s="67" t="str">
        <f>IF(ISNA(_xlfn.XLOOKUP($A82,ORGPREP!$B:$B,ORGPREP!$N:$N)),"",  _xlfn.XLOOKUP($A82,ORGPREP!$B:$B,ORGPREP!$N:$N))</f>
        <v/>
      </c>
      <c r="Q82" s="67" t="str">
        <f>IF(ISNA(_xlfn.XLOOKUP($A82,MSSEMI!$B:$B,MSSEMI!$N:$N)),"",  _xlfn.XLOOKUP($A82,MSSEMI!$B:$B,MSSEMI!$N:$N))</f>
        <v/>
      </c>
      <c r="R82" s="67" t="str">
        <f>IF(ISNA(_xlfn.XLOOKUP($A82,MSVOA!$B:$B,MSVOA!$N:$N)),"",  _xlfn.XLOOKUP($A82,MSVOA!$B:$B,MSVOA!$N:$N))</f>
        <v/>
      </c>
      <c r="S82" s="67">
        <f>IF(ISNA(_xlfn.XLOOKUP($A82,METALS!$B:$B,METALS!$N:$N)),"",  _xlfn.XLOOKUP($A82,METALS!$B:$B,METALS!$N:$N))</f>
        <v>0</v>
      </c>
      <c r="T82" s="67">
        <f>IF(ISNA(_xlfn.XLOOKUP($A82,GENCHEM!$B:$B,GENCHEM!$N:$N)),"",  _xlfn.XLOOKUP($A82,GENCHEM!$B:$B,GENCHEM!$N:$N))</f>
        <v>0</v>
      </c>
      <c r="U82" s="67" t="str">
        <f>IF(ISNA(_xlfn.XLOOKUP($A82,HG!$B:$B,HG!$N:$N)),"",  _xlfn.XLOOKUP($A82,HG!$B:$B,HG!$N:$N))</f>
        <v/>
      </c>
    </row>
    <row r="83" spans="1:21" ht="24" customHeight="1">
      <c r="A83" s="119" t="s">
        <v>478</v>
      </c>
      <c r="B83" s="119" t="s">
        <v>213</v>
      </c>
      <c r="C83" s="119" t="s">
        <v>441</v>
      </c>
      <c r="D83" s="119" t="s">
        <v>25</v>
      </c>
      <c r="E83" s="120">
        <v>45814</v>
      </c>
      <c r="F83" s="120">
        <v>45820</v>
      </c>
      <c r="G83" s="119">
        <v>6</v>
      </c>
      <c r="H83" s="119">
        <v>12</v>
      </c>
      <c r="I83" s="119">
        <v>7</v>
      </c>
      <c r="J83" s="119" t="s">
        <v>38</v>
      </c>
      <c r="K83" s="119" t="s">
        <v>1178</v>
      </c>
      <c r="L83" s="119" t="s">
        <v>1247</v>
      </c>
      <c r="M83" s="119">
        <v>0</v>
      </c>
      <c r="N83" s="67" t="str">
        <f>IF(ISNA(_xlfn.XLOOKUP($A83,GCVOA!$B:$B,GCVOA!$N:$N)),"",  _xlfn.XLOOKUP($A83,GCVOA!$B:$B,GCVOA!$N:$N))</f>
        <v/>
      </c>
      <c r="O83" s="67" t="str">
        <f>IF(ISNA(_xlfn.XLOOKUP($A83,GCSEMI!$B:$B,GCSEMI!$N:$N)),"",  _xlfn.XLOOKUP($A83,GCSEMI!$B:$B,GCSEMI!$N:$N))</f>
        <v/>
      </c>
      <c r="P83" s="67" t="str">
        <f>IF(ISNA(_xlfn.XLOOKUP($A83,ORGPREP!$B:$B,ORGPREP!$N:$N)),"",  _xlfn.XLOOKUP($A83,ORGPREP!$B:$B,ORGPREP!$N:$N))</f>
        <v/>
      </c>
      <c r="Q83" s="67" t="str">
        <f>IF(ISNA(_xlfn.XLOOKUP($A83,MSSEMI!$B:$B,MSSEMI!$N:$N)),"",  _xlfn.XLOOKUP($A83,MSSEMI!$B:$B,MSSEMI!$N:$N))</f>
        <v/>
      </c>
      <c r="R83" s="67">
        <f>IF(ISNA(_xlfn.XLOOKUP($A83,MSVOA!$B:$B,MSVOA!$N:$N)),"",  _xlfn.XLOOKUP($A83,MSVOA!$B:$B,MSVOA!$N:$N))</f>
        <v>0</v>
      </c>
      <c r="S83" s="67" t="str">
        <f>IF(ISNA(_xlfn.XLOOKUP($A83,METALS!$B:$B,METALS!$N:$N)),"",  _xlfn.XLOOKUP($A83,METALS!$B:$B,METALS!$N:$N))</f>
        <v>In Prep 06/16 ETA to MA 06/17</v>
      </c>
      <c r="T83" s="67" t="str">
        <f>IF(ISNA(_xlfn.XLOOKUP($A83,GENCHEM!$B:$B,GENCHEM!$N:$N)),"",  _xlfn.XLOOKUP($A83,GENCHEM!$B:$B,GENCHEM!$N:$N))</f>
        <v/>
      </c>
      <c r="U83" s="67" t="str">
        <f>IF(ISNA(_xlfn.XLOOKUP($A83,HG!$B:$B,HG!$N:$N)),"",  _xlfn.XLOOKUP($A83,HG!$B:$B,HG!$N:$N))</f>
        <v/>
      </c>
    </row>
    <row r="84" spans="1:21" ht="24" customHeight="1">
      <c r="A84" s="119" t="s">
        <v>479</v>
      </c>
      <c r="B84" s="119" t="s">
        <v>213</v>
      </c>
      <c r="C84" s="119" t="s">
        <v>480</v>
      </c>
      <c r="D84" s="119" t="s">
        <v>25</v>
      </c>
      <c r="E84" s="120">
        <v>45814</v>
      </c>
      <c r="F84" s="120">
        <v>45820</v>
      </c>
      <c r="G84" s="119">
        <v>6</v>
      </c>
      <c r="H84" s="119">
        <v>15</v>
      </c>
      <c r="I84" s="119">
        <v>7</v>
      </c>
      <c r="J84" s="119" t="s">
        <v>38</v>
      </c>
      <c r="K84" s="119" t="s">
        <v>1178</v>
      </c>
      <c r="L84" s="119" t="s">
        <v>1248</v>
      </c>
      <c r="M84" s="119">
        <v>0</v>
      </c>
      <c r="N84" s="67" t="str">
        <f>IF(ISNA(_xlfn.XLOOKUP($A84,GCVOA!$B:$B,GCVOA!$N:$N)),"",  _xlfn.XLOOKUP($A84,GCVOA!$B:$B,GCVOA!$N:$N))</f>
        <v/>
      </c>
      <c r="O84" s="67" t="str">
        <f>IF(ISNA(_xlfn.XLOOKUP($A84,GCSEMI!$B:$B,GCSEMI!$N:$N)),"",  _xlfn.XLOOKUP($A84,GCSEMI!$B:$B,GCSEMI!$N:$N))</f>
        <v/>
      </c>
      <c r="P84" s="67" t="str">
        <f>IF(ISNA(_xlfn.XLOOKUP($A84,ORGPREP!$B:$B,ORGPREP!$N:$N)),"",  _xlfn.XLOOKUP($A84,ORGPREP!$B:$B,ORGPREP!$N:$N))</f>
        <v/>
      </c>
      <c r="Q84" s="67" t="str">
        <f>IF(ISNA(_xlfn.XLOOKUP($A84,MSSEMI!$B:$B,MSSEMI!$N:$N)),"",  _xlfn.XLOOKUP($A84,MSSEMI!$B:$B,MSSEMI!$N:$N))</f>
        <v/>
      </c>
      <c r="R84" s="67">
        <f>IF(ISNA(_xlfn.XLOOKUP($A84,MSVOA!$B:$B,MSVOA!$N:$N)),"",  _xlfn.XLOOKUP($A84,MSVOA!$B:$B,MSVOA!$N:$N))</f>
        <v>0</v>
      </c>
      <c r="S84" s="67">
        <f>IF(ISNA(_xlfn.XLOOKUP($A84,METALS!$B:$B,METALS!$N:$N)),"",  _xlfn.XLOOKUP($A84,METALS!$B:$B,METALS!$N:$N))</f>
        <v>0</v>
      </c>
      <c r="T84" s="67" t="str">
        <f>IF(ISNA(_xlfn.XLOOKUP($A84,GENCHEM!$B:$B,GENCHEM!$N:$N)),"",  _xlfn.XLOOKUP($A84,GENCHEM!$B:$B,GENCHEM!$N:$N))</f>
        <v/>
      </c>
      <c r="U84" s="67" t="str">
        <f>IF(ISNA(_xlfn.XLOOKUP($A84,HG!$B:$B,HG!$N:$N)),"",  _xlfn.XLOOKUP($A84,HG!$B:$B,HG!$N:$N))</f>
        <v/>
      </c>
    </row>
    <row r="85" spans="1:21" ht="24" customHeight="1">
      <c r="A85" s="119" t="s">
        <v>482</v>
      </c>
      <c r="B85" s="119" t="s">
        <v>213</v>
      </c>
      <c r="C85" s="119" t="s">
        <v>444</v>
      </c>
      <c r="D85" s="119" t="s">
        <v>25</v>
      </c>
      <c r="E85" s="120">
        <v>45814</v>
      </c>
      <c r="F85" s="120">
        <v>45820</v>
      </c>
      <c r="G85" s="119">
        <v>6</v>
      </c>
      <c r="H85" s="119">
        <v>15</v>
      </c>
      <c r="I85" s="119">
        <v>7</v>
      </c>
      <c r="J85" s="119" t="s">
        <v>38</v>
      </c>
      <c r="K85" s="119" t="s">
        <v>1178</v>
      </c>
      <c r="L85" s="119" t="s">
        <v>1249</v>
      </c>
      <c r="M85" s="119">
        <v>0</v>
      </c>
      <c r="N85" s="67" t="str">
        <f>IF(ISNA(_xlfn.XLOOKUP($A85,GCVOA!$B:$B,GCVOA!$N:$N)),"",  _xlfn.XLOOKUP($A85,GCVOA!$B:$B,GCVOA!$N:$N))</f>
        <v/>
      </c>
      <c r="O85" s="67" t="str">
        <f>IF(ISNA(_xlfn.XLOOKUP($A85,GCSEMI!$B:$B,GCSEMI!$N:$N)),"",  _xlfn.XLOOKUP($A85,GCSEMI!$B:$B,GCSEMI!$N:$N))</f>
        <v/>
      </c>
      <c r="P85" s="67" t="str">
        <f>IF(ISNA(_xlfn.XLOOKUP($A85,ORGPREP!$B:$B,ORGPREP!$N:$N)),"",  _xlfn.XLOOKUP($A85,ORGPREP!$B:$B,ORGPREP!$N:$N))</f>
        <v/>
      </c>
      <c r="Q85" s="67" t="str">
        <f>IF(ISNA(_xlfn.XLOOKUP($A85,MSSEMI!$B:$B,MSSEMI!$N:$N)),"",  _xlfn.XLOOKUP($A85,MSSEMI!$B:$B,MSSEMI!$N:$N))</f>
        <v/>
      </c>
      <c r="R85" s="67">
        <f>IF(ISNA(_xlfn.XLOOKUP($A85,MSVOA!$B:$B,MSVOA!$N:$N)),"",  _xlfn.XLOOKUP($A85,MSVOA!$B:$B,MSVOA!$N:$N))</f>
        <v>0</v>
      </c>
      <c r="S85" s="67">
        <f>IF(ISNA(_xlfn.XLOOKUP($A85,METALS!$B:$B,METALS!$N:$N)),"",  _xlfn.XLOOKUP($A85,METALS!$B:$B,METALS!$N:$N))</f>
        <v>0</v>
      </c>
      <c r="T85" s="67" t="str">
        <f>IF(ISNA(_xlfn.XLOOKUP($A85,GENCHEM!$B:$B,GENCHEM!$N:$N)),"",  _xlfn.XLOOKUP($A85,GENCHEM!$B:$B,GENCHEM!$N:$N))</f>
        <v/>
      </c>
      <c r="U85" s="67" t="str">
        <f>IF(ISNA(_xlfn.XLOOKUP($A85,HG!$B:$B,HG!$N:$N)),"",  _xlfn.XLOOKUP($A85,HG!$B:$B,HG!$N:$N))</f>
        <v/>
      </c>
    </row>
    <row r="86" spans="1:21" ht="24" customHeight="1">
      <c r="A86" s="119" t="s">
        <v>484</v>
      </c>
      <c r="B86" s="119" t="s">
        <v>213</v>
      </c>
      <c r="C86" s="119" t="s">
        <v>485</v>
      </c>
      <c r="D86" s="119" t="s">
        <v>25</v>
      </c>
      <c r="E86" s="120">
        <v>45814</v>
      </c>
      <c r="F86" s="120">
        <v>45820</v>
      </c>
      <c r="G86" s="119">
        <v>6</v>
      </c>
      <c r="H86" s="119">
        <v>60</v>
      </c>
      <c r="I86" s="119">
        <v>7</v>
      </c>
      <c r="J86" s="119" t="s">
        <v>38</v>
      </c>
      <c r="K86" s="119" t="s">
        <v>1178</v>
      </c>
      <c r="L86" s="119" t="s">
        <v>1250</v>
      </c>
      <c r="M86" s="119">
        <v>0</v>
      </c>
      <c r="N86" s="67" t="str">
        <f>IF(ISNA(_xlfn.XLOOKUP($A86,GCVOA!$B:$B,GCVOA!$N:$N)),"",  _xlfn.XLOOKUP($A86,GCVOA!$B:$B,GCVOA!$N:$N))</f>
        <v/>
      </c>
      <c r="O86" s="67" t="str">
        <f>IF(ISNA(_xlfn.XLOOKUP($A86,GCSEMI!$B:$B,GCSEMI!$N:$N)),"",  _xlfn.XLOOKUP($A86,GCSEMI!$B:$B,GCSEMI!$N:$N))</f>
        <v/>
      </c>
      <c r="P86" s="67" t="str">
        <f>IF(ISNA(_xlfn.XLOOKUP($A86,ORGPREP!$B:$B,ORGPREP!$N:$N)),"",  _xlfn.XLOOKUP($A86,ORGPREP!$B:$B,ORGPREP!$N:$N))</f>
        <v/>
      </c>
      <c r="Q86" s="67" t="str">
        <f>IF(ISNA(_xlfn.XLOOKUP($A86,MSSEMI!$B:$B,MSSEMI!$N:$N)),"",  _xlfn.XLOOKUP($A86,MSSEMI!$B:$B,MSSEMI!$N:$N))</f>
        <v/>
      </c>
      <c r="R86" s="67" t="str">
        <f>IF(ISNA(_xlfn.XLOOKUP($A86,MSVOA!$B:$B,MSVOA!$N:$N)),"",  _xlfn.XLOOKUP($A86,MSVOA!$B:$B,MSVOA!$N:$N))</f>
        <v/>
      </c>
      <c r="S86" s="67">
        <f>IF(ISNA(_xlfn.XLOOKUP($A86,METALS!$B:$B,METALS!$N:$N)),"",  _xlfn.XLOOKUP($A86,METALS!$B:$B,METALS!$N:$N))</f>
        <v>0</v>
      </c>
      <c r="T86" s="67" t="str">
        <f>IF(ISNA(_xlfn.XLOOKUP($A86,GENCHEM!$B:$B,GENCHEM!$N:$N)),"",  _xlfn.XLOOKUP($A86,GENCHEM!$B:$B,GENCHEM!$N:$N))</f>
        <v/>
      </c>
      <c r="U86" s="67" t="str">
        <f>IF(ISNA(_xlfn.XLOOKUP($A86,HG!$B:$B,HG!$N:$N)),"",  _xlfn.XLOOKUP($A86,HG!$B:$B,HG!$N:$N))</f>
        <v/>
      </c>
    </row>
    <row r="87" spans="1:21" ht="24" customHeight="1">
      <c r="A87" s="121" t="s">
        <v>487</v>
      </c>
      <c r="B87" s="121" t="s">
        <v>175</v>
      </c>
      <c r="C87" s="121" t="s">
        <v>201</v>
      </c>
      <c r="D87" s="121" t="s">
        <v>25</v>
      </c>
      <c r="E87" s="122">
        <v>45817</v>
      </c>
      <c r="F87" s="122">
        <v>45820</v>
      </c>
      <c r="G87" s="121">
        <v>3</v>
      </c>
      <c r="H87" s="121">
        <v>3</v>
      </c>
      <c r="I87" s="121">
        <v>7</v>
      </c>
      <c r="J87" s="121" t="s">
        <v>38</v>
      </c>
      <c r="K87" s="121" t="s">
        <v>1181</v>
      </c>
      <c r="L87" s="121" t="s">
        <v>1201</v>
      </c>
      <c r="M87" s="121">
        <v>0</v>
      </c>
      <c r="N87" s="75" t="str">
        <f>IF(ISNA(_xlfn.XLOOKUP($A87,GCVOA!$B:$B,GCVOA!$N:$N)),"",  _xlfn.XLOOKUP($A87,GCVOA!$B:$B,GCVOA!$N:$N))</f>
        <v/>
      </c>
      <c r="O87" s="75" t="str">
        <f>IF(ISNA(_xlfn.XLOOKUP($A87,GCSEMI!$B:$B,GCSEMI!$N:$N)),"",  _xlfn.XLOOKUP($A87,GCSEMI!$B:$B,GCSEMI!$N:$N))</f>
        <v/>
      </c>
      <c r="P87" s="75" t="str">
        <f>IF(ISNA(_xlfn.XLOOKUP($A87,ORGPREP!$B:$B,ORGPREP!$N:$N)),"",  _xlfn.XLOOKUP($A87,ORGPREP!$B:$B,ORGPREP!$N:$N))</f>
        <v/>
      </c>
      <c r="Q87" s="75" t="str">
        <f>IF(ISNA(_xlfn.XLOOKUP($A87,MSSEMI!$B:$B,MSSEMI!$N:$N)),"",  _xlfn.XLOOKUP($A87,MSSEMI!$B:$B,MSSEMI!$N:$N))</f>
        <v/>
      </c>
      <c r="R87" s="75" t="str">
        <f>IF(ISNA(_xlfn.XLOOKUP($A87,MSVOA!$B:$B,MSVOA!$N:$N)),"",  _xlfn.XLOOKUP($A87,MSVOA!$B:$B,MSVOA!$N:$N))</f>
        <v/>
      </c>
      <c r="S87" s="75" t="str">
        <f>IF(ISNA(_xlfn.XLOOKUP($A87,METALS!$B:$B,METALS!$N:$N)),"",  _xlfn.XLOOKUP($A87,METALS!$B:$B,METALS!$N:$N))</f>
        <v/>
      </c>
      <c r="T87" s="75">
        <f>IF(ISNA(_xlfn.XLOOKUP($A87,GENCHEM!$B:$B,GENCHEM!$N:$N)),"",  _xlfn.XLOOKUP($A87,GENCHEM!$B:$B,GENCHEM!$N:$N))</f>
        <v>0</v>
      </c>
      <c r="U87" s="75" t="str">
        <f>IF(ISNA(_xlfn.XLOOKUP($A87,HG!$B:$B,HG!$N:$N)),"",  _xlfn.XLOOKUP($A87,HG!$B:$B,HG!$N:$N))</f>
        <v/>
      </c>
    </row>
    <row r="88" spans="1:21" ht="24" customHeight="1">
      <c r="A88" s="121" t="s">
        <v>596</v>
      </c>
      <c r="B88" s="121" t="s">
        <v>593</v>
      </c>
      <c r="C88" s="121" t="s">
        <v>597</v>
      </c>
      <c r="D88" s="121" t="s">
        <v>160</v>
      </c>
      <c r="E88" s="122">
        <v>45818</v>
      </c>
      <c r="F88" s="122">
        <v>45821</v>
      </c>
      <c r="G88" s="121" t="s">
        <v>598</v>
      </c>
      <c r="H88" s="121">
        <v>4</v>
      </c>
      <c r="I88" s="121">
        <v>6</v>
      </c>
      <c r="J88" s="121" t="s">
        <v>38</v>
      </c>
      <c r="K88" s="121" t="s">
        <v>1178</v>
      </c>
      <c r="L88" s="121" t="s">
        <v>1211</v>
      </c>
      <c r="M88" s="121">
        <v>0</v>
      </c>
      <c r="N88" s="75" t="str">
        <f>IF(ISNA(_xlfn.XLOOKUP($A88,GCVOA!$B:$B,GCVOA!$N:$N)),"",  _xlfn.XLOOKUP($A88,GCVOA!$B:$B,GCVOA!$N:$N))</f>
        <v/>
      </c>
      <c r="O88" s="75" t="str">
        <f>IF(ISNA(_xlfn.XLOOKUP($A88,GCSEMI!$B:$B,GCSEMI!$N:$N)),"",  _xlfn.XLOOKUP($A88,GCSEMI!$B:$B,GCSEMI!$N:$N))</f>
        <v/>
      </c>
      <c r="P88" s="75" t="str">
        <f>IF(ISNA(_xlfn.XLOOKUP($A88,ORGPREP!$B:$B,ORGPREP!$N:$N)),"",  _xlfn.XLOOKUP($A88,ORGPREP!$B:$B,ORGPREP!$N:$N))</f>
        <v/>
      </c>
      <c r="Q88" s="75" t="str">
        <f>IF(ISNA(_xlfn.XLOOKUP($A88,MSSEMI!$B:$B,MSSEMI!$N:$N)),"",  _xlfn.XLOOKUP($A88,MSSEMI!$B:$B,MSSEMI!$N:$N))</f>
        <v/>
      </c>
      <c r="R88" s="75" t="str">
        <f>IF(ISNA(_xlfn.XLOOKUP($A88,MSVOA!$B:$B,MSVOA!$N:$N)),"",  _xlfn.XLOOKUP($A88,MSVOA!$B:$B,MSVOA!$N:$N))</f>
        <v/>
      </c>
      <c r="S88" s="75">
        <f>IF(ISNA(_xlfn.XLOOKUP($A88,METALS!$B:$B,METALS!$N:$N)),"",  _xlfn.XLOOKUP($A88,METALS!$B:$B,METALS!$N:$N))</f>
        <v>0</v>
      </c>
      <c r="T88" s="75">
        <f>IF(ISNA(_xlfn.XLOOKUP($A88,GENCHEM!$B:$B,GENCHEM!$N:$N)),"",  _xlfn.XLOOKUP($A88,GENCHEM!$B:$B,GENCHEM!$N:$N))</f>
        <v>0</v>
      </c>
      <c r="U88" s="75" t="str">
        <f>IF(ISNA(_xlfn.XLOOKUP($A88,HG!$B:$B,HG!$N:$N)),"",  _xlfn.XLOOKUP($A88,HG!$B:$B,HG!$N:$N))</f>
        <v/>
      </c>
    </row>
    <row r="89" spans="1:21" ht="24" customHeight="1">
      <c r="A89" s="121" t="s">
        <v>509</v>
      </c>
      <c r="B89" s="121" t="s">
        <v>158</v>
      </c>
      <c r="C89" s="121" t="s">
        <v>510</v>
      </c>
      <c r="D89" s="121" t="s">
        <v>160</v>
      </c>
      <c r="E89" s="122">
        <v>45818</v>
      </c>
      <c r="F89" s="122">
        <v>45821</v>
      </c>
      <c r="G89" s="121">
        <v>3</v>
      </c>
      <c r="H89" s="121">
        <v>2</v>
      </c>
      <c r="I89" s="121">
        <v>6</v>
      </c>
      <c r="J89" s="121" t="s">
        <v>38</v>
      </c>
      <c r="K89" s="121" t="s">
        <v>1178</v>
      </c>
      <c r="L89" s="121" t="s">
        <v>1251</v>
      </c>
      <c r="M89" s="121">
        <v>0</v>
      </c>
      <c r="N89" s="75">
        <f>IF(ISNA(_xlfn.XLOOKUP($A89,GCVOA!$B:$B,GCVOA!$N:$N)),"",  _xlfn.XLOOKUP($A89,GCVOA!$B:$B,GCVOA!$N:$N))</f>
        <v>0</v>
      </c>
      <c r="O89" s="75" t="str">
        <f>IF(ISNA(_xlfn.XLOOKUP($A89,GCSEMI!$B:$B,GCSEMI!$N:$N)),"",  _xlfn.XLOOKUP($A89,GCSEMI!$B:$B,GCSEMI!$N:$N))</f>
        <v/>
      </c>
      <c r="P89" s="75" t="str">
        <f>IF(ISNA(_xlfn.XLOOKUP($A89,ORGPREP!$B:$B,ORGPREP!$N:$N)),"",  _xlfn.XLOOKUP($A89,ORGPREP!$B:$B,ORGPREP!$N:$N))</f>
        <v/>
      </c>
      <c r="Q89" s="75" t="str">
        <f>IF(ISNA(_xlfn.XLOOKUP($A89,MSSEMI!$B:$B,MSSEMI!$N:$N)),"",  _xlfn.XLOOKUP($A89,MSSEMI!$B:$B,MSSEMI!$N:$N))</f>
        <v/>
      </c>
      <c r="R89" s="75" t="str">
        <f>IF(ISNA(_xlfn.XLOOKUP($A89,MSVOA!$B:$B,MSVOA!$N:$N)),"",  _xlfn.XLOOKUP($A89,MSVOA!$B:$B,MSVOA!$N:$N))</f>
        <v/>
      </c>
      <c r="S89" s="75" t="str">
        <f>IF(ISNA(_xlfn.XLOOKUP($A89,METALS!$B:$B,METALS!$N:$N)),"",  _xlfn.XLOOKUP($A89,METALS!$B:$B,METALS!$N:$N))</f>
        <v/>
      </c>
      <c r="T89" s="75" t="str">
        <f>IF(ISNA(_xlfn.XLOOKUP($A89,GENCHEM!$B:$B,GENCHEM!$N:$N)),"",  _xlfn.XLOOKUP($A89,GENCHEM!$B:$B,GENCHEM!$N:$N))</f>
        <v/>
      </c>
      <c r="U89" s="75" t="str">
        <f>IF(ISNA(_xlfn.XLOOKUP($A89,HG!$B:$B,HG!$N:$N)),"",  _xlfn.XLOOKUP($A89,HG!$B:$B,HG!$N:$N))</f>
        <v/>
      </c>
    </row>
    <row r="90" spans="1:21" ht="24" customHeight="1">
      <c r="A90" s="119" t="s">
        <v>514</v>
      </c>
      <c r="B90" s="119" t="s">
        <v>158</v>
      </c>
      <c r="C90" s="119" t="s">
        <v>329</v>
      </c>
      <c r="D90" s="119" t="s">
        <v>160</v>
      </c>
      <c r="E90" s="120">
        <v>45817</v>
      </c>
      <c r="F90" s="120">
        <v>45824</v>
      </c>
      <c r="G90" s="119">
        <v>6</v>
      </c>
      <c r="H90" s="119">
        <v>2</v>
      </c>
      <c r="I90" s="119">
        <v>3</v>
      </c>
      <c r="J90" s="119" t="s">
        <v>38</v>
      </c>
      <c r="K90" s="119" t="s">
        <v>1178</v>
      </c>
      <c r="L90" s="119" t="s">
        <v>1252</v>
      </c>
      <c r="M90" s="119">
        <v>0</v>
      </c>
      <c r="N90" s="67" t="str">
        <f>IF(ISNA(_xlfn.XLOOKUP($A90,GCVOA!$B:$B,GCVOA!$N:$N)),"",  _xlfn.XLOOKUP($A90,GCVOA!$B:$B,GCVOA!$N:$N))</f>
        <v/>
      </c>
      <c r="O90" s="67" t="str">
        <f>IF(ISNA(_xlfn.XLOOKUP($A90,GCSEMI!$B:$B,GCSEMI!$N:$N)),"",  _xlfn.XLOOKUP($A90,GCSEMI!$B:$B,GCSEMI!$N:$N))</f>
        <v/>
      </c>
      <c r="P90" s="67" t="str">
        <f>IF(ISNA(_xlfn.XLOOKUP($A90,ORGPREP!$B:$B,ORGPREP!$N:$N)),"",  _xlfn.XLOOKUP($A90,ORGPREP!$B:$B,ORGPREP!$N:$N))</f>
        <v/>
      </c>
      <c r="Q90" s="67" t="str">
        <f>IF(ISNA(_xlfn.XLOOKUP($A90,MSSEMI!$B:$B,MSSEMI!$N:$N)),"",  _xlfn.XLOOKUP($A90,MSSEMI!$B:$B,MSSEMI!$N:$N))</f>
        <v/>
      </c>
      <c r="R90" s="67" t="str">
        <f>IF(ISNA(_xlfn.XLOOKUP($A90,MSVOA!$B:$B,MSVOA!$N:$N)),"",  _xlfn.XLOOKUP($A90,MSVOA!$B:$B,MSVOA!$N:$N))</f>
        <v/>
      </c>
      <c r="S90" s="67" t="str">
        <f>IF(ISNA(_xlfn.XLOOKUP($A90,METALS!$B:$B,METALS!$N:$N)),"",  _xlfn.XLOOKUP($A90,METALS!$B:$B,METALS!$N:$N))</f>
        <v/>
      </c>
      <c r="T90" s="67">
        <f>IF(ISNA(_xlfn.XLOOKUP($A90,GENCHEM!$B:$B,GENCHEM!$N:$N)),"",  _xlfn.XLOOKUP($A90,GENCHEM!$B:$B,GENCHEM!$N:$N))</f>
        <v>0</v>
      </c>
      <c r="U90" s="67" t="str">
        <f>IF(ISNA(_xlfn.XLOOKUP($A90,HG!$B:$B,HG!$N:$N)),"",  _xlfn.XLOOKUP($A90,HG!$B:$B,HG!$N:$N))</f>
        <v/>
      </c>
    </row>
    <row r="91" spans="1:21" ht="24" customHeight="1">
      <c r="A91" s="119" t="s">
        <v>596</v>
      </c>
      <c r="B91" s="119" t="s">
        <v>593</v>
      </c>
      <c r="C91" s="119" t="s">
        <v>597</v>
      </c>
      <c r="D91" s="119" t="s">
        <v>160</v>
      </c>
      <c r="E91" s="120">
        <v>45818</v>
      </c>
      <c r="F91" s="120">
        <v>45824</v>
      </c>
      <c r="G91" s="119" t="s">
        <v>74</v>
      </c>
      <c r="H91" s="119">
        <v>2</v>
      </c>
      <c r="I91" s="119">
        <v>3</v>
      </c>
      <c r="J91" s="119" t="s">
        <v>38</v>
      </c>
      <c r="K91" s="119" t="s">
        <v>1178</v>
      </c>
      <c r="L91" s="119" t="s">
        <v>1207</v>
      </c>
      <c r="M91" s="119">
        <v>0</v>
      </c>
      <c r="N91" s="67" t="str">
        <f>IF(ISNA(_xlfn.XLOOKUP($A91,GCVOA!$B:$B,GCVOA!$N:$N)),"",  _xlfn.XLOOKUP($A91,GCVOA!$B:$B,GCVOA!$N:$N))</f>
        <v/>
      </c>
      <c r="O91" s="67" t="str">
        <f>IF(ISNA(_xlfn.XLOOKUP($A91,GCSEMI!$B:$B,GCSEMI!$N:$N)),"",  _xlfn.XLOOKUP($A91,GCSEMI!$B:$B,GCSEMI!$N:$N))</f>
        <v/>
      </c>
      <c r="P91" s="67" t="str">
        <f>IF(ISNA(_xlfn.XLOOKUP($A91,ORGPREP!$B:$B,ORGPREP!$N:$N)),"",  _xlfn.XLOOKUP($A91,ORGPREP!$B:$B,ORGPREP!$N:$N))</f>
        <v/>
      </c>
      <c r="Q91" s="67" t="str">
        <f>IF(ISNA(_xlfn.XLOOKUP($A91,MSSEMI!$B:$B,MSSEMI!$N:$N)),"",  _xlfn.XLOOKUP($A91,MSSEMI!$B:$B,MSSEMI!$N:$N))</f>
        <v/>
      </c>
      <c r="R91" s="67" t="str">
        <f>IF(ISNA(_xlfn.XLOOKUP($A91,MSVOA!$B:$B,MSVOA!$N:$N)),"",  _xlfn.XLOOKUP($A91,MSVOA!$B:$B,MSVOA!$N:$N))</f>
        <v/>
      </c>
      <c r="S91" s="67">
        <f>IF(ISNA(_xlfn.XLOOKUP($A91,METALS!$B:$B,METALS!$N:$N)),"",  _xlfn.XLOOKUP($A91,METALS!$B:$B,METALS!$N:$N))</f>
        <v>0</v>
      </c>
      <c r="T91" s="67">
        <f>IF(ISNA(_xlfn.XLOOKUP($A91,GENCHEM!$B:$B,GENCHEM!$N:$N)),"",  _xlfn.XLOOKUP($A91,GENCHEM!$B:$B,GENCHEM!$N:$N))</f>
        <v>0</v>
      </c>
      <c r="U91" s="67" t="str">
        <f>IF(ISNA(_xlfn.XLOOKUP($A91,HG!$B:$B,HG!$N:$N)),"",  _xlfn.XLOOKUP($A91,HG!$B:$B,HG!$N:$N))</f>
        <v/>
      </c>
    </row>
    <row r="92" spans="1:21" ht="24" customHeight="1">
      <c r="A92" s="119" t="s">
        <v>518</v>
      </c>
      <c r="B92" s="119" t="s">
        <v>158</v>
      </c>
      <c r="C92" s="119" t="s">
        <v>519</v>
      </c>
      <c r="D92" s="119"/>
      <c r="E92" s="120">
        <v>45817</v>
      </c>
      <c r="F92" s="120">
        <v>45824</v>
      </c>
      <c r="G92" s="119">
        <v>6</v>
      </c>
      <c r="H92" s="119">
        <v>20</v>
      </c>
      <c r="I92" s="119">
        <v>3</v>
      </c>
      <c r="J92" s="119" t="s">
        <v>38</v>
      </c>
      <c r="K92" s="119" t="s">
        <v>1178</v>
      </c>
      <c r="L92" s="119" t="s">
        <v>1253</v>
      </c>
      <c r="M92" s="119">
        <v>0</v>
      </c>
      <c r="N92" s="67" t="str">
        <f>IF(ISNA(_xlfn.XLOOKUP($A92,GCVOA!$B:$B,GCVOA!$N:$N)),"",  _xlfn.XLOOKUP($A92,GCVOA!$B:$B,GCVOA!$N:$N))</f>
        <v/>
      </c>
      <c r="O92" s="67" t="str">
        <f>IF(ISNA(_xlfn.XLOOKUP($A92,GCSEMI!$B:$B,GCSEMI!$N:$N)),"",  _xlfn.XLOOKUP($A92,GCSEMI!$B:$B,GCSEMI!$N:$N))</f>
        <v/>
      </c>
      <c r="P92" s="67" t="str">
        <f>IF(ISNA(_xlfn.XLOOKUP($A92,ORGPREP!$B:$B,ORGPREP!$N:$N)),"",  _xlfn.XLOOKUP($A92,ORGPREP!$B:$B,ORGPREP!$N:$N))</f>
        <v/>
      </c>
      <c r="Q92" s="67" t="str">
        <f>IF(ISNA(_xlfn.XLOOKUP($A92,MSSEMI!$B:$B,MSSEMI!$N:$N)),"",  _xlfn.XLOOKUP($A92,MSSEMI!$B:$B,MSSEMI!$N:$N))</f>
        <v/>
      </c>
      <c r="R92" s="67" t="str">
        <f>IF(ISNA(_xlfn.XLOOKUP($A92,MSVOA!$B:$B,MSVOA!$N:$N)),"",  _xlfn.XLOOKUP($A92,MSVOA!$B:$B,MSVOA!$N:$N))</f>
        <v/>
      </c>
      <c r="S92" s="67">
        <f>IF(ISNA(_xlfn.XLOOKUP($A92,METALS!$B:$B,METALS!$N:$N)),"",  _xlfn.XLOOKUP($A92,METALS!$B:$B,METALS!$N:$N))</f>
        <v>0</v>
      </c>
      <c r="T92" s="67">
        <f>IF(ISNA(_xlfn.XLOOKUP($A92,GENCHEM!$B:$B,GENCHEM!$N:$N)),"",  _xlfn.XLOOKUP($A92,GENCHEM!$B:$B,GENCHEM!$N:$N))</f>
        <v>0</v>
      </c>
      <c r="U92" s="67" t="str">
        <f>IF(ISNA(_xlfn.XLOOKUP($A92,HG!$B:$B,HG!$N:$N)),"",  _xlfn.XLOOKUP($A92,HG!$B:$B,HG!$N:$N))</f>
        <v/>
      </c>
    </row>
    <row r="93" spans="1:21" ht="24" customHeight="1">
      <c r="A93" s="119" t="s">
        <v>521</v>
      </c>
      <c r="B93" s="119" t="s">
        <v>213</v>
      </c>
      <c r="C93" s="119" t="s">
        <v>522</v>
      </c>
      <c r="D93" s="119" t="s">
        <v>25</v>
      </c>
      <c r="E93" s="120">
        <v>45817</v>
      </c>
      <c r="F93" s="120">
        <v>45824</v>
      </c>
      <c r="G93" s="119">
        <v>6</v>
      </c>
      <c r="H93" s="119">
        <v>15</v>
      </c>
      <c r="I93" s="119">
        <v>3</v>
      </c>
      <c r="J93" s="119" t="s">
        <v>38</v>
      </c>
      <c r="K93" s="119" t="s">
        <v>1178</v>
      </c>
      <c r="L93" s="119" t="s">
        <v>1254</v>
      </c>
      <c r="M93" s="119">
        <v>0</v>
      </c>
      <c r="N93" s="67" t="str">
        <f>IF(ISNA(_xlfn.XLOOKUP($A93,GCVOA!$B:$B,GCVOA!$N:$N)),"",  _xlfn.XLOOKUP($A93,GCVOA!$B:$B,GCVOA!$N:$N))</f>
        <v/>
      </c>
      <c r="O93" s="67" t="str">
        <f>IF(ISNA(_xlfn.XLOOKUP($A93,GCSEMI!$B:$B,GCSEMI!$N:$N)),"",  _xlfn.XLOOKUP($A93,GCSEMI!$B:$B,GCSEMI!$N:$N))</f>
        <v/>
      </c>
      <c r="P93" s="67" t="str">
        <f>IF(ISNA(_xlfn.XLOOKUP($A93,ORGPREP!$B:$B,ORGPREP!$N:$N)),"",  _xlfn.XLOOKUP($A93,ORGPREP!$B:$B,ORGPREP!$N:$N))</f>
        <v/>
      </c>
      <c r="Q93" s="67" t="str">
        <f>IF(ISNA(_xlfn.XLOOKUP($A93,MSSEMI!$B:$B,MSSEMI!$N:$N)),"",  _xlfn.XLOOKUP($A93,MSSEMI!$B:$B,MSSEMI!$N:$N))</f>
        <v/>
      </c>
      <c r="R93" s="67">
        <f>IF(ISNA(_xlfn.XLOOKUP($A93,MSVOA!$B:$B,MSVOA!$N:$N)),"",  _xlfn.XLOOKUP($A93,MSVOA!$B:$B,MSVOA!$N:$N))</f>
        <v>0</v>
      </c>
      <c r="S93" s="67">
        <f>IF(ISNA(_xlfn.XLOOKUP($A93,METALS!$B:$B,METALS!$N:$N)),"",  _xlfn.XLOOKUP($A93,METALS!$B:$B,METALS!$N:$N))</f>
        <v>0</v>
      </c>
      <c r="T93" s="67" t="str">
        <f>IF(ISNA(_xlfn.XLOOKUP($A93,GENCHEM!$B:$B,GENCHEM!$N:$N)),"",  _xlfn.XLOOKUP($A93,GENCHEM!$B:$B,GENCHEM!$N:$N))</f>
        <v/>
      </c>
      <c r="U93" s="67" t="str">
        <f>IF(ISNA(_xlfn.XLOOKUP($A93,HG!$B:$B,HG!$N:$N)),"",  _xlfn.XLOOKUP($A93,HG!$B:$B,HG!$N:$N))</f>
        <v/>
      </c>
    </row>
    <row r="94" spans="1:21" ht="24" customHeight="1">
      <c r="A94" s="119" t="s">
        <v>523</v>
      </c>
      <c r="B94" s="119" t="s">
        <v>213</v>
      </c>
      <c r="C94" s="119" t="s">
        <v>524</v>
      </c>
      <c r="D94" s="119" t="s">
        <v>25</v>
      </c>
      <c r="E94" s="120">
        <v>45817</v>
      </c>
      <c r="F94" s="120">
        <v>45824</v>
      </c>
      <c r="G94" s="119">
        <v>6</v>
      </c>
      <c r="H94" s="119">
        <v>6</v>
      </c>
      <c r="I94" s="119">
        <v>3</v>
      </c>
      <c r="J94" s="119" t="s">
        <v>38</v>
      </c>
      <c r="K94" s="119" t="s">
        <v>1178</v>
      </c>
      <c r="L94" s="119" t="s">
        <v>1255</v>
      </c>
      <c r="M94" s="119">
        <v>0</v>
      </c>
      <c r="N94" s="67" t="str">
        <f>IF(ISNA(_xlfn.XLOOKUP($A94,GCVOA!$B:$B,GCVOA!$N:$N)),"",  _xlfn.XLOOKUP($A94,GCVOA!$B:$B,GCVOA!$N:$N))</f>
        <v/>
      </c>
      <c r="O94" s="67" t="str">
        <f>IF(ISNA(_xlfn.XLOOKUP($A94,GCSEMI!$B:$B,GCSEMI!$N:$N)),"",  _xlfn.XLOOKUP($A94,GCSEMI!$B:$B,GCSEMI!$N:$N))</f>
        <v/>
      </c>
      <c r="P94" s="67" t="str">
        <f>IF(ISNA(_xlfn.XLOOKUP($A94,ORGPREP!$B:$B,ORGPREP!$N:$N)),"",  _xlfn.XLOOKUP($A94,ORGPREP!$B:$B,ORGPREP!$N:$N))</f>
        <v/>
      </c>
      <c r="Q94" s="67" t="str">
        <f>IF(ISNA(_xlfn.XLOOKUP($A94,MSSEMI!$B:$B,MSSEMI!$N:$N)),"",  _xlfn.XLOOKUP($A94,MSSEMI!$B:$B,MSSEMI!$N:$N))</f>
        <v/>
      </c>
      <c r="R94" s="67">
        <f>IF(ISNA(_xlfn.XLOOKUP($A94,MSVOA!$B:$B,MSVOA!$N:$N)),"",  _xlfn.XLOOKUP($A94,MSVOA!$B:$B,MSVOA!$N:$N))</f>
        <v>0</v>
      </c>
      <c r="S94" s="67">
        <f>IF(ISNA(_xlfn.XLOOKUP($A94,METALS!$B:$B,METALS!$N:$N)),"",  _xlfn.XLOOKUP($A94,METALS!$B:$B,METALS!$N:$N))</f>
        <v>0</v>
      </c>
      <c r="T94" s="67" t="str">
        <f>IF(ISNA(_xlfn.XLOOKUP($A94,GENCHEM!$B:$B,GENCHEM!$N:$N)),"",  _xlfn.XLOOKUP($A94,GENCHEM!$B:$B,GENCHEM!$N:$N))</f>
        <v/>
      </c>
      <c r="U94" s="67" t="str">
        <f>IF(ISNA(_xlfn.XLOOKUP($A94,HG!$B:$B,HG!$N:$N)),"",  _xlfn.XLOOKUP($A94,HG!$B:$B,HG!$N:$N))</f>
        <v/>
      </c>
    </row>
    <row r="95" spans="1:21" ht="24" customHeight="1">
      <c r="A95" s="119" t="s">
        <v>525</v>
      </c>
      <c r="B95" s="119" t="s">
        <v>213</v>
      </c>
      <c r="C95" s="119" t="s">
        <v>526</v>
      </c>
      <c r="D95" s="119" t="s">
        <v>25</v>
      </c>
      <c r="E95" s="120">
        <v>45817</v>
      </c>
      <c r="F95" s="120">
        <v>45824</v>
      </c>
      <c r="G95" s="119">
        <v>6</v>
      </c>
      <c r="H95" s="119">
        <v>10</v>
      </c>
      <c r="I95" s="119">
        <v>3</v>
      </c>
      <c r="J95" s="119" t="s">
        <v>38</v>
      </c>
      <c r="K95" s="119" t="s">
        <v>1178</v>
      </c>
      <c r="L95" s="119" t="s">
        <v>1256</v>
      </c>
      <c r="M95" s="119">
        <v>0</v>
      </c>
      <c r="N95" s="67" t="str">
        <f>IF(ISNA(_xlfn.XLOOKUP($A95,GCVOA!$B:$B,GCVOA!$N:$N)),"",  _xlfn.XLOOKUP($A95,GCVOA!$B:$B,GCVOA!$N:$N))</f>
        <v/>
      </c>
      <c r="O95" s="67" t="str">
        <f>IF(ISNA(_xlfn.XLOOKUP($A95,GCSEMI!$B:$B,GCSEMI!$N:$N)),"",  _xlfn.XLOOKUP($A95,GCSEMI!$B:$B,GCSEMI!$N:$N))</f>
        <v/>
      </c>
      <c r="P95" s="67" t="str">
        <f>IF(ISNA(_xlfn.XLOOKUP($A95,ORGPREP!$B:$B,ORGPREP!$N:$N)),"",  _xlfn.XLOOKUP($A95,ORGPREP!$B:$B,ORGPREP!$N:$N))</f>
        <v/>
      </c>
      <c r="Q95" s="67" t="str">
        <f>IF(ISNA(_xlfn.XLOOKUP($A95,MSSEMI!$B:$B,MSSEMI!$N:$N)),"",  _xlfn.XLOOKUP($A95,MSSEMI!$B:$B,MSSEMI!$N:$N))</f>
        <v/>
      </c>
      <c r="R95" s="67" t="str">
        <f>IF(ISNA(_xlfn.XLOOKUP($A95,MSVOA!$B:$B,MSVOA!$N:$N)),"",  _xlfn.XLOOKUP($A95,MSVOA!$B:$B,MSVOA!$N:$N))</f>
        <v/>
      </c>
      <c r="S95" s="67" t="str">
        <f>IF(ISNA(_xlfn.XLOOKUP($A95,METALS!$B:$B,METALS!$N:$N)),"",  _xlfn.XLOOKUP($A95,METALS!$B:$B,METALS!$N:$N))</f>
        <v/>
      </c>
      <c r="T95" s="67">
        <f>IF(ISNA(_xlfn.XLOOKUP($A95,GENCHEM!$B:$B,GENCHEM!$N:$N)),"",  _xlfn.XLOOKUP($A95,GENCHEM!$B:$B,GENCHEM!$N:$N))</f>
        <v>0</v>
      </c>
      <c r="U95" s="67" t="str">
        <f>IF(ISNA(_xlfn.XLOOKUP($A95,HG!$B:$B,HG!$N:$N)),"",  _xlfn.XLOOKUP($A95,HG!$B:$B,HG!$N:$N))</f>
        <v/>
      </c>
    </row>
    <row r="96" spans="1:21" ht="24" customHeight="1">
      <c r="A96" s="119" t="s">
        <v>528</v>
      </c>
      <c r="B96" s="119" t="s">
        <v>213</v>
      </c>
      <c r="C96" s="119" t="s">
        <v>529</v>
      </c>
      <c r="D96" s="119" t="s">
        <v>25</v>
      </c>
      <c r="E96" s="120">
        <v>45817</v>
      </c>
      <c r="F96" s="120">
        <v>45824</v>
      </c>
      <c r="G96" s="119">
        <v>6</v>
      </c>
      <c r="H96" s="119">
        <v>84</v>
      </c>
      <c r="I96" s="119">
        <v>3</v>
      </c>
      <c r="J96" s="119" t="s">
        <v>38</v>
      </c>
      <c r="K96" s="119" t="s">
        <v>1178</v>
      </c>
      <c r="L96" s="119" t="s">
        <v>1257</v>
      </c>
      <c r="M96" s="119">
        <v>0</v>
      </c>
      <c r="N96" s="67" t="str">
        <f>IF(ISNA(_xlfn.XLOOKUP($A96,GCVOA!$B:$B,GCVOA!$N:$N)),"",  _xlfn.XLOOKUP($A96,GCVOA!$B:$B,GCVOA!$N:$N))</f>
        <v/>
      </c>
      <c r="O96" s="67" t="str">
        <f>IF(ISNA(_xlfn.XLOOKUP($A96,GCSEMI!$B:$B,GCSEMI!$N:$N)),"",  _xlfn.XLOOKUP($A96,GCSEMI!$B:$B,GCSEMI!$N:$N))</f>
        <v/>
      </c>
      <c r="P96" s="67" t="str">
        <f>IF(ISNA(_xlfn.XLOOKUP($A96,ORGPREP!$B:$B,ORGPREP!$N:$N)),"",  _xlfn.XLOOKUP($A96,ORGPREP!$B:$B,ORGPREP!$N:$N))</f>
        <v/>
      </c>
      <c r="Q96" s="67" t="str">
        <f>IF(ISNA(_xlfn.XLOOKUP($A96,MSSEMI!$B:$B,MSSEMI!$N:$N)),"",  _xlfn.XLOOKUP($A96,MSSEMI!$B:$B,MSSEMI!$N:$N))</f>
        <v/>
      </c>
      <c r="R96" s="67">
        <f>IF(ISNA(_xlfn.XLOOKUP($A96,MSVOA!$B:$B,MSVOA!$N:$N)),"",  _xlfn.XLOOKUP($A96,MSVOA!$B:$B,MSVOA!$N:$N))</f>
        <v>0</v>
      </c>
      <c r="S96" s="67">
        <f>IF(ISNA(_xlfn.XLOOKUP($A96,METALS!$B:$B,METALS!$N:$N)),"",  _xlfn.XLOOKUP($A96,METALS!$B:$B,METALS!$N:$N))</f>
        <v>0</v>
      </c>
      <c r="T96" s="67" t="str">
        <f>IF(ISNA(_xlfn.XLOOKUP($A96,GENCHEM!$B:$B,GENCHEM!$N:$N)),"",  _xlfn.XLOOKUP($A96,GENCHEM!$B:$B,GENCHEM!$N:$N))</f>
        <v/>
      </c>
      <c r="U96" s="67" t="str">
        <f>IF(ISNA(_xlfn.XLOOKUP($A96,HG!$B:$B,HG!$N:$N)),"",  _xlfn.XLOOKUP($A96,HG!$B:$B,HG!$N:$N))</f>
        <v/>
      </c>
    </row>
    <row r="97" spans="1:21" ht="24" customHeight="1">
      <c r="A97" s="119" t="s">
        <v>530</v>
      </c>
      <c r="B97" s="119" t="s">
        <v>213</v>
      </c>
      <c r="C97" s="119" t="s">
        <v>531</v>
      </c>
      <c r="D97" s="119" t="s">
        <v>25</v>
      </c>
      <c r="E97" s="120">
        <v>45817</v>
      </c>
      <c r="F97" s="120">
        <v>45824</v>
      </c>
      <c r="G97" s="119">
        <v>6</v>
      </c>
      <c r="H97" s="119">
        <v>6</v>
      </c>
      <c r="I97" s="119">
        <v>3</v>
      </c>
      <c r="J97" s="119" t="s">
        <v>38</v>
      </c>
      <c r="K97" s="119" t="s">
        <v>1178</v>
      </c>
      <c r="L97" s="119" t="s">
        <v>1258</v>
      </c>
      <c r="M97" s="119">
        <v>0</v>
      </c>
      <c r="N97" s="67" t="str">
        <f>IF(ISNA(_xlfn.XLOOKUP($A97,GCVOA!$B:$B,GCVOA!$N:$N)),"",  _xlfn.XLOOKUP($A97,GCVOA!$B:$B,GCVOA!$N:$N))</f>
        <v/>
      </c>
      <c r="O97" s="67" t="str">
        <f>IF(ISNA(_xlfn.XLOOKUP($A97,GCSEMI!$B:$B,GCSEMI!$N:$N)),"",  _xlfn.XLOOKUP($A97,GCSEMI!$B:$B,GCSEMI!$N:$N))</f>
        <v/>
      </c>
      <c r="P97" s="67" t="str">
        <f>IF(ISNA(_xlfn.XLOOKUP($A97,ORGPREP!$B:$B,ORGPREP!$N:$N)),"",  _xlfn.XLOOKUP($A97,ORGPREP!$B:$B,ORGPREP!$N:$N))</f>
        <v/>
      </c>
      <c r="Q97" s="67" t="str">
        <f>IF(ISNA(_xlfn.XLOOKUP($A97,MSSEMI!$B:$B,MSSEMI!$N:$N)),"",  _xlfn.XLOOKUP($A97,MSSEMI!$B:$B,MSSEMI!$N:$N))</f>
        <v/>
      </c>
      <c r="R97" s="67">
        <f>IF(ISNA(_xlfn.XLOOKUP($A97,MSVOA!$B:$B,MSVOA!$N:$N)),"",  _xlfn.XLOOKUP($A97,MSVOA!$B:$B,MSVOA!$N:$N))</f>
        <v>0</v>
      </c>
      <c r="S97" s="67" t="str">
        <f>IF(ISNA(_xlfn.XLOOKUP($A97,METALS!$B:$B,METALS!$N:$N)),"",  _xlfn.XLOOKUP($A97,METALS!$B:$B,METALS!$N:$N))</f>
        <v/>
      </c>
      <c r="T97" s="67">
        <f>IF(ISNA(_xlfn.XLOOKUP($A97,GENCHEM!$B:$B,GENCHEM!$N:$N)),"",  _xlfn.XLOOKUP($A97,GENCHEM!$B:$B,GENCHEM!$N:$N))</f>
        <v>0</v>
      </c>
      <c r="U97" s="67" t="str">
        <f>IF(ISNA(_xlfn.XLOOKUP($A97,HG!$B:$B,HG!$N:$N)),"",  _xlfn.XLOOKUP($A97,HG!$B:$B,HG!$N:$N))</f>
        <v/>
      </c>
    </row>
    <row r="98" spans="1:21" ht="24" customHeight="1">
      <c r="A98" s="119" t="s">
        <v>533</v>
      </c>
      <c r="B98" s="119" t="s">
        <v>213</v>
      </c>
      <c r="C98" s="119" t="s">
        <v>444</v>
      </c>
      <c r="D98" s="119" t="s">
        <v>25</v>
      </c>
      <c r="E98" s="120">
        <v>45817</v>
      </c>
      <c r="F98" s="120">
        <v>45824</v>
      </c>
      <c r="G98" s="119">
        <v>6</v>
      </c>
      <c r="H98" s="119">
        <v>12</v>
      </c>
      <c r="I98" s="119">
        <v>3</v>
      </c>
      <c r="J98" s="119" t="s">
        <v>38</v>
      </c>
      <c r="K98" s="119" t="s">
        <v>1178</v>
      </c>
      <c r="L98" s="119" t="s">
        <v>1259</v>
      </c>
      <c r="M98" s="119">
        <v>0</v>
      </c>
      <c r="N98" s="67" t="str">
        <f>IF(ISNA(_xlfn.XLOOKUP($A98,GCVOA!$B:$B,GCVOA!$N:$N)),"",  _xlfn.XLOOKUP($A98,GCVOA!$B:$B,GCVOA!$N:$N))</f>
        <v/>
      </c>
      <c r="O98" s="67" t="str">
        <f>IF(ISNA(_xlfn.XLOOKUP($A98,GCSEMI!$B:$B,GCSEMI!$N:$N)),"",  _xlfn.XLOOKUP($A98,GCSEMI!$B:$B,GCSEMI!$N:$N))</f>
        <v/>
      </c>
      <c r="P98" s="67" t="str">
        <f>IF(ISNA(_xlfn.XLOOKUP($A98,ORGPREP!$B:$B,ORGPREP!$N:$N)),"",  _xlfn.XLOOKUP($A98,ORGPREP!$B:$B,ORGPREP!$N:$N))</f>
        <v/>
      </c>
      <c r="Q98" s="67" t="str">
        <f>IF(ISNA(_xlfn.XLOOKUP($A98,MSSEMI!$B:$B,MSSEMI!$N:$N)),"",  _xlfn.XLOOKUP($A98,MSSEMI!$B:$B,MSSEMI!$N:$N))</f>
        <v/>
      </c>
      <c r="R98" s="67">
        <f>IF(ISNA(_xlfn.XLOOKUP($A98,MSVOA!$B:$B,MSVOA!$N:$N)),"",  _xlfn.XLOOKUP($A98,MSVOA!$B:$B,MSVOA!$N:$N))</f>
        <v>0</v>
      </c>
      <c r="S98" s="67">
        <f>IF(ISNA(_xlfn.XLOOKUP($A98,METALS!$B:$B,METALS!$N:$N)),"",  _xlfn.XLOOKUP($A98,METALS!$B:$B,METALS!$N:$N))</f>
        <v>0</v>
      </c>
      <c r="T98" s="67" t="str">
        <f>IF(ISNA(_xlfn.XLOOKUP($A98,GENCHEM!$B:$B,GENCHEM!$N:$N)),"",  _xlfn.XLOOKUP($A98,GENCHEM!$B:$B,GENCHEM!$N:$N))</f>
        <v/>
      </c>
      <c r="U98" s="67" t="str">
        <f>IF(ISNA(_xlfn.XLOOKUP($A98,HG!$B:$B,HG!$N:$N)),"",  _xlfn.XLOOKUP($A98,HG!$B:$B,HG!$N:$N))</f>
        <v/>
      </c>
    </row>
    <row r="99" spans="1:21" ht="24" customHeight="1">
      <c r="A99" s="119" t="s">
        <v>534</v>
      </c>
      <c r="B99" s="119" t="s">
        <v>213</v>
      </c>
      <c r="C99" s="119" t="s">
        <v>535</v>
      </c>
      <c r="D99" s="119" t="s">
        <v>25</v>
      </c>
      <c r="E99" s="120">
        <v>45817</v>
      </c>
      <c r="F99" s="120">
        <v>45824</v>
      </c>
      <c r="G99" s="119">
        <v>6</v>
      </c>
      <c r="H99" s="119">
        <v>24</v>
      </c>
      <c r="I99" s="119">
        <v>3</v>
      </c>
      <c r="J99" s="119" t="s">
        <v>38</v>
      </c>
      <c r="K99" s="119" t="s">
        <v>1178</v>
      </c>
      <c r="L99" s="119" t="s">
        <v>1260</v>
      </c>
      <c r="M99" s="119">
        <v>0</v>
      </c>
      <c r="N99" s="67" t="str">
        <f>IF(ISNA(_xlfn.XLOOKUP($A99,GCVOA!$B:$B,GCVOA!$N:$N)),"",  _xlfn.XLOOKUP($A99,GCVOA!$B:$B,GCVOA!$N:$N))</f>
        <v/>
      </c>
      <c r="O99" s="67">
        <f>IF(ISNA(_xlfn.XLOOKUP($A99,GCSEMI!$B:$B,GCSEMI!$N:$N)),"",  _xlfn.XLOOKUP($A99,GCSEMI!$B:$B,GCSEMI!$N:$N))</f>
        <v>0</v>
      </c>
      <c r="P99" s="67" t="str">
        <f>IF(ISNA(_xlfn.XLOOKUP($A99,ORGPREP!$B:$B,ORGPREP!$N:$N)),"",  _xlfn.XLOOKUP($A99,ORGPREP!$B:$B,ORGPREP!$N:$N))</f>
        <v/>
      </c>
      <c r="Q99" s="67" t="str">
        <f>IF(ISNA(_xlfn.XLOOKUP($A99,MSSEMI!$B:$B,MSSEMI!$N:$N)),"",  _xlfn.XLOOKUP($A99,MSSEMI!$B:$B,MSSEMI!$N:$N))</f>
        <v/>
      </c>
      <c r="R99" s="67">
        <f>IF(ISNA(_xlfn.XLOOKUP($A99,MSVOA!$B:$B,MSVOA!$N:$N)),"",  _xlfn.XLOOKUP($A99,MSVOA!$B:$B,MSVOA!$N:$N))</f>
        <v>0</v>
      </c>
      <c r="S99" s="67">
        <f>IF(ISNA(_xlfn.XLOOKUP($A99,METALS!$B:$B,METALS!$N:$N)),"",  _xlfn.XLOOKUP($A99,METALS!$B:$B,METALS!$N:$N))</f>
        <v>0</v>
      </c>
      <c r="T99" s="67" t="str">
        <f>IF(ISNA(_xlfn.XLOOKUP($A99,GENCHEM!$B:$B,GENCHEM!$N:$N)),"",  _xlfn.XLOOKUP($A99,GENCHEM!$B:$B,GENCHEM!$N:$N))</f>
        <v/>
      </c>
      <c r="U99" s="67" t="str">
        <f>IF(ISNA(_xlfn.XLOOKUP($A99,HG!$B:$B,HG!$N:$N)),"",  _xlfn.XLOOKUP($A99,HG!$B:$B,HG!$N:$N))</f>
        <v/>
      </c>
    </row>
    <row r="100" spans="1:21" ht="24" customHeight="1">
      <c r="A100" s="119" t="s">
        <v>537</v>
      </c>
      <c r="B100" s="119" t="s">
        <v>213</v>
      </c>
      <c r="C100" s="119" t="s">
        <v>538</v>
      </c>
      <c r="D100" s="119" t="s">
        <v>25</v>
      </c>
      <c r="E100" s="120">
        <v>45817</v>
      </c>
      <c r="F100" s="120">
        <v>45824</v>
      </c>
      <c r="G100" s="119">
        <v>6</v>
      </c>
      <c r="H100" s="119">
        <v>14</v>
      </c>
      <c r="I100" s="119">
        <v>3</v>
      </c>
      <c r="J100" s="119" t="s">
        <v>38</v>
      </c>
      <c r="K100" s="119" t="s">
        <v>1178</v>
      </c>
      <c r="L100" s="119" t="s">
        <v>1261</v>
      </c>
      <c r="M100" s="119">
        <v>0</v>
      </c>
      <c r="N100" s="67" t="str">
        <f>IF(ISNA(_xlfn.XLOOKUP($A100,GCVOA!$B:$B,GCVOA!$N:$N)),"",  _xlfn.XLOOKUP($A100,GCVOA!$B:$B,GCVOA!$N:$N))</f>
        <v/>
      </c>
      <c r="O100" s="67" t="str">
        <f>IF(ISNA(_xlfn.XLOOKUP($A100,GCSEMI!$B:$B,GCSEMI!$N:$N)),"",  _xlfn.XLOOKUP($A100,GCSEMI!$B:$B,GCSEMI!$N:$N))</f>
        <v/>
      </c>
      <c r="P100" s="67" t="str">
        <f>IF(ISNA(_xlfn.XLOOKUP($A100,ORGPREP!$B:$B,ORGPREP!$N:$N)),"",  _xlfn.XLOOKUP($A100,ORGPREP!$B:$B,ORGPREP!$N:$N))</f>
        <v/>
      </c>
      <c r="Q100" s="67" t="str">
        <f>IF(ISNA(_xlfn.XLOOKUP($A100,MSSEMI!$B:$B,MSSEMI!$N:$N)),"",  _xlfn.XLOOKUP($A100,MSSEMI!$B:$B,MSSEMI!$N:$N))</f>
        <v/>
      </c>
      <c r="R100" s="67">
        <f>IF(ISNA(_xlfn.XLOOKUP($A100,MSVOA!$B:$B,MSVOA!$N:$N)),"",  _xlfn.XLOOKUP($A100,MSVOA!$B:$B,MSVOA!$N:$N))</f>
        <v>0</v>
      </c>
      <c r="S100" s="67" t="str">
        <f>IF(ISNA(_xlfn.XLOOKUP($A100,METALS!$B:$B,METALS!$N:$N)),"",  _xlfn.XLOOKUP($A100,METALS!$B:$B,METALS!$N:$N))</f>
        <v/>
      </c>
      <c r="T100" s="67">
        <f>IF(ISNA(_xlfn.XLOOKUP($A100,GENCHEM!$B:$B,GENCHEM!$N:$N)),"",  _xlfn.XLOOKUP($A100,GENCHEM!$B:$B,GENCHEM!$N:$N))</f>
        <v>0</v>
      </c>
      <c r="U100" s="67" t="str">
        <f>IF(ISNA(_xlfn.XLOOKUP($A100,HG!$B:$B,HG!$N:$N)),"",  _xlfn.XLOOKUP($A100,HG!$B:$B,HG!$N:$N))</f>
        <v/>
      </c>
    </row>
    <row r="101" spans="1:21" ht="24" customHeight="1">
      <c r="A101" s="119" t="s">
        <v>539</v>
      </c>
      <c r="B101" s="119" t="s">
        <v>213</v>
      </c>
      <c r="C101" s="119" t="s">
        <v>540</v>
      </c>
      <c r="D101" s="119" t="s">
        <v>25</v>
      </c>
      <c r="E101" s="120">
        <v>45817</v>
      </c>
      <c r="F101" s="120">
        <v>45824</v>
      </c>
      <c r="G101" s="119">
        <v>6</v>
      </c>
      <c r="H101" s="119">
        <v>12</v>
      </c>
      <c r="I101" s="119">
        <v>3</v>
      </c>
      <c r="J101" s="119" t="s">
        <v>38</v>
      </c>
      <c r="K101" s="119" t="s">
        <v>1178</v>
      </c>
      <c r="L101" s="119" t="s">
        <v>1262</v>
      </c>
      <c r="M101" s="119">
        <v>0</v>
      </c>
      <c r="N101" s="67" t="str">
        <f>IF(ISNA(_xlfn.XLOOKUP($A101,GCVOA!$B:$B,GCVOA!$N:$N)),"",  _xlfn.XLOOKUP($A101,GCVOA!$B:$B,GCVOA!$N:$N))</f>
        <v/>
      </c>
      <c r="O101" s="67" t="str">
        <f>IF(ISNA(_xlfn.XLOOKUP($A101,GCSEMI!$B:$B,GCSEMI!$N:$N)),"",  _xlfn.XLOOKUP($A101,GCSEMI!$B:$B,GCSEMI!$N:$N))</f>
        <v/>
      </c>
      <c r="P101" s="67" t="str">
        <f>IF(ISNA(_xlfn.XLOOKUP($A101,ORGPREP!$B:$B,ORGPREP!$N:$N)),"",  _xlfn.XLOOKUP($A101,ORGPREP!$B:$B,ORGPREP!$N:$N))</f>
        <v/>
      </c>
      <c r="Q101" s="67" t="str">
        <f>IF(ISNA(_xlfn.XLOOKUP($A101,MSSEMI!$B:$B,MSSEMI!$N:$N)),"",  _xlfn.XLOOKUP($A101,MSSEMI!$B:$B,MSSEMI!$N:$N))</f>
        <v/>
      </c>
      <c r="R101" s="67" t="str">
        <f>IF(ISNA(_xlfn.XLOOKUP($A101,MSVOA!$B:$B,MSVOA!$N:$N)),"",  _xlfn.XLOOKUP($A101,MSVOA!$B:$B,MSVOA!$N:$N))</f>
        <v/>
      </c>
      <c r="S101" s="67">
        <f>IF(ISNA(_xlfn.XLOOKUP($A101,METALS!$B:$B,METALS!$N:$N)),"",  _xlfn.XLOOKUP($A101,METALS!$B:$B,METALS!$N:$N))</f>
        <v>0</v>
      </c>
      <c r="T101" s="67" t="str">
        <f>IF(ISNA(_xlfn.XLOOKUP($A101,GENCHEM!$B:$B,GENCHEM!$N:$N)),"",  _xlfn.XLOOKUP($A101,GENCHEM!$B:$B,GENCHEM!$N:$N))</f>
        <v/>
      </c>
      <c r="U101" s="67" t="str">
        <f>IF(ISNA(_xlfn.XLOOKUP($A101,HG!$B:$B,HG!$N:$N)),"",  _xlfn.XLOOKUP($A101,HG!$B:$B,HG!$N:$N))</f>
        <v/>
      </c>
    </row>
    <row r="102" spans="1:21" ht="24" customHeight="1">
      <c r="A102" s="119" t="s">
        <v>542</v>
      </c>
      <c r="B102" s="119" t="s">
        <v>213</v>
      </c>
      <c r="C102" s="119" t="s">
        <v>543</v>
      </c>
      <c r="D102" s="119" t="s">
        <v>25</v>
      </c>
      <c r="E102" s="120">
        <v>45817</v>
      </c>
      <c r="F102" s="120">
        <v>45824</v>
      </c>
      <c r="G102" s="119">
        <v>6</v>
      </c>
      <c r="H102" s="119">
        <v>63</v>
      </c>
      <c r="I102" s="119">
        <v>3</v>
      </c>
      <c r="J102" s="119" t="s">
        <v>38</v>
      </c>
      <c r="K102" s="119" t="s">
        <v>1178</v>
      </c>
      <c r="L102" s="119" t="s">
        <v>1263</v>
      </c>
      <c r="M102" s="119">
        <v>0</v>
      </c>
      <c r="N102" s="67" t="str">
        <f>IF(ISNA(_xlfn.XLOOKUP($A102,GCVOA!$B:$B,GCVOA!$N:$N)),"",  _xlfn.XLOOKUP($A102,GCVOA!$B:$B,GCVOA!$N:$N))</f>
        <v/>
      </c>
      <c r="O102" s="67" t="str">
        <f>IF(ISNA(_xlfn.XLOOKUP($A102,GCSEMI!$B:$B,GCSEMI!$N:$N)),"",  _xlfn.XLOOKUP($A102,GCSEMI!$B:$B,GCSEMI!$N:$N))</f>
        <v/>
      </c>
      <c r="P102" s="67" t="str">
        <f>IF(ISNA(_xlfn.XLOOKUP($A102,ORGPREP!$B:$B,ORGPREP!$N:$N)),"",  _xlfn.XLOOKUP($A102,ORGPREP!$B:$B,ORGPREP!$N:$N))</f>
        <v/>
      </c>
      <c r="Q102" s="67">
        <f>IF(ISNA(_xlfn.XLOOKUP($A102,MSSEMI!$B:$B,MSSEMI!$N:$N)),"",  _xlfn.XLOOKUP($A102,MSSEMI!$B:$B,MSSEMI!$N:$N))</f>
        <v>0</v>
      </c>
      <c r="R102" s="67">
        <f>IF(ISNA(_xlfn.XLOOKUP($A102,MSVOA!$B:$B,MSVOA!$N:$N)),"",  _xlfn.XLOOKUP($A102,MSVOA!$B:$B,MSVOA!$N:$N))</f>
        <v>0</v>
      </c>
      <c r="S102" s="67">
        <f>IF(ISNA(_xlfn.XLOOKUP($A102,METALS!$B:$B,METALS!$N:$N)),"",  _xlfn.XLOOKUP($A102,METALS!$B:$B,METALS!$N:$N))</f>
        <v>0</v>
      </c>
      <c r="T102" s="67" t="str">
        <f>IF(ISNA(_xlfn.XLOOKUP($A102,GENCHEM!$B:$B,GENCHEM!$N:$N)),"",  _xlfn.XLOOKUP($A102,GENCHEM!$B:$B,GENCHEM!$N:$N))</f>
        <v/>
      </c>
      <c r="U102" s="67" t="str">
        <f>IF(ISNA(_xlfn.XLOOKUP($A102,HG!$B:$B,HG!$N:$N)),"",  _xlfn.XLOOKUP($A102,HG!$B:$B,HG!$N:$N))</f>
        <v/>
      </c>
    </row>
    <row r="103" spans="1:21" ht="24" customHeight="1">
      <c r="A103" s="119" t="s">
        <v>545</v>
      </c>
      <c r="B103" s="119" t="s">
        <v>213</v>
      </c>
      <c r="C103" s="119" t="s">
        <v>546</v>
      </c>
      <c r="D103" s="119" t="s">
        <v>25</v>
      </c>
      <c r="E103" s="120">
        <v>45817</v>
      </c>
      <c r="F103" s="120">
        <v>45824</v>
      </c>
      <c r="G103" s="119">
        <v>6</v>
      </c>
      <c r="H103" s="119">
        <v>18</v>
      </c>
      <c r="I103" s="119">
        <v>3</v>
      </c>
      <c r="J103" s="119" t="s">
        <v>38</v>
      </c>
      <c r="K103" s="119" t="s">
        <v>1178</v>
      </c>
      <c r="L103" s="119" t="s">
        <v>1264</v>
      </c>
      <c r="M103" s="119">
        <v>0</v>
      </c>
      <c r="N103" s="67" t="str">
        <f>IF(ISNA(_xlfn.XLOOKUP($A103,GCVOA!$B:$B,GCVOA!$N:$N)),"",  _xlfn.XLOOKUP($A103,GCVOA!$B:$B,GCVOA!$N:$N))</f>
        <v/>
      </c>
      <c r="O103" s="67" t="str">
        <f>IF(ISNA(_xlfn.XLOOKUP($A103,GCSEMI!$B:$B,GCSEMI!$N:$N)),"",  _xlfn.XLOOKUP($A103,GCSEMI!$B:$B,GCSEMI!$N:$N))</f>
        <v/>
      </c>
      <c r="P103" s="67" t="str">
        <f>IF(ISNA(_xlfn.XLOOKUP($A103,ORGPREP!$B:$B,ORGPREP!$N:$N)),"",  _xlfn.XLOOKUP($A103,ORGPREP!$B:$B,ORGPREP!$N:$N))</f>
        <v/>
      </c>
      <c r="Q103" s="67" t="str">
        <f>IF(ISNA(_xlfn.XLOOKUP($A103,MSSEMI!$B:$B,MSSEMI!$N:$N)),"",  _xlfn.XLOOKUP($A103,MSSEMI!$B:$B,MSSEMI!$N:$N))</f>
        <v/>
      </c>
      <c r="R103" s="67" t="str">
        <f>IF(ISNA(_xlfn.XLOOKUP($A103,MSVOA!$B:$B,MSVOA!$N:$N)),"",  _xlfn.XLOOKUP($A103,MSVOA!$B:$B,MSVOA!$N:$N))</f>
        <v/>
      </c>
      <c r="S103" s="67" t="str">
        <f>IF(ISNA(_xlfn.XLOOKUP($A103,METALS!$B:$B,METALS!$N:$N)),"",  _xlfn.XLOOKUP($A103,METALS!$B:$B,METALS!$N:$N))</f>
        <v/>
      </c>
      <c r="T103" s="67">
        <f>IF(ISNA(_xlfn.XLOOKUP($A103,GENCHEM!$B:$B,GENCHEM!$N:$N)),"",  _xlfn.XLOOKUP($A103,GENCHEM!$B:$B,GENCHEM!$N:$N))</f>
        <v>0</v>
      </c>
      <c r="U103" s="67" t="str">
        <f>IF(ISNA(_xlfn.XLOOKUP($A103,HG!$B:$B,HG!$N:$N)),"",  _xlfn.XLOOKUP($A103,HG!$B:$B,HG!$N:$N))</f>
        <v/>
      </c>
    </row>
    <row r="104" spans="1:21" ht="24" customHeight="1">
      <c r="A104" s="119" t="s">
        <v>547</v>
      </c>
      <c r="B104" s="119" t="s">
        <v>213</v>
      </c>
      <c r="C104" s="119" t="s">
        <v>548</v>
      </c>
      <c r="D104" s="119" t="s">
        <v>25</v>
      </c>
      <c r="E104" s="120">
        <v>45817</v>
      </c>
      <c r="F104" s="120">
        <v>45824</v>
      </c>
      <c r="G104" s="119">
        <v>6</v>
      </c>
      <c r="H104" s="119">
        <v>34</v>
      </c>
      <c r="I104" s="119">
        <v>3</v>
      </c>
      <c r="J104" s="119" t="s">
        <v>38</v>
      </c>
      <c r="K104" s="119" t="s">
        <v>1178</v>
      </c>
      <c r="L104" s="119" t="s">
        <v>1265</v>
      </c>
      <c r="M104" s="119">
        <v>0</v>
      </c>
      <c r="N104" s="67" t="str">
        <f>IF(ISNA(_xlfn.XLOOKUP($A104,GCVOA!$B:$B,GCVOA!$N:$N)),"",  _xlfn.XLOOKUP($A104,GCVOA!$B:$B,GCVOA!$N:$N))</f>
        <v/>
      </c>
      <c r="O104" s="67" t="str">
        <f>IF(ISNA(_xlfn.XLOOKUP($A104,GCSEMI!$B:$B,GCSEMI!$N:$N)),"",  _xlfn.XLOOKUP($A104,GCSEMI!$B:$B,GCSEMI!$N:$N))</f>
        <v/>
      </c>
      <c r="P104" s="67" t="str">
        <f>IF(ISNA(_xlfn.XLOOKUP($A104,ORGPREP!$B:$B,ORGPREP!$N:$N)),"",  _xlfn.XLOOKUP($A104,ORGPREP!$B:$B,ORGPREP!$N:$N))</f>
        <v/>
      </c>
      <c r="Q104" s="67" t="str">
        <f>IF(ISNA(_xlfn.XLOOKUP($A104,MSSEMI!$B:$B,MSSEMI!$N:$N)),"",  _xlfn.XLOOKUP($A104,MSSEMI!$B:$B,MSSEMI!$N:$N))</f>
        <v/>
      </c>
      <c r="R104" s="67">
        <f>IF(ISNA(_xlfn.XLOOKUP($A104,MSVOA!$B:$B,MSVOA!$N:$N)),"",  _xlfn.XLOOKUP($A104,MSVOA!$B:$B,MSVOA!$N:$N))</f>
        <v>0</v>
      </c>
      <c r="S104" s="67">
        <f>IF(ISNA(_xlfn.XLOOKUP($A104,METALS!$B:$B,METALS!$N:$N)),"",  _xlfn.XLOOKUP($A104,METALS!$B:$B,METALS!$N:$N))</f>
        <v>0</v>
      </c>
      <c r="T104" s="67" t="str">
        <f>IF(ISNA(_xlfn.XLOOKUP($A104,GENCHEM!$B:$B,GENCHEM!$N:$N)),"",  _xlfn.XLOOKUP($A104,GENCHEM!$B:$B,GENCHEM!$N:$N))</f>
        <v/>
      </c>
      <c r="U104" s="67" t="str">
        <f>IF(ISNA(_xlfn.XLOOKUP($A104,HG!$B:$B,HG!$N:$N)),"",  _xlfn.XLOOKUP($A104,HG!$B:$B,HG!$N:$N))</f>
        <v/>
      </c>
    </row>
    <row r="105" spans="1:21" ht="24" customHeight="1">
      <c r="A105" s="119" t="s">
        <v>549</v>
      </c>
      <c r="B105" s="119" t="s">
        <v>550</v>
      </c>
      <c r="C105" s="119" t="s">
        <v>551</v>
      </c>
      <c r="D105" s="119" t="s">
        <v>25</v>
      </c>
      <c r="E105" s="120">
        <v>45818</v>
      </c>
      <c r="F105" s="120">
        <v>45824</v>
      </c>
      <c r="G105" s="119">
        <v>6</v>
      </c>
      <c r="H105" s="119">
        <v>1</v>
      </c>
      <c r="I105" s="119">
        <v>3</v>
      </c>
      <c r="J105" s="119" t="s">
        <v>87</v>
      </c>
      <c r="K105" s="119" t="s">
        <v>1178</v>
      </c>
      <c r="L105" s="119" t="s">
        <v>1201</v>
      </c>
      <c r="M105" s="119">
        <v>0</v>
      </c>
      <c r="N105" s="67" t="str">
        <f>IF(ISNA(_xlfn.XLOOKUP($A105,GCVOA!$B:$B,GCVOA!$N:$N)),"",  _xlfn.XLOOKUP($A105,GCVOA!$B:$B,GCVOA!$N:$N))</f>
        <v/>
      </c>
      <c r="O105" s="67" t="str">
        <f>IF(ISNA(_xlfn.XLOOKUP($A105,GCSEMI!$B:$B,GCSEMI!$N:$N)),"",  _xlfn.XLOOKUP($A105,GCSEMI!$B:$B,GCSEMI!$N:$N))</f>
        <v/>
      </c>
      <c r="P105" s="67" t="str">
        <f>IF(ISNA(_xlfn.XLOOKUP($A105,ORGPREP!$B:$B,ORGPREP!$N:$N)),"",  _xlfn.XLOOKUP($A105,ORGPREP!$B:$B,ORGPREP!$N:$N))</f>
        <v/>
      </c>
      <c r="Q105" s="67" t="str">
        <f>IF(ISNA(_xlfn.XLOOKUP($A105,MSSEMI!$B:$B,MSSEMI!$N:$N)),"",  _xlfn.XLOOKUP($A105,MSSEMI!$B:$B,MSSEMI!$N:$N))</f>
        <v/>
      </c>
      <c r="R105" s="67" t="str">
        <f>IF(ISNA(_xlfn.XLOOKUP($A105,MSVOA!$B:$B,MSVOA!$N:$N)),"",  _xlfn.XLOOKUP($A105,MSVOA!$B:$B,MSVOA!$N:$N))</f>
        <v/>
      </c>
      <c r="S105" s="67" t="str">
        <f>IF(ISNA(_xlfn.XLOOKUP($A105,METALS!$B:$B,METALS!$N:$N)),"",  _xlfn.XLOOKUP($A105,METALS!$B:$B,METALS!$N:$N))</f>
        <v/>
      </c>
      <c r="T105" s="67">
        <f>IF(ISNA(_xlfn.XLOOKUP($A105,GENCHEM!$B:$B,GENCHEM!$N:$N)),"",  _xlfn.XLOOKUP($A105,GENCHEM!$B:$B,GENCHEM!$N:$N))</f>
        <v>0</v>
      </c>
      <c r="U105" s="67" t="str">
        <f>IF(ISNA(_xlfn.XLOOKUP($A105,HG!$B:$B,HG!$N:$N)),"",  _xlfn.XLOOKUP($A105,HG!$B:$B,HG!$N:$N))</f>
        <v/>
      </c>
    </row>
    <row r="106" spans="1:21" ht="24" customHeight="1">
      <c r="A106" s="119" t="s">
        <v>552</v>
      </c>
      <c r="B106" s="119" t="s">
        <v>553</v>
      </c>
      <c r="C106" s="119" t="s">
        <v>554</v>
      </c>
      <c r="D106" s="119"/>
      <c r="E106" s="120">
        <v>45818</v>
      </c>
      <c r="F106" s="120">
        <v>45824</v>
      </c>
      <c r="G106" s="119">
        <v>6</v>
      </c>
      <c r="H106" s="119">
        <v>8</v>
      </c>
      <c r="I106" s="119">
        <v>3</v>
      </c>
      <c r="J106" s="119" t="s">
        <v>38</v>
      </c>
      <c r="K106" s="119" t="s">
        <v>1178</v>
      </c>
      <c r="L106" s="119" t="s">
        <v>1266</v>
      </c>
      <c r="M106" s="119">
        <v>0</v>
      </c>
      <c r="N106" s="67" t="str">
        <f>IF(ISNA(_xlfn.XLOOKUP($A106,GCVOA!$B:$B,GCVOA!$N:$N)),"",  _xlfn.XLOOKUP($A106,GCVOA!$B:$B,GCVOA!$N:$N))</f>
        <v/>
      </c>
      <c r="O106" s="67" t="str">
        <f>IF(ISNA(_xlfn.XLOOKUP($A106,GCSEMI!$B:$B,GCSEMI!$N:$N)),"",  _xlfn.XLOOKUP($A106,GCSEMI!$B:$B,GCSEMI!$N:$N))</f>
        <v/>
      </c>
      <c r="P106" s="67" t="str">
        <f>IF(ISNA(_xlfn.XLOOKUP($A106,ORGPREP!$B:$B,ORGPREP!$N:$N)),"",  _xlfn.XLOOKUP($A106,ORGPREP!$B:$B,ORGPREP!$N:$N))</f>
        <v/>
      </c>
      <c r="Q106" s="67" t="str">
        <f>IF(ISNA(_xlfn.XLOOKUP($A106,MSSEMI!$B:$B,MSSEMI!$N:$N)),"",  _xlfn.XLOOKUP($A106,MSSEMI!$B:$B,MSSEMI!$N:$N))</f>
        <v/>
      </c>
      <c r="R106" s="67" t="str">
        <f>IF(ISNA(_xlfn.XLOOKUP($A106,MSVOA!$B:$B,MSVOA!$N:$N)),"",  _xlfn.XLOOKUP($A106,MSVOA!$B:$B,MSVOA!$N:$N))</f>
        <v/>
      </c>
      <c r="S106" s="67" t="str">
        <f>IF(ISNA(_xlfn.XLOOKUP($A106,METALS!$B:$B,METALS!$N:$N)),"",  _xlfn.XLOOKUP($A106,METALS!$B:$B,METALS!$N:$N))</f>
        <v/>
      </c>
      <c r="T106" s="67">
        <f>IF(ISNA(_xlfn.XLOOKUP($A106,GENCHEM!$B:$B,GENCHEM!$N:$N)),"",  _xlfn.XLOOKUP($A106,GENCHEM!$B:$B,GENCHEM!$N:$N))</f>
        <v>0</v>
      </c>
      <c r="U106" s="67" t="str">
        <f>IF(ISNA(_xlfn.XLOOKUP($A106,HG!$B:$B,HG!$N:$N)),"",  _xlfn.XLOOKUP($A106,HG!$B:$B,HG!$N:$N))</f>
        <v/>
      </c>
    </row>
    <row r="107" spans="1:21" ht="24" customHeight="1">
      <c r="A107" s="119" t="s">
        <v>556</v>
      </c>
      <c r="B107" s="119" t="s">
        <v>247</v>
      </c>
      <c r="C107" s="119" t="s">
        <v>557</v>
      </c>
      <c r="D107" s="119" t="s">
        <v>25</v>
      </c>
      <c r="E107" s="120">
        <v>45818</v>
      </c>
      <c r="F107" s="120">
        <v>45824</v>
      </c>
      <c r="G107" s="119">
        <v>6</v>
      </c>
      <c r="H107" s="119">
        <v>15</v>
      </c>
      <c r="I107" s="119">
        <v>3</v>
      </c>
      <c r="J107" s="119" t="s">
        <v>38</v>
      </c>
      <c r="K107" s="119" t="s">
        <v>1178</v>
      </c>
      <c r="L107" s="119" t="s">
        <v>1267</v>
      </c>
      <c r="M107" s="119">
        <v>0</v>
      </c>
      <c r="N107" s="67" t="str">
        <f>IF(ISNA(_xlfn.XLOOKUP($A107,GCVOA!$B:$B,GCVOA!$N:$N)),"",  _xlfn.XLOOKUP($A107,GCVOA!$B:$B,GCVOA!$N:$N))</f>
        <v/>
      </c>
      <c r="O107" s="67" t="str">
        <f>IF(ISNA(_xlfn.XLOOKUP($A107,GCSEMI!$B:$B,GCSEMI!$N:$N)),"",  _xlfn.XLOOKUP($A107,GCSEMI!$B:$B,GCSEMI!$N:$N))</f>
        <v/>
      </c>
      <c r="P107" s="67" t="str">
        <f>IF(ISNA(_xlfn.XLOOKUP($A107,ORGPREP!$B:$B,ORGPREP!$N:$N)),"",  _xlfn.XLOOKUP($A107,ORGPREP!$B:$B,ORGPREP!$N:$N))</f>
        <v/>
      </c>
      <c r="Q107" s="67" t="str">
        <f>IF(ISNA(_xlfn.XLOOKUP($A107,MSSEMI!$B:$B,MSSEMI!$N:$N)),"",  _xlfn.XLOOKUP($A107,MSSEMI!$B:$B,MSSEMI!$N:$N))</f>
        <v/>
      </c>
      <c r="R107" s="67">
        <f>IF(ISNA(_xlfn.XLOOKUP($A107,MSVOA!$B:$B,MSVOA!$N:$N)),"",  _xlfn.XLOOKUP($A107,MSVOA!$B:$B,MSVOA!$N:$N))</f>
        <v>0</v>
      </c>
      <c r="S107" s="67">
        <f>IF(ISNA(_xlfn.XLOOKUP($A107,METALS!$B:$B,METALS!$N:$N)),"",  _xlfn.XLOOKUP($A107,METALS!$B:$B,METALS!$N:$N))</f>
        <v>0</v>
      </c>
      <c r="T107" s="67">
        <f>IF(ISNA(_xlfn.XLOOKUP($A107,GENCHEM!$B:$B,GENCHEM!$N:$N)),"",  _xlfn.XLOOKUP($A107,GENCHEM!$B:$B,GENCHEM!$N:$N))</f>
        <v>0</v>
      </c>
      <c r="U107" s="67" t="str">
        <f>IF(ISNA(_xlfn.XLOOKUP($A107,HG!$B:$B,HG!$N:$N)),"",  _xlfn.XLOOKUP($A107,HG!$B:$B,HG!$N:$N))</f>
        <v/>
      </c>
    </row>
    <row r="108" spans="1:21" ht="24" customHeight="1">
      <c r="A108" s="119" t="s">
        <v>559</v>
      </c>
      <c r="B108" s="119" t="s">
        <v>80</v>
      </c>
      <c r="C108" s="119" t="s">
        <v>560</v>
      </c>
      <c r="D108" s="119" t="s">
        <v>25</v>
      </c>
      <c r="E108" s="120">
        <v>45818</v>
      </c>
      <c r="F108" s="120">
        <v>45824</v>
      </c>
      <c r="G108" s="119">
        <v>6</v>
      </c>
      <c r="H108" s="119">
        <v>2</v>
      </c>
      <c r="I108" s="119">
        <v>3</v>
      </c>
      <c r="J108" s="119" t="s">
        <v>38</v>
      </c>
      <c r="K108" s="119" t="s">
        <v>1181</v>
      </c>
      <c r="L108" s="119" t="s">
        <v>1189</v>
      </c>
      <c r="M108" s="119">
        <v>0</v>
      </c>
      <c r="N108" s="67" t="str">
        <f>IF(ISNA(_xlfn.XLOOKUP($A108,GCVOA!$B:$B,GCVOA!$N:$N)),"",  _xlfn.XLOOKUP($A108,GCVOA!$B:$B,GCVOA!$N:$N))</f>
        <v/>
      </c>
      <c r="O108" s="67" t="str">
        <f>IF(ISNA(_xlfn.XLOOKUP($A108,GCSEMI!$B:$B,GCSEMI!$N:$N)),"",  _xlfn.XLOOKUP($A108,GCSEMI!$B:$B,GCSEMI!$N:$N))</f>
        <v/>
      </c>
      <c r="P108" s="67" t="str">
        <f>IF(ISNA(_xlfn.XLOOKUP($A108,ORGPREP!$B:$B,ORGPREP!$N:$N)),"",  _xlfn.XLOOKUP($A108,ORGPREP!$B:$B,ORGPREP!$N:$N))</f>
        <v/>
      </c>
      <c r="Q108" s="67" t="str">
        <f>IF(ISNA(_xlfn.XLOOKUP($A108,MSSEMI!$B:$B,MSSEMI!$N:$N)),"",  _xlfn.XLOOKUP($A108,MSSEMI!$B:$B,MSSEMI!$N:$N))</f>
        <v/>
      </c>
      <c r="R108" s="67" t="str">
        <f>IF(ISNA(_xlfn.XLOOKUP($A108,MSVOA!$B:$B,MSVOA!$N:$N)),"",  _xlfn.XLOOKUP($A108,MSVOA!$B:$B,MSVOA!$N:$N))</f>
        <v/>
      </c>
      <c r="S108" s="67">
        <f>IF(ISNA(_xlfn.XLOOKUP($A108,METALS!$B:$B,METALS!$N:$N)),"",  _xlfn.XLOOKUP($A108,METALS!$B:$B,METALS!$N:$N))</f>
        <v>0</v>
      </c>
      <c r="T108" s="67" t="str">
        <f>IF(ISNA(_xlfn.XLOOKUP($A108,GENCHEM!$B:$B,GENCHEM!$N:$N)),"",  _xlfn.XLOOKUP($A108,GENCHEM!$B:$B,GENCHEM!$N:$N))</f>
        <v/>
      </c>
      <c r="U108" s="67">
        <f>IF(ISNA(_xlfn.XLOOKUP($A108,HG!$B:$B,HG!$N:$N)),"",  _xlfn.XLOOKUP($A108,HG!$B:$B,HG!$N:$N))</f>
        <v>0</v>
      </c>
    </row>
    <row r="109" spans="1:21" ht="24" customHeight="1">
      <c r="A109" s="119" t="s">
        <v>562</v>
      </c>
      <c r="B109" s="119" t="s">
        <v>213</v>
      </c>
      <c r="C109" s="119" t="s">
        <v>563</v>
      </c>
      <c r="D109" s="119" t="s">
        <v>25</v>
      </c>
      <c r="E109" s="120">
        <v>45818</v>
      </c>
      <c r="F109" s="120">
        <v>45824</v>
      </c>
      <c r="G109" s="119">
        <v>6</v>
      </c>
      <c r="H109" s="119">
        <v>33</v>
      </c>
      <c r="I109" s="119">
        <v>3</v>
      </c>
      <c r="J109" s="119" t="s">
        <v>38</v>
      </c>
      <c r="K109" s="119" t="s">
        <v>1178</v>
      </c>
      <c r="L109" s="119" t="s">
        <v>1268</v>
      </c>
      <c r="M109" s="119">
        <v>0</v>
      </c>
      <c r="N109" s="67" t="str">
        <f>IF(ISNA(_xlfn.XLOOKUP($A109,GCVOA!$B:$B,GCVOA!$N:$N)),"",  _xlfn.XLOOKUP($A109,GCVOA!$B:$B,GCVOA!$N:$N))</f>
        <v/>
      </c>
      <c r="O109" s="67" t="str">
        <f>IF(ISNA(_xlfn.XLOOKUP($A109,GCSEMI!$B:$B,GCSEMI!$N:$N)),"",  _xlfn.XLOOKUP($A109,GCSEMI!$B:$B,GCSEMI!$N:$N))</f>
        <v/>
      </c>
      <c r="P109" s="67" t="str">
        <f>IF(ISNA(_xlfn.XLOOKUP($A109,ORGPREP!$B:$B,ORGPREP!$N:$N)),"",  _xlfn.XLOOKUP($A109,ORGPREP!$B:$B,ORGPREP!$N:$N))</f>
        <v/>
      </c>
      <c r="Q109" s="67" t="str">
        <f>IF(ISNA(_xlfn.XLOOKUP($A109,MSSEMI!$B:$B,MSSEMI!$N:$N)),"",  _xlfn.XLOOKUP($A109,MSSEMI!$B:$B,MSSEMI!$N:$N))</f>
        <v/>
      </c>
      <c r="R109" s="67">
        <f>IF(ISNA(_xlfn.XLOOKUP($A109,MSVOA!$B:$B,MSVOA!$N:$N)),"",  _xlfn.XLOOKUP($A109,MSVOA!$B:$B,MSVOA!$N:$N))</f>
        <v>0</v>
      </c>
      <c r="S109" s="67">
        <f>IF(ISNA(_xlfn.XLOOKUP($A109,METALS!$B:$B,METALS!$N:$N)),"",  _xlfn.XLOOKUP($A109,METALS!$B:$B,METALS!$N:$N))</f>
        <v>0</v>
      </c>
      <c r="T109" s="67" t="str">
        <f>IF(ISNA(_xlfn.XLOOKUP($A109,GENCHEM!$B:$B,GENCHEM!$N:$N)),"",  _xlfn.XLOOKUP($A109,GENCHEM!$B:$B,GENCHEM!$N:$N))</f>
        <v/>
      </c>
      <c r="U109" s="67" t="str">
        <f>IF(ISNA(_xlfn.XLOOKUP($A109,HG!$B:$B,HG!$N:$N)),"",  _xlfn.XLOOKUP($A109,HG!$B:$B,HG!$N:$N))</f>
        <v/>
      </c>
    </row>
    <row r="110" spans="1:21" ht="24" customHeight="1">
      <c r="A110" s="119" t="s">
        <v>564</v>
      </c>
      <c r="B110" s="119" t="s">
        <v>213</v>
      </c>
      <c r="C110" s="119" t="s">
        <v>467</v>
      </c>
      <c r="D110" s="119" t="s">
        <v>25</v>
      </c>
      <c r="E110" s="120">
        <v>45818</v>
      </c>
      <c r="F110" s="120">
        <v>45824</v>
      </c>
      <c r="G110" s="119">
        <v>6</v>
      </c>
      <c r="H110" s="119">
        <v>36</v>
      </c>
      <c r="I110" s="119">
        <v>3</v>
      </c>
      <c r="J110" s="119" t="s">
        <v>38</v>
      </c>
      <c r="K110" s="119" t="s">
        <v>1178</v>
      </c>
      <c r="L110" s="119" t="s">
        <v>1269</v>
      </c>
      <c r="M110" s="119">
        <v>0</v>
      </c>
      <c r="N110" s="67" t="str">
        <f>IF(ISNA(_xlfn.XLOOKUP($A110,GCVOA!$B:$B,GCVOA!$N:$N)),"",  _xlfn.XLOOKUP($A110,GCVOA!$B:$B,GCVOA!$N:$N))</f>
        <v/>
      </c>
      <c r="O110" s="67" t="str">
        <f>IF(ISNA(_xlfn.XLOOKUP($A110,GCSEMI!$B:$B,GCSEMI!$N:$N)),"",  _xlfn.XLOOKUP($A110,GCSEMI!$B:$B,GCSEMI!$N:$N))</f>
        <v/>
      </c>
      <c r="P110" s="67" t="str">
        <f>IF(ISNA(_xlfn.XLOOKUP($A110,ORGPREP!$B:$B,ORGPREP!$N:$N)),"",  _xlfn.XLOOKUP($A110,ORGPREP!$B:$B,ORGPREP!$N:$N))</f>
        <v/>
      </c>
      <c r="Q110" s="67" t="str">
        <f>IF(ISNA(_xlfn.XLOOKUP($A110,MSSEMI!$B:$B,MSSEMI!$N:$N)),"",  _xlfn.XLOOKUP($A110,MSSEMI!$B:$B,MSSEMI!$N:$N))</f>
        <v/>
      </c>
      <c r="R110" s="67" t="str">
        <f>IF(ISNA(_xlfn.XLOOKUP($A110,MSVOA!$B:$B,MSVOA!$N:$N)),"",  _xlfn.XLOOKUP($A110,MSVOA!$B:$B,MSVOA!$N:$N))</f>
        <v/>
      </c>
      <c r="S110" s="67">
        <f>IF(ISNA(_xlfn.XLOOKUP($A110,METALS!$B:$B,METALS!$N:$N)),"",  _xlfn.XLOOKUP($A110,METALS!$B:$B,METALS!$N:$N))</f>
        <v>0</v>
      </c>
      <c r="T110" s="67" t="str">
        <f>IF(ISNA(_xlfn.XLOOKUP($A110,GENCHEM!$B:$B,GENCHEM!$N:$N)),"",  _xlfn.XLOOKUP($A110,GENCHEM!$B:$B,GENCHEM!$N:$N))</f>
        <v/>
      </c>
      <c r="U110" s="67" t="str">
        <f>IF(ISNA(_xlfn.XLOOKUP($A110,HG!$B:$B,HG!$N:$N)),"",  _xlfn.XLOOKUP($A110,HG!$B:$B,HG!$N:$N))</f>
        <v/>
      </c>
    </row>
    <row r="111" spans="1:21" ht="24" customHeight="1">
      <c r="A111" s="119" t="s">
        <v>565</v>
      </c>
      <c r="B111" s="119" t="s">
        <v>213</v>
      </c>
      <c r="C111" s="119" t="s">
        <v>566</v>
      </c>
      <c r="D111" s="119" t="s">
        <v>25</v>
      </c>
      <c r="E111" s="120">
        <v>45818</v>
      </c>
      <c r="F111" s="120">
        <v>45824</v>
      </c>
      <c r="G111" s="119">
        <v>6</v>
      </c>
      <c r="H111" s="119">
        <v>6</v>
      </c>
      <c r="I111" s="119">
        <v>3</v>
      </c>
      <c r="J111" s="119" t="s">
        <v>38</v>
      </c>
      <c r="K111" s="119" t="s">
        <v>1178</v>
      </c>
      <c r="L111" s="119" t="s">
        <v>1270</v>
      </c>
      <c r="M111" s="119">
        <v>0</v>
      </c>
      <c r="N111" s="67" t="str">
        <f>IF(ISNA(_xlfn.XLOOKUP($A111,GCVOA!$B:$B,GCVOA!$N:$N)),"",  _xlfn.XLOOKUP($A111,GCVOA!$B:$B,GCVOA!$N:$N))</f>
        <v/>
      </c>
      <c r="O111" s="67" t="str">
        <f>IF(ISNA(_xlfn.XLOOKUP($A111,GCSEMI!$B:$B,GCSEMI!$N:$N)),"",  _xlfn.XLOOKUP($A111,GCSEMI!$B:$B,GCSEMI!$N:$N))</f>
        <v/>
      </c>
      <c r="P111" s="67" t="str">
        <f>IF(ISNA(_xlfn.XLOOKUP($A111,ORGPREP!$B:$B,ORGPREP!$N:$N)),"",  _xlfn.XLOOKUP($A111,ORGPREP!$B:$B,ORGPREP!$N:$N))</f>
        <v/>
      </c>
      <c r="Q111" s="67">
        <f>IF(ISNA(_xlfn.XLOOKUP($A111,MSSEMI!$B:$B,MSSEMI!$N:$N)),"",  _xlfn.XLOOKUP($A111,MSSEMI!$B:$B,MSSEMI!$N:$N))</f>
        <v>0</v>
      </c>
      <c r="R111" s="67">
        <f>IF(ISNA(_xlfn.XLOOKUP($A111,MSVOA!$B:$B,MSVOA!$N:$N)),"",  _xlfn.XLOOKUP($A111,MSVOA!$B:$B,MSVOA!$N:$N))</f>
        <v>0</v>
      </c>
      <c r="S111" s="67">
        <f>IF(ISNA(_xlfn.XLOOKUP($A111,METALS!$B:$B,METALS!$N:$N)),"",  _xlfn.XLOOKUP($A111,METALS!$B:$B,METALS!$N:$N))</f>
        <v>0</v>
      </c>
      <c r="T111" s="67" t="str">
        <f>IF(ISNA(_xlfn.XLOOKUP($A111,GENCHEM!$B:$B,GENCHEM!$N:$N)),"",  _xlfn.XLOOKUP($A111,GENCHEM!$B:$B,GENCHEM!$N:$N))</f>
        <v/>
      </c>
      <c r="U111" s="67" t="str">
        <f>IF(ISNA(_xlfn.XLOOKUP($A111,HG!$B:$B,HG!$N:$N)),"",  _xlfn.XLOOKUP($A111,HG!$B:$B,HG!$N:$N))</f>
        <v/>
      </c>
    </row>
    <row r="112" spans="1:21" ht="24" customHeight="1">
      <c r="A112" s="119" t="s">
        <v>567</v>
      </c>
      <c r="B112" s="119" t="s">
        <v>213</v>
      </c>
      <c r="C112" s="119" t="s">
        <v>568</v>
      </c>
      <c r="D112" s="119" t="s">
        <v>25</v>
      </c>
      <c r="E112" s="120">
        <v>45818</v>
      </c>
      <c r="F112" s="120">
        <v>45824</v>
      </c>
      <c r="G112" s="119">
        <v>6</v>
      </c>
      <c r="H112" s="119">
        <v>15</v>
      </c>
      <c r="I112" s="119">
        <v>3</v>
      </c>
      <c r="J112" s="119" t="s">
        <v>38</v>
      </c>
      <c r="K112" s="119" t="s">
        <v>1178</v>
      </c>
      <c r="L112" s="119" t="s">
        <v>1271</v>
      </c>
      <c r="M112" s="119">
        <v>0</v>
      </c>
      <c r="N112" s="67" t="str">
        <f>IF(ISNA(_xlfn.XLOOKUP($A112,GCVOA!$B:$B,GCVOA!$N:$N)),"",  _xlfn.XLOOKUP($A112,GCVOA!$B:$B,GCVOA!$N:$N))</f>
        <v/>
      </c>
      <c r="O112" s="67" t="str">
        <f>IF(ISNA(_xlfn.XLOOKUP($A112,GCSEMI!$B:$B,GCSEMI!$N:$N)),"",  _xlfn.XLOOKUP($A112,GCSEMI!$B:$B,GCSEMI!$N:$N))</f>
        <v/>
      </c>
      <c r="P112" s="67" t="str">
        <f>IF(ISNA(_xlfn.XLOOKUP($A112,ORGPREP!$B:$B,ORGPREP!$N:$N)),"",  _xlfn.XLOOKUP($A112,ORGPREP!$B:$B,ORGPREP!$N:$N))</f>
        <v/>
      </c>
      <c r="Q112" s="67">
        <f>IF(ISNA(_xlfn.XLOOKUP($A112,MSSEMI!$B:$B,MSSEMI!$N:$N)),"",  _xlfn.XLOOKUP($A112,MSSEMI!$B:$B,MSSEMI!$N:$N))</f>
        <v>0</v>
      </c>
      <c r="R112" s="67">
        <f>IF(ISNA(_xlfn.XLOOKUP($A112,MSVOA!$B:$B,MSVOA!$N:$N)),"",  _xlfn.XLOOKUP($A112,MSVOA!$B:$B,MSVOA!$N:$N))</f>
        <v>0</v>
      </c>
      <c r="S112" s="67">
        <f>IF(ISNA(_xlfn.XLOOKUP($A112,METALS!$B:$B,METALS!$N:$N)),"",  _xlfn.XLOOKUP($A112,METALS!$B:$B,METALS!$N:$N))</f>
        <v>0</v>
      </c>
      <c r="T112" s="67" t="str">
        <f>IF(ISNA(_xlfn.XLOOKUP($A112,GENCHEM!$B:$B,GENCHEM!$N:$N)),"",  _xlfn.XLOOKUP($A112,GENCHEM!$B:$B,GENCHEM!$N:$N))</f>
        <v/>
      </c>
      <c r="U112" s="67" t="str">
        <f>IF(ISNA(_xlfn.XLOOKUP($A112,HG!$B:$B,HG!$N:$N)),"",  _xlfn.XLOOKUP($A112,HG!$B:$B,HG!$N:$N))</f>
        <v/>
      </c>
    </row>
    <row r="113" spans="1:21" ht="24" customHeight="1">
      <c r="A113" s="119" t="s">
        <v>569</v>
      </c>
      <c r="B113" s="119" t="s">
        <v>213</v>
      </c>
      <c r="C113" s="119" t="s">
        <v>526</v>
      </c>
      <c r="D113" s="119" t="s">
        <v>25</v>
      </c>
      <c r="E113" s="120">
        <v>45818</v>
      </c>
      <c r="F113" s="120">
        <v>45824</v>
      </c>
      <c r="G113" s="119">
        <v>6</v>
      </c>
      <c r="H113" s="119">
        <v>1</v>
      </c>
      <c r="I113" s="119">
        <v>3</v>
      </c>
      <c r="J113" s="119" t="s">
        <v>38</v>
      </c>
      <c r="K113" s="119" t="s">
        <v>1178</v>
      </c>
      <c r="L113" s="119" t="s">
        <v>1207</v>
      </c>
      <c r="M113" s="119">
        <v>0</v>
      </c>
      <c r="N113" s="67" t="str">
        <f>IF(ISNA(_xlfn.XLOOKUP($A113,GCVOA!$B:$B,GCVOA!$N:$N)),"",  _xlfn.XLOOKUP($A113,GCVOA!$B:$B,GCVOA!$N:$N))</f>
        <v/>
      </c>
      <c r="O113" s="67" t="str">
        <f>IF(ISNA(_xlfn.XLOOKUP($A113,GCSEMI!$B:$B,GCSEMI!$N:$N)),"",  _xlfn.XLOOKUP($A113,GCSEMI!$B:$B,GCSEMI!$N:$N))</f>
        <v/>
      </c>
      <c r="P113" s="67" t="str">
        <f>IF(ISNA(_xlfn.XLOOKUP($A113,ORGPREP!$B:$B,ORGPREP!$N:$N)),"",  _xlfn.XLOOKUP($A113,ORGPREP!$B:$B,ORGPREP!$N:$N))</f>
        <v/>
      </c>
      <c r="Q113" s="67" t="str">
        <f>IF(ISNA(_xlfn.XLOOKUP($A113,MSSEMI!$B:$B,MSSEMI!$N:$N)),"",  _xlfn.XLOOKUP($A113,MSSEMI!$B:$B,MSSEMI!$N:$N))</f>
        <v/>
      </c>
      <c r="R113" s="67" t="str">
        <f>IF(ISNA(_xlfn.XLOOKUP($A113,MSVOA!$B:$B,MSVOA!$N:$N)),"",  _xlfn.XLOOKUP($A113,MSVOA!$B:$B,MSVOA!$N:$N))</f>
        <v/>
      </c>
      <c r="S113" s="67" t="str">
        <f>IF(ISNA(_xlfn.XLOOKUP($A113,METALS!$B:$B,METALS!$N:$N)),"",  _xlfn.XLOOKUP($A113,METALS!$B:$B,METALS!$N:$N))</f>
        <v/>
      </c>
      <c r="T113" s="67">
        <f>IF(ISNA(_xlfn.XLOOKUP($A113,GENCHEM!$B:$B,GENCHEM!$N:$N)),"",  _xlfn.XLOOKUP($A113,GENCHEM!$B:$B,GENCHEM!$N:$N))</f>
        <v>0</v>
      </c>
      <c r="U113" s="67" t="str">
        <f>IF(ISNA(_xlfn.XLOOKUP($A113,HG!$B:$B,HG!$N:$N)),"",  _xlfn.XLOOKUP($A113,HG!$B:$B,HG!$N:$N))</f>
        <v/>
      </c>
    </row>
    <row r="114" spans="1:21" ht="24" customHeight="1">
      <c r="A114" s="119" t="s">
        <v>570</v>
      </c>
      <c r="B114" s="119" t="s">
        <v>213</v>
      </c>
      <c r="C114" s="119" t="s">
        <v>571</v>
      </c>
      <c r="D114" s="119" t="s">
        <v>25</v>
      </c>
      <c r="E114" s="120">
        <v>45818</v>
      </c>
      <c r="F114" s="120">
        <v>45824</v>
      </c>
      <c r="G114" s="119">
        <v>6</v>
      </c>
      <c r="H114" s="119">
        <v>7</v>
      </c>
      <c r="I114" s="119">
        <v>3</v>
      </c>
      <c r="J114" s="119" t="s">
        <v>38</v>
      </c>
      <c r="K114" s="119" t="s">
        <v>1178</v>
      </c>
      <c r="L114" s="119" t="s">
        <v>1272</v>
      </c>
      <c r="M114" s="119">
        <v>0</v>
      </c>
      <c r="N114" s="67" t="str">
        <f>IF(ISNA(_xlfn.XLOOKUP($A114,GCVOA!$B:$B,GCVOA!$N:$N)),"",  _xlfn.XLOOKUP($A114,GCVOA!$B:$B,GCVOA!$N:$N))</f>
        <v/>
      </c>
      <c r="O114" s="67" t="str">
        <f>IF(ISNA(_xlfn.XLOOKUP($A114,GCSEMI!$B:$B,GCSEMI!$N:$N)),"",  _xlfn.XLOOKUP($A114,GCSEMI!$B:$B,GCSEMI!$N:$N))</f>
        <v/>
      </c>
      <c r="P114" s="67" t="str">
        <f>IF(ISNA(_xlfn.XLOOKUP($A114,ORGPREP!$B:$B,ORGPREP!$N:$N)),"",  _xlfn.XLOOKUP($A114,ORGPREP!$B:$B,ORGPREP!$N:$N))</f>
        <v/>
      </c>
      <c r="Q114" s="67" t="str">
        <f>IF(ISNA(_xlfn.XLOOKUP($A114,MSSEMI!$B:$B,MSSEMI!$N:$N)),"",  _xlfn.XLOOKUP($A114,MSSEMI!$B:$B,MSSEMI!$N:$N))</f>
        <v/>
      </c>
      <c r="R114" s="67" t="str">
        <f>IF(ISNA(_xlfn.XLOOKUP($A114,MSVOA!$B:$B,MSVOA!$N:$N)),"",  _xlfn.XLOOKUP($A114,MSVOA!$B:$B,MSVOA!$N:$N))</f>
        <v/>
      </c>
      <c r="S114" s="67" t="str">
        <f>IF(ISNA(_xlfn.XLOOKUP($A114,METALS!$B:$B,METALS!$N:$N)),"",  _xlfn.XLOOKUP($A114,METALS!$B:$B,METALS!$N:$N))</f>
        <v/>
      </c>
      <c r="T114" s="67">
        <f>IF(ISNA(_xlfn.XLOOKUP($A114,GENCHEM!$B:$B,GENCHEM!$N:$N)),"",  _xlfn.XLOOKUP($A114,GENCHEM!$B:$B,GENCHEM!$N:$N))</f>
        <v>0</v>
      </c>
      <c r="U114" s="67" t="str">
        <f>IF(ISNA(_xlfn.XLOOKUP($A114,HG!$B:$B,HG!$N:$N)),"",  _xlfn.XLOOKUP($A114,HG!$B:$B,HG!$N:$N))</f>
        <v/>
      </c>
    </row>
    <row r="115" spans="1:21" ht="24" customHeight="1">
      <c r="A115" s="119" t="s">
        <v>573</v>
      </c>
      <c r="B115" s="119" t="s">
        <v>213</v>
      </c>
      <c r="C115" s="119" t="s">
        <v>574</v>
      </c>
      <c r="D115" s="119" t="s">
        <v>25</v>
      </c>
      <c r="E115" s="120">
        <v>45818</v>
      </c>
      <c r="F115" s="120">
        <v>45824</v>
      </c>
      <c r="G115" s="119">
        <v>6</v>
      </c>
      <c r="H115" s="119">
        <v>10</v>
      </c>
      <c r="I115" s="119">
        <v>3</v>
      </c>
      <c r="J115" s="119" t="s">
        <v>38</v>
      </c>
      <c r="K115" s="119" t="s">
        <v>1178</v>
      </c>
      <c r="L115" s="119" t="s">
        <v>1273</v>
      </c>
      <c r="M115" s="119">
        <v>0</v>
      </c>
      <c r="N115" s="67" t="str">
        <f>IF(ISNA(_xlfn.XLOOKUP($A115,GCVOA!$B:$B,GCVOA!$N:$N)),"",  _xlfn.XLOOKUP($A115,GCVOA!$B:$B,GCVOA!$N:$N))</f>
        <v/>
      </c>
      <c r="O115" s="67" t="str">
        <f>IF(ISNA(_xlfn.XLOOKUP($A115,GCSEMI!$B:$B,GCSEMI!$N:$N)),"",  _xlfn.XLOOKUP($A115,GCSEMI!$B:$B,GCSEMI!$N:$N))</f>
        <v/>
      </c>
      <c r="P115" s="67" t="str">
        <f>IF(ISNA(_xlfn.XLOOKUP($A115,ORGPREP!$B:$B,ORGPREP!$N:$N)),"",  _xlfn.XLOOKUP($A115,ORGPREP!$B:$B,ORGPREP!$N:$N))</f>
        <v/>
      </c>
      <c r="Q115" s="67" t="str">
        <f>IF(ISNA(_xlfn.XLOOKUP($A115,MSSEMI!$B:$B,MSSEMI!$N:$N)),"",  _xlfn.XLOOKUP($A115,MSSEMI!$B:$B,MSSEMI!$N:$N))</f>
        <v/>
      </c>
      <c r="R115" s="67" t="str">
        <f>IF(ISNA(_xlfn.XLOOKUP($A115,MSVOA!$B:$B,MSVOA!$N:$N)),"",  _xlfn.XLOOKUP($A115,MSVOA!$B:$B,MSVOA!$N:$N))</f>
        <v/>
      </c>
      <c r="S115" s="67">
        <f>IF(ISNA(_xlfn.XLOOKUP($A115,METALS!$B:$B,METALS!$N:$N)),"",  _xlfn.XLOOKUP($A115,METALS!$B:$B,METALS!$N:$N))</f>
        <v>0</v>
      </c>
      <c r="T115" s="67">
        <f>IF(ISNA(_xlfn.XLOOKUP($A115,GENCHEM!$B:$B,GENCHEM!$N:$N)),"",  _xlfn.XLOOKUP($A115,GENCHEM!$B:$B,GENCHEM!$N:$N))</f>
        <v>0</v>
      </c>
      <c r="U115" s="67" t="str">
        <f>IF(ISNA(_xlfn.XLOOKUP($A115,HG!$B:$B,HG!$N:$N)),"",  _xlfn.XLOOKUP($A115,HG!$B:$B,HG!$N:$N))</f>
        <v/>
      </c>
    </row>
    <row r="116" spans="1:21" ht="24" customHeight="1">
      <c r="A116" s="119" t="s">
        <v>576</v>
      </c>
      <c r="B116" s="119" t="s">
        <v>213</v>
      </c>
      <c r="C116" s="119" t="s">
        <v>577</v>
      </c>
      <c r="D116" s="119" t="s">
        <v>25</v>
      </c>
      <c r="E116" s="120">
        <v>45818</v>
      </c>
      <c r="F116" s="120">
        <v>45824</v>
      </c>
      <c r="G116" s="119">
        <v>6</v>
      </c>
      <c r="H116" s="119">
        <v>7</v>
      </c>
      <c r="I116" s="119">
        <v>3</v>
      </c>
      <c r="J116" s="119" t="s">
        <v>38</v>
      </c>
      <c r="K116" s="119" t="s">
        <v>1178</v>
      </c>
      <c r="L116" s="119" t="s">
        <v>1274</v>
      </c>
      <c r="M116" s="119">
        <v>0</v>
      </c>
      <c r="N116" s="67" t="str">
        <f>IF(ISNA(_xlfn.XLOOKUP($A116,GCVOA!$B:$B,GCVOA!$N:$N)),"",  _xlfn.XLOOKUP($A116,GCVOA!$B:$B,GCVOA!$N:$N))</f>
        <v/>
      </c>
      <c r="O116" s="67" t="str">
        <f>IF(ISNA(_xlfn.XLOOKUP($A116,GCSEMI!$B:$B,GCSEMI!$N:$N)),"",  _xlfn.XLOOKUP($A116,GCSEMI!$B:$B,GCSEMI!$N:$N))</f>
        <v/>
      </c>
      <c r="P116" s="67" t="str">
        <f>IF(ISNA(_xlfn.XLOOKUP($A116,ORGPREP!$B:$B,ORGPREP!$N:$N)),"",  _xlfn.XLOOKUP($A116,ORGPREP!$B:$B,ORGPREP!$N:$N))</f>
        <v/>
      </c>
      <c r="Q116" s="67" t="str">
        <f>IF(ISNA(_xlfn.XLOOKUP($A116,MSSEMI!$B:$B,MSSEMI!$N:$N)),"",  _xlfn.XLOOKUP($A116,MSSEMI!$B:$B,MSSEMI!$N:$N))</f>
        <v/>
      </c>
      <c r="R116" s="67" t="str">
        <f>IF(ISNA(_xlfn.XLOOKUP($A116,MSVOA!$B:$B,MSVOA!$N:$N)),"",  _xlfn.XLOOKUP($A116,MSVOA!$B:$B,MSVOA!$N:$N))</f>
        <v/>
      </c>
      <c r="S116" s="67" t="str">
        <f>IF(ISNA(_xlfn.XLOOKUP($A116,METALS!$B:$B,METALS!$N:$N)),"",  _xlfn.XLOOKUP($A116,METALS!$B:$B,METALS!$N:$N))</f>
        <v/>
      </c>
      <c r="T116" s="67">
        <f>IF(ISNA(_xlfn.XLOOKUP($A116,GENCHEM!$B:$B,GENCHEM!$N:$N)),"",  _xlfn.XLOOKUP($A116,GENCHEM!$B:$B,GENCHEM!$N:$N))</f>
        <v>0</v>
      </c>
      <c r="U116" s="67" t="str">
        <f>IF(ISNA(_xlfn.XLOOKUP($A116,HG!$B:$B,HG!$N:$N)),"",  _xlfn.XLOOKUP($A116,HG!$B:$B,HG!$N:$N))</f>
        <v/>
      </c>
    </row>
    <row r="117" spans="1:21" ht="24" customHeight="1">
      <c r="A117" s="119" t="s">
        <v>578</v>
      </c>
      <c r="B117" s="119" t="s">
        <v>213</v>
      </c>
      <c r="C117" s="119" t="s">
        <v>579</v>
      </c>
      <c r="D117" s="119" t="s">
        <v>25</v>
      </c>
      <c r="E117" s="120">
        <v>45818</v>
      </c>
      <c r="F117" s="120">
        <v>45824</v>
      </c>
      <c r="G117" s="119">
        <v>6</v>
      </c>
      <c r="H117" s="119">
        <v>4</v>
      </c>
      <c r="I117" s="119">
        <v>3</v>
      </c>
      <c r="J117" s="119" t="s">
        <v>38</v>
      </c>
      <c r="K117" s="119" t="s">
        <v>1178</v>
      </c>
      <c r="L117" s="119" t="s">
        <v>1275</v>
      </c>
      <c r="M117" s="119">
        <v>0</v>
      </c>
      <c r="N117" s="67" t="str">
        <f>IF(ISNA(_xlfn.XLOOKUP($A117,GCVOA!$B:$B,GCVOA!$N:$N)),"",  _xlfn.XLOOKUP($A117,GCVOA!$B:$B,GCVOA!$N:$N))</f>
        <v/>
      </c>
      <c r="O117" s="67" t="str">
        <f>IF(ISNA(_xlfn.XLOOKUP($A117,GCSEMI!$B:$B,GCSEMI!$N:$N)),"",  _xlfn.XLOOKUP($A117,GCSEMI!$B:$B,GCSEMI!$N:$N))</f>
        <v/>
      </c>
      <c r="P117" s="67" t="str">
        <f>IF(ISNA(_xlfn.XLOOKUP($A117,ORGPREP!$B:$B,ORGPREP!$N:$N)),"",  _xlfn.XLOOKUP($A117,ORGPREP!$B:$B,ORGPREP!$N:$N))</f>
        <v/>
      </c>
      <c r="Q117" s="67" t="str">
        <f>IF(ISNA(_xlfn.XLOOKUP($A117,MSSEMI!$B:$B,MSSEMI!$N:$N)),"",  _xlfn.XLOOKUP($A117,MSSEMI!$B:$B,MSSEMI!$N:$N))</f>
        <v/>
      </c>
      <c r="R117" s="67" t="str">
        <f>IF(ISNA(_xlfn.XLOOKUP($A117,MSVOA!$B:$B,MSVOA!$N:$N)),"",  _xlfn.XLOOKUP($A117,MSVOA!$B:$B,MSVOA!$N:$N))</f>
        <v/>
      </c>
      <c r="S117" s="67">
        <f>IF(ISNA(_xlfn.XLOOKUP($A117,METALS!$B:$B,METALS!$N:$N)),"",  _xlfn.XLOOKUP($A117,METALS!$B:$B,METALS!$N:$N))</f>
        <v>0</v>
      </c>
      <c r="T117" s="67">
        <f>IF(ISNA(_xlfn.XLOOKUP($A117,GENCHEM!$B:$B,GENCHEM!$N:$N)),"",  _xlfn.XLOOKUP($A117,GENCHEM!$B:$B,GENCHEM!$N:$N))</f>
        <v>0</v>
      </c>
      <c r="U117" s="67" t="str">
        <f>IF(ISNA(_xlfn.XLOOKUP($A117,HG!$B:$B,HG!$N:$N)),"",  _xlfn.XLOOKUP($A117,HG!$B:$B,HG!$N:$N))</f>
        <v/>
      </c>
    </row>
    <row r="118" spans="1:21" ht="24" customHeight="1">
      <c r="A118" s="119" t="s">
        <v>581</v>
      </c>
      <c r="B118" s="119" t="s">
        <v>213</v>
      </c>
      <c r="C118" s="119" t="s">
        <v>538</v>
      </c>
      <c r="D118" s="119" t="s">
        <v>25</v>
      </c>
      <c r="E118" s="120">
        <v>45818</v>
      </c>
      <c r="F118" s="120">
        <v>45824</v>
      </c>
      <c r="G118" s="119">
        <v>6</v>
      </c>
      <c r="H118" s="119">
        <v>3</v>
      </c>
      <c r="I118" s="119">
        <v>3</v>
      </c>
      <c r="J118" s="119" t="s">
        <v>38</v>
      </c>
      <c r="K118" s="119" t="s">
        <v>1178</v>
      </c>
      <c r="L118" s="119" t="s">
        <v>1207</v>
      </c>
      <c r="M118" s="119">
        <v>0</v>
      </c>
      <c r="N118" s="67" t="str">
        <f>IF(ISNA(_xlfn.XLOOKUP($A118,GCVOA!$B:$B,GCVOA!$N:$N)),"",  _xlfn.XLOOKUP($A118,GCVOA!$B:$B,GCVOA!$N:$N))</f>
        <v/>
      </c>
      <c r="O118" s="67" t="str">
        <f>IF(ISNA(_xlfn.XLOOKUP($A118,GCSEMI!$B:$B,GCSEMI!$N:$N)),"",  _xlfn.XLOOKUP($A118,GCSEMI!$B:$B,GCSEMI!$N:$N))</f>
        <v/>
      </c>
      <c r="P118" s="67" t="str">
        <f>IF(ISNA(_xlfn.XLOOKUP($A118,ORGPREP!$B:$B,ORGPREP!$N:$N)),"",  _xlfn.XLOOKUP($A118,ORGPREP!$B:$B,ORGPREP!$N:$N))</f>
        <v/>
      </c>
      <c r="Q118" s="67" t="str">
        <f>IF(ISNA(_xlfn.XLOOKUP($A118,MSSEMI!$B:$B,MSSEMI!$N:$N)),"",  _xlfn.XLOOKUP($A118,MSSEMI!$B:$B,MSSEMI!$N:$N))</f>
        <v/>
      </c>
      <c r="R118" s="67" t="str">
        <f>IF(ISNA(_xlfn.XLOOKUP($A118,MSVOA!$B:$B,MSVOA!$N:$N)),"",  _xlfn.XLOOKUP($A118,MSVOA!$B:$B,MSVOA!$N:$N))</f>
        <v/>
      </c>
      <c r="S118" s="67" t="str">
        <f>IF(ISNA(_xlfn.XLOOKUP($A118,METALS!$B:$B,METALS!$N:$N)),"",  _xlfn.XLOOKUP($A118,METALS!$B:$B,METALS!$N:$N))</f>
        <v/>
      </c>
      <c r="T118" s="67">
        <f>IF(ISNA(_xlfn.XLOOKUP($A118,GENCHEM!$B:$B,GENCHEM!$N:$N)),"",  _xlfn.XLOOKUP($A118,GENCHEM!$B:$B,GENCHEM!$N:$N))</f>
        <v>0</v>
      </c>
      <c r="U118" s="67" t="str">
        <f>IF(ISNA(_xlfn.XLOOKUP($A118,HG!$B:$B,HG!$N:$N)),"",  _xlfn.XLOOKUP($A118,HG!$B:$B,HG!$N:$N))</f>
        <v/>
      </c>
    </row>
    <row r="119" spans="1:21" ht="24" customHeight="1">
      <c r="A119" s="119" t="s">
        <v>582</v>
      </c>
      <c r="B119" s="119" t="s">
        <v>213</v>
      </c>
      <c r="C119" s="119" t="s">
        <v>583</v>
      </c>
      <c r="D119" s="119" t="s">
        <v>25</v>
      </c>
      <c r="E119" s="120">
        <v>45818</v>
      </c>
      <c r="F119" s="120">
        <v>45824</v>
      </c>
      <c r="G119" s="119">
        <v>6</v>
      </c>
      <c r="H119" s="119">
        <v>2</v>
      </c>
      <c r="I119" s="119">
        <v>3</v>
      </c>
      <c r="J119" s="119" t="s">
        <v>38</v>
      </c>
      <c r="K119" s="119" t="s">
        <v>1178</v>
      </c>
      <c r="L119" s="119" t="s">
        <v>1252</v>
      </c>
      <c r="M119" s="119">
        <v>0</v>
      </c>
      <c r="N119" s="67" t="str">
        <f>IF(ISNA(_xlfn.XLOOKUP($A119,GCVOA!$B:$B,GCVOA!$N:$N)),"",  _xlfn.XLOOKUP($A119,GCVOA!$B:$B,GCVOA!$N:$N))</f>
        <v/>
      </c>
      <c r="O119" s="67" t="str">
        <f>IF(ISNA(_xlfn.XLOOKUP($A119,GCSEMI!$B:$B,GCSEMI!$N:$N)),"",  _xlfn.XLOOKUP($A119,GCSEMI!$B:$B,GCSEMI!$N:$N))</f>
        <v/>
      </c>
      <c r="P119" s="67" t="str">
        <f>IF(ISNA(_xlfn.XLOOKUP($A119,ORGPREP!$B:$B,ORGPREP!$N:$N)),"",  _xlfn.XLOOKUP($A119,ORGPREP!$B:$B,ORGPREP!$N:$N))</f>
        <v/>
      </c>
      <c r="Q119" s="67" t="str">
        <f>IF(ISNA(_xlfn.XLOOKUP($A119,MSSEMI!$B:$B,MSSEMI!$N:$N)),"",  _xlfn.XLOOKUP($A119,MSSEMI!$B:$B,MSSEMI!$N:$N))</f>
        <v/>
      </c>
      <c r="R119" s="67" t="str">
        <f>IF(ISNA(_xlfn.XLOOKUP($A119,MSVOA!$B:$B,MSVOA!$N:$N)),"",  _xlfn.XLOOKUP($A119,MSVOA!$B:$B,MSVOA!$N:$N))</f>
        <v/>
      </c>
      <c r="S119" s="67" t="str">
        <f>IF(ISNA(_xlfn.XLOOKUP($A119,METALS!$B:$B,METALS!$N:$N)),"",  _xlfn.XLOOKUP($A119,METALS!$B:$B,METALS!$N:$N))</f>
        <v/>
      </c>
      <c r="T119" s="67">
        <f>IF(ISNA(_xlfn.XLOOKUP($A119,GENCHEM!$B:$B,GENCHEM!$N:$N)),"",  _xlfn.XLOOKUP($A119,GENCHEM!$B:$B,GENCHEM!$N:$N))</f>
        <v>0</v>
      </c>
      <c r="U119" s="67" t="str">
        <f>IF(ISNA(_xlfn.XLOOKUP($A119,HG!$B:$B,HG!$N:$N)),"",  _xlfn.XLOOKUP($A119,HG!$B:$B,HG!$N:$N))</f>
        <v/>
      </c>
    </row>
    <row r="120" spans="1:21" ht="24" customHeight="1">
      <c r="A120" s="119" t="s">
        <v>584</v>
      </c>
      <c r="B120" s="119" t="s">
        <v>213</v>
      </c>
      <c r="C120" s="119" t="s">
        <v>480</v>
      </c>
      <c r="D120" s="119" t="s">
        <v>25</v>
      </c>
      <c r="E120" s="120">
        <v>45818</v>
      </c>
      <c r="F120" s="120">
        <v>45824</v>
      </c>
      <c r="G120" s="119">
        <v>6</v>
      </c>
      <c r="H120" s="119">
        <v>9</v>
      </c>
      <c r="I120" s="119">
        <v>3</v>
      </c>
      <c r="J120" s="119" t="s">
        <v>38</v>
      </c>
      <c r="K120" s="119" t="s">
        <v>1178</v>
      </c>
      <c r="L120" s="119" t="s">
        <v>1276</v>
      </c>
      <c r="M120" s="119">
        <v>0</v>
      </c>
      <c r="N120" s="67" t="str">
        <f>IF(ISNA(_xlfn.XLOOKUP($A120,GCVOA!$B:$B,GCVOA!$N:$N)),"",  _xlfn.XLOOKUP($A120,GCVOA!$B:$B,GCVOA!$N:$N))</f>
        <v/>
      </c>
      <c r="O120" s="67" t="str">
        <f>IF(ISNA(_xlfn.XLOOKUP($A120,GCSEMI!$B:$B,GCSEMI!$N:$N)),"",  _xlfn.XLOOKUP($A120,GCSEMI!$B:$B,GCSEMI!$N:$N))</f>
        <v/>
      </c>
      <c r="P120" s="67" t="str">
        <f>IF(ISNA(_xlfn.XLOOKUP($A120,ORGPREP!$B:$B,ORGPREP!$N:$N)),"",  _xlfn.XLOOKUP($A120,ORGPREP!$B:$B,ORGPREP!$N:$N))</f>
        <v/>
      </c>
      <c r="Q120" s="67" t="str">
        <f>IF(ISNA(_xlfn.XLOOKUP($A120,MSSEMI!$B:$B,MSSEMI!$N:$N)),"",  _xlfn.XLOOKUP($A120,MSSEMI!$B:$B,MSSEMI!$N:$N))</f>
        <v/>
      </c>
      <c r="R120" s="67">
        <f>IF(ISNA(_xlfn.XLOOKUP($A120,MSVOA!$B:$B,MSVOA!$N:$N)),"",  _xlfn.XLOOKUP($A120,MSVOA!$B:$B,MSVOA!$N:$N))</f>
        <v>0</v>
      </c>
      <c r="S120" s="67">
        <f>IF(ISNA(_xlfn.XLOOKUP($A120,METALS!$B:$B,METALS!$N:$N)),"",  _xlfn.XLOOKUP($A120,METALS!$B:$B,METALS!$N:$N))</f>
        <v>0</v>
      </c>
      <c r="T120" s="67" t="str">
        <f>IF(ISNA(_xlfn.XLOOKUP($A120,GENCHEM!$B:$B,GENCHEM!$N:$N)),"",  _xlfn.XLOOKUP($A120,GENCHEM!$B:$B,GENCHEM!$N:$N))</f>
        <v/>
      </c>
      <c r="U120" s="67" t="str">
        <f>IF(ISNA(_xlfn.XLOOKUP($A120,HG!$B:$B,HG!$N:$N)),"",  _xlfn.XLOOKUP($A120,HG!$B:$B,HG!$N:$N))</f>
        <v/>
      </c>
    </row>
    <row r="121" spans="1:21" ht="24" customHeight="1">
      <c r="A121" s="119" t="s">
        <v>585</v>
      </c>
      <c r="B121" s="119" t="s">
        <v>213</v>
      </c>
      <c r="C121" s="119" t="s">
        <v>586</v>
      </c>
      <c r="D121" s="119"/>
      <c r="E121" s="120">
        <v>45818</v>
      </c>
      <c r="F121" s="120">
        <v>45824</v>
      </c>
      <c r="G121" s="119" t="s">
        <v>222</v>
      </c>
      <c r="H121" s="119">
        <v>15</v>
      </c>
      <c r="I121" s="119">
        <v>3</v>
      </c>
      <c r="J121" s="119" t="s">
        <v>38</v>
      </c>
      <c r="K121" s="119" t="s">
        <v>1178</v>
      </c>
      <c r="L121" s="119" t="s">
        <v>1277</v>
      </c>
      <c r="M121" s="119">
        <v>0</v>
      </c>
      <c r="N121" s="67" t="str">
        <f>IF(ISNA(_xlfn.XLOOKUP($A121,GCVOA!$B:$B,GCVOA!$N:$N)),"",  _xlfn.XLOOKUP($A121,GCVOA!$B:$B,GCVOA!$N:$N))</f>
        <v/>
      </c>
      <c r="O121" s="67" t="str">
        <f>IF(ISNA(_xlfn.XLOOKUP($A121,GCSEMI!$B:$B,GCSEMI!$N:$N)),"",  _xlfn.XLOOKUP($A121,GCSEMI!$B:$B,GCSEMI!$N:$N))</f>
        <v/>
      </c>
      <c r="P121" s="67" t="str">
        <f>IF(ISNA(_xlfn.XLOOKUP($A121,ORGPREP!$B:$B,ORGPREP!$N:$N)),"",  _xlfn.XLOOKUP($A121,ORGPREP!$B:$B,ORGPREP!$N:$N))</f>
        <v/>
      </c>
      <c r="Q121" s="67" t="str">
        <f>IF(ISNA(_xlfn.XLOOKUP($A121,MSSEMI!$B:$B,MSSEMI!$N:$N)),"",  _xlfn.XLOOKUP($A121,MSSEMI!$B:$B,MSSEMI!$N:$N))</f>
        <v/>
      </c>
      <c r="R121" s="67" t="str">
        <f>IF(ISNA(_xlfn.XLOOKUP($A121,MSVOA!$B:$B,MSVOA!$N:$N)),"",  _xlfn.XLOOKUP($A121,MSVOA!$B:$B,MSVOA!$N:$N))</f>
        <v/>
      </c>
      <c r="S121" s="67">
        <f>IF(ISNA(_xlfn.XLOOKUP($A121,METALS!$B:$B,METALS!$N:$N)),"",  _xlfn.XLOOKUP($A121,METALS!$B:$B,METALS!$N:$N))</f>
        <v>0</v>
      </c>
      <c r="T121" s="67">
        <f>IF(ISNA(_xlfn.XLOOKUP($A121,GENCHEM!$B:$B,GENCHEM!$N:$N)),"",  _xlfn.XLOOKUP($A121,GENCHEM!$B:$B,GENCHEM!$N:$N))</f>
        <v>0</v>
      </c>
      <c r="U121" s="67" t="str">
        <f>IF(ISNA(_xlfn.XLOOKUP($A121,HG!$B:$B,HG!$N:$N)),"",  _xlfn.XLOOKUP($A121,HG!$B:$B,HG!$N:$N))</f>
        <v/>
      </c>
    </row>
    <row r="122" spans="1:21" ht="24" customHeight="1">
      <c r="A122" s="119" t="s">
        <v>589</v>
      </c>
      <c r="B122" s="119" t="s">
        <v>213</v>
      </c>
      <c r="C122" s="119" t="s">
        <v>590</v>
      </c>
      <c r="D122" s="119" t="s">
        <v>25</v>
      </c>
      <c r="E122" s="120">
        <v>45818</v>
      </c>
      <c r="F122" s="120">
        <v>45824</v>
      </c>
      <c r="G122" s="119">
        <v>6</v>
      </c>
      <c r="H122" s="119">
        <v>33</v>
      </c>
      <c r="I122" s="119">
        <v>3</v>
      </c>
      <c r="J122" s="119" t="s">
        <v>38</v>
      </c>
      <c r="K122" s="119" t="s">
        <v>1178</v>
      </c>
      <c r="L122" s="119" t="s">
        <v>1278</v>
      </c>
      <c r="M122" s="119">
        <v>0</v>
      </c>
      <c r="N122" s="67" t="str">
        <f>IF(ISNA(_xlfn.XLOOKUP($A122,GCVOA!$B:$B,GCVOA!$N:$N)),"",  _xlfn.XLOOKUP($A122,GCVOA!$B:$B,GCVOA!$N:$N))</f>
        <v/>
      </c>
      <c r="O122" s="67" t="str">
        <f>IF(ISNA(_xlfn.XLOOKUP($A122,GCSEMI!$B:$B,GCSEMI!$N:$N)),"",  _xlfn.XLOOKUP($A122,GCSEMI!$B:$B,GCSEMI!$N:$N))</f>
        <v/>
      </c>
      <c r="P122" s="67" t="str">
        <f>IF(ISNA(_xlfn.XLOOKUP($A122,ORGPREP!$B:$B,ORGPREP!$N:$N)),"",  _xlfn.XLOOKUP($A122,ORGPREP!$B:$B,ORGPREP!$N:$N))</f>
        <v/>
      </c>
      <c r="Q122" s="67" t="str">
        <f>IF(ISNA(_xlfn.XLOOKUP($A122,MSSEMI!$B:$B,MSSEMI!$N:$N)),"",  _xlfn.XLOOKUP($A122,MSSEMI!$B:$B,MSSEMI!$N:$N))</f>
        <v/>
      </c>
      <c r="R122" s="67">
        <f>IF(ISNA(_xlfn.XLOOKUP($A122,MSVOA!$B:$B,MSVOA!$N:$N)),"",  _xlfn.XLOOKUP($A122,MSVOA!$B:$B,MSVOA!$N:$N))</f>
        <v>0</v>
      </c>
      <c r="S122" s="67">
        <f>IF(ISNA(_xlfn.XLOOKUP($A122,METALS!$B:$B,METALS!$N:$N)),"",  _xlfn.XLOOKUP($A122,METALS!$B:$B,METALS!$N:$N))</f>
        <v>0</v>
      </c>
      <c r="T122" s="67" t="str">
        <f>IF(ISNA(_xlfn.XLOOKUP($A122,GENCHEM!$B:$B,GENCHEM!$N:$N)),"",  _xlfn.XLOOKUP($A122,GENCHEM!$B:$B,GENCHEM!$N:$N))</f>
        <v/>
      </c>
      <c r="U122" s="67" t="str">
        <f>IF(ISNA(_xlfn.XLOOKUP($A122,HG!$B:$B,HG!$N:$N)),"",  _xlfn.XLOOKUP($A122,HG!$B:$B,HG!$N:$N))</f>
        <v/>
      </c>
    </row>
    <row r="123" spans="1:21" ht="24" customHeight="1">
      <c r="A123" s="119" t="s">
        <v>591</v>
      </c>
      <c r="B123" s="119" t="s">
        <v>213</v>
      </c>
      <c r="C123" s="119" t="s">
        <v>540</v>
      </c>
      <c r="D123" s="119" t="s">
        <v>25</v>
      </c>
      <c r="E123" s="120">
        <v>45818</v>
      </c>
      <c r="F123" s="120">
        <v>45824</v>
      </c>
      <c r="G123" s="119">
        <v>6</v>
      </c>
      <c r="H123" s="119">
        <v>24</v>
      </c>
      <c r="I123" s="119">
        <v>3</v>
      </c>
      <c r="J123" s="119" t="s">
        <v>38</v>
      </c>
      <c r="K123" s="119" t="s">
        <v>1178</v>
      </c>
      <c r="L123" s="119" t="s">
        <v>1279</v>
      </c>
      <c r="M123" s="119">
        <v>0</v>
      </c>
      <c r="N123" s="67" t="str">
        <f>IF(ISNA(_xlfn.XLOOKUP($A123,GCVOA!$B:$B,GCVOA!$N:$N)),"",  _xlfn.XLOOKUP($A123,GCVOA!$B:$B,GCVOA!$N:$N))</f>
        <v/>
      </c>
      <c r="O123" s="67" t="str">
        <f>IF(ISNA(_xlfn.XLOOKUP($A123,GCSEMI!$B:$B,GCSEMI!$N:$N)),"",  _xlfn.XLOOKUP($A123,GCSEMI!$B:$B,GCSEMI!$N:$N))</f>
        <v/>
      </c>
      <c r="P123" s="67" t="str">
        <f>IF(ISNA(_xlfn.XLOOKUP($A123,ORGPREP!$B:$B,ORGPREP!$N:$N)),"",  _xlfn.XLOOKUP($A123,ORGPREP!$B:$B,ORGPREP!$N:$N))</f>
        <v/>
      </c>
      <c r="Q123" s="67" t="str">
        <f>IF(ISNA(_xlfn.XLOOKUP($A123,MSSEMI!$B:$B,MSSEMI!$N:$N)),"",  _xlfn.XLOOKUP($A123,MSSEMI!$B:$B,MSSEMI!$N:$N))</f>
        <v/>
      </c>
      <c r="R123" s="67" t="str">
        <f>IF(ISNA(_xlfn.XLOOKUP($A123,MSVOA!$B:$B,MSVOA!$N:$N)),"",  _xlfn.XLOOKUP($A123,MSVOA!$B:$B,MSVOA!$N:$N))</f>
        <v/>
      </c>
      <c r="S123" s="67">
        <f>IF(ISNA(_xlfn.XLOOKUP($A123,METALS!$B:$B,METALS!$N:$N)),"",  _xlfn.XLOOKUP($A123,METALS!$B:$B,METALS!$N:$N))</f>
        <v>0</v>
      </c>
      <c r="T123" s="67" t="str">
        <f>IF(ISNA(_xlfn.XLOOKUP($A123,GENCHEM!$B:$B,GENCHEM!$N:$N)),"",  _xlfn.XLOOKUP($A123,GENCHEM!$B:$B,GENCHEM!$N:$N))</f>
        <v/>
      </c>
      <c r="U123" s="67" t="str">
        <f>IF(ISNA(_xlfn.XLOOKUP($A123,HG!$B:$B,HG!$N:$N)),"",  _xlfn.XLOOKUP($A123,HG!$B:$B,HG!$N:$N))</f>
        <v/>
      </c>
    </row>
    <row r="124" spans="1:21" ht="24" customHeight="1">
      <c r="A124" s="119" t="s">
        <v>516</v>
      </c>
      <c r="B124" s="119" t="s">
        <v>158</v>
      </c>
      <c r="C124" s="119" t="s">
        <v>517</v>
      </c>
      <c r="D124" s="119" t="s">
        <v>160</v>
      </c>
      <c r="E124" s="120">
        <v>45817</v>
      </c>
      <c r="F124" s="120">
        <v>45824</v>
      </c>
      <c r="G124" s="119">
        <v>6</v>
      </c>
      <c r="H124" s="119">
        <v>6</v>
      </c>
      <c r="I124" s="119">
        <v>3</v>
      </c>
      <c r="J124" s="119" t="s">
        <v>38</v>
      </c>
      <c r="K124" s="119" t="s">
        <v>1178</v>
      </c>
      <c r="L124" s="119" t="s">
        <v>1280</v>
      </c>
      <c r="M124" s="119">
        <v>0</v>
      </c>
      <c r="N124" s="67">
        <f>IF(ISNA(_xlfn.XLOOKUP($A124,GCVOA!$B:$B,GCVOA!$N:$N)),"",  _xlfn.XLOOKUP($A124,GCVOA!$B:$B,GCVOA!$N:$N))</f>
        <v>0</v>
      </c>
      <c r="O124" s="67" t="str">
        <f>IF(ISNA(_xlfn.XLOOKUP($A124,GCSEMI!$B:$B,GCSEMI!$N:$N)),"",  _xlfn.XLOOKUP($A124,GCSEMI!$B:$B,GCSEMI!$N:$N))</f>
        <v/>
      </c>
      <c r="P124" s="67" t="str">
        <f>IF(ISNA(_xlfn.XLOOKUP($A124,ORGPREP!$B:$B,ORGPREP!$N:$N)),"",  _xlfn.XLOOKUP($A124,ORGPREP!$B:$B,ORGPREP!$N:$N))</f>
        <v/>
      </c>
      <c r="Q124" s="67" t="str">
        <f>IF(ISNA(_xlfn.XLOOKUP($A124,MSSEMI!$B:$B,MSSEMI!$N:$N)),"",  _xlfn.XLOOKUP($A124,MSSEMI!$B:$B,MSSEMI!$N:$N))</f>
        <v/>
      </c>
      <c r="R124" s="67" t="str">
        <f>IF(ISNA(_xlfn.XLOOKUP($A124,MSVOA!$B:$B,MSVOA!$N:$N)),"",  _xlfn.XLOOKUP($A124,MSVOA!$B:$B,MSVOA!$N:$N))</f>
        <v/>
      </c>
      <c r="S124" s="67" t="str">
        <f>IF(ISNA(_xlfn.XLOOKUP($A124,METALS!$B:$B,METALS!$N:$N)),"",  _xlfn.XLOOKUP($A124,METALS!$B:$B,METALS!$N:$N))</f>
        <v/>
      </c>
      <c r="T124" s="67" t="str">
        <f>IF(ISNA(_xlfn.XLOOKUP($A124,GENCHEM!$B:$B,GENCHEM!$N:$N)),"",  _xlfn.XLOOKUP($A124,GENCHEM!$B:$B,GENCHEM!$N:$N))</f>
        <v/>
      </c>
      <c r="U124" s="67" t="str">
        <f>IF(ISNA(_xlfn.XLOOKUP($A124,HG!$B:$B,HG!$N:$N)),"",  _xlfn.XLOOKUP($A124,HG!$B:$B,HG!$N:$N))</f>
        <v/>
      </c>
    </row>
    <row r="125" spans="1:21" ht="24" customHeight="1">
      <c r="A125" s="119" t="s">
        <v>620</v>
      </c>
      <c r="B125" s="119" t="s">
        <v>158</v>
      </c>
      <c r="C125" s="119" t="s">
        <v>519</v>
      </c>
      <c r="D125" s="119"/>
      <c r="E125" s="120">
        <v>45819</v>
      </c>
      <c r="F125" s="120">
        <v>45825</v>
      </c>
      <c r="G125" s="119">
        <v>6</v>
      </c>
      <c r="H125" s="119">
        <v>4</v>
      </c>
      <c r="I125" s="119">
        <v>2</v>
      </c>
      <c r="J125" s="119" t="s">
        <v>38</v>
      </c>
      <c r="K125" s="119" t="s">
        <v>1178</v>
      </c>
      <c r="L125" s="119" t="s">
        <v>1281</v>
      </c>
      <c r="M125" s="119">
        <v>0</v>
      </c>
      <c r="N125" s="67" t="str">
        <f>IF(ISNA(_xlfn.XLOOKUP($A125,GCVOA!$B:$B,GCVOA!$N:$N)),"",  _xlfn.XLOOKUP($A125,GCVOA!$B:$B,GCVOA!$N:$N))</f>
        <v/>
      </c>
      <c r="O125" s="67" t="str">
        <f>IF(ISNA(_xlfn.XLOOKUP($A125,GCSEMI!$B:$B,GCSEMI!$N:$N)),"",  _xlfn.XLOOKUP($A125,GCSEMI!$B:$B,GCSEMI!$N:$N))</f>
        <v/>
      </c>
      <c r="P125" s="67" t="str">
        <f>IF(ISNA(_xlfn.XLOOKUP($A125,ORGPREP!$B:$B,ORGPREP!$N:$N)),"",  _xlfn.XLOOKUP($A125,ORGPREP!$B:$B,ORGPREP!$N:$N))</f>
        <v/>
      </c>
      <c r="Q125" s="67" t="str">
        <f>IF(ISNA(_xlfn.XLOOKUP($A125,MSSEMI!$B:$B,MSSEMI!$N:$N)),"",  _xlfn.XLOOKUP($A125,MSSEMI!$B:$B,MSSEMI!$N:$N))</f>
        <v/>
      </c>
      <c r="R125" s="67" t="str">
        <f>IF(ISNA(_xlfn.XLOOKUP($A125,MSVOA!$B:$B,MSVOA!$N:$N)),"",  _xlfn.XLOOKUP($A125,MSVOA!$B:$B,MSVOA!$N:$N))</f>
        <v/>
      </c>
      <c r="S125" s="67">
        <f>IF(ISNA(_xlfn.XLOOKUP($A125,METALS!$B:$B,METALS!$N:$N)),"",  _xlfn.XLOOKUP($A125,METALS!$B:$B,METALS!$N:$N))</f>
        <v>0</v>
      </c>
      <c r="T125" s="67">
        <f>IF(ISNA(_xlfn.XLOOKUP($A125,GENCHEM!$B:$B,GENCHEM!$N:$N)),"",  _xlfn.XLOOKUP($A125,GENCHEM!$B:$B,GENCHEM!$N:$N))</f>
        <v>0</v>
      </c>
      <c r="U125" s="67" t="str">
        <f>IF(ISNA(_xlfn.XLOOKUP($A125,HG!$B:$B,HG!$N:$N)),"",  _xlfn.XLOOKUP($A125,HG!$B:$B,HG!$N:$N))</f>
        <v/>
      </c>
    </row>
    <row r="126" spans="1:21" ht="24" customHeight="1">
      <c r="A126" s="119" t="s">
        <v>652</v>
      </c>
      <c r="B126" s="119" t="s">
        <v>550</v>
      </c>
      <c r="C126" s="119" t="s">
        <v>653</v>
      </c>
      <c r="D126" s="119" t="s">
        <v>25</v>
      </c>
      <c r="E126" s="120">
        <v>45820</v>
      </c>
      <c r="F126" s="120">
        <v>45825</v>
      </c>
      <c r="G126" s="119">
        <v>5</v>
      </c>
      <c r="H126" s="119">
        <v>2</v>
      </c>
      <c r="I126" s="119">
        <v>2</v>
      </c>
      <c r="J126" s="119" t="s">
        <v>87</v>
      </c>
      <c r="K126" s="119" t="s">
        <v>1178</v>
      </c>
      <c r="L126" s="119" t="s">
        <v>1282</v>
      </c>
      <c r="M126" s="119">
        <v>0</v>
      </c>
      <c r="N126" s="67" t="str">
        <f>IF(ISNA(_xlfn.XLOOKUP($A126,GCVOA!$B:$B,GCVOA!$N:$N)),"",  _xlfn.XLOOKUP($A126,GCVOA!$B:$B,GCVOA!$N:$N))</f>
        <v/>
      </c>
      <c r="O126" s="67" t="str">
        <f>IF(ISNA(_xlfn.XLOOKUP($A126,GCSEMI!$B:$B,GCSEMI!$N:$N)),"",  _xlfn.XLOOKUP($A126,GCSEMI!$B:$B,GCSEMI!$N:$N))</f>
        <v/>
      </c>
      <c r="P126" s="67" t="str">
        <f>IF(ISNA(_xlfn.XLOOKUP($A126,ORGPREP!$B:$B,ORGPREP!$N:$N)),"",  _xlfn.XLOOKUP($A126,ORGPREP!$B:$B,ORGPREP!$N:$N))</f>
        <v/>
      </c>
      <c r="Q126" s="67" t="str">
        <f>IF(ISNA(_xlfn.XLOOKUP($A126,MSSEMI!$B:$B,MSSEMI!$N:$N)),"",  _xlfn.XLOOKUP($A126,MSSEMI!$B:$B,MSSEMI!$N:$N))</f>
        <v/>
      </c>
      <c r="R126" s="67" t="str">
        <f>IF(ISNA(_xlfn.XLOOKUP($A126,MSVOA!$B:$B,MSVOA!$N:$N)),"",  _xlfn.XLOOKUP($A126,MSVOA!$B:$B,MSVOA!$N:$N))</f>
        <v/>
      </c>
      <c r="S126" s="67" t="str">
        <f>IF(ISNA(_xlfn.XLOOKUP($A126,METALS!$B:$B,METALS!$N:$N)),"",  _xlfn.XLOOKUP($A126,METALS!$B:$B,METALS!$N:$N))</f>
        <v/>
      </c>
      <c r="T126" s="67" t="str">
        <f>IF(ISNA(_xlfn.XLOOKUP($A126,GENCHEM!$B:$B,GENCHEM!$N:$N)),"",  _xlfn.XLOOKUP($A126,GENCHEM!$B:$B,GENCHEM!$N:$N))</f>
        <v/>
      </c>
      <c r="U126" s="67" t="str">
        <f>IF(ISNA(_xlfn.XLOOKUP($A126,HG!$B:$B,HG!$N:$N)),"",  _xlfn.XLOOKUP($A126,HG!$B:$B,HG!$N:$N))</f>
        <v/>
      </c>
    </row>
    <row r="127" spans="1:21" ht="24" customHeight="1">
      <c r="A127" s="119" t="s">
        <v>624</v>
      </c>
      <c r="B127" s="119" t="s">
        <v>120</v>
      </c>
      <c r="C127" s="119" t="s">
        <v>143</v>
      </c>
      <c r="D127" s="119" t="s">
        <v>25</v>
      </c>
      <c r="E127" s="120">
        <v>45819</v>
      </c>
      <c r="F127" s="120">
        <v>45825</v>
      </c>
      <c r="G127" s="119">
        <v>6</v>
      </c>
      <c r="H127" s="119">
        <v>1</v>
      </c>
      <c r="I127" s="119">
        <v>2</v>
      </c>
      <c r="J127" s="119" t="s">
        <v>26</v>
      </c>
      <c r="K127" s="119" t="s">
        <v>1181</v>
      </c>
      <c r="L127" s="119" t="s">
        <v>1201</v>
      </c>
      <c r="M127" s="119">
        <v>0</v>
      </c>
      <c r="N127" s="67" t="str">
        <f>IF(ISNA(_xlfn.XLOOKUP($A127,GCVOA!$B:$B,GCVOA!$N:$N)),"",  _xlfn.XLOOKUP($A127,GCVOA!$B:$B,GCVOA!$N:$N))</f>
        <v/>
      </c>
      <c r="O127" s="67" t="str">
        <f>IF(ISNA(_xlfn.XLOOKUP($A127,GCSEMI!$B:$B,GCSEMI!$N:$N)),"",  _xlfn.XLOOKUP($A127,GCSEMI!$B:$B,GCSEMI!$N:$N))</f>
        <v/>
      </c>
      <c r="P127" s="67" t="str">
        <f>IF(ISNA(_xlfn.XLOOKUP($A127,ORGPREP!$B:$B,ORGPREP!$N:$N)),"",  _xlfn.XLOOKUP($A127,ORGPREP!$B:$B,ORGPREP!$N:$N))</f>
        <v/>
      </c>
      <c r="Q127" s="67" t="str">
        <f>IF(ISNA(_xlfn.XLOOKUP($A127,MSSEMI!$B:$B,MSSEMI!$N:$N)),"",  _xlfn.XLOOKUP($A127,MSSEMI!$B:$B,MSSEMI!$N:$N))</f>
        <v/>
      </c>
      <c r="R127" s="67" t="str">
        <f>IF(ISNA(_xlfn.XLOOKUP($A127,MSVOA!$B:$B,MSVOA!$N:$N)),"",  _xlfn.XLOOKUP($A127,MSVOA!$B:$B,MSVOA!$N:$N))</f>
        <v/>
      </c>
      <c r="S127" s="67" t="str">
        <f>IF(ISNA(_xlfn.XLOOKUP($A127,METALS!$B:$B,METALS!$N:$N)),"",  _xlfn.XLOOKUP($A127,METALS!$B:$B,METALS!$N:$N))</f>
        <v/>
      </c>
      <c r="T127" s="67">
        <f>IF(ISNA(_xlfn.XLOOKUP($A127,GENCHEM!$B:$B,GENCHEM!$N:$N)),"",  _xlfn.XLOOKUP($A127,GENCHEM!$B:$B,GENCHEM!$N:$N))</f>
        <v>0</v>
      </c>
      <c r="U127" s="67" t="str">
        <f>IF(ISNA(_xlfn.XLOOKUP($A127,HG!$B:$B,HG!$N:$N)),"",  _xlfn.XLOOKUP($A127,HG!$B:$B,HG!$N:$N))</f>
        <v/>
      </c>
    </row>
    <row r="128" spans="1:21" ht="24" customHeight="1">
      <c r="A128" s="119" t="s">
        <v>625</v>
      </c>
      <c r="B128" s="119" t="s">
        <v>213</v>
      </c>
      <c r="C128" s="119" t="s">
        <v>626</v>
      </c>
      <c r="D128" s="119" t="s">
        <v>25</v>
      </c>
      <c r="E128" s="120">
        <v>45819</v>
      </c>
      <c r="F128" s="120">
        <v>45825</v>
      </c>
      <c r="G128" s="119">
        <v>6</v>
      </c>
      <c r="H128" s="119">
        <v>24</v>
      </c>
      <c r="I128" s="119">
        <v>2</v>
      </c>
      <c r="J128" s="119" t="s">
        <v>38</v>
      </c>
      <c r="K128" s="119" t="s">
        <v>1178</v>
      </c>
      <c r="L128" s="119" t="s">
        <v>1283</v>
      </c>
      <c r="M128" s="119">
        <v>0</v>
      </c>
      <c r="N128" s="67" t="str">
        <f>IF(ISNA(_xlfn.XLOOKUP($A128,GCVOA!$B:$B,GCVOA!$N:$N)),"",  _xlfn.XLOOKUP($A128,GCVOA!$B:$B,GCVOA!$N:$N))</f>
        <v/>
      </c>
      <c r="O128" s="67" t="str">
        <f>IF(ISNA(_xlfn.XLOOKUP($A128,GCSEMI!$B:$B,GCSEMI!$N:$N)),"",  _xlfn.XLOOKUP($A128,GCSEMI!$B:$B,GCSEMI!$N:$N))</f>
        <v/>
      </c>
      <c r="P128" s="67" t="str">
        <f>IF(ISNA(_xlfn.XLOOKUP($A128,ORGPREP!$B:$B,ORGPREP!$N:$N)),"",  _xlfn.XLOOKUP($A128,ORGPREP!$B:$B,ORGPREP!$N:$N))</f>
        <v/>
      </c>
      <c r="Q128" s="67" t="str">
        <f>IF(ISNA(_xlfn.XLOOKUP($A128,MSSEMI!$B:$B,MSSEMI!$N:$N)),"",  _xlfn.XLOOKUP($A128,MSSEMI!$B:$B,MSSEMI!$N:$N))</f>
        <v/>
      </c>
      <c r="R128" s="67">
        <f>IF(ISNA(_xlfn.XLOOKUP($A128,MSVOA!$B:$B,MSVOA!$N:$N)),"",  _xlfn.XLOOKUP($A128,MSVOA!$B:$B,MSVOA!$N:$N))</f>
        <v>0</v>
      </c>
      <c r="S128" s="67">
        <f>IF(ISNA(_xlfn.XLOOKUP($A128,METALS!$B:$B,METALS!$N:$N)),"",  _xlfn.XLOOKUP($A128,METALS!$B:$B,METALS!$N:$N))</f>
        <v>0</v>
      </c>
      <c r="T128" s="67" t="str">
        <f>IF(ISNA(_xlfn.XLOOKUP($A128,GENCHEM!$B:$B,GENCHEM!$N:$N)),"",  _xlfn.XLOOKUP($A128,GENCHEM!$B:$B,GENCHEM!$N:$N))</f>
        <v/>
      </c>
      <c r="U128" s="67" t="str">
        <f>IF(ISNA(_xlfn.XLOOKUP($A128,HG!$B:$B,HG!$N:$N)),"",  _xlfn.XLOOKUP($A128,HG!$B:$B,HG!$N:$N))</f>
        <v/>
      </c>
    </row>
    <row r="129" spans="1:21" ht="24" customHeight="1">
      <c r="A129" s="119" t="s">
        <v>628</v>
      </c>
      <c r="B129" s="119" t="s">
        <v>213</v>
      </c>
      <c r="C129" s="119" t="s">
        <v>629</v>
      </c>
      <c r="D129" s="119" t="s">
        <v>25</v>
      </c>
      <c r="E129" s="120">
        <v>45819</v>
      </c>
      <c r="F129" s="120">
        <v>45825</v>
      </c>
      <c r="G129" s="119">
        <v>6</v>
      </c>
      <c r="H129" s="119">
        <v>17</v>
      </c>
      <c r="I129" s="119">
        <v>2</v>
      </c>
      <c r="J129" s="119" t="s">
        <v>38</v>
      </c>
      <c r="K129" s="119" t="s">
        <v>1178</v>
      </c>
      <c r="L129" s="119" t="s">
        <v>1284</v>
      </c>
      <c r="M129" s="119">
        <v>0</v>
      </c>
      <c r="N129" s="67" t="str">
        <f>IF(ISNA(_xlfn.XLOOKUP($A129,GCVOA!$B:$B,GCVOA!$N:$N)),"",  _xlfn.XLOOKUP($A129,GCVOA!$B:$B,GCVOA!$N:$N))</f>
        <v/>
      </c>
      <c r="O129" s="67" t="str">
        <f>IF(ISNA(_xlfn.XLOOKUP($A129,GCSEMI!$B:$B,GCSEMI!$N:$N)),"",  _xlfn.XLOOKUP($A129,GCSEMI!$B:$B,GCSEMI!$N:$N))</f>
        <v/>
      </c>
      <c r="P129" s="67" t="str">
        <f>IF(ISNA(_xlfn.XLOOKUP($A129,ORGPREP!$B:$B,ORGPREP!$N:$N)),"",  _xlfn.XLOOKUP($A129,ORGPREP!$B:$B,ORGPREP!$N:$N))</f>
        <v/>
      </c>
      <c r="Q129" s="67" t="str">
        <f>IF(ISNA(_xlfn.XLOOKUP($A129,MSSEMI!$B:$B,MSSEMI!$N:$N)),"",  _xlfn.XLOOKUP($A129,MSSEMI!$B:$B,MSSEMI!$N:$N))</f>
        <v/>
      </c>
      <c r="R129" s="67" t="str">
        <f>IF(ISNA(_xlfn.XLOOKUP($A129,MSVOA!$B:$B,MSVOA!$N:$N)),"",  _xlfn.XLOOKUP($A129,MSVOA!$B:$B,MSVOA!$N:$N))</f>
        <v/>
      </c>
      <c r="S129" s="67" t="str">
        <f>IF(ISNA(_xlfn.XLOOKUP($A129,METALS!$B:$B,METALS!$N:$N)),"",  _xlfn.XLOOKUP($A129,METALS!$B:$B,METALS!$N:$N))</f>
        <v/>
      </c>
      <c r="T129" s="67">
        <f>IF(ISNA(_xlfn.XLOOKUP($A129,GENCHEM!$B:$B,GENCHEM!$N:$N)),"",  _xlfn.XLOOKUP($A129,GENCHEM!$B:$B,GENCHEM!$N:$N))</f>
        <v>0</v>
      </c>
      <c r="U129" s="67" t="str">
        <f>IF(ISNA(_xlfn.XLOOKUP($A129,HG!$B:$B,HG!$N:$N)),"",  _xlfn.XLOOKUP($A129,HG!$B:$B,HG!$N:$N))</f>
        <v/>
      </c>
    </row>
    <row r="130" spans="1:21" ht="24" customHeight="1">
      <c r="A130" s="119" t="s">
        <v>630</v>
      </c>
      <c r="B130" s="119" t="s">
        <v>213</v>
      </c>
      <c r="C130" s="119" t="s">
        <v>631</v>
      </c>
      <c r="D130" s="119" t="s">
        <v>25</v>
      </c>
      <c r="E130" s="120">
        <v>45819</v>
      </c>
      <c r="F130" s="120">
        <v>45825</v>
      </c>
      <c r="G130" s="119">
        <v>6</v>
      </c>
      <c r="H130" s="119">
        <v>6</v>
      </c>
      <c r="I130" s="119">
        <v>2</v>
      </c>
      <c r="J130" s="119" t="s">
        <v>38</v>
      </c>
      <c r="K130" s="119" t="s">
        <v>1178</v>
      </c>
      <c r="L130" s="119" t="s">
        <v>1285</v>
      </c>
      <c r="M130" s="119">
        <v>0</v>
      </c>
      <c r="N130" s="67" t="str">
        <f>IF(ISNA(_xlfn.XLOOKUP($A130,GCVOA!$B:$B,GCVOA!$N:$N)),"",  _xlfn.XLOOKUP($A130,GCVOA!$B:$B,GCVOA!$N:$N))</f>
        <v/>
      </c>
      <c r="O130" s="67" t="str">
        <f>IF(ISNA(_xlfn.XLOOKUP($A130,GCSEMI!$B:$B,GCSEMI!$N:$N)),"",  _xlfn.XLOOKUP($A130,GCSEMI!$B:$B,GCSEMI!$N:$N))</f>
        <v/>
      </c>
      <c r="P130" s="67" t="str">
        <f>IF(ISNA(_xlfn.XLOOKUP($A130,ORGPREP!$B:$B,ORGPREP!$N:$N)),"",  _xlfn.XLOOKUP($A130,ORGPREP!$B:$B,ORGPREP!$N:$N))</f>
        <v/>
      </c>
      <c r="Q130" s="67" t="str">
        <f>IF(ISNA(_xlfn.XLOOKUP($A130,MSSEMI!$B:$B,MSSEMI!$N:$N)),"",  _xlfn.XLOOKUP($A130,MSSEMI!$B:$B,MSSEMI!$N:$N))</f>
        <v/>
      </c>
      <c r="R130" s="67" t="str">
        <f>IF(ISNA(_xlfn.XLOOKUP($A130,MSVOA!$B:$B,MSVOA!$N:$N)),"",  _xlfn.XLOOKUP($A130,MSVOA!$B:$B,MSVOA!$N:$N))</f>
        <v/>
      </c>
      <c r="S130" s="67" t="str">
        <f>IF(ISNA(_xlfn.XLOOKUP($A130,METALS!$B:$B,METALS!$N:$N)),"",  _xlfn.XLOOKUP($A130,METALS!$B:$B,METALS!$N:$N))</f>
        <v/>
      </c>
      <c r="T130" s="67" t="str">
        <f>IF(ISNA(_xlfn.XLOOKUP($A130,GENCHEM!$B:$B,GENCHEM!$N:$N)),"",  _xlfn.XLOOKUP($A130,GENCHEM!$B:$B,GENCHEM!$N:$N))</f>
        <v/>
      </c>
      <c r="U130" s="67" t="str">
        <f>IF(ISNA(_xlfn.XLOOKUP($A130,HG!$B:$B,HG!$N:$N)),"",  _xlfn.XLOOKUP($A130,HG!$B:$B,HG!$N:$N))</f>
        <v/>
      </c>
    </row>
    <row r="131" spans="1:21" ht="24" customHeight="1">
      <c r="A131" s="119" t="s">
        <v>633</v>
      </c>
      <c r="B131" s="119" t="s">
        <v>213</v>
      </c>
      <c r="C131" s="119" t="s">
        <v>634</v>
      </c>
      <c r="D131" s="119" t="s">
        <v>25</v>
      </c>
      <c r="E131" s="120">
        <v>45819</v>
      </c>
      <c r="F131" s="120">
        <v>45825</v>
      </c>
      <c r="G131" s="119">
        <v>6</v>
      </c>
      <c r="H131" s="119">
        <v>4</v>
      </c>
      <c r="I131" s="119">
        <v>2</v>
      </c>
      <c r="J131" s="119" t="s">
        <v>38</v>
      </c>
      <c r="K131" s="119" t="s">
        <v>1178</v>
      </c>
      <c r="L131" s="119" t="s">
        <v>1286</v>
      </c>
      <c r="M131" s="119">
        <v>0</v>
      </c>
      <c r="N131" s="67" t="str">
        <f>IF(ISNA(_xlfn.XLOOKUP($A131,GCVOA!$B:$B,GCVOA!$N:$N)),"",  _xlfn.XLOOKUP($A131,GCVOA!$B:$B,GCVOA!$N:$N))</f>
        <v/>
      </c>
      <c r="O131" s="67" t="str">
        <f>IF(ISNA(_xlfn.XLOOKUP($A131,GCSEMI!$B:$B,GCSEMI!$N:$N)),"",  _xlfn.XLOOKUP($A131,GCSEMI!$B:$B,GCSEMI!$N:$N))</f>
        <v/>
      </c>
      <c r="P131" s="67" t="str">
        <f>IF(ISNA(_xlfn.XLOOKUP($A131,ORGPREP!$B:$B,ORGPREP!$N:$N)),"",  _xlfn.XLOOKUP($A131,ORGPREP!$B:$B,ORGPREP!$N:$N))</f>
        <v/>
      </c>
      <c r="Q131" s="67" t="str">
        <f>IF(ISNA(_xlfn.XLOOKUP($A131,MSSEMI!$B:$B,MSSEMI!$N:$N)),"",  _xlfn.XLOOKUP($A131,MSSEMI!$B:$B,MSSEMI!$N:$N))</f>
        <v/>
      </c>
      <c r="R131" s="67" t="str">
        <f>IF(ISNA(_xlfn.XLOOKUP($A131,MSVOA!$B:$B,MSVOA!$N:$N)),"",  _xlfn.XLOOKUP($A131,MSVOA!$B:$B,MSVOA!$N:$N))</f>
        <v/>
      </c>
      <c r="S131" s="67" t="str">
        <f>IF(ISNA(_xlfn.XLOOKUP($A131,METALS!$B:$B,METALS!$N:$N)),"",  _xlfn.XLOOKUP($A131,METALS!$B:$B,METALS!$N:$N))</f>
        <v/>
      </c>
      <c r="T131" s="67">
        <f>IF(ISNA(_xlfn.XLOOKUP($A131,GENCHEM!$B:$B,GENCHEM!$N:$N)),"",  _xlfn.XLOOKUP($A131,GENCHEM!$B:$B,GENCHEM!$N:$N))</f>
        <v>0</v>
      </c>
      <c r="U131" s="67" t="str">
        <f>IF(ISNA(_xlfn.XLOOKUP($A131,HG!$B:$B,HG!$N:$N)),"",  _xlfn.XLOOKUP($A131,HG!$B:$B,HG!$N:$N))</f>
        <v/>
      </c>
    </row>
    <row r="132" spans="1:21" ht="24" customHeight="1">
      <c r="A132" s="119" t="s">
        <v>635</v>
      </c>
      <c r="B132" s="119" t="s">
        <v>213</v>
      </c>
      <c r="C132" s="119" t="s">
        <v>480</v>
      </c>
      <c r="D132" s="119" t="s">
        <v>25</v>
      </c>
      <c r="E132" s="120">
        <v>45819</v>
      </c>
      <c r="F132" s="120">
        <v>45825</v>
      </c>
      <c r="G132" s="119">
        <v>6</v>
      </c>
      <c r="H132" s="119">
        <v>9</v>
      </c>
      <c r="I132" s="119">
        <v>2</v>
      </c>
      <c r="J132" s="119" t="s">
        <v>38</v>
      </c>
      <c r="K132" s="119" t="s">
        <v>1178</v>
      </c>
      <c r="L132" s="119" t="s">
        <v>1287</v>
      </c>
      <c r="M132" s="119">
        <v>0</v>
      </c>
      <c r="N132" s="67" t="str">
        <f>IF(ISNA(_xlfn.XLOOKUP($A132,GCVOA!$B:$B,GCVOA!$N:$N)),"",  _xlfn.XLOOKUP($A132,GCVOA!$B:$B,GCVOA!$N:$N))</f>
        <v/>
      </c>
      <c r="O132" s="67" t="str">
        <f>IF(ISNA(_xlfn.XLOOKUP($A132,GCSEMI!$B:$B,GCSEMI!$N:$N)),"",  _xlfn.XLOOKUP($A132,GCSEMI!$B:$B,GCSEMI!$N:$N))</f>
        <v/>
      </c>
      <c r="P132" s="67" t="str">
        <f>IF(ISNA(_xlfn.XLOOKUP($A132,ORGPREP!$B:$B,ORGPREP!$N:$N)),"",  _xlfn.XLOOKUP($A132,ORGPREP!$B:$B,ORGPREP!$N:$N))</f>
        <v/>
      </c>
      <c r="Q132" s="67" t="str">
        <f>IF(ISNA(_xlfn.XLOOKUP($A132,MSSEMI!$B:$B,MSSEMI!$N:$N)),"",  _xlfn.XLOOKUP($A132,MSSEMI!$B:$B,MSSEMI!$N:$N))</f>
        <v/>
      </c>
      <c r="R132" s="67">
        <f>IF(ISNA(_xlfn.XLOOKUP($A132,MSVOA!$B:$B,MSVOA!$N:$N)),"",  _xlfn.XLOOKUP($A132,MSVOA!$B:$B,MSVOA!$N:$N))</f>
        <v>0</v>
      </c>
      <c r="S132" s="67">
        <f>IF(ISNA(_xlfn.XLOOKUP($A132,METALS!$B:$B,METALS!$N:$N)),"",  _xlfn.XLOOKUP($A132,METALS!$B:$B,METALS!$N:$N))</f>
        <v>0</v>
      </c>
      <c r="T132" s="67" t="str">
        <f>IF(ISNA(_xlfn.XLOOKUP($A132,GENCHEM!$B:$B,GENCHEM!$N:$N)),"",  _xlfn.XLOOKUP($A132,GENCHEM!$B:$B,GENCHEM!$N:$N))</f>
        <v/>
      </c>
      <c r="U132" s="67" t="str">
        <f>IF(ISNA(_xlfn.XLOOKUP($A132,HG!$B:$B,HG!$N:$N)),"",  _xlfn.XLOOKUP($A132,HG!$B:$B,HG!$N:$N))</f>
        <v/>
      </c>
    </row>
    <row r="133" spans="1:21" ht="24" customHeight="1">
      <c r="A133" s="119" t="s">
        <v>636</v>
      </c>
      <c r="B133" s="119" t="s">
        <v>213</v>
      </c>
      <c r="C133" s="119" t="s">
        <v>637</v>
      </c>
      <c r="D133" s="119" t="s">
        <v>25</v>
      </c>
      <c r="E133" s="120">
        <v>45819</v>
      </c>
      <c r="F133" s="120">
        <v>45825</v>
      </c>
      <c r="G133" s="119">
        <v>6</v>
      </c>
      <c r="H133" s="119">
        <v>54</v>
      </c>
      <c r="I133" s="119">
        <v>2</v>
      </c>
      <c r="J133" s="119" t="s">
        <v>38</v>
      </c>
      <c r="K133" s="119" t="s">
        <v>1178</v>
      </c>
      <c r="L133" s="119" t="s">
        <v>1288</v>
      </c>
      <c r="M133" s="119">
        <v>0</v>
      </c>
      <c r="N133" s="67" t="str">
        <f>IF(ISNA(_xlfn.XLOOKUP($A133,GCVOA!$B:$B,GCVOA!$N:$N)),"",  _xlfn.XLOOKUP($A133,GCVOA!$B:$B,GCVOA!$N:$N))</f>
        <v/>
      </c>
      <c r="O133" s="67" t="str">
        <f>IF(ISNA(_xlfn.XLOOKUP($A133,GCSEMI!$B:$B,GCSEMI!$N:$N)),"",  _xlfn.XLOOKUP($A133,GCSEMI!$B:$B,GCSEMI!$N:$N))</f>
        <v/>
      </c>
      <c r="P133" s="67" t="str">
        <f>IF(ISNA(_xlfn.XLOOKUP($A133,ORGPREP!$B:$B,ORGPREP!$N:$N)),"",  _xlfn.XLOOKUP($A133,ORGPREP!$B:$B,ORGPREP!$N:$N))</f>
        <v/>
      </c>
      <c r="Q133" s="67" t="str">
        <f>IF(ISNA(_xlfn.XLOOKUP($A133,MSSEMI!$B:$B,MSSEMI!$N:$N)),"",  _xlfn.XLOOKUP($A133,MSSEMI!$B:$B,MSSEMI!$N:$N))</f>
        <v/>
      </c>
      <c r="R133" s="67">
        <f>IF(ISNA(_xlfn.XLOOKUP($A133,MSVOA!$B:$B,MSVOA!$N:$N)),"",  _xlfn.XLOOKUP($A133,MSVOA!$B:$B,MSVOA!$N:$N))</f>
        <v>0</v>
      </c>
      <c r="S133" s="67">
        <f>IF(ISNA(_xlfn.XLOOKUP($A133,METALS!$B:$B,METALS!$N:$N)),"",  _xlfn.XLOOKUP($A133,METALS!$B:$B,METALS!$N:$N))</f>
        <v>0</v>
      </c>
      <c r="T133" s="67" t="str">
        <f>IF(ISNA(_xlfn.XLOOKUP($A133,GENCHEM!$B:$B,GENCHEM!$N:$N)),"",  _xlfn.XLOOKUP($A133,GENCHEM!$B:$B,GENCHEM!$N:$N))</f>
        <v/>
      </c>
      <c r="U133" s="67" t="str">
        <f>IF(ISNA(_xlfn.XLOOKUP($A133,HG!$B:$B,HG!$N:$N)),"",  _xlfn.XLOOKUP($A133,HG!$B:$B,HG!$N:$N))</f>
        <v/>
      </c>
    </row>
    <row r="134" spans="1:21" ht="24" customHeight="1">
      <c r="A134" s="119" t="s">
        <v>638</v>
      </c>
      <c r="B134" s="119" t="s">
        <v>213</v>
      </c>
      <c r="C134" s="119" t="s">
        <v>568</v>
      </c>
      <c r="D134" s="119" t="s">
        <v>25</v>
      </c>
      <c r="E134" s="120">
        <v>45819</v>
      </c>
      <c r="F134" s="120">
        <v>45825</v>
      </c>
      <c r="G134" s="119">
        <v>6</v>
      </c>
      <c r="H134" s="119">
        <v>30</v>
      </c>
      <c r="I134" s="119">
        <v>2</v>
      </c>
      <c r="J134" s="119" t="s">
        <v>38</v>
      </c>
      <c r="K134" s="119" t="s">
        <v>1178</v>
      </c>
      <c r="L134" s="119" t="s">
        <v>1289</v>
      </c>
      <c r="M134" s="119">
        <v>0</v>
      </c>
      <c r="N134" s="67" t="str">
        <f>IF(ISNA(_xlfn.XLOOKUP($A134,GCVOA!$B:$B,GCVOA!$N:$N)),"",  _xlfn.XLOOKUP($A134,GCVOA!$B:$B,GCVOA!$N:$N))</f>
        <v/>
      </c>
      <c r="O134" s="67" t="str">
        <f>IF(ISNA(_xlfn.XLOOKUP($A134,GCSEMI!$B:$B,GCSEMI!$N:$N)),"",  _xlfn.XLOOKUP($A134,GCSEMI!$B:$B,GCSEMI!$N:$N))</f>
        <v/>
      </c>
      <c r="P134" s="67" t="str">
        <f>IF(ISNA(_xlfn.XLOOKUP($A134,ORGPREP!$B:$B,ORGPREP!$N:$N)),"",  _xlfn.XLOOKUP($A134,ORGPREP!$B:$B,ORGPREP!$N:$N))</f>
        <v/>
      </c>
      <c r="Q134" s="67" t="str">
        <f>IF(ISNA(_xlfn.XLOOKUP($A134,MSSEMI!$B:$B,MSSEMI!$N:$N)),"",  _xlfn.XLOOKUP($A134,MSSEMI!$B:$B,MSSEMI!$N:$N))</f>
        <v/>
      </c>
      <c r="R134" s="67">
        <f>IF(ISNA(_xlfn.XLOOKUP($A134,MSVOA!$B:$B,MSVOA!$N:$N)),"",  _xlfn.XLOOKUP($A134,MSVOA!$B:$B,MSVOA!$N:$N))</f>
        <v>0</v>
      </c>
      <c r="S134" s="67">
        <f>IF(ISNA(_xlfn.XLOOKUP($A134,METALS!$B:$B,METALS!$N:$N)),"",  _xlfn.XLOOKUP($A134,METALS!$B:$B,METALS!$N:$N))</f>
        <v>0</v>
      </c>
      <c r="T134" s="67" t="str">
        <f>IF(ISNA(_xlfn.XLOOKUP($A134,GENCHEM!$B:$B,GENCHEM!$N:$N)),"",  _xlfn.XLOOKUP($A134,GENCHEM!$B:$B,GENCHEM!$N:$N))</f>
        <v/>
      </c>
      <c r="U134" s="67" t="str">
        <f>IF(ISNA(_xlfn.XLOOKUP($A134,HG!$B:$B,HG!$N:$N)),"",  _xlfn.XLOOKUP($A134,HG!$B:$B,HG!$N:$N))</f>
        <v/>
      </c>
    </row>
    <row r="135" spans="1:21" ht="24" customHeight="1">
      <c r="A135" s="119" t="s">
        <v>639</v>
      </c>
      <c r="B135" s="119" t="s">
        <v>213</v>
      </c>
      <c r="C135" s="119" t="s">
        <v>640</v>
      </c>
      <c r="D135" s="119"/>
      <c r="E135" s="120">
        <v>45819</v>
      </c>
      <c r="F135" s="120">
        <v>45825</v>
      </c>
      <c r="G135" s="119" t="s">
        <v>222</v>
      </c>
      <c r="H135" s="119">
        <v>12</v>
      </c>
      <c r="I135" s="119">
        <v>2</v>
      </c>
      <c r="J135" s="119" t="s">
        <v>38</v>
      </c>
      <c r="K135" s="119" t="s">
        <v>1178</v>
      </c>
      <c r="L135" s="119" t="s">
        <v>1262</v>
      </c>
      <c r="M135" s="119">
        <v>0</v>
      </c>
      <c r="N135" s="67" t="str">
        <f>IF(ISNA(_xlfn.XLOOKUP($A135,GCVOA!$B:$B,GCVOA!$N:$N)),"",  _xlfn.XLOOKUP($A135,GCVOA!$B:$B,GCVOA!$N:$N))</f>
        <v/>
      </c>
      <c r="O135" s="67" t="str">
        <f>IF(ISNA(_xlfn.XLOOKUP($A135,GCSEMI!$B:$B,GCSEMI!$N:$N)),"",  _xlfn.XLOOKUP($A135,GCSEMI!$B:$B,GCSEMI!$N:$N))</f>
        <v/>
      </c>
      <c r="P135" s="67" t="str">
        <f>IF(ISNA(_xlfn.XLOOKUP($A135,ORGPREP!$B:$B,ORGPREP!$N:$N)),"",  _xlfn.XLOOKUP($A135,ORGPREP!$B:$B,ORGPREP!$N:$N))</f>
        <v/>
      </c>
      <c r="Q135" s="67" t="str">
        <f>IF(ISNA(_xlfn.XLOOKUP($A135,MSSEMI!$B:$B,MSSEMI!$N:$N)),"",  _xlfn.XLOOKUP($A135,MSSEMI!$B:$B,MSSEMI!$N:$N))</f>
        <v/>
      </c>
      <c r="R135" s="67" t="str">
        <f>IF(ISNA(_xlfn.XLOOKUP($A135,MSVOA!$B:$B,MSVOA!$N:$N)),"",  _xlfn.XLOOKUP($A135,MSVOA!$B:$B,MSVOA!$N:$N))</f>
        <v/>
      </c>
      <c r="S135" s="67">
        <f>IF(ISNA(_xlfn.XLOOKUP($A135,METALS!$B:$B,METALS!$N:$N)),"",  _xlfn.XLOOKUP($A135,METALS!$B:$B,METALS!$N:$N))</f>
        <v>0</v>
      </c>
      <c r="T135" s="67" t="str">
        <f>IF(ISNA(_xlfn.XLOOKUP($A135,GENCHEM!$B:$B,GENCHEM!$N:$N)),"",  _xlfn.XLOOKUP($A135,GENCHEM!$B:$B,GENCHEM!$N:$N))</f>
        <v/>
      </c>
      <c r="U135" s="67" t="str">
        <f>IF(ISNA(_xlfn.XLOOKUP($A135,HG!$B:$B,HG!$N:$N)),"",  _xlfn.XLOOKUP($A135,HG!$B:$B,HG!$N:$N))</f>
        <v/>
      </c>
    </row>
    <row r="136" spans="1:21" ht="24" customHeight="1">
      <c r="A136" s="119" t="s">
        <v>641</v>
      </c>
      <c r="B136" s="119" t="s">
        <v>213</v>
      </c>
      <c r="C136" s="119" t="s">
        <v>642</v>
      </c>
      <c r="D136" s="119" t="s">
        <v>25</v>
      </c>
      <c r="E136" s="120">
        <v>45819</v>
      </c>
      <c r="F136" s="120">
        <v>45825</v>
      </c>
      <c r="G136" s="119">
        <v>6</v>
      </c>
      <c r="H136" s="119">
        <v>3</v>
      </c>
      <c r="I136" s="119">
        <v>2</v>
      </c>
      <c r="J136" s="119" t="s">
        <v>38</v>
      </c>
      <c r="K136" s="119" t="s">
        <v>1178</v>
      </c>
      <c r="L136" s="119" t="s">
        <v>1290</v>
      </c>
      <c r="M136" s="119">
        <v>0</v>
      </c>
      <c r="N136" s="67" t="str">
        <f>IF(ISNA(_xlfn.XLOOKUP($A136,GCVOA!$B:$B,GCVOA!$N:$N)),"",  _xlfn.XLOOKUP($A136,GCVOA!$B:$B,GCVOA!$N:$N))</f>
        <v/>
      </c>
      <c r="O136" s="67" t="str">
        <f>IF(ISNA(_xlfn.XLOOKUP($A136,GCSEMI!$B:$B,GCSEMI!$N:$N)),"",  _xlfn.XLOOKUP($A136,GCSEMI!$B:$B,GCSEMI!$N:$N))</f>
        <v/>
      </c>
      <c r="P136" s="67" t="str">
        <f>IF(ISNA(_xlfn.XLOOKUP($A136,ORGPREP!$B:$B,ORGPREP!$N:$N)),"",  _xlfn.XLOOKUP($A136,ORGPREP!$B:$B,ORGPREP!$N:$N))</f>
        <v/>
      </c>
      <c r="Q136" s="67" t="str">
        <f>IF(ISNA(_xlfn.XLOOKUP($A136,MSSEMI!$B:$B,MSSEMI!$N:$N)),"",  _xlfn.XLOOKUP($A136,MSSEMI!$B:$B,MSSEMI!$N:$N))</f>
        <v/>
      </c>
      <c r="R136" s="67">
        <f>IF(ISNA(_xlfn.XLOOKUP($A136,MSVOA!$B:$B,MSVOA!$N:$N)),"",  _xlfn.XLOOKUP($A136,MSVOA!$B:$B,MSVOA!$N:$N))</f>
        <v>0</v>
      </c>
      <c r="S136" s="67">
        <f>IF(ISNA(_xlfn.XLOOKUP($A136,METALS!$B:$B,METALS!$N:$N)),"",  _xlfn.XLOOKUP($A136,METALS!$B:$B,METALS!$N:$N))</f>
        <v>0</v>
      </c>
      <c r="T136" s="67" t="str">
        <f>IF(ISNA(_xlfn.XLOOKUP($A136,GENCHEM!$B:$B,GENCHEM!$N:$N)),"",  _xlfn.XLOOKUP($A136,GENCHEM!$B:$B,GENCHEM!$N:$N))</f>
        <v/>
      </c>
      <c r="U136" s="67" t="str">
        <f>IF(ISNA(_xlfn.XLOOKUP($A136,HG!$B:$B,HG!$N:$N)),"",  _xlfn.XLOOKUP($A136,HG!$B:$B,HG!$N:$N))</f>
        <v/>
      </c>
    </row>
    <row r="137" spans="1:21" ht="24" customHeight="1">
      <c r="A137" s="119" t="s">
        <v>643</v>
      </c>
      <c r="B137" s="119" t="s">
        <v>213</v>
      </c>
      <c r="C137" s="119" t="s">
        <v>535</v>
      </c>
      <c r="D137" s="119" t="s">
        <v>25</v>
      </c>
      <c r="E137" s="120">
        <v>45819</v>
      </c>
      <c r="F137" s="120">
        <v>45825</v>
      </c>
      <c r="G137" s="119">
        <v>6</v>
      </c>
      <c r="H137" s="119">
        <v>12</v>
      </c>
      <c r="I137" s="119">
        <v>2</v>
      </c>
      <c r="J137" s="119" t="s">
        <v>38</v>
      </c>
      <c r="K137" s="119" t="s">
        <v>1178</v>
      </c>
      <c r="L137" s="119" t="s">
        <v>1262</v>
      </c>
      <c r="M137" s="119">
        <v>0</v>
      </c>
      <c r="N137" s="67" t="str">
        <f>IF(ISNA(_xlfn.XLOOKUP($A137,GCVOA!$B:$B,GCVOA!$N:$N)),"",  _xlfn.XLOOKUP($A137,GCVOA!$B:$B,GCVOA!$N:$N))</f>
        <v/>
      </c>
      <c r="O137" s="67" t="str">
        <f>IF(ISNA(_xlfn.XLOOKUP($A137,GCSEMI!$B:$B,GCSEMI!$N:$N)),"",  _xlfn.XLOOKUP($A137,GCSEMI!$B:$B,GCSEMI!$N:$N))</f>
        <v/>
      </c>
      <c r="P137" s="67" t="str">
        <f>IF(ISNA(_xlfn.XLOOKUP($A137,ORGPREP!$B:$B,ORGPREP!$N:$N)),"",  _xlfn.XLOOKUP($A137,ORGPREP!$B:$B,ORGPREP!$N:$N))</f>
        <v/>
      </c>
      <c r="Q137" s="67" t="str">
        <f>IF(ISNA(_xlfn.XLOOKUP($A137,MSSEMI!$B:$B,MSSEMI!$N:$N)),"",  _xlfn.XLOOKUP($A137,MSSEMI!$B:$B,MSSEMI!$N:$N))</f>
        <v/>
      </c>
      <c r="R137" s="67" t="str">
        <f>IF(ISNA(_xlfn.XLOOKUP($A137,MSVOA!$B:$B,MSVOA!$N:$N)),"",  _xlfn.XLOOKUP($A137,MSVOA!$B:$B,MSVOA!$N:$N))</f>
        <v/>
      </c>
      <c r="S137" s="67">
        <f>IF(ISNA(_xlfn.XLOOKUP($A137,METALS!$B:$B,METALS!$N:$N)),"",  _xlfn.XLOOKUP($A137,METALS!$B:$B,METALS!$N:$N))</f>
        <v>0</v>
      </c>
      <c r="T137" s="67" t="str">
        <f>IF(ISNA(_xlfn.XLOOKUP($A137,GENCHEM!$B:$B,GENCHEM!$N:$N)),"",  _xlfn.XLOOKUP($A137,GENCHEM!$B:$B,GENCHEM!$N:$N))</f>
        <v/>
      </c>
      <c r="U137" s="67" t="str">
        <f>IF(ISNA(_xlfn.XLOOKUP($A137,HG!$B:$B,HG!$N:$N)),"",  _xlfn.XLOOKUP($A137,HG!$B:$B,HG!$N:$N))</f>
        <v/>
      </c>
    </row>
    <row r="138" spans="1:21" ht="24" customHeight="1">
      <c r="A138" s="119" t="s">
        <v>644</v>
      </c>
      <c r="B138" s="119" t="s">
        <v>213</v>
      </c>
      <c r="C138" s="119" t="s">
        <v>645</v>
      </c>
      <c r="D138" s="119" t="s">
        <v>25</v>
      </c>
      <c r="E138" s="120">
        <v>45819</v>
      </c>
      <c r="F138" s="120">
        <v>45825</v>
      </c>
      <c r="G138" s="119">
        <v>6</v>
      </c>
      <c r="H138" s="119">
        <v>66</v>
      </c>
      <c r="I138" s="119">
        <v>2</v>
      </c>
      <c r="J138" s="119" t="s">
        <v>38</v>
      </c>
      <c r="K138" s="119" t="s">
        <v>1178</v>
      </c>
      <c r="L138" s="119" t="s">
        <v>1291</v>
      </c>
      <c r="M138" s="119">
        <v>0</v>
      </c>
      <c r="N138" s="67" t="str">
        <f>IF(ISNA(_xlfn.XLOOKUP($A138,GCVOA!$B:$B,GCVOA!$N:$N)),"",  _xlfn.XLOOKUP($A138,GCVOA!$B:$B,GCVOA!$N:$N))</f>
        <v/>
      </c>
      <c r="O138" s="67" t="str">
        <f>IF(ISNA(_xlfn.XLOOKUP($A138,GCSEMI!$B:$B,GCSEMI!$N:$N)),"",  _xlfn.XLOOKUP($A138,GCSEMI!$B:$B,GCSEMI!$N:$N))</f>
        <v/>
      </c>
      <c r="P138" s="67" t="str">
        <f>IF(ISNA(_xlfn.XLOOKUP($A138,ORGPREP!$B:$B,ORGPREP!$N:$N)),"",  _xlfn.XLOOKUP($A138,ORGPREP!$B:$B,ORGPREP!$N:$N))</f>
        <v/>
      </c>
      <c r="Q138" s="67" t="str">
        <f>IF(ISNA(_xlfn.XLOOKUP($A138,MSSEMI!$B:$B,MSSEMI!$N:$N)),"",  _xlfn.XLOOKUP($A138,MSSEMI!$B:$B,MSSEMI!$N:$N))</f>
        <v/>
      </c>
      <c r="R138" s="67">
        <f>IF(ISNA(_xlfn.XLOOKUP($A138,MSVOA!$B:$B,MSVOA!$N:$N)),"",  _xlfn.XLOOKUP($A138,MSVOA!$B:$B,MSVOA!$N:$N))</f>
        <v>0</v>
      </c>
      <c r="S138" s="67">
        <f>IF(ISNA(_xlfn.XLOOKUP($A138,METALS!$B:$B,METALS!$N:$N)),"",  _xlfn.XLOOKUP($A138,METALS!$B:$B,METALS!$N:$N))</f>
        <v>0</v>
      </c>
      <c r="T138" s="67" t="str">
        <f>IF(ISNA(_xlfn.XLOOKUP($A138,GENCHEM!$B:$B,GENCHEM!$N:$N)),"",  _xlfn.XLOOKUP($A138,GENCHEM!$B:$B,GENCHEM!$N:$N))</f>
        <v/>
      </c>
      <c r="U138" s="67" t="str">
        <f>IF(ISNA(_xlfn.XLOOKUP($A138,HG!$B:$B,HG!$N:$N)),"",  _xlfn.XLOOKUP($A138,HG!$B:$B,HG!$N:$N))</f>
        <v/>
      </c>
    </row>
    <row r="139" spans="1:21" ht="24" customHeight="1">
      <c r="A139" s="119" t="s">
        <v>646</v>
      </c>
      <c r="B139" s="119" t="s">
        <v>213</v>
      </c>
      <c r="C139" s="119" t="s">
        <v>645</v>
      </c>
      <c r="D139" s="119" t="s">
        <v>25</v>
      </c>
      <c r="E139" s="120">
        <v>45819</v>
      </c>
      <c r="F139" s="120">
        <v>45825</v>
      </c>
      <c r="G139" s="119">
        <v>6</v>
      </c>
      <c r="H139" s="119">
        <v>1</v>
      </c>
      <c r="I139" s="119">
        <v>2</v>
      </c>
      <c r="J139" s="119" t="s">
        <v>38</v>
      </c>
      <c r="K139" s="119" t="s">
        <v>1178</v>
      </c>
      <c r="L139" s="119" t="s">
        <v>1292</v>
      </c>
      <c r="M139" s="119">
        <v>0</v>
      </c>
      <c r="N139" s="67" t="str">
        <f>IF(ISNA(_xlfn.XLOOKUP($A139,GCVOA!$B:$B,GCVOA!$N:$N)),"",  _xlfn.XLOOKUP($A139,GCVOA!$B:$B,GCVOA!$N:$N))</f>
        <v/>
      </c>
      <c r="O139" s="67" t="str">
        <f>IF(ISNA(_xlfn.XLOOKUP($A139,GCSEMI!$B:$B,GCSEMI!$N:$N)),"",  _xlfn.XLOOKUP($A139,GCSEMI!$B:$B,GCSEMI!$N:$N))</f>
        <v/>
      </c>
      <c r="P139" s="67" t="str">
        <f>IF(ISNA(_xlfn.XLOOKUP($A139,ORGPREP!$B:$B,ORGPREP!$N:$N)),"",  _xlfn.XLOOKUP($A139,ORGPREP!$B:$B,ORGPREP!$N:$N))</f>
        <v/>
      </c>
      <c r="Q139" s="67" t="str">
        <f>IF(ISNA(_xlfn.XLOOKUP($A139,MSSEMI!$B:$B,MSSEMI!$N:$N)),"",  _xlfn.XLOOKUP($A139,MSSEMI!$B:$B,MSSEMI!$N:$N))</f>
        <v/>
      </c>
      <c r="R139" s="67" t="str">
        <f>IF(ISNA(_xlfn.XLOOKUP($A139,MSVOA!$B:$B,MSVOA!$N:$N)),"",  _xlfn.XLOOKUP($A139,MSVOA!$B:$B,MSVOA!$N:$N))</f>
        <v/>
      </c>
      <c r="S139" s="67" t="str">
        <f>IF(ISNA(_xlfn.XLOOKUP($A139,METALS!$B:$B,METALS!$N:$N)),"",  _xlfn.XLOOKUP($A139,METALS!$B:$B,METALS!$N:$N))</f>
        <v/>
      </c>
      <c r="T139" s="67">
        <f>IF(ISNA(_xlfn.XLOOKUP($A139,GENCHEM!$B:$B,GENCHEM!$N:$N)),"",  _xlfn.XLOOKUP($A139,GENCHEM!$B:$B,GENCHEM!$N:$N))</f>
        <v>0</v>
      </c>
      <c r="U139" s="67" t="str">
        <f>IF(ISNA(_xlfn.XLOOKUP($A139,HG!$B:$B,HG!$N:$N)),"",  _xlfn.XLOOKUP($A139,HG!$B:$B,HG!$N:$N))</f>
        <v/>
      </c>
    </row>
    <row r="140" spans="1:21" ht="24" customHeight="1">
      <c r="A140" s="119" t="s">
        <v>647</v>
      </c>
      <c r="B140" s="119" t="s">
        <v>213</v>
      </c>
      <c r="C140" s="119" t="s">
        <v>648</v>
      </c>
      <c r="D140" s="119" t="s">
        <v>25</v>
      </c>
      <c r="E140" s="120">
        <v>45819</v>
      </c>
      <c r="F140" s="120">
        <v>45825</v>
      </c>
      <c r="G140" s="119">
        <v>6</v>
      </c>
      <c r="H140" s="119">
        <v>24</v>
      </c>
      <c r="I140" s="119">
        <v>2</v>
      </c>
      <c r="J140" s="119" t="s">
        <v>38</v>
      </c>
      <c r="K140" s="119" t="s">
        <v>1178</v>
      </c>
      <c r="L140" s="119" t="s">
        <v>1293</v>
      </c>
      <c r="M140" s="119">
        <v>0</v>
      </c>
      <c r="N140" s="67" t="str">
        <f>IF(ISNA(_xlfn.XLOOKUP($A140,GCVOA!$B:$B,GCVOA!$N:$N)),"",  _xlfn.XLOOKUP($A140,GCVOA!$B:$B,GCVOA!$N:$N))</f>
        <v/>
      </c>
      <c r="O140" s="67" t="str">
        <f>IF(ISNA(_xlfn.XLOOKUP($A140,GCSEMI!$B:$B,GCSEMI!$N:$N)),"",  _xlfn.XLOOKUP($A140,GCSEMI!$B:$B,GCSEMI!$N:$N))</f>
        <v/>
      </c>
      <c r="P140" s="67" t="str">
        <f>IF(ISNA(_xlfn.XLOOKUP($A140,ORGPREP!$B:$B,ORGPREP!$N:$N)),"",  _xlfn.XLOOKUP($A140,ORGPREP!$B:$B,ORGPREP!$N:$N))</f>
        <v/>
      </c>
      <c r="Q140" s="67">
        <f>IF(ISNA(_xlfn.XLOOKUP($A140,MSSEMI!$B:$B,MSSEMI!$N:$N)),"",  _xlfn.XLOOKUP($A140,MSSEMI!$B:$B,MSSEMI!$N:$N))</f>
        <v>0</v>
      </c>
      <c r="R140" s="67">
        <f>IF(ISNA(_xlfn.XLOOKUP($A140,MSVOA!$B:$B,MSVOA!$N:$N)),"",  _xlfn.XLOOKUP($A140,MSVOA!$B:$B,MSVOA!$N:$N))</f>
        <v>0</v>
      </c>
      <c r="S140" s="67">
        <f>IF(ISNA(_xlfn.XLOOKUP($A140,METALS!$B:$B,METALS!$N:$N)),"",  _xlfn.XLOOKUP($A140,METALS!$B:$B,METALS!$N:$N))</f>
        <v>0</v>
      </c>
      <c r="T140" s="67">
        <f>IF(ISNA(_xlfn.XLOOKUP($A140,GENCHEM!$B:$B,GENCHEM!$N:$N)),"",  _xlfn.XLOOKUP($A140,GENCHEM!$B:$B,GENCHEM!$N:$N))</f>
        <v>0</v>
      </c>
      <c r="U140" s="67" t="str">
        <f>IF(ISNA(_xlfn.XLOOKUP($A140,HG!$B:$B,HG!$N:$N)),"",  _xlfn.XLOOKUP($A140,HG!$B:$B,HG!$N:$N))</f>
        <v/>
      </c>
    </row>
    <row r="141" spans="1:21" ht="24" customHeight="1">
      <c r="A141" s="119" t="s">
        <v>650</v>
      </c>
      <c r="B141" s="119" t="s">
        <v>213</v>
      </c>
      <c r="C141" s="119" t="s">
        <v>651</v>
      </c>
      <c r="D141" s="119" t="s">
        <v>25</v>
      </c>
      <c r="E141" s="120">
        <v>45819</v>
      </c>
      <c r="F141" s="120">
        <v>45825</v>
      </c>
      <c r="G141" s="119">
        <v>6</v>
      </c>
      <c r="H141" s="119">
        <v>33</v>
      </c>
      <c r="I141" s="119">
        <v>2</v>
      </c>
      <c r="J141" s="119" t="s">
        <v>38</v>
      </c>
      <c r="K141" s="119" t="s">
        <v>1178</v>
      </c>
      <c r="L141" s="119" t="s">
        <v>1294</v>
      </c>
      <c r="M141" s="119">
        <v>0</v>
      </c>
      <c r="N141" s="67" t="str">
        <f>IF(ISNA(_xlfn.XLOOKUP($A141,GCVOA!$B:$B,GCVOA!$N:$N)),"",  _xlfn.XLOOKUP($A141,GCVOA!$B:$B,GCVOA!$N:$N))</f>
        <v/>
      </c>
      <c r="O141" s="67" t="str">
        <f>IF(ISNA(_xlfn.XLOOKUP($A141,GCSEMI!$B:$B,GCSEMI!$N:$N)),"",  _xlfn.XLOOKUP($A141,GCSEMI!$B:$B,GCSEMI!$N:$N))</f>
        <v/>
      </c>
      <c r="P141" s="67" t="str">
        <f>IF(ISNA(_xlfn.XLOOKUP($A141,ORGPREP!$B:$B,ORGPREP!$N:$N)),"",  _xlfn.XLOOKUP($A141,ORGPREP!$B:$B,ORGPREP!$N:$N))</f>
        <v/>
      </c>
      <c r="Q141" s="67">
        <f>IF(ISNA(_xlfn.XLOOKUP($A141,MSSEMI!$B:$B,MSSEMI!$N:$N)),"",  _xlfn.XLOOKUP($A141,MSSEMI!$B:$B,MSSEMI!$N:$N))</f>
        <v>0</v>
      </c>
      <c r="R141" s="67">
        <f>IF(ISNA(_xlfn.XLOOKUP($A141,MSVOA!$B:$B,MSVOA!$N:$N)),"",  _xlfn.XLOOKUP($A141,MSVOA!$B:$B,MSVOA!$N:$N))</f>
        <v>0</v>
      </c>
      <c r="S141" s="67">
        <f>IF(ISNA(_xlfn.XLOOKUP($A141,METALS!$B:$B,METALS!$N:$N)),"",  _xlfn.XLOOKUP($A141,METALS!$B:$B,METALS!$N:$N))</f>
        <v>0</v>
      </c>
      <c r="T141" s="67">
        <f>IF(ISNA(_xlfn.XLOOKUP($A141,GENCHEM!$B:$B,GENCHEM!$N:$N)),"",  _xlfn.XLOOKUP($A141,GENCHEM!$B:$B,GENCHEM!$N:$N))</f>
        <v>0</v>
      </c>
      <c r="U141" s="67" t="str">
        <f>IF(ISNA(_xlfn.XLOOKUP($A141,HG!$B:$B,HG!$N:$N)),"",  _xlfn.XLOOKUP($A141,HG!$B:$B,HG!$N:$N))</f>
        <v/>
      </c>
    </row>
    <row r="142" spans="1:21" ht="24" customHeight="1">
      <c r="A142" s="119" t="s">
        <v>621</v>
      </c>
      <c r="B142" s="119" t="s">
        <v>120</v>
      </c>
      <c r="C142" s="119" t="s">
        <v>622</v>
      </c>
      <c r="D142" s="119" t="s">
        <v>25</v>
      </c>
      <c r="E142" s="120">
        <v>45819</v>
      </c>
      <c r="F142" s="120">
        <v>45825</v>
      </c>
      <c r="G142" s="119">
        <v>6</v>
      </c>
      <c r="H142" s="119">
        <v>2</v>
      </c>
      <c r="I142" s="119">
        <v>2</v>
      </c>
      <c r="J142" s="119" t="s">
        <v>26</v>
      </c>
      <c r="K142" s="119" t="s">
        <v>1181</v>
      </c>
      <c r="L142" s="119" t="s">
        <v>1295</v>
      </c>
      <c r="M142" s="119">
        <v>0</v>
      </c>
      <c r="N142" s="67" t="str">
        <f>IF(ISNA(_xlfn.XLOOKUP($A142,GCVOA!$B:$B,GCVOA!$N:$N)),"",  _xlfn.XLOOKUP($A142,GCVOA!$B:$B,GCVOA!$N:$N))</f>
        <v/>
      </c>
      <c r="O142" s="67" t="str">
        <f>IF(ISNA(_xlfn.XLOOKUP($A142,GCSEMI!$B:$B,GCSEMI!$N:$N)),"",  _xlfn.XLOOKUP($A142,GCSEMI!$B:$B,GCSEMI!$N:$N))</f>
        <v/>
      </c>
      <c r="P142" s="67" t="str">
        <f>IF(ISNA(_xlfn.XLOOKUP($A142,ORGPREP!$B:$B,ORGPREP!$N:$N)),"",  _xlfn.XLOOKUP($A142,ORGPREP!$B:$B,ORGPREP!$N:$N))</f>
        <v/>
      </c>
      <c r="Q142" s="67" t="str">
        <f>IF(ISNA(_xlfn.XLOOKUP($A142,MSSEMI!$B:$B,MSSEMI!$N:$N)),"",  _xlfn.XLOOKUP($A142,MSSEMI!$B:$B,MSSEMI!$N:$N))</f>
        <v/>
      </c>
      <c r="R142" s="67">
        <f>IF(ISNA(_xlfn.XLOOKUP($A142,MSVOA!$B:$B,MSVOA!$N:$N)),"",  _xlfn.XLOOKUP($A142,MSVOA!$B:$B,MSVOA!$N:$N))</f>
        <v>0</v>
      </c>
      <c r="S142" s="67">
        <f>IF(ISNA(_xlfn.XLOOKUP($A142,METALS!$B:$B,METALS!$N:$N)),"",  _xlfn.XLOOKUP($A142,METALS!$B:$B,METALS!$N:$N))</f>
        <v>0</v>
      </c>
      <c r="T142" s="67" t="str">
        <f>IF(ISNA(_xlfn.XLOOKUP($A142,GENCHEM!$B:$B,GENCHEM!$N:$N)),"",  _xlfn.XLOOKUP($A142,GENCHEM!$B:$B,GENCHEM!$N:$N))</f>
        <v/>
      </c>
      <c r="U142" s="67" t="str">
        <f>IF(ISNA(_xlfn.XLOOKUP($A142,HG!$B:$B,HG!$N:$N)),"",  _xlfn.XLOOKUP($A142,HG!$B:$B,HG!$N:$N))</f>
        <v/>
      </c>
    </row>
    <row r="143" spans="1:21" ht="24" customHeight="1">
      <c r="A143" s="119" t="s">
        <v>713</v>
      </c>
      <c r="B143" s="119" t="s">
        <v>714</v>
      </c>
      <c r="C143" s="119" t="s">
        <v>715</v>
      </c>
      <c r="D143" s="119" t="s">
        <v>28</v>
      </c>
      <c r="E143" s="120">
        <v>45820</v>
      </c>
      <c r="F143" s="120">
        <v>45826</v>
      </c>
      <c r="G143" s="119">
        <v>6</v>
      </c>
      <c r="H143" s="119">
        <v>4</v>
      </c>
      <c r="I143" s="119">
        <v>1</v>
      </c>
      <c r="J143" s="119" t="s">
        <v>38</v>
      </c>
      <c r="K143" s="119" t="s">
        <v>1178</v>
      </c>
      <c r="L143" s="119" t="s">
        <v>1296</v>
      </c>
      <c r="M143" s="119">
        <v>0</v>
      </c>
      <c r="N143" s="67">
        <f>IF(ISNA(_xlfn.XLOOKUP($A143,GCVOA!$B:$B,GCVOA!$N:$N)),"",  _xlfn.XLOOKUP($A143,GCVOA!$B:$B,GCVOA!$N:$N))</f>
        <v>0</v>
      </c>
      <c r="O143" s="67">
        <f>IF(ISNA(_xlfn.XLOOKUP($A143,GCSEMI!$B:$B,GCSEMI!$N:$N)),"",  _xlfn.XLOOKUP($A143,GCSEMI!$B:$B,GCSEMI!$N:$N))</f>
        <v>0</v>
      </c>
      <c r="P143" s="67" t="str">
        <f>IF(ISNA(_xlfn.XLOOKUP($A143,ORGPREP!$B:$B,ORGPREP!$N:$N)),"",  _xlfn.XLOOKUP($A143,ORGPREP!$B:$B,ORGPREP!$N:$N))</f>
        <v/>
      </c>
      <c r="Q143" s="67" t="str">
        <f>IF(ISNA(_xlfn.XLOOKUP($A143,MSSEMI!$B:$B,MSSEMI!$N:$N)),"",  _xlfn.XLOOKUP($A143,MSSEMI!$B:$B,MSSEMI!$N:$N))</f>
        <v/>
      </c>
      <c r="R143" s="67">
        <f>IF(ISNA(_xlfn.XLOOKUP($A143,MSVOA!$B:$B,MSVOA!$N:$N)),"",  _xlfn.XLOOKUP($A143,MSVOA!$B:$B,MSVOA!$N:$N))</f>
        <v>0</v>
      </c>
      <c r="S143" s="67" t="str">
        <f>IF(ISNA(_xlfn.XLOOKUP($A143,METALS!$B:$B,METALS!$N:$N)),"",  _xlfn.XLOOKUP($A143,METALS!$B:$B,METALS!$N:$N))</f>
        <v/>
      </c>
      <c r="T143" s="67" t="str">
        <f>IF(ISNA(_xlfn.XLOOKUP($A143,GENCHEM!$B:$B,GENCHEM!$N:$N)),"",  _xlfn.XLOOKUP($A143,GENCHEM!$B:$B,GENCHEM!$N:$N))</f>
        <v/>
      </c>
      <c r="U143" s="67" t="str">
        <f>IF(ISNA(_xlfn.XLOOKUP($A143,HG!$B:$B,HG!$N:$N)),"",  _xlfn.XLOOKUP($A143,HG!$B:$B,HG!$N:$N))</f>
        <v/>
      </c>
    </row>
    <row r="144" spans="1:21" ht="24" customHeight="1">
      <c r="A144" s="119" t="s">
        <v>760</v>
      </c>
      <c r="B144" s="119" t="s">
        <v>761</v>
      </c>
      <c r="C144" s="119" t="s">
        <v>762</v>
      </c>
      <c r="D144" s="119" t="s">
        <v>763</v>
      </c>
      <c r="E144" s="120">
        <v>45821</v>
      </c>
      <c r="F144" s="120">
        <v>45826</v>
      </c>
      <c r="G144" s="119">
        <v>5</v>
      </c>
      <c r="H144" s="119">
        <v>1</v>
      </c>
      <c r="I144" s="119">
        <v>1</v>
      </c>
      <c r="J144" s="119" t="s">
        <v>38</v>
      </c>
      <c r="K144" s="119" t="s">
        <v>1179</v>
      </c>
      <c r="L144" s="119" t="s">
        <v>1195</v>
      </c>
      <c r="M144" s="119">
        <v>0</v>
      </c>
      <c r="N144" s="67" t="str">
        <f>IF(ISNA(_xlfn.XLOOKUP($A144,GCVOA!$B:$B,GCVOA!$N:$N)),"",  _xlfn.XLOOKUP($A144,GCVOA!$B:$B,GCVOA!$N:$N))</f>
        <v/>
      </c>
      <c r="O144" s="67" t="str">
        <f>IF(ISNA(_xlfn.XLOOKUP($A144,GCSEMI!$B:$B,GCSEMI!$N:$N)),"",  _xlfn.XLOOKUP($A144,GCSEMI!$B:$B,GCSEMI!$N:$N))</f>
        <v/>
      </c>
      <c r="P144" s="67" t="str">
        <f>IF(ISNA(_xlfn.XLOOKUP($A144,ORGPREP!$B:$B,ORGPREP!$N:$N)),"",  _xlfn.XLOOKUP($A144,ORGPREP!$B:$B,ORGPREP!$N:$N))</f>
        <v/>
      </c>
      <c r="Q144" s="67" t="str">
        <f>IF(ISNA(_xlfn.XLOOKUP($A144,MSSEMI!$B:$B,MSSEMI!$N:$N)),"",  _xlfn.XLOOKUP($A144,MSSEMI!$B:$B,MSSEMI!$N:$N))</f>
        <v/>
      </c>
      <c r="R144" s="67" t="str">
        <f>IF(ISNA(_xlfn.XLOOKUP($A144,MSVOA!$B:$B,MSVOA!$N:$N)),"",  _xlfn.XLOOKUP($A144,MSVOA!$B:$B,MSVOA!$N:$N))</f>
        <v/>
      </c>
      <c r="S144" s="67">
        <f>IF(ISNA(_xlfn.XLOOKUP($A144,METALS!$B:$B,METALS!$N:$N)),"",  _xlfn.XLOOKUP($A144,METALS!$B:$B,METALS!$N:$N))</f>
        <v>0</v>
      </c>
      <c r="T144" s="67" t="str">
        <f>IF(ISNA(_xlfn.XLOOKUP($A144,GENCHEM!$B:$B,GENCHEM!$N:$N)),"",  _xlfn.XLOOKUP($A144,GENCHEM!$B:$B,GENCHEM!$N:$N))</f>
        <v/>
      </c>
      <c r="U144" s="67" t="str">
        <f>IF(ISNA(_xlfn.XLOOKUP($A144,HG!$B:$B,HG!$N:$N)),"",  _xlfn.XLOOKUP($A144,HG!$B:$B,HG!$N:$N))</f>
        <v/>
      </c>
    </row>
    <row r="145" spans="1:21" ht="24" customHeight="1">
      <c r="A145" s="119" t="s">
        <v>720</v>
      </c>
      <c r="B145" s="119" t="s">
        <v>721</v>
      </c>
      <c r="C145" s="119" t="s">
        <v>722</v>
      </c>
      <c r="D145" s="119" t="s">
        <v>25</v>
      </c>
      <c r="E145" s="120">
        <v>45820</v>
      </c>
      <c r="F145" s="120">
        <v>45826</v>
      </c>
      <c r="G145" s="119">
        <v>6</v>
      </c>
      <c r="H145" s="119">
        <v>11</v>
      </c>
      <c r="I145" s="119">
        <v>1</v>
      </c>
      <c r="J145" s="119" t="s">
        <v>38</v>
      </c>
      <c r="K145" s="119" t="s">
        <v>1179</v>
      </c>
      <c r="L145" s="119" t="s">
        <v>1297</v>
      </c>
      <c r="M145" s="119">
        <v>0</v>
      </c>
      <c r="N145" s="67" t="str">
        <f>IF(ISNA(_xlfn.XLOOKUP($A145,GCVOA!$B:$B,GCVOA!$N:$N)),"",  _xlfn.XLOOKUP($A145,GCVOA!$B:$B,GCVOA!$N:$N))</f>
        <v/>
      </c>
      <c r="O145" s="67" t="str">
        <f>IF(ISNA(_xlfn.XLOOKUP($A145,GCSEMI!$B:$B,GCSEMI!$N:$N)),"",  _xlfn.XLOOKUP($A145,GCSEMI!$B:$B,GCSEMI!$N:$N))</f>
        <v/>
      </c>
      <c r="P145" s="67" t="str">
        <f>IF(ISNA(_xlfn.XLOOKUP($A145,ORGPREP!$B:$B,ORGPREP!$N:$N)),"",  _xlfn.XLOOKUP($A145,ORGPREP!$B:$B,ORGPREP!$N:$N))</f>
        <v/>
      </c>
      <c r="Q145" s="67" t="str">
        <f>IF(ISNA(_xlfn.XLOOKUP($A145,MSSEMI!$B:$B,MSSEMI!$N:$N)),"",  _xlfn.XLOOKUP($A145,MSSEMI!$B:$B,MSSEMI!$N:$N))</f>
        <v/>
      </c>
      <c r="R145" s="67" t="str">
        <f>IF(ISNA(_xlfn.XLOOKUP($A145,MSVOA!$B:$B,MSVOA!$N:$N)),"",  _xlfn.XLOOKUP($A145,MSVOA!$B:$B,MSVOA!$N:$N))</f>
        <v/>
      </c>
      <c r="S145" s="67">
        <f>IF(ISNA(_xlfn.XLOOKUP($A145,METALS!$B:$B,METALS!$N:$N)),"",  _xlfn.XLOOKUP($A145,METALS!$B:$B,METALS!$N:$N))</f>
        <v>0</v>
      </c>
      <c r="T145" s="67">
        <f>IF(ISNA(_xlfn.XLOOKUP($A145,GENCHEM!$B:$B,GENCHEM!$N:$N)),"",  _xlfn.XLOOKUP($A145,GENCHEM!$B:$B,GENCHEM!$N:$N))</f>
        <v>0</v>
      </c>
      <c r="U145" s="67" t="str">
        <f>IF(ISNA(_xlfn.XLOOKUP($A145,HG!$B:$B,HG!$N:$N)),"",  _xlfn.XLOOKUP($A145,HG!$B:$B,HG!$N:$N))</f>
        <v/>
      </c>
    </row>
    <row r="146" spans="1:21" ht="24" customHeight="1">
      <c r="A146" s="119" t="s">
        <v>724</v>
      </c>
      <c r="B146" s="119" t="s">
        <v>213</v>
      </c>
      <c r="C146" s="119" t="s">
        <v>725</v>
      </c>
      <c r="D146" s="119" t="s">
        <v>25</v>
      </c>
      <c r="E146" s="120">
        <v>45820</v>
      </c>
      <c r="F146" s="120">
        <v>45826</v>
      </c>
      <c r="G146" s="119">
        <v>6</v>
      </c>
      <c r="H146" s="119">
        <v>60</v>
      </c>
      <c r="I146" s="119">
        <v>1</v>
      </c>
      <c r="J146" s="119" t="s">
        <v>38</v>
      </c>
      <c r="K146" s="119" t="s">
        <v>1178</v>
      </c>
      <c r="L146" s="119" t="s">
        <v>1298</v>
      </c>
      <c r="M146" s="119">
        <v>0</v>
      </c>
      <c r="N146" s="67" t="str">
        <f>IF(ISNA(_xlfn.XLOOKUP($A146,GCVOA!$B:$B,GCVOA!$N:$N)),"",  _xlfn.XLOOKUP($A146,GCVOA!$B:$B,GCVOA!$N:$N))</f>
        <v/>
      </c>
      <c r="O146" s="67" t="str">
        <f>IF(ISNA(_xlfn.XLOOKUP($A146,GCSEMI!$B:$B,GCSEMI!$N:$N)),"",  _xlfn.XLOOKUP($A146,GCSEMI!$B:$B,GCSEMI!$N:$N))</f>
        <v/>
      </c>
      <c r="P146" s="67" t="str">
        <f>IF(ISNA(_xlfn.XLOOKUP($A146,ORGPREP!$B:$B,ORGPREP!$N:$N)),"",  _xlfn.XLOOKUP($A146,ORGPREP!$B:$B,ORGPREP!$N:$N))</f>
        <v/>
      </c>
      <c r="Q146" s="67" t="str">
        <f>IF(ISNA(_xlfn.XLOOKUP($A146,MSSEMI!$B:$B,MSSEMI!$N:$N)),"",  _xlfn.XLOOKUP($A146,MSSEMI!$B:$B,MSSEMI!$N:$N))</f>
        <v/>
      </c>
      <c r="R146" s="67" t="str">
        <f>IF(ISNA(_xlfn.XLOOKUP($A146,MSVOA!$B:$B,MSVOA!$N:$N)),"",  _xlfn.XLOOKUP($A146,MSVOA!$B:$B,MSVOA!$N:$N))</f>
        <v/>
      </c>
      <c r="S146" s="67">
        <f>IF(ISNA(_xlfn.XLOOKUP($A146,METALS!$B:$B,METALS!$N:$N)),"",  _xlfn.XLOOKUP($A146,METALS!$B:$B,METALS!$N:$N))</f>
        <v>0</v>
      </c>
      <c r="T146" s="67">
        <f>IF(ISNA(_xlfn.XLOOKUP($A146,GENCHEM!$B:$B,GENCHEM!$N:$N)),"",  _xlfn.XLOOKUP($A146,GENCHEM!$B:$B,GENCHEM!$N:$N))</f>
        <v>0</v>
      </c>
      <c r="U146" s="67" t="str">
        <f>IF(ISNA(_xlfn.XLOOKUP($A146,HG!$B:$B,HG!$N:$N)),"",  _xlfn.XLOOKUP($A146,HG!$B:$B,HG!$N:$N))</f>
        <v/>
      </c>
    </row>
    <row r="147" spans="1:21" ht="24" customHeight="1">
      <c r="A147" s="119" t="s">
        <v>727</v>
      </c>
      <c r="B147" s="119" t="s">
        <v>213</v>
      </c>
      <c r="C147" s="119" t="s">
        <v>629</v>
      </c>
      <c r="D147" s="119" t="s">
        <v>25</v>
      </c>
      <c r="E147" s="120">
        <v>45820</v>
      </c>
      <c r="F147" s="120">
        <v>45826</v>
      </c>
      <c r="G147" s="119">
        <v>6</v>
      </c>
      <c r="H147" s="119">
        <v>17</v>
      </c>
      <c r="I147" s="119">
        <v>1</v>
      </c>
      <c r="J147" s="119" t="s">
        <v>38</v>
      </c>
      <c r="K147" s="119" t="s">
        <v>1178</v>
      </c>
      <c r="L147" s="119" t="s">
        <v>1299</v>
      </c>
      <c r="M147" s="119">
        <v>0</v>
      </c>
      <c r="N147" s="67" t="str">
        <f>IF(ISNA(_xlfn.XLOOKUP($A147,GCVOA!$B:$B,GCVOA!$N:$N)),"",  _xlfn.XLOOKUP($A147,GCVOA!$B:$B,GCVOA!$N:$N))</f>
        <v/>
      </c>
      <c r="O147" s="67" t="str">
        <f>IF(ISNA(_xlfn.XLOOKUP($A147,GCSEMI!$B:$B,GCSEMI!$N:$N)),"",  _xlfn.XLOOKUP($A147,GCSEMI!$B:$B,GCSEMI!$N:$N))</f>
        <v/>
      </c>
      <c r="P147" s="67" t="str">
        <f>IF(ISNA(_xlfn.XLOOKUP($A147,ORGPREP!$B:$B,ORGPREP!$N:$N)),"",  _xlfn.XLOOKUP($A147,ORGPREP!$B:$B,ORGPREP!$N:$N))</f>
        <v/>
      </c>
      <c r="Q147" s="67" t="str">
        <f>IF(ISNA(_xlfn.XLOOKUP($A147,MSSEMI!$B:$B,MSSEMI!$N:$N)),"",  _xlfn.XLOOKUP($A147,MSSEMI!$B:$B,MSSEMI!$N:$N))</f>
        <v/>
      </c>
      <c r="R147" s="67" t="str">
        <f>IF(ISNA(_xlfn.XLOOKUP($A147,MSVOA!$B:$B,MSVOA!$N:$N)),"",  _xlfn.XLOOKUP($A147,MSVOA!$B:$B,MSVOA!$N:$N))</f>
        <v/>
      </c>
      <c r="S147" s="67" t="str">
        <f>IF(ISNA(_xlfn.XLOOKUP($A147,METALS!$B:$B,METALS!$N:$N)),"",  _xlfn.XLOOKUP($A147,METALS!$B:$B,METALS!$N:$N))</f>
        <v/>
      </c>
      <c r="T147" s="67" t="str">
        <f>IF(ISNA(_xlfn.XLOOKUP($A147,GENCHEM!$B:$B,GENCHEM!$N:$N)),"",  _xlfn.XLOOKUP($A147,GENCHEM!$B:$B,GENCHEM!$N:$N))</f>
        <v/>
      </c>
      <c r="U147" s="67" t="str">
        <f>IF(ISNA(_xlfn.XLOOKUP($A147,HG!$B:$B,HG!$N:$N)),"",  _xlfn.XLOOKUP($A147,HG!$B:$B,HG!$N:$N))</f>
        <v/>
      </c>
    </row>
    <row r="148" spans="1:21" ht="24" customHeight="1">
      <c r="A148" s="119" t="s">
        <v>729</v>
      </c>
      <c r="B148" s="119" t="s">
        <v>730</v>
      </c>
      <c r="C148" s="119" t="s">
        <v>731</v>
      </c>
      <c r="D148" s="119" t="s">
        <v>25</v>
      </c>
      <c r="E148" s="120">
        <v>45820</v>
      </c>
      <c r="F148" s="120">
        <v>45826</v>
      </c>
      <c r="G148" s="119">
        <v>6</v>
      </c>
      <c r="H148" s="119">
        <v>4</v>
      </c>
      <c r="I148" s="119">
        <v>1</v>
      </c>
      <c r="J148" s="119" t="s">
        <v>87</v>
      </c>
      <c r="K148" s="119" t="s">
        <v>1181</v>
      </c>
      <c r="L148" s="119" t="s">
        <v>1300</v>
      </c>
      <c r="M148" s="119">
        <v>0</v>
      </c>
      <c r="N148" s="67" t="str">
        <f>IF(ISNA(_xlfn.XLOOKUP($A148,GCVOA!$B:$B,GCVOA!$N:$N)),"",  _xlfn.XLOOKUP($A148,GCVOA!$B:$B,GCVOA!$N:$N))</f>
        <v/>
      </c>
      <c r="O148" s="67" t="str">
        <f>IF(ISNA(_xlfn.XLOOKUP($A148,GCSEMI!$B:$B,GCSEMI!$N:$N)),"",  _xlfn.XLOOKUP($A148,GCSEMI!$B:$B,GCSEMI!$N:$N))</f>
        <v/>
      </c>
      <c r="P148" s="67" t="str">
        <f>IF(ISNA(_xlfn.XLOOKUP($A148,ORGPREP!$B:$B,ORGPREP!$N:$N)),"",  _xlfn.XLOOKUP($A148,ORGPREP!$B:$B,ORGPREP!$N:$N))</f>
        <v/>
      </c>
      <c r="Q148" s="67" t="str">
        <f>IF(ISNA(_xlfn.XLOOKUP($A148,MSSEMI!$B:$B,MSSEMI!$N:$N)),"",  _xlfn.XLOOKUP($A148,MSSEMI!$B:$B,MSSEMI!$N:$N))</f>
        <v/>
      </c>
      <c r="R148" s="67" t="str">
        <f>IF(ISNA(_xlfn.XLOOKUP($A148,MSVOA!$B:$B,MSVOA!$N:$N)),"",  _xlfn.XLOOKUP($A148,MSVOA!$B:$B,MSVOA!$N:$N))</f>
        <v/>
      </c>
      <c r="S148" s="67" t="str">
        <f>IF(ISNA(_xlfn.XLOOKUP($A148,METALS!$B:$B,METALS!$N:$N)),"",  _xlfn.XLOOKUP($A148,METALS!$B:$B,METALS!$N:$N))</f>
        <v/>
      </c>
      <c r="T148" s="67">
        <f>IF(ISNA(_xlfn.XLOOKUP($A148,GENCHEM!$B:$B,GENCHEM!$N:$N)),"",  _xlfn.XLOOKUP($A148,GENCHEM!$B:$B,GENCHEM!$N:$N))</f>
        <v>0</v>
      </c>
      <c r="U148" s="67" t="str">
        <f>IF(ISNA(_xlfn.XLOOKUP($A148,HG!$B:$B,HG!$N:$N)),"",  _xlfn.XLOOKUP($A148,HG!$B:$B,HG!$N:$N))</f>
        <v/>
      </c>
    </row>
    <row r="149" spans="1:21" ht="24" customHeight="1">
      <c r="A149" s="119" t="s">
        <v>733</v>
      </c>
      <c r="B149" s="119" t="s">
        <v>213</v>
      </c>
      <c r="C149" s="119" t="s">
        <v>734</v>
      </c>
      <c r="D149" s="119" t="s">
        <v>25</v>
      </c>
      <c r="E149" s="120">
        <v>45820</v>
      </c>
      <c r="F149" s="120">
        <v>45826</v>
      </c>
      <c r="G149" s="119">
        <v>6</v>
      </c>
      <c r="H149" s="119">
        <v>6</v>
      </c>
      <c r="I149" s="119">
        <v>1</v>
      </c>
      <c r="J149" s="119" t="s">
        <v>38</v>
      </c>
      <c r="K149" s="119" t="s">
        <v>1178</v>
      </c>
      <c r="L149" s="119" t="s">
        <v>1301</v>
      </c>
      <c r="M149" s="119">
        <v>0</v>
      </c>
      <c r="N149" s="67" t="str">
        <f>IF(ISNA(_xlfn.XLOOKUP($A149,GCVOA!$B:$B,GCVOA!$N:$N)),"",  _xlfn.XLOOKUP($A149,GCVOA!$B:$B,GCVOA!$N:$N))</f>
        <v/>
      </c>
      <c r="O149" s="67">
        <f>IF(ISNA(_xlfn.XLOOKUP($A149,GCSEMI!$B:$B,GCSEMI!$N:$N)),"",  _xlfn.XLOOKUP($A149,GCSEMI!$B:$B,GCSEMI!$N:$N))</f>
        <v>0</v>
      </c>
      <c r="P149" s="67" t="str">
        <f>IF(ISNA(_xlfn.XLOOKUP($A149,ORGPREP!$B:$B,ORGPREP!$N:$N)),"",  _xlfn.XLOOKUP($A149,ORGPREP!$B:$B,ORGPREP!$N:$N))</f>
        <v/>
      </c>
      <c r="Q149" s="67">
        <f>IF(ISNA(_xlfn.XLOOKUP($A149,MSSEMI!$B:$B,MSSEMI!$N:$N)),"",  _xlfn.XLOOKUP($A149,MSSEMI!$B:$B,MSSEMI!$N:$N))</f>
        <v>0</v>
      </c>
      <c r="R149" s="67">
        <f>IF(ISNA(_xlfn.XLOOKUP($A149,MSVOA!$B:$B,MSVOA!$N:$N)),"",  _xlfn.XLOOKUP($A149,MSVOA!$B:$B,MSVOA!$N:$N))</f>
        <v>0</v>
      </c>
      <c r="S149" s="67">
        <f>IF(ISNA(_xlfn.XLOOKUP($A149,METALS!$B:$B,METALS!$N:$N)),"",  _xlfn.XLOOKUP($A149,METALS!$B:$B,METALS!$N:$N))</f>
        <v>0</v>
      </c>
      <c r="T149" s="67">
        <f>IF(ISNA(_xlfn.XLOOKUP($A149,GENCHEM!$B:$B,GENCHEM!$N:$N)),"",  _xlfn.XLOOKUP($A149,GENCHEM!$B:$B,GENCHEM!$N:$N))</f>
        <v>0</v>
      </c>
      <c r="U149" s="67" t="str">
        <f>IF(ISNA(_xlfn.XLOOKUP($A149,HG!$B:$B,HG!$N:$N)),"",  _xlfn.XLOOKUP($A149,HG!$B:$B,HG!$N:$N))</f>
        <v/>
      </c>
    </row>
    <row r="150" spans="1:21" ht="24" customHeight="1">
      <c r="A150" s="119" t="s">
        <v>736</v>
      </c>
      <c r="B150" s="119" t="s">
        <v>213</v>
      </c>
      <c r="C150" s="119" t="s">
        <v>737</v>
      </c>
      <c r="D150" s="119" t="s">
        <v>25</v>
      </c>
      <c r="E150" s="120">
        <v>45820</v>
      </c>
      <c r="F150" s="120">
        <v>45826</v>
      </c>
      <c r="G150" s="119">
        <v>6</v>
      </c>
      <c r="H150" s="119">
        <v>3</v>
      </c>
      <c r="I150" s="119">
        <v>1</v>
      </c>
      <c r="J150" s="119" t="s">
        <v>38</v>
      </c>
      <c r="K150" s="119" t="s">
        <v>1178</v>
      </c>
      <c r="L150" s="119" t="s">
        <v>1302</v>
      </c>
      <c r="M150" s="119">
        <v>0</v>
      </c>
      <c r="N150" s="67" t="str">
        <f>IF(ISNA(_xlfn.XLOOKUP($A150,GCVOA!$B:$B,GCVOA!$N:$N)),"",  _xlfn.XLOOKUP($A150,GCVOA!$B:$B,GCVOA!$N:$N))</f>
        <v/>
      </c>
      <c r="O150" s="67">
        <f>IF(ISNA(_xlfn.XLOOKUP($A150,GCSEMI!$B:$B,GCSEMI!$N:$N)),"",  _xlfn.XLOOKUP($A150,GCSEMI!$B:$B,GCSEMI!$N:$N))</f>
        <v>0</v>
      </c>
      <c r="P150" s="67" t="str">
        <f>IF(ISNA(_xlfn.XLOOKUP($A150,ORGPREP!$B:$B,ORGPREP!$N:$N)),"",  _xlfn.XLOOKUP($A150,ORGPREP!$B:$B,ORGPREP!$N:$N))</f>
        <v/>
      </c>
      <c r="Q150" s="67">
        <f>IF(ISNA(_xlfn.XLOOKUP($A150,MSSEMI!$B:$B,MSSEMI!$N:$N)),"",  _xlfn.XLOOKUP($A150,MSSEMI!$B:$B,MSSEMI!$N:$N))</f>
        <v>0</v>
      </c>
      <c r="R150" s="67">
        <f>IF(ISNA(_xlfn.XLOOKUP($A150,MSVOA!$B:$B,MSVOA!$N:$N)),"",  _xlfn.XLOOKUP($A150,MSVOA!$B:$B,MSVOA!$N:$N))</f>
        <v>0</v>
      </c>
      <c r="S150" s="67">
        <f>IF(ISNA(_xlfn.XLOOKUP($A150,METALS!$B:$B,METALS!$N:$N)),"",  _xlfn.XLOOKUP($A150,METALS!$B:$B,METALS!$N:$N))</f>
        <v>0</v>
      </c>
      <c r="T150" s="67">
        <f>IF(ISNA(_xlfn.XLOOKUP($A150,GENCHEM!$B:$B,GENCHEM!$N:$N)),"",  _xlfn.XLOOKUP($A150,GENCHEM!$B:$B,GENCHEM!$N:$N))</f>
        <v>0</v>
      </c>
      <c r="U150" s="67" t="str">
        <f>IF(ISNA(_xlfn.XLOOKUP($A150,HG!$B:$B,HG!$N:$N)),"",  _xlfn.XLOOKUP($A150,HG!$B:$B,HG!$N:$N))</f>
        <v/>
      </c>
    </row>
    <row r="151" spans="1:21" ht="24" customHeight="1">
      <c r="A151" s="119" t="s">
        <v>738</v>
      </c>
      <c r="B151" s="119" t="s">
        <v>213</v>
      </c>
      <c r="C151" s="119" t="s">
        <v>739</v>
      </c>
      <c r="D151" s="119" t="s">
        <v>25</v>
      </c>
      <c r="E151" s="120">
        <v>45820</v>
      </c>
      <c r="F151" s="120">
        <v>45826</v>
      </c>
      <c r="G151" s="119">
        <v>6</v>
      </c>
      <c r="H151" s="119">
        <v>3</v>
      </c>
      <c r="I151" s="119">
        <v>1</v>
      </c>
      <c r="J151" s="119" t="s">
        <v>38</v>
      </c>
      <c r="K151" s="119" t="s">
        <v>1178</v>
      </c>
      <c r="L151" s="119" t="s">
        <v>1302</v>
      </c>
      <c r="M151" s="119">
        <v>0</v>
      </c>
      <c r="N151" s="67" t="str">
        <f>IF(ISNA(_xlfn.XLOOKUP($A151,GCVOA!$B:$B,GCVOA!$N:$N)),"",  _xlfn.XLOOKUP($A151,GCVOA!$B:$B,GCVOA!$N:$N))</f>
        <v/>
      </c>
      <c r="O151" s="67">
        <f>IF(ISNA(_xlfn.XLOOKUP($A151,GCSEMI!$B:$B,GCSEMI!$N:$N)),"",  _xlfn.XLOOKUP($A151,GCSEMI!$B:$B,GCSEMI!$N:$N))</f>
        <v>0</v>
      </c>
      <c r="P151" s="67" t="str">
        <f>IF(ISNA(_xlfn.XLOOKUP($A151,ORGPREP!$B:$B,ORGPREP!$N:$N)),"",  _xlfn.XLOOKUP($A151,ORGPREP!$B:$B,ORGPREP!$N:$N))</f>
        <v/>
      </c>
      <c r="Q151" s="67">
        <f>IF(ISNA(_xlfn.XLOOKUP($A151,MSSEMI!$B:$B,MSSEMI!$N:$N)),"",  _xlfn.XLOOKUP($A151,MSSEMI!$B:$B,MSSEMI!$N:$N))</f>
        <v>0</v>
      </c>
      <c r="R151" s="67">
        <f>IF(ISNA(_xlfn.XLOOKUP($A151,MSVOA!$B:$B,MSVOA!$N:$N)),"",  _xlfn.XLOOKUP($A151,MSVOA!$B:$B,MSVOA!$N:$N))</f>
        <v>0</v>
      </c>
      <c r="S151" s="67">
        <f>IF(ISNA(_xlfn.XLOOKUP($A151,METALS!$B:$B,METALS!$N:$N)),"",  _xlfn.XLOOKUP($A151,METALS!$B:$B,METALS!$N:$N))</f>
        <v>0</v>
      </c>
      <c r="T151" s="67">
        <f>IF(ISNA(_xlfn.XLOOKUP($A151,GENCHEM!$B:$B,GENCHEM!$N:$N)),"",  _xlfn.XLOOKUP($A151,GENCHEM!$B:$B,GENCHEM!$N:$N))</f>
        <v>0</v>
      </c>
      <c r="U151" s="67" t="str">
        <f>IF(ISNA(_xlfn.XLOOKUP($A151,HG!$B:$B,HG!$N:$N)),"",  _xlfn.XLOOKUP($A151,HG!$B:$B,HG!$N:$N))</f>
        <v/>
      </c>
    </row>
    <row r="152" spans="1:21" ht="24" customHeight="1">
      <c r="A152" s="119" t="s">
        <v>740</v>
      </c>
      <c r="B152" s="119" t="s">
        <v>213</v>
      </c>
      <c r="C152" s="119" t="s">
        <v>741</v>
      </c>
      <c r="D152" s="119" t="s">
        <v>25</v>
      </c>
      <c r="E152" s="120">
        <v>45820</v>
      </c>
      <c r="F152" s="120">
        <v>45826</v>
      </c>
      <c r="G152" s="119">
        <v>6</v>
      </c>
      <c r="H152" s="119">
        <v>20</v>
      </c>
      <c r="I152" s="119">
        <v>1</v>
      </c>
      <c r="J152" s="119" t="s">
        <v>38</v>
      </c>
      <c r="K152" s="119" t="s">
        <v>1178</v>
      </c>
      <c r="L152" s="119" t="s">
        <v>1303</v>
      </c>
      <c r="M152" s="119">
        <v>0</v>
      </c>
      <c r="N152" s="67" t="str">
        <f>IF(ISNA(_xlfn.XLOOKUP($A152,GCVOA!$B:$B,GCVOA!$N:$N)),"",  _xlfn.XLOOKUP($A152,GCVOA!$B:$B,GCVOA!$N:$N))</f>
        <v/>
      </c>
      <c r="O152" s="67" t="str">
        <f>IF(ISNA(_xlfn.XLOOKUP($A152,GCSEMI!$B:$B,GCSEMI!$N:$N)),"",  _xlfn.XLOOKUP($A152,GCSEMI!$B:$B,GCSEMI!$N:$N))</f>
        <v/>
      </c>
      <c r="P152" s="67" t="str">
        <f>IF(ISNA(_xlfn.XLOOKUP($A152,ORGPREP!$B:$B,ORGPREP!$N:$N)),"",  _xlfn.XLOOKUP($A152,ORGPREP!$B:$B,ORGPREP!$N:$N))</f>
        <v/>
      </c>
      <c r="Q152" s="67" t="str">
        <f>IF(ISNA(_xlfn.XLOOKUP($A152,MSSEMI!$B:$B,MSSEMI!$N:$N)),"",  _xlfn.XLOOKUP($A152,MSSEMI!$B:$B,MSSEMI!$N:$N))</f>
        <v/>
      </c>
      <c r="R152" s="67" t="str">
        <f>IF(ISNA(_xlfn.XLOOKUP($A152,MSVOA!$B:$B,MSVOA!$N:$N)),"",  _xlfn.XLOOKUP($A152,MSVOA!$B:$B,MSVOA!$N:$N))</f>
        <v/>
      </c>
      <c r="S152" s="67" t="str">
        <f>IF(ISNA(_xlfn.XLOOKUP($A152,METALS!$B:$B,METALS!$N:$N)),"",  _xlfn.XLOOKUP($A152,METALS!$B:$B,METALS!$N:$N))</f>
        <v/>
      </c>
      <c r="T152" s="67">
        <f>IF(ISNA(_xlfn.XLOOKUP($A152,GENCHEM!$B:$B,GENCHEM!$N:$N)),"",  _xlfn.XLOOKUP($A152,GENCHEM!$B:$B,GENCHEM!$N:$N))</f>
        <v>0</v>
      </c>
      <c r="U152" s="67" t="str">
        <f>IF(ISNA(_xlfn.XLOOKUP($A152,HG!$B:$B,HG!$N:$N)),"",  _xlfn.XLOOKUP($A152,HG!$B:$B,HG!$N:$N))</f>
        <v/>
      </c>
    </row>
    <row r="153" spans="1:21" ht="24" customHeight="1">
      <c r="A153" s="119" t="s">
        <v>742</v>
      </c>
      <c r="B153" s="119" t="s">
        <v>213</v>
      </c>
      <c r="C153" s="119" t="s">
        <v>743</v>
      </c>
      <c r="D153" s="119" t="s">
        <v>25</v>
      </c>
      <c r="E153" s="120">
        <v>45820</v>
      </c>
      <c r="F153" s="120">
        <v>45826</v>
      </c>
      <c r="G153" s="119">
        <v>6</v>
      </c>
      <c r="H153" s="119">
        <v>5</v>
      </c>
      <c r="I153" s="119">
        <v>1</v>
      </c>
      <c r="J153" s="119" t="s">
        <v>38</v>
      </c>
      <c r="K153" s="119" t="s">
        <v>1178</v>
      </c>
      <c r="L153" s="119" t="s">
        <v>1304</v>
      </c>
      <c r="M153" s="119">
        <v>0</v>
      </c>
      <c r="N153" s="67" t="str">
        <f>IF(ISNA(_xlfn.XLOOKUP($A153,GCVOA!$B:$B,GCVOA!$N:$N)),"",  _xlfn.XLOOKUP($A153,GCVOA!$B:$B,GCVOA!$N:$N))</f>
        <v/>
      </c>
      <c r="O153" s="67" t="str">
        <f>IF(ISNA(_xlfn.XLOOKUP($A153,GCSEMI!$B:$B,GCSEMI!$N:$N)),"",  _xlfn.XLOOKUP($A153,GCSEMI!$B:$B,GCSEMI!$N:$N))</f>
        <v/>
      </c>
      <c r="P153" s="67" t="str">
        <f>IF(ISNA(_xlfn.XLOOKUP($A153,ORGPREP!$B:$B,ORGPREP!$N:$N)),"",  _xlfn.XLOOKUP($A153,ORGPREP!$B:$B,ORGPREP!$N:$N))</f>
        <v/>
      </c>
      <c r="Q153" s="67" t="str">
        <f>IF(ISNA(_xlfn.XLOOKUP($A153,MSSEMI!$B:$B,MSSEMI!$N:$N)),"",  _xlfn.XLOOKUP($A153,MSSEMI!$B:$B,MSSEMI!$N:$N))</f>
        <v/>
      </c>
      <c r="R153" s="67" t="str">
        <f>IF(ISNA(_xlfn.XLOOKUP($A153,MSVOA!$B:$B,MSVOA!$N:$N)),"",  _xlfn.XLOOKUP($A153,MSVOA!$B:$B,MSVOA!$N:$N))</f>
        <v/>
      </c>
      <c r="S153" s="67" t="str">
        <f>IF(ISNA(_xlfn.XLOOKUP($A153,METALS!$B:$B,METALS!$N:$N)),"",  _xlfn.XLOOKUP($A153,METALS!$B:$B,METALS!$N:$N))</f>
        <v/>
      </c>
      <c r="T153" s="67">
        <f>IF(ISNA(_xlfn.XLOOKUP($A153,GENCHEM!$B:$B,GENCHEM!$N:$N)),"",  _xlfn.XLOOKUP($A153,GENCHEM!$B:$B,GENCHEM!$N:$N))</f>
        <v>0</v>
      </c>
      <c r="U153" s="67" t="str">
        <f>IF(ISNA(_xlfn.XLOOKUP($A153,HG!$B:$B,HG!$N:$N)),"",  _xlfn.XLOOKUP($A153,HG!$B:$B,HG!$N:$N))</f>
        <v/>
      </c>
    </row>
    <row r="154" spans="1:21" ht="24" customHeight="1">
      <c r="A154" s="119" t="s">
        <v>744</v>
      </c>
      <c r="B154" s="119" t="s">
        <v>213</v>
      </c>
      <c r="C154" s="119" t="s">
        <v>745</v>
      </c>
      <c r="D154" s="119" t="s">
        <v>25</v>
      </c>
      <c r="E154" s="120">
        <v>45820</v>
      </c>
      <c r="F154" s="120">
        <v>45826</v>
      </c>
      <c r="G154" s="119">
        <v>6</v>
      </c>
      <c r="H154" s="119">
        <v>7</v>
      </c>
      <c r="I154" s="119">
        <v>1</v>
      </c>
      <c r="J154" s="119" t="s">
        <v>38</v>
      </c>
      <c r="K154" s="119" t="s">
        <v>1178</v>
      </c>
      <c r="L154" s="119" t="s">
        <v>1305</v>
      </c>
      <c r="M154" s="119">
        <v>0</v>
      </c>
      <c r="N154" s="67" t="str">
        <f>IF(ISNA(_xlfn.XLOOKUP($A154,GCVOA!$B:$B,GCVOA!$N:$N)),"",  _xlfn.XLOOKUP($A154,GCVOA!$B:$B,GCVOA!$N:$N))</f>
        <v/>
      </c>
      <c r="O154" s="67" t="str">
        <f>IF(ISNA(_xlfn.XLOOKUP($A154,GCSEMI!$B:$B,GCSEMI!$N:$N)),"",  _xlfn.XLOOKUP($A154,GCSEMI!$B:$B,GCSEMI!$N:$N))</f>
        <v/>
      </c>
      <c r="P154" s="67" t="str">
        <f>IF(ISNA(_xlfn.XLOOKUP($A154,ORGPREP!$B:$B,ORGPREP!$N:$N)),"",  _xlfn.XLOOKUP($A154,ORGPREP!$B:$B,ORGPREP!$N:$N))</f>
        <v/>
      </c>
      <c r="Q154" s="67" t="str">
        <f>IF(ISNA(_xlfn.XLOOKUP($A154,MSSEMI!$B:$B,MSSEMI!$N:$N)),"",  _xlfn.XLOOKUP($A154,MSSEMI!$B:$B,MSSEMI!$N:$N))</f>
        <v/>
      </c>
      <c r="R154" s="67" t="str">
        <f>IF(ISNA(_xlfn.XLOOKUP($A154,MSVOA!$B:$B,MSVOA!$N:$N)),"",  _xlfn.XLOOKUP($A154,MSVOA!$B:$B,MSVOA!$N:$N))</f>
        <v/>
      </c>
      <c r="S154" s="67" t="str">
        <f>IF(ISNA(_xlfn.XLOOKUP($A154,METALS!$B:$B,METALS!$N:$N)),"",  _xlfn.XLOOKUP($A154,METALS!$B:$B,METALS!$N:$N))</f>
        <v/>
      </c>
      <c r="T154" s="67">
        <f>IF(ISNA(_xlfn.XLOOKUP($A154,GENCHEM!$B:$B,GENCHEM!$N:$N)),"",  _xlfn.XLOOKUP($A154,GENCHEM!$B:$B,GENCHEM!$N:$N))</f>
        <v>0</v>
      </c>
      <c r="U154" s="67" t="str">
        <f>IF(ISNA(_xlfn.XLOOKUP($A154,HG!$B:$B,HG!$N:$N)),"",  _xlfn.XLOOKUP($A154,HG!$B:$B,HG!$N:$N))</f>
        <v/>
      </c>
    </row>
    <row r="155" spans="1:21" ht="24" customHeight="1">
      <c r="A155" s="119" t="s">
        <v>746</v>
      </c>
      <c r="B155" s="119" t="s">
        <v>213</v>
      </c>
      <c r="C155" s="119" t="s">
        <v>747</v>
      </c>
      <c r="D155" s="119" t="s">
        <v>25</v>
      </c>
      <c r="E155" s="120">
        <v>45820</v>
      </c>
      <c r="F155" s="120">
        <v>45826</v>
      </c>
      <c r="G155" s="119">
        <v>6</v>
      </c>
      <c r="H155" s="119">
        <v>7</v>
      </c>
      <c r="I155" s="119">
        <v>1</v>
      </c>
      <c r="J155" s="119" t="s">
        <v>38</v>
      </c>
      <c r="K155" s="119" t="s">
        <v>1178</v>
      </c>
      <c r="L155" s="119" t="s">
        <v>1272</v>
      </c>
      <c r="M155" s="119">
        <v>0</v>
      </c>
      <c r="N155" s="67" t="str">
        <f>IF(ISNA(_xlfn.XLOOKUP($A155,GCVOA!$B:$B,GCVOA!$N:$N)),"",  _xlfn.XLOOKUP($A155,GCVOA!$B:$B,GCVOA!$N:$N))</f>
        <v/>
      </c>
      <c r="O155" s="67" t="str">
        <f>IF(ISNA(_xlfn.XLOOKUP($A155,GCSEMI!$B:$B,GCSEMI!$N:$N)),"",  _xlfn.XLOOKUP($A155,GCSEMI!$B:$B,GCSEMI!$N:$N))</f>
        <v/>
      </c>
      <c r="P155" s="67" t="str">
        <f>IF(ISNA(_xlfn.XLOOKUP($A155,ORGPREP!$B:$B,ORGPREP!$N:$N)),"",  _xlfn.XLOOKUP($A155,ORGPREP!$B:$B,ORGPREP!$N:$N))</f>
        <v/>
      </c>
      <c r="Q155" s="67" t="str">
        <f>IF(ISNA(_xlfn.XLOOKUP($A155,MSSEMI!$B:$B,MSSEMI!$N:$N)),"",  _xlfn.XLOOKUP($A155,MSSEMI!$B:$B,MSSEMI!$N:$N))</f>
        <v/>
      </c>
      <c r="R155" s="67" t="str">
        <f>IF(ISNA(_xlfn.XLOOKUP($A155,MSVOA!$B:$B,MSVOA!$N:$N)),"",  _xlfn.XLOOKUP($A155,MSVOA!$B:$B,MSVOA!$N:$N))</f>
        <v/>
      </c>
      <c r="S155" s="67" t="str">
        <f>IF(ISNA(_xlfn.XLOOKUP($A155,METALS!$B:$B,METALS!$N:$N)),"",  _xlfn.XLOOKUP($A155,METALS!$B:$B,METALS!$N:$N))</f>
        <v/>
      </c>
      <c r="T155" s="67">
        <f>IF(ISNA(_xlfn.XLOOKUP($A155,GENCHEM!$B:$B,GENCHEM!$N:$N)),"",  _xlfn.XLOOKUP($A155,GENCHEM!$B:$B,GENCHEM!$N:$N))</f>
        <v>0</v>
      </c>
      <c r="U155" s="67" t="str">
        <f>IF(ISNA(_xlfn.XLOOKUP($A155,HG!$B:$B,HG!$N:$N)),"",  _xlfn.XLOOKUP($A155,HG!$B:$B,HG!$N:$N))</f>
        <v/>
      </c>
    </row>
    <row r="156" spans="1:21" ht="24" customHeight="1">
      <c r="A156" s="119" t="s">
        <v>748</v>
      </c>
      <c r="B156" s="119" t="s">
        <v>213</v>
      </c>
      <c r="C156" s="119" t="s">
        <v>568</v>
      </c>
      <c r="D156" s="119" t="s">
        <v>25</v>
      </c>
      <c r="E156" s="120">
        <v>45820</v>
      </c>
      <c r="F156" s="120">
        <v>45826</v>
      </c>
      <c r="G156" s="119">
        <v>6</v>
      </c>
      <c r="H156" s="119">
        <v>30</v>
      </c>
      <c r="I156" s="119">
        <v>1</v>
      </c>
      <c r="J156" s="119" t="s">
        <v>38</v>
      </c>
      <c r="K156" s="119" t="s">
        <v>1178</v>
      </c>
      <c r="L156" s="119" t="s">
        <v>1306</v>
      </c>
      <c r="M156" s="119">
        <v>0</v>
      </c>
      <c r="N156" s="67" t="str">
        <f>IF(ISNA(_xlfn.XLOOKUP($A156,GCVOA!$B:$B,GCVOA!$N:$N)),"",  _xlfn.XLOOKUP($A156,GCVOA!$B:$B,GCVOA!$N:$N))</f>
        <v/>
      </c>
      <c r="O156" s="67">
        <f>IF(ISNA(_xlfn.XLOOKUP($A156,GCSEMI!$B:$B,GCSEMI!$N:$N)),"",  _xlfn.XLOOKUP($A156,GCSEMI!$B:$B,GCSEMI!$N:$N))</f>
        <v>0</v>
      </c>
      <c r="P156" s="67" t="str">
        <f>IF(ISNA(_xlfn.XLOOKUP($A156,ORGPREP!$B:$B,ORGPREP!$N:$N)),"",  _xlfn.XLOOKUP($A156,ORGPREP!$B:$B,ORGPREP!$N:$N))</f>
        <v/>
      </c>
      <c r="Q156" s="67">
        <f>IF(ISNA(_xlfn.XLOOKUP($A156,MSSEMI!$B:$B,MSSEMI!$N:$N)),"",  _xlfn.XLOOKUP($A156,MSSEMI!$B:$B,MSSEMI!$N:$N))</f>
        <v>0</v>
      </c>
      <c r="R156" s="67">
        <f>IF(ISNA(_xlfn.XLOOKUP($A156,MSVOA!$B:$B,MSVOA!$N:$N)),"",  _xlfn.XLOOKUP($A156,MSVOA!$B:$B,MSVOA!$N:$N))</f>
        <v>0</v>
      </c>
      <c r="S156" s="67">
        <f>IF(ISNA(_xlfn.XLOOKUP($A156,METALS!$B:$B,METALS!$N:$N)),"",  _xlfn.XLOOKUP($A156,METALS!$B:$B,METALS!$N:$N))</f>
        <v>0</v>
      </c>
      <c r="T156" s="67">
        <f>IF(ISNA(_xlfn.XLOOKUP($A156,GENCHEM!$B:$B,GENCHEM!$N:$N)),"",  _xlfn.XLOOKUP($A156,GENCHEM!$B:$B,GENCHEM!$N:$N))</f>
        <v>0</v>
      </c>
      <c r="U156" s="67" t="str">
        <f>IF(ISNA(_xlfn.XLOOKUP($A156,HG!$B:$B,HG!$N:$N)),"",  _xlfn.XLOOKUP($A156,HG!$B:$B,HG!$N:$N))</f>
        <v/>
      </c>
    </row>
    <row r="157" spans="1:21" ht="24" customHeight="1">
      <c r="A157" s="119" t="s">
        <v>749</v>
      </c>
      <c r="B157" s="119" t="s">
        <v>213</v>
      </c>
      <c r="C157" s="119" t="s">
        <v>750</v>
      </c>
      <c r="D157" s="119" t="s">
        <v>25</v>
      </c>
      <c r="E157" s="120">
        <v>45820</v>
      </c>
      <c r="F157" s="120">
        <v>45826</v>
      </c>
      <c r="G157" s="119">
        <v>6</v>
      </c>
      <c r="H157" s="119">
        <v>21</v>
      </c>
      <c r="I157" s="119">
        <v>1</v>
      </c>
      <c r="J157" s="119" t="s">
        <v>38</v>
      </c>
      <c r="K157" s="119" t="s">
        <v>1178</v>
      </c>
      <c r="L157" s="119" t="s">
        <v>1307</v>
      </c>
      <c r="M157" s="119">
        <v>0</v>
      </c>
      <c r="N157" s="67" t="str">
        <f>IF(ISNA(_xlfn.XLOOKUP($A157,GCVOA!$B:$B,GCVOA!$N:$N)),"",  _xlfn.XLOOKUP($A157,GCVOA!$B:$B,GCVOA!$N:$N))</f>
        <v/>
      </c>
      <c r="O157" s="67">
        <f>IF(ISNA(_xlfn.XLOOKUP($A157,GCSEMI!$B:$B,GCSEMI!$N:$N)),"",  _xlfn.XLOOKUP($A157,GCSEMI!$B:$B,GCSEMI!$N:$N))</f>
        <v>0</v>
      </c>
      <c r="P157" s="67" t="str">
        <f>IF(ISNA(_xlfn.XLOOKUP($A157,ORGPREP!$B:$B,ORGPREP!$N:$N)),"",  _xlfn.XLOOKUP($A157,ORGPREP!$B:$B,ORGPREP!$N:$N))</f>
        <v/>
      </c>
      <c r="Q157" s="67">
        <f>IF(ISNA(_xlfn.XLOOKUP($A157,MSSEMI!$B:$B,MSSEMI!$N:$N)),"",  _xlfn.XLOOKUP($A157,MSSEMI!$B:$B,MSSEMI!$N:$N))</f>
        <v>0</v>
      </c>
      <c r="R157" s="67">
        <f>IF(ISNA(_xlfn.XLOOKUP($A157,MSVOA!$B:$B,MSVOA!$N:$N)),"",  _xlfn.XLOOKUP($A157,MSVOA!$B:$B,MSVOA!$N:$N))</f>
        <v>0</v>
      </c>
      <c r="S157" s="67">
        <f>IF(ISNA(_xlfn.XLOOKUP($A157,METALS!$B:$B,METALS!$N:$N)),"",  _xlfn.XLOOKUP($A157,METALS!$B:$B,METALS!$N:$N))</f>
        <v>0</v>
      </c>
      <c r="T157" s="67">
        <f>IF(ISNA(_xlfn.XLOOKUP($A157,GENCHEM!$B:$B,GENCHEM!$N:$N)),"",  _xlfn.XLOOKUP($A157,GENCHEM!$B:$B,GENCHEM!$N:$N))</f>
        <v>0</v>
      </c>
      <c r="U157" s="67" t="str">
        <f>IF(ISNA(_xlfn.XLOOKUP($A157,HG!$B:$B,HG!$N:$N)),"",  _xlfn.XLOOKUP($A157,HG!$B:$B,HG!$N:$N))</f>
        <v/>
      </c>
    </row>
    <row r="158" spans="1:21" ht="24" customHeight="1">
      <c r="A158" s="119" t="s">
        <v>751</v>
      </c>
      <c r="B158" s="119" t="s">
        <v>213</v>
      </c>
      <c r="C158" s="119" t="s">
        <v>648</v>
      </c>
      <c r="D158" s="119" t="s">
        <v>25</v>
      </c>
      <c r="E158" s="120">
        <v>45820</v>
      </c>
      <c r="F158" s="120">
        <v>45826</v>
      </c>
      <c r="G158" s="119">
        <v>6</v>
      </c>
      <c r="H158" s="119">
        <v>36</v>
      </c>
      <c r="I158" s="119">
        <v>1</v>
      </c>
      <c r="J158" s="119" t="s">
        <v>38</v>
      </c>
      <c r="K158" s="119" t="s">
        <v>1178</v>
      </c>
      <c r="L158" s="119" t="s">
        <v>1308</v>
      </c>
      <c r="M158" s="119">
        <v>0</v>
      </c>
      <c r="N158" s="67" t="str">
        <f>IF(ISNA(_xlfn.XLOOKUP($A158,GCVOA!$B:$B,GCVOA!$N:$N)),"",  _xlfn.XLOOKUP($A158,GCVOA!$B:$B,GCVOA!$N:$N))</f>
        <v/>
      </c>
      <c r="O158" s="67" t="str">
        <f>IF(ISNA(_xlfn.XLOOKUP($A158,GCSEMI!$B:$B,GCSEMI!$N:$N)),"",  _xlfn.XLOOKUP($A158,GCSEMI!$B:$B,GCSEMI!$N:$N))</f>
        <v/>
      </c>
      <c r="P158" s="67" t="str">
        <f>IF(ISNA(_xlfn.XLOOKUP($A158,ORGPREP!$B:$B,ORGPREP!$N:$N)),"",  _xlfn.XLOOKUP($A158,ORGPREP!$B:$B,ORGPREP!$N:$N))</f>
        <v/>
      </c>
      <c r="Q158" s="67" t="str">
        <f>IF(ISNA(_xlfn.XLOOKUP($A158,MSSEMI!$B:$B,MSSEMI!$N:$N)),"",  _xlfn.XLOOKUP($A158,MSSEMI!$B:$B,MSSEMI!$N:$N))</f>
        <v/>
      </c>
      <c r="R158" s="67" t="str">
        <f>IF(ISNA(_xlfn.XLOOKUP($A158,MSVOA!$B:$B,MSVOA!$N:$N)),"",  _xlfn.XLOOKUP($A158,MSVOA!$B:$B,MSVOA!$N:$N))</f>
        <v/>
      </c>
      <c r="S158" s="67">
        <f>IF(ISNA(_xlfn.XLOOKUP($A158,METALS!$B:$B,METALS!$N:$N)),"",  _xlfn.XLOOKUP($A158,METALS!$B:$B,METALS!$N:$N))</f>
        <v>0</v>
      </c>
      <c r="T158" s="67">
        <f>IF(ISNA(_xlfn.XLOOKUP($A158,GENCHEM!$B:$B,GENCHEM!$N:$N)),"",  _xlfn.XLOOKUP($A158,GENCHEM!$B:$B,GENCHEM!$N:$N))</f>
        <v>0</v>
      </c>
      <c r="U158" s="67" t="str">
        <f>IF(ISNA(_xlfn.XLOOKUP($A158,HG!$B:$B,HG!$N:$N)),"",  _xlfn.XLOOKUP($A158,HG!$B:$B,HG!$N:$N))</f>
        <v/>
      </c>
    </row>
    <row r="159" spans="1:21" ht="24" customHeight="1">
      <c r="A159" s="119" t="s">
        <v>752</v>
      </c>
      <c r="B159" s="119" t="s">
        <v>213</v>
      </c>
      <c r="C159" s="119" t="s">
        <v>753</v>
      </c>
      <c r="D159" s="119" t="s">
        <v>25</v>
      </c>
      <c r="E159" s="120">
        <v>45820</v>
      </c>
      <c r="F159" s="120">
        <v>45826</v>
      </c>
      <c r="G159" s="119">
        <v>6</v>
      </c>
      <c r="H159" s="119">
        <v>15</v>
      </c>
      <c r="I159" s="119">
        <v>1</v>
      </c>
      <c r="J159" s="119" t="s">
        <v>38</v>
      </c>
      <c r="K159" s="119" t="s">
        <v>1178</v>
      </c>
      <c r="L159" s="119" t="s">
        <v>1309</v>
      </c>
      <c r="M159" s="119">
        <v>0</v>
      </c>
      <c r="N159" s="67" t="str">
        <f>IF(ISNA(_xlfn.XLOOKUP($A159,GCVOA!$B:$B,GCVOA!$N:$N)),"",  _xlfn.XLOOKUP($A159,GCVOA!$B:$B,GCVOA!$N:$N))</f>
        <v/>
      </c>
      <c r="O159" s="67">
        <f>IF(ISNA(_xlfn.XLOOKUP($A159,GCSEMI!$B:$B,GCSEMI!$N:$N)),"",  _xlfn.XLOOKUP($A159,GCSEMI!$B:$B,GCSEMI!$N:$N))</f>
        <v>0</v>
      </c>
      <c r="P159" s="67" t="str">
        <f>IF(ISNA(_xlfn.XLOOKUP($A159,ORGPREP!$B:$B,ORGPREP!$N:$N)),"",  _xlfn.XLOOKUP($A159,ORGPREP!$B:$B,ORGPREP!$N:$N))</f>
        <v/>
      </c>
      <c r="Q159" s="67">
        <f>IF(ISNA(_xlfn.XLOOKUP($A159,MSSEMI!$B:$B,MSSEMI!$N:$N)),"",  _xlfn.XLOOKUP($A159,MSSEMI!$B:$B,MSSEMI!$N:$N))</f>
        <v>0</v>
      </c>
      <c r="R159" s="67">
        <f>IF(ISNA(_xlfn.XLOOKUP($A159,MSVOA!$B:$B,MSVOA!$N:$N)),"",  _xlfn.XLOOKUP($A159,MSVOA!$B:$B,MSVOA!$N:$N))</f>
        <v>0</v>
      </c>
      <c r="S159" s="67">
        <f>IF(ISNA(_xlfn.XLOOKUP($A159,METALS!$B:$B,METALS!$N:$N)),"",  _xlfn.XLOOKUP($A159,METALS!$B:$B,METALS!$N:$N))</f>
        <v>0</v>
      </c>
      <c r="T159" s="67">
        <f>IF(ISNA(_xlfn.XLOOKUP($A159,GENCHEM!$B:$B,GENCHEM!$N:$N)),"",  _xlfn.XLOOKUP($A159,GENCHEM!$B:$B,GENCHEM!$N:$N))</f>
        <v>0</v>
      </c>
      <c r="U159" s="67" t="str">
        <f>IF(ISNA(_xlfn.XLOOKUP($A159,HG!$B:$B,HG!$N:$N)),"",  _xlfn.XLOOKUP($A159,HG!$B:$B,HG!$N:$N))</f>
        <v/>
      </c>
    </row>
    <row r="160" spans="1:21" ht="24" customHeight="1">
      <c r="A160" s="119" t="s">
        <v>754</v>
      </c>
      <c r="B160" s="119" t="s">
        <v>213</v>
      </c>
      <c r="C160" s="119" t="s">
        <v>540</v>
      </c>
      <c r="D160" s="119" t="s">
        <v>25</v>
      </c>
      <c r="E160" s="120">
        <v>45820</v>
      </c>
      <c r="F160" s="120">
        <v>45826</v>
      </c>
      <c r="G160" s="119">
        <v>6</v>
      </c>
      <c r="H160" s="119">
        <v>57</v>
      </c>
      <c r="I160" s="119">
        <v>1</v>
      </c>
      <c r="J160" s="119" t="s">
        <v>38</v>
      </c>
      <c r="K160" s="119" t="s">
        <v>1178</v>
      </c>
      <c r="L160" s="119" t="s">
        <v>1310</v>
      </c>
      <c r="M160" s="119">
        <v>0</v>
      </c>
      <c r="N160" s="67" t="str">
        <f>IF(ISNA(_xlfn.XLOOKUP($A160,GCVOA!$B:$B,GCVOA!$N:$N)),"",  _xlfn.XLOOKUP($A160,GCVOA!$B:$B,GCVOA!$N:$N))</f>
        <v/>
      </c>
      <c r="O160" s="67">
        <f>IF(ISNA(_xlfn.XLOOKUP($A160,GCSEMI!$B:$B,GCSEMI!$N:$N)),"",  _xlfn.XLOOKUP($A160,GCSEMI!$B:$B,GCSEMI!$N:$N))</f>
        <v>0</v>
      </c>
      <c r="P160" s="67" t="str">
        <f>IF(ISNA(_xlfn.XLOOKUP($A160,ORGPREP!$B:$B,ORGPREP!$N:$N)),"",  _xlfn.XLOOKUP($A160,ORGPREP!$B:$B,ORGPREP!$N:$N))</f>
        <v/>
      </c>
      <c r="Q160" s="67">
        <f>IF(ISNA(_xlfn.XLOOKUP($A160,MSSEMI!$B:$B,MSSEMI!$N:$N)),"",  _xlfn.XLOOKUP($A160,MSSEMI!$B:$B,MSSEMI!$N:$N))</f>
        <v>0</v>
      </c>
      <c r="R160" s="67">
        <f>IF(ISNA(_xlfn.XLOOKUP($A160,MSVOA!$B:$B,MSVOA!$N:$N)),"",  _xlfn.XLOOKUP($A160,MSVOA!$B:$B,MSVOA!$N:$N))</f>
        <v>0</v>
      </c>
      <c r="S160" s="67">
        <f>IF(ISNA(_xlfn.XLOOKUP($A160,METALS!$B:$B,METALS!$N:$N)),"",  _xlfn.XLOOKUP($A160,METALS!$B:$B,METALS!$N:$N))</f>
        <v>0</v>
      </c>
      <c r="T160" s="67">
        <f>IF(ISNA(_xlfn.XLOOKUP($A160,GENCHEM!$B:$B,GENCHEM!$N:$N)),"",  _xlfn.XLOOKUP($A160,GENCHEM!$B:$B,GENCHEM!$N:$N))</f>
        <v>0</v>
      </c>
      <c r="U160" s="67" t="str">
        <f>IF(ISNA(_xlfn.XLOOKUP($A160,HG!$B:$B,HG!$N:$N)),"",  _xlfn.XLOOKUP($A160,HG!$B:$B,HG!$N:$N))</f>
        <v/>
      </c>
    </row>
    <row r="161" spans="1:21" ht="24" customHeight="1">
      <c r="A161" s="119" t="s">
        <v>755</v>
      </c>
      <c r="B161" s="119" t="s">
        <v>213</v>
      </c>
      <c r="C161" s="119" t="s">
        <v>637</v>
      </c>
      <c r="D161" s="119" t="s">
        <v>25</v>
      </c>
      <c r="E161" s="120">
        <v>45820</v>
      </c>
      <c r="F161" s="120">
        <v>45826</v>
      </c>
      <c r="G161" s="119">
        <v>6</v>
      </c>
      <c r="H161" s="119">
        <v>81</v>
      </c>
      <c r="I161" s="119">
        <v>1</v>
      </c>
      <c r="J161" s="119" t="s">
        <v>38</v>
      </c>
      <c r="K161" s="119" t="s">
        <v>1178</v>
      </c>
      <c r="L161" s="119" t="s">
        <v>1311</v>
      </c>
      <c r="M161" s="119">
        <v>0</v>
      </c>
      <c r="N161" s="67" t="str">
        <f>IF(ISNA(_xlfn.XLOOKUP($A161,GCVOA!$B:$B,GCVOA!$N:$N)),"",  _xlfn.XLOOKUP($A161,GCVOA!$B:$B,GCVOA!$N:$N))</f>
        <v/>
      </c>
      <c r="O161" s="67">
        <f>IF(ISNA(_xlfn.XLOOKUP($A161,GCSEMI!$B:$B,GCSEMI!$N:$N)),"",  _xlfn.XLOOKUP($A161,GCSEMI!$B:$B,GCSEMI!$N:$N))</f>
        <v>0</v>
      </c>
      <c r="P161" s="67" t="str">
        <f>IF(ISNA(_xlfn.XLOOKUP($A161,ORGPREP!$B:$B,ORGPREP!$N:$N)),"",  _xlfn.XLOOKUP($A161,ORGPREP!$B:$B,ORGPREP!$N:$N))</f>
        <v/>
      </c>
      <c r="Q161" s="67">
        <f>IF(ISNA(_xlfn.XLOOKUP($A161,MSSEMI!$B:$B,MSSEMI!$N:$N)),"",  _xlfn.XLOOKUP($A161,MSSEMI!$B:$B,MSSEMI!$N:$N))</f>
        <v>0</v>
      </c>
      <c r="R161" s="67">
        <f>IF(ISNA(_xlfn.XLOOKUP($A161,MSVOA!$B:$B,MSVOA!$N:$N)),"",  _xlfn.XLOOKUP($A161,MSVOA!$B:$B,MSVOA!$N:$N))</f>
        <v>0</v>
      </c>
      <c r="S161" s="67">
        <f>IF(ISNA(_xlfn.XLOOKUP($A161,METALS!$B:$B,METALS!$N:$N)),"",  _xlfn.XLOOKUP($A161,METALS!$B:$B,METALS!$N:$N))</f>
        <v>0</v>
      </c>
      <c r="T161" s="67">
        <f>IF(ISNA(_xlfn.XLOOKUP($A161,GENCHEM!$B:$B,GENCHEM!$N:$N)),"",  _xlfn.XLOOKUP($A161,GENCHEM!$B:$B,GENCHEM!$N:$N))</f>
        <v>0</v>
      </c>
      <c r="U161" s="67" t="str">
        <f>IF(ISNA(_xlfn.XLOOKUP($A161,HG!$B:$B,HG!$N:$N)),"",  _xlfn.XLOOKUP($A161,HG!$B:$B,HG!$N:$N))</f>
        <v/>
      </c>
    </row>
    <row r="162" spans="1:21" ht="24" customHeight="1">
      <c r="A162" s="119" t="s">
        <v>756</v>
      </c>
      <c r="B162" s="119" t="s">
        <v>757</v>
      </c>
      <c r="C162" s="119" t="s">
        <v>758</v>
      </c>
      <c r="D162" s="119" t="s">
        <v>25</v>
      </c>
      <c r="E162" s="120">
        <v>45821</v>
      </c>
      <c r="F162" s="120">
        <v>45826</v>
      </c>
      <c r="G162" s="119">
        <v>5</v>
      </c>
      <c r="H162" s="119">
        <v>5</v>
      </c>
      <c r="I162" s="119">
        <v>1</v>
      </c>
      <c r="J162" s="119" t="s">
        <v>38</v>
      </c>
      <c r="K162" s="119" t="s">
        <v>1179</v>
      </c>
      <c r="L162" s="119" t="s">
        <v>1312</v>
      </c>
      <c r="M162" s="119">
        <v>0</v>
      </c>
      <c r="N162" s="67" t="str">
        <f>IF(ISNA(_xlfn.XLOOKUP($A162,GCVOA!$B:$B,GCVOA!$N:$N)),"",  _xlfn.XLOOKUP($A162,GCVOA!$B:$B,GCVOA!$N:$N))</f>
        <v/>
      </c>
      <c r="O162" s="67" t="str">
        <f>IF(ISNA(_xlfn.XLOOKUP($A162,GCSEMI!$B:$B,GCSEMI!$N:$N)),"",  _xlfn.XLOOKUP($A162,GCSEMI!$B:$B,GCSEMI!$N:$N))</f>
        <v/>
      </c>
      <c r="P162" s="67" t="str">
        <f>IF(ISNA(_xlfn.XLOOKUP($A162,ORGPREP!$B:$B,ORGPREP!$N:$N)),"",  _xlfn.XLOOKUP($A162,ORGPREP!$B:$B,ORGPREP!$N:$N))</f>
        <v/>
      </c>
      <c r="Q162" s="67" t="str">
        <f>IF(ISNA(_xlfn.XLOOKUP($A162,MSSEMI!$B:$B,MSSEMI!$N:$N)),"",  _xlfn.XLOOKUP($A162,MSSEMI!$B:$B,MSSEMI!$N:$N))</f>
        <v/>
      </c>
      <c r="R162" s="67" t="str">
        <f>IF(ISNA(_xlfn.XLOOKUP($A162,MSVOA!$B:$B,MSVOA!$N:$N)),"",  _xlfn.XLOOKUP($A162,MSVOA!$B:$B,MSVOA!$N:$N))</f>
        <v/>
      </c>
      <c r="S162" s="67">
        <f>IF(ISNA(_xlfn.XLOOKUP($A162,METALS!$B:$B,METALS!$N:$N)),"",  _xlfn.XLOOKUP($A162,METALS!$B:$B,METALS!$N:$N))</f>
        <v>0</v>
      </c>
      <c r="T162" s="67" t="str">
        <f>IF(ISNA(_xlfn.XLOOKUP($A162,GENCHEM!$B:$B,GENCHEM!$N:$N)),"",  _xlfn.XLOOKUP($A162,GENCHEM!$B:$B,GENCHEM!$N:$N))</f>
        <v/>
      </c>
      <c r="U162" s="67" t="str">
        <f>IF(ISNA(_xlfn.XLOOKUP($A162,HG!$B:$B,HG!$N:$N)),"",  _xlfn.XLOOKUP($A162,HG!$B:$B,HG!$N:$N))</f>
        <v/>
      </c>
    </row>
    <row r="163" spans="1:21" ht="24" customHeight="1">
      <c r="A163" s="119" t="s">
        <v>717</v>
      </c>
      <c r="B163" s="119" t="s">
        <v>158</v>
      </c>
      <c r="C163" s="119" t="s">
        <v>718</v>
      </c>
      <c r="D163" s="119" t="s">
        <v>160</v>
      </c>
      <c r="E163" s="120">
        <v>45820</v>
      </c>
      <c r="F163" s="120">
        <v>45826</v>
      </c>
      <c r="G163" s="119">
        <v>6</v>
      </c>
      <c r="H163" s="119">
        <v>17</v>
      </c>
      <c r="I163" s="119">
        <v>1</v>
      </c>
      <c r="J163" s="119" t="s">
        <v>38</v>
      </c>
      <c r="K163" s="119" t="s">
        <v>1178</v>
      </c>
      <c r="L163" s="119" t="s">
        <v>1313</v>
      </c>
      <c r="M163" s="119">
        <v>0</v>
      </c>
      <c r="N163" s="67" t="str">
        <f>IF(ISNA(_xlfn.XLOOKUP($A163,GCVOA!$B:$B,GCVOA!$N:$N)),"",  _xlfn.XLOOKUP($A163,GCVOA!$B:$B,GCVOA!$N:$N))</f>
        <v/>
      </c>
      <c r="O163" s="67" t="str">
        <f>IF(ISNA(_xlfn.XLOOKUP($A163,GCSEMI!$B:$B,GCSEMI!$N:$N)),"",  _xlfn.XLOOKUP($A163,GCSEMI!$B:$B,GCSEMI!$N:$N))</f>
        <v/>
      </c>
      <c r="P163" s="67" t="str">
        <f>IF(ISNA(_xlfn.XLOOKUP($A163,ORGPREP!$B:$B,ORGPREP!$N:$N)),"",  _xlfn.XLOOKUP($A163,ORGPREP!$B:$B,ORGPREP!$N:$N))</f>
        <v/>
      </c>
      <c r="Q163" s="67" t="str">
        <f>IF(ISNA(_xlfn.XLOOKUP($A163,MSSEMI!$B:$B,MSSEMI!$N:$N)),"",  _xlfn.XLOOKUP($A163,MSSEMI!$B:$B,MSSEMI!$N:$N))</f>
        <v/>
      </c>
      <c r="R163" s="67" t="str">
        <f>IF(ISNA(_xlfn.XLOOKUP($A163,MSVOA!$B:$B,MSVOA!$N:$N)),"",  _xlfn.XLOOKUP($A163,MSVOA!$B:$B,MSVOA!$N:$N))</f>
        <v/>
      </c>
      <c r="S163" s="67" t="str">
        <f>IF(ISNA(_xlfn.XLOOKUP($A163,METALS!$B:$B,METALS!$N:$N)),"",  _xlfn.XLOOKUP($A163,METALS!$B:$B,METALS!$N:$N))</f>
        <v/>
      </c>
      <c r="T163" s="67">
        <f>IF(ISNA(_xlfn.XLOOKUP($A163,GENCHEM!$B:$B,GENCHEM!$N:$N)),"",  _xlfn.XLOOKUP($A163,GENCHEM!$B:$B,GENCHEM!$N:$N))</f>
        <v>0</v>
      </c>
      <c r="U163" s="67" t="str">
        <f>IF(ISNA(_xlfn.XLOOKUP($A163,HG!$B:$B,HG!$N:$N)),"",  _xlfn.XLOOKUP($A163,HG!$B:$B,HG!$N:$N))</f>
        <v/>
      </c>
    </row>
    <row r="164" spans="1:21" ht="24" customHeight="1">
      <c r="A164" s="123" t="s">
        <v>790</v>
      </c>
      <c r="B164" s="123" t="s">
        <v>213</v>
      </c>
      <c r="C164" s="123" t="s">
        <v>791</v>
      </c>
      <c r="D164" s="123" t="s">
        <v>25</v>
      </c>
      <c r="E164" s="124">
        <v>45821</v>
      </c>
      <c r="F164" s="124">
        <v>45827</v>
      </c>
      <c r="G164" s="123">
        <v>6</v>
      </c>
      <c r="H164" s="123">
        <v>45</v>
      </c>
      <c r="I164" s="123">
        <v>0</v>
      </c>
      <c r="J164" s="123" t="s">
        <v>38</v>
      </c>
      <c r="K164" s="123" t="s">
        <v>1178</v>
      </c>
      <c r="L164" s="123" t="s">
        <v>1314</v>
      </c>
      <c r="M164" s="123">
        <v>0</v>
      </c>
      <c r="N164" s="72" t="str">
        <f>IF(ISNA(_xlfn.XLOOKUP($A164,GCVOA!$B:$B,GCVOA!$N:$N)),"",  _xlfn.XLOOKUP($A164,GCVOA!$B:$B,GCVOA!$N:$N))</f>
        <v/>
      </c>
      <c r="O164" s="72" t="str">
        <f>IF(ISNA(_xlfn.XLOOKUP($A164,GCSEMI!$B:$B,GCSEMI!$N:$N)),"",  _xlfn.XLOOKUP($A164,GCSEMI!$B:$B,GCSEMI!$N:$N))</f>
        <v/>
      </c>
      <c r="P164" s="72" t="str">
        <f>IF(ISNA(_xlfn.XLOOKUP($A164,ORGPREP!$B:$B,ORGPREP!$N:$N)),"",  _xlfn.XLOOKUP($A164,ORGPREP!$B:$B,ORGPREP!$N:$N))</f>
        <v/>
      </c>
      <c r="Q164" s="72" t="str">
        <f>IF(ISNA(_xlfn.XLOOKUP($A164,MSSEMI!$B:$B,MSSEMI!$N:$N)),"",  _xlfn.XLOOKUP($A164,MSSEMI!$B:$B,MSSEMI!$N:$N))</f>
        <v/>
      </c>
      <c r="R164" s="72" t="str">
        <f>IF(ISNA(_xlfn.XLOOKUP($A164,MSVOA!$B:$B,MSVOA!$N:$N)),"",  _xlfn.XLOOKUP($A164,MSVOA!$B:$B,MSVOA!$N:$N))</f>
        <v/>
      </c>
      <c r="S164" s="72">
        <f>IF(ISNA(_xlfn.XLOOKUP($A164,METALS!$B:$B,METALS!$N:$N)),"",  _xlfn.XLOOKUP($A164,METALS!$B:$B,METALS!$N:$N))</f>
        <v>0</v>
      </c>
      <c r="T164" s="72">
        <f>IF(ISNA(_xlfn.XLOOKUP($A164,GENCHEM!$B:$B,GENCHEM!$N:$N)),"",  _xlfn.XLOOKUP($A164,GENCHEM!$B:$B,GENCHEM!$N:$N))</f>
        <v>0</v>
      </c>
      <c r="U164" s="72" t="str">
        <f>IF(ISNA(_xlfn.XLOOKUP($A164,HG!$B:$B,HG!$N:$N)),"",  _xlfn.XLOOKUP($A164,HG!$B:$B,HG!$N:$N))</f>
        <v/>
      </c>
    </row>
    <row r="165" spans="1:21" ht="24" customHeight="1">
      <c r="A165" s="123" t="s">
        <v>792</v>
      </c>
      <c r="B165" s="123" t="s">
        <v>213</v>
      </c>
      <c r="C165" s="123" t="s">
        <v>793</v>
      </c>
      <c r="D165" s="123" t="s">
        <v>25</v>
      </c>
      <c r="E165" s="124">
        <v>45821</v>
      </c>
      <c r="F165" s="124">
        <v>45827</v>
      </c>
      <c r="G165" s="123">
        <v>6</v>
      </c>
      <c r="H165" s="123">
        <v>28</v>
      </c>
      <c r="I165" s="123">
        <v>0</v>
      </c>
      <c r="J165" s="123" t="s">
        <v>38</v>
      </c>
      <c r="K165" s="123" t="s">
        <v>1178</v>
      </c>
      <c r="L165" s="123" t="s">
        <v>1315</v>
      </c>
      <c r="M165" s="123">
        <v>0</v>
      </c>
      <c r="N165" s="72" t="str">
        <f>IF(ISNA(_xlfn.XLOOKUP($A165,GCVOA!$B:$B,GCVOA!$N:$N)),"",  _xlfn.XLOOKUP($A165,GCVOA!$B:$B,GCVOA!$N:$N))</f>
        <v/>
      </c>
      <c r="O165" s="72" t="str">
        <f>IF(ISNA(_xlfn.XLOOKUP($A165,GCSEMI!$B:$B,GCSEMI!$N:$N)),"",  _xlfn.XLOOKUP($A165,GCSEMI!$B:$B,GCSEMI!$N:$N))</f>
        <v/>
      </c>
      <c r="P165" s="72" t="str">
        <f>IF(ISNA(_xlfn.XLOOKUP($A165,ORGPREP!$B:$B,ORGPREP!$N:$N)),"",  _xlfn.XLOOKUP($A165,ORGPREP!$B:$B,ORGPREP!$N:$N))</f>
        <v/>
      </c>
      <c r="Q165" s="72" t="str">
        <f>IF(ISNA(_xlfn.XLOOKUP($A165,MSSEMI!$B:$B,MSSEMI!$N:$N)),"",  _xlfn.XLOOKUP($A165,MSSEMI!$B:$B,MSSEMI!$N:$N))</f>
        <v/>
      </c>
      <c r="R165" s="72">
        <f>IF(ISNA(_xlfn.XLOOKUP($A165,MSVOA!$B:$B,MSVOA!$N:$N)),"",  _xlfn.XLOOKUP($A165,MSVOA!$B:$B,MSVOA!$N:$N))</f>
        <v>0</v>
      </c>
      <c r="S165" s="72" t="str">
        <f>IF(ISNA(_xlfn.XLOOKUP($A165,METALS!$B:$B,METALS!$N:$N)),"",  _xlfn.XLOOKUP($A165,METALS!$B:$B,METALS!$N:$N))</f>
        <v/>
      </c>
      <c r="T165" s="72">
        <f>IF(ISNA(_xlfn.XLOOKUP($A165,GENCHEM!$B:$B,GENCHEM!$N:$N)),"",  _xlfn.XLOOKUP($A165,GENCHEM!$B:$B,GENCHEM!$N:$N))</f>
        <v>0</v>
      </c>
      <c r="U165" s="72" t="str">
        <f>IF(ISNA(_xlfn.XLOOKUP($A165,HG!$B:$B,HG!$N:$N)),"",  _xlfn.XLOOKUP($A165,HG!$B:$B,HG!$N:$N))</f>
        <v/>
      </c>
    </row>
    <row r="166" spans="1:21" ht="24" customHeight="1">
      <c r="A166" s="123" t="s">
        <v>794</v>
      </c>
      <c r="B166" s="123" t="s">
        <v>99</v>
      </c>
      <c r="C166" s="123" t="s">
        <v>795</v>
      </c>
      <c r="D166" s="123" t="s">
        <v>25</v>
      </c>
      <c r="E166" s="124">
        <v>45821</v>
      </c>
      <c r="F166" s="124">
        <v>45827</v>
      </c>
      <c r="G166" s="123">
        <v>6</v>
      </c>
      <c r="H166" s="123">
        <v>7</v>
      </c>
      <c r="I166" s="123">
        <v>0</v>
      </c>
      <c r="J166" s="123" t="s">
        <v>26</v>
      </c>
      <c r="K166" s="123" t="s">
        <v>1181</v>
      </c>
      <c r="L166" s="123" t="s">
        <v>1316</v>
      </c>
      <c r="M166" s="123">
        <v>0</v>
      </c>
      <c r="N166" s="72">
        <f>IF(ISNA(_xlfn.XLOOKUP($A166,GCVOA!$B:$B,GCVOA!$N:$N)),"",  _xlfn.XLOOKUP($A166,GCVOA!$B:$B,GCVOA!$N:$N))</f>
        <v>0</v>
      </c>
      <c r="O166" s="72">
        <f>IF(ISNA(_xlfn.XLOOKUP($A166,GCSEMI!$B:$B,GCSEMI!$N:$N)),"",  _xlfn.XLOOKUP($A166,GCSEMI!$B:$B,GCSEMI!$N:$N))</f>
        <v>0</v>
      </c>
      <c r="P166" s="72" t="str">
        <f>IF(ISNA(_xlfn.XLOOKUP($A166,ORGPREP!$B:$B,ORGPREP!$N:$N)),"",  _xlfn.XLOOKUP($A166,ORGPREP!$B:$B,ORGPREP!$N:$N))</f>
        <v/>
      </c>
      <c r="Q166" s="72">
        <f>IF(ISNA(_xlfn.XLOOKUP($A166,MSSEMI!$B:$B,MSSEMI!$N:$N)),"",  _xlfn.XLOOKUP($A166,MSSEMI!$B:$B,MSSEMI!$N:$N))</f>
        <v>0</v>
      </c>
      <c r="R166" s="72">
        <f>IF(ISNA(_xlfn.XLOOKUP($A166,MSVOA!$B:$B,MSVOA!$N:$N)),"",  _xlfn.XLOOKUP($A166,MSVOA!$B:$B,MSVOA!$N:$N))</f>
        <v>0</v>
      </c>
      <c r="S166" s="72">
        <f>IF(ISNA(_xlfn.XLOOKUP($A166,METALS!$B:$B,METALS!$N:$N)),"",  _xlfn.XLOOKUP($A166,METALS!$B:$B,METALS!$N:$N))</f>
        <v>0</v>
      </c>
      <c r="T166" s="72" t="str">
        <f>IF(ISNA(_xlfn.XLOOKUP($A166,GENCHEM!$B:$B,GENCHEM!$N:$N)),"",  _xlfn.XLOOKUP($A166,GENCHEM!$B:$B,GENCHEM!$N:$N))</f>
        <v/>
      </c>
      <c r="U166" s="72">
        <f>IF(ISNA(_xlfn.XLOOKUP($A166,HG!$B:$B,HG!$N:$N)),"",  _xlfn.XLOOKUP($A166,HG!$B:$B,HG!$N:$N))</f>
        <v>0</v>
      </c>
    </row>
    <row r="167" spans="1:21" ht="24" customHeight="1">
      <c r="A167" s="123" t="s">
        <v>806</v>
      </c>
      <c r="B167" s="123" t="s">
        <v>213</v>
      </c>
      <c r="C167" s="123" t="s">
        <v>807</v>
      </c>
      <c r="D167" s="123" t="s">
        <v>25</v>
      </c>
      <c r="E167" s="124">
        <v>45821</v>
      </c>
      <c r="F167" s="124">
        <v>45827</v>
      </c>
      <c r="G167" s="123">
        <v>6</v>
      </c>
      <c r="H167" s="123">
        <v>15</v>
      </c>
      <c r="I167" s="123">
        <v>0</v>
      </c>
      <c r="J167" s="123" t="s">
        <v>38</v>
      </c>
      <c r="K167" s="123" t="s">
        <v>1178</v>
      </c>
      <c r="L167" s="123" t="s">
        <v>1309</v>
      </c>
      <c r="M167" s="123">
        <v>0</v>
      </c>
      <c r="N167" s="72" t="str">
        <f>IF(ISNA(_xlfn.XLOOKUP($A167,GCVOA!$B:$B,GCVOA!$N:$N)),"",  _xlfn.XLOOKUP($A167,GCVOA!$B:$B,GCVOA!$N:$N))</f>
        <v/>
      </c>
      <c r="O167" s="72">
        <f>IF(ISNA(_xlfn.XLOOKUP($A167,GCSEMI!$B:$B,GCSEMI!$N:$N)),"",  _xlfn.XLOOKUP($A167,GCSEMI!$B:$B,GCSEMI!$N:$N))</f>
        <v>0</v>
      </c>
      <c r="P167" s="72" t="str">
        <f>IF(ISNA(_xlfn.XLOOKUP($A167,ORGPREP!$B:$B,ORGPREP!$N:$N)),"",  _xlfn.XLOOKUP($A167,ORGPREP!$B:$B,ORGPREP!$N:$N))</f>
        <v/>
      </c>
      <c r="Q167" s="72">
        <f>IF(ISNA(_xlfn.XLOOKUP($A167,MSSEMI!$B:$B,MSSEMI!$N:$N)),"",  _xlfn.XLOOKUP($A167,MSSEMI!$B:$B,MSSEMI!$N:$N))</f>
        <v>0</v>
      </c>
      <c r="R167" s="72">
        <f>IF(ISNA(_xlfn.XLOOKUP($A167,MSVOA!$B:$B,MSVOA!$N:$N)),"",  _xlfn.XLOOKUP($A167,MSVOA!$B:$B,MSVOA!$N:$N))</f>
        <v>0</v>
      </c>
      <c r="S167" s="72">
        <f>IF(ISNA(_xlfn.XLOOKUP($A167,METALS!$B:$B,METALS!$N:$N)),"",  _xlfn.XLOOKUP($A167,METALS!$B:$B,METALS!$N:$N))</f>
        <v>0</v>
      </c>
      <c r="T167" s="72">
        <f>IF(ISNA(_xlfn.XLOOKUP($A167,GENCHEM!$B:$B,GENCHEM!$N:$N)),"",  _xlfn.XLOOKUP($A167,GENCHEM!$B:$B,GENCHEM!$N:$N))</f>
        <v>0</v>
      </c>
      <c r="U167" s="72" t="str">
        <f>IF(ISNA(_xlfn.XLOOKUP($A167,HG!$B:$B,HG!$N:$N)),"",  _xlfn.XLOOKUP($A167,HG!$B:$B,HG!$N:$N))</f>
        <v/>
      </c>
    </row>
    <row r="168" spans="1:21" ht="24" customHeight="1">
      <c r="A168" s="123" t="s">
        <v>800</v>
      </c>
      <c r="B168" s="123" t="s">
        <v>213</v>
      </c>
      <c r="C168" s="123" t="s">
        <v>568</v>
      </c>
      <c r="D168" s="123" t="s">
        <v>25</v>
      </c>
      <c r="E168" s="124">
        <v>45821</v>
      </c>
      <c r="F168" s="124">
        <v>45827</v>
      </c>
      <c r="G168" s="123">
        <v>6</v>
      </c>
      <c r="H168" s="123">
        <v>30</v>
      </c>
      <c r="I168" s="123">
        <v>0</v>
      </c>
      <c r="J168" s="123" t="s">
        <v>38</v>
      </c>
      <c r="K168" s="123" t="s">
        <v>1178</v>
      </c>
      <c r="L168" s="123" t="s">
        <v>1317</v>
      </c>
      <c r="M168" s="123">
        <v>0</v>
      </c>
      <c r="N168" s="72" t="str">
        <f>IF(ISNA(_xlfn.XLOOKUP($A168,GCVOA!$B:$B,GCVOA!$N:$N)),"",  _xlfn.XLOOKUP($A168,GCVOA!$B:$B,GCVOA!$N:$N))</f>
        <v/>
      </c>
      <c r="O168" s="72">
        <f>IF(ISNA(_xlfn.XLOOKUP($A168,GCSEMI!$B:$B,GCSEMI!$N:$N)),"",  _xlfn.XLOOKUP($A168,GCSEMI!$B:$B,GCSEMI!$N:$N))</f>
        <v>0</v>
      </c>
      <c r="P168" s="72" t="str">
        <f>IF(ISNA(_xlfn.XLOOKUP($A168,ORGPREP!$B:$B,ORGPREP!$N:$N)),"",  _xlfn.XLOOKUP($A168,ORGPREP!$B:$B,ORGPREP!$N:$N))</f>
        <v/>
      </c>
      <c r="Q168" s="72">
        <f>IF(ISNA(_xlfn.XLOOKUP($A168,MSSEMI!$B:$B,MSSEMI!$N:$N)),"",  _xlfn.XLOOKUP($A168,MSSEMI!$B:$B,MSSEMI!$N:$N))</f>
        <v>0</v>
      </c>
      <c r="R168" s="72">
        <f>IF(ISNA(_xlfn.XLOOKUP($A168,MSVOA!$B:$B,MSVOA!$N:$N)),"",  _xlfn.XLOOKUP($A168,MSVOA!$B:$B,MSVOA!$N:$N))</f>
        <v>0</v>
      </c>
      <c r="S168" s="72">
        <f>IF(ISNA(_xlfn.XLOOKUP($A168,METALS!$B:$B,METALS!$N:$N)),"",  _xlfn.XLOOKUP($A168,METALS!$B:$B,METALS!$N:$N))</f>
        <v>0</v>
      </c>
      <c r="T168" s="72">
        <f>IF(ISNA(_xlfn.XLOOKUP($A168,GENCHEM!$B:$B,GENCHEM!$N:$N)),"",  _xlfn.XLOOKUP($A168,GENCHEM!$B:$B,GENCHEM!$N:$N))</f>
        <v>0</v>
      </c>
      <c r="U168" s="72" t="str">
        <f>IF(ISNA(_xlfn.XLOOKUP($A168,HG!$B:$B,HG!$N:$N)),"",  _xlfn.XLOOKUP($A168,HG!$B:$B,HG!$N:$N))</f>
        <v/>
      </c>
    </row>
    <row r="169" spans="1:21" ht="24" customHeight="1">
      <c r="A169" s="123" t="s">
        <v>802</v>
      </c>
      <c r="B169" s="123" t="s">
        <v>43</v>
      </c>
      <c r="C169" s="123" t="s">
        <v>256</v>
      </c>
      <c r="D169" s="123" t="s">
        <v>25</v>
      </c>
      <c r="E169" s="124">
        <v>45821</v>
      </c>
      <c r="F169" s="124">
        <v>45827</v>
      </c>
      <c r="G169" s="123">
        <v>6</v>
      </c>
      <c r="H169" s="123">
        <v>4</v>
      </c>
      <c r="I169" s="123">
        <v>0</v>
      </c>
      <c r="J169" s="123" t="s">
        <v>38</v>
      </c>
      <c r="K169" s="123" t="s">
        <v>1181</v>
      </c>
      <c r="L169" s="123" t="s">
        <v>1318</v>
      </c>
      <c r="M169" s="123">
        <v>0</v>
      </c>
      <c r="N169" s="72" t="str">
        <f>IF(ISNA(_xlfn.XLOOKUP($A169,GCVOA!$B:$B,GCVOA!$N:$N)),"",  _xlfn.XLOOKUP($A169,GCVOA!$B:$B,GCVOA!$N:$N))</f>
        <v/>
      </c>
      <c r="O169" s="72" t="str">
        <f>IF(ISNA(_xlfn.XLOOKUP($A169,GCSEMI!$B:$B,GCSEMI!$N:$N)),"",  _xlfn.XLOOKUP($A169,GCSEMI!$B:$B,GCSEMI!$N:$N))</f>
        <v/>
      </c>
      <c r="P169" s="72" t="str">
        <f>IF(ISNA(_xlfn.XLOOKUP($A169,ORGPREP!$B:$B,ORGPREP!$N:$N)),"",  _xlfn.XLOOKUP($A169,ORGPREP!$B:$B,ORGPREP!$N:$N))</f>
        <v/>
      </c>
      <c r="Q169" s="72" t="str">
        <f>IF(ISNA(_xlfn.XLOOKUP($A169,MSSEMI!$B:$B,MSSEMI!$N:$N)),"",  _xlfn.XLOOKUP($A169,MSSEMI!$B:$B,MSSEMI!$N:$N))</f>
        <v/>
      </c>
      <c r="R169" s="72" t="str">
        <f>IF(ISNA(_xlfn.XLOOKUP($A169,MSVOA!$B:$B,MSVOA!$N:$N)),"",  _xlfn.XLOOKUP($A169,MSVOA!$B:$B,MSVOA!$N:$N))</f>
        <v/>
      </c>
      <c r="S169" s="72">
        <f>IF(ISNA(_xlfn.XLOOKUP($A169,METALS!$B:$B,METALS!$N:$N)),"",  _xlfn.XLOOKUP($A169,METALS!$B:$B,METALS!$N:$N))</f>
        <v>0</v>
      </c>
      <c r="T169" s="72">
        <f>IF(ISNA(_xlfn.XLOOKUP($A169,GENCHEM!$B:$B,GENCHEM!$N:$N)),"",  _xlfn.XLOOKUP($A169,GENCHEM!$B:$B,GENCHEM!$N:$N))</f>
        <v>0</v>
      </c>
      <c r="U169" s="72" t="str">
        <f>IF(ISNA(_xlfn.XLOOKUP($A169,HG!$B:$B,HG!$N:$N)),"",  _xlfn.XLOOKUP($A169,HG!$B:$B,HG!$N:$N))</f>
        <v/>
      </c>
    </row>
    <row r="170" spans="1:21" ht="24" customHeight="1">
      <c r="A170" s="123" t="s">
        <v>804</v>
      </c>
      <c r="B170" s="123" t="s">
        <v>213</v>
      </c>
      <c r="C170" s="123" t="s">
        <v>805</v>
      </c>
      <c r="D170" s="123" t="s">
        <v>25</v>
      </c>
      <c r="E170" s="124">
        <v>45821</v>
      </c>
      <c r="F170" s="124">
        <v>45827</v>
      </c>
      <c r="G170" s="123">
        <v>6</v>
      </c>
      <c r="H170" s="123">
        <v>15</v>
      </c>
      <c r="I170" s="123">
        <v>0</v>
      </c>
      <c r="J170" s="123" t="s">
        <v>38</v>
      </c>
      <c r="K170" s="123" t="s">
        <v>1178</v>
      </c>
      <c r="L170" s="123" t="s">
        <v>1309</v>
      </c>
      <c r="M170" s="123">
        <v>0</v>
      </c>
      <c r="N170" s="72" t="str">
        <f>IF(ISNA(_xlfn.XLOOKUP($A170,GCVOA!$B:$B,GCVOA!$N:$N)),"",  _xlfn.XLOOKUP($A170,GCVOA!$B:$B,GCVOA!$N:$N))</f>
        <v/>
      </c>
      <c r="O170" s="72">
        <f>IF(ISNA(_xlfn.XLOOKUP($A170,GCSEMI!$B:$B,GCSEMI!$N:$N)),"",  _xlfn.XLOOKUP($A170,GCSEMI!$B:$B,GCSEMI!$N:$N))</f>
        <v>0</v>
      </c>
      <c r="P170" s="72" t="str">
        <f>IF(ISNA(_xlfn.XLOOKUP($A170,ORGPREP!$B:$B,ORGPREP!$N:$N)),"",  _xlfn.XLOOKUP($A170,ORGPREP!$B:$B,ORGPREP!$N:$N))</f>
        <v/>
      </c>
      <c r="Q170" s="72">
        <f>IF(ISNA(_xlfn.XLOOKUP($A170,MSSEMI!$B:$B,MSSEMI!$N:$N)),"",  _xlfn.XLOOKUP($A170,MSSEMI!$B:$B,MSSEMI!$N:$N))</f>
        <v>0</v>
      </c>
      <c r="R170" s="72">
        <f>IF(ISNA(_xlfn.XLOOKUP($A170,MSVOA!$B:$B,MSVOA!$N:$N)),"",  _xlfn.XLOOKUP($A170,MSVOA!$B:$B,MSVOA!$N:$N))</f>
        <v>0</v>
      </c>
      <c r="S170" s="72">
        <f>IF(ISNA(_xlfn.XLOOKUP($A170,METALS!$B:$B,METALS!$N:$N)),"",  _xlfn.XLOOKUP($A170,METALS!$B:$B,METALS!$N:$N))</f>
        <v>0</v>
      </c>
      <c r="T170" s="72">
        <f>IF(ISNA(_xlfn.XLOOKUP($A170,GENCHEM!$B:$B,GENCHEM!$N:$N)),"",  _xlfn.XLOOKUP($A170,GENCHEM!$B:$B,GENCHEM!$N:$N))</f>
        <v>0</v>
      </c>
      <c r="U170" s="72" t="str">
        <f>IF(ISNA(_xlfn.XLOOKUP($A170,HG!$B:$B,HG!$N:$N)),"",  _xlfn.XLOOKUP($A170,HG!$B:$B,HG!$N:$N))</f>
        <v/>
      </c>
    </row>
    <row r="171" spans="1:21" ht="24" customHeight="1">
      <c r="A171" s="123" t="s">
        <v>797</v>
      </c>
      <c r="B171" s="123" t="s">
        <v>361</v>
      </c>
      <c r="C171" s="123" t="s">
        <v>798</v>
      </c>
      <c r="D171" s="123" t="s">
        <v>25</v>
      </c>
      <c r="E171" s="124">
        <v>45821</v>
      </c>
      <c r="F171" s="124">
        <v>45827</v>
      </c>
      <c r="G171" s="123">
        <v>6</v>
      </c>
      <c r="H171" s="123">
        <v>1</v>
      </c>
      <c r="I171" s="123">
        <v>0</v>
      </c>
      <c r="J171" s="123" t="s">
        <v>26</v>
      </c>
      <c r="K171" s="123" t="s">
        <v>1178</v>
      </c>
      <c r="L171" s="123" t="s">
        <v>1232</v>
      </c>
      <c r="M171" s="123">
        <v>0</v>
      </c>
      <c r="N171" s="72" t="str">
        <f>IF(ISNA(_xlfn.XLOOKUP($A171,GCVOA!$B:$B,GCVOA!$N:$N)),"",  _xlfn.XLOOKUP($A171,GCVOA!$B:$B,GCVOA!$N:$N))</f>
        <v/>
      </c>
      <c r="O171" s="72" t="str">
        <f>IF(ISNA(_xlfn.XLOOKUP($A171,GCSEMI!$B:$B,GCSEMI!$N:$N)),"",  _xlfn.XLOOKUP($A171,GCSEMI!$B:$B,GCSEMI!$N:$N))</f>
        <v/>
      </c>
      <c r="P171" s="72" t="str">
        <f>IF(ISNA(_xlfn.XLOOKUP($A171,ORGPREP!$B:$B,ORGPREP!$N:$N)),"",  _xlfn.XLOOKUP($A171,ORGPREP!$B:$B,ORGPREP!$N:$N))</f>
        <v/>
      </c>
      <c r="Q171" s="72" t="str">
        <f>IF(ISNA(_xlfn.XLOOKUP($A171,MSSEMI!$B:$B,MSSEMI!$N:$N)),"",  _xlfn.XLOOKUP($A171,MSSEMI!$B:$B,MSSEMI!$N:$N))</f>
        <v/>
      </c>
      <c r="R171" s="72" t="str">
        <f>IF(ISNA(_xlfn.XLOOKUP($A171,MSVOA!$B:$B,MSVOA!$N:$N)),"",  _xlfn.XLOOKUP($A171,MSVOA!$B:$B,MSVOA!$N:$N))</f>
        <v/>
      </c>
      <c r="S171" s="72" t="str">
        <f>IF(ISNA(_xlfn.XLOOKUP($A171,METALS!$B:$B,METALS!$N:$N)),"",  _xlfn.XLOOKUP($A171,METALS!$B:$B,METALS!$N:$N))</f>
        <v/>
      </c>
      <c r="T171" s="72">
        <f>IF(ISNA(_xlfn.XLOOKUP($A171,GENCHEM!$B:$B,GENCHEM!$N:$N)),"",  _xlfn.XLOOKUP($A171,GENCHEM!$B:$B,GENCHEM!$N:$N))</f>
        <v>0</v>
      </c>
      <c r="U171" s="72" t="str">
        <f>IF(ISNA(_xlfn.XLOOKUP($A171,HG!$B:$B,HG!$N:$N)),"",  _xlfn.XLOOKUP($A171,HG!$B:$B,HG!$N:$N))</f>
        <v/>
      </c>
    </row>
    <row r="172" spans="1:21" ht="24" customHeight="1">
      <c r="A172" s="125" t="s">
        <v>835</v>
      </c>
      <c r="B172" s="125" t="s">
        <v>761</v>
      </c>
      <c r="C172" s="125" t="s">
        <v>836</v>
      </c>
      <c r="D172" s="125" t="s">
        <v>763</v>
      </c>
      <c r="E172" s="126">
        <v>45821</v>
      </c>
      <c r="F172" s="126">
        <v>45828</v>
      </c>
      <c r="G172" s="125">
        <v>5</v>
      </c>
      <c r="H172" s="125">
        <v>1</v>
      </c>
      <c r="I172" s="125">
        <v>-1</v>
      </c>
      <c r="J172" s="125" t="s">
        <v>38</v>
      </c>
      <c r="K172" s="125" t="s">
        <v>1179</v>
      </c>
      <c r="L172" s="125" t="s">
        <v>1195</v>
      </c>
      <c r="M172" s="125">
        <v>0</v>
      </c>
      <c r="N172" s="73" t="str">
        <f>IF(ISNA(_xlfn.XLOOKUP($A172,GCVOA!$B:$B,GCVOA!$N:$N)),"",  _xlfn.XLOOKUP($A172,GCVOA!$B:$B,GCVOA!$N:$N))</f>
        <v/>
      </c>
      <c r="O172" s="73" t="str">
        <f>IF(ISNA(_xlfn.XLOOKUP($A172,GCSEMI!$B:$B,GCSEMI!$N:$N)),"",  _xlfn.XLOOKUP($A172,GCSEMI!$B:$B,GCSEMI!$N:$N))</f>
        <v/>
      </c>
      <c r="P172" s="73" t="str">
        <f>IF(ISNA(_xlfn.XLOOKUP($A172,ORGPREP!$B:$B,ORGPREP!$N:$N)),"",  _xlfn.XLOOKUP($A172,ORGPREP!$B:$B,ORGPREP!$N:$N))</f>
        <v/>
      </c>
      <c r="Q172" s="73" t="str">
        <f>IF(ISNA(_xlfn.XLOOKUP($A172,MSSEMI!$B:$B,MSSEMI!$N:$N)),"",  _xlfn.XLOOKUP($A172,MSSEMI!$B:$B,MSSEMI!$N:$N))</f>
        <v/>
      </c>
      <c r="R172" s="73" t="str">
        <f>IF(ISNA(_xlfn.XLOOKUP($A172,MSVOA!$B:$B,MSVOA!$N:$N)),"",  _xlfn.XLOOKUP($A172,MSVOA!$B:$B,MSVOA!$N:$N))</f>
        <v/>
      </c>
      <c r="S172" s="73">
        <f>IF(ISNA(_xlfn.XLOOKUP($A172,METALS!$B:$B,METALS!$N:$N)),"",  _xlfn.XLOOKUP($A172,METALS!$B:$B,METALS!$N:$N))</f>
        <v>0</v>
      </c>
      <c r="T172" s="73" t="str">
        <f>IF(ISNA(_xlfn.XLOOKUP($A172,GENCHEM!$B:$B,GENCHEM!$N:$N)),"",  _xlfn.XLOOKUP($A172,GENCHEM!$B:$B,GENCHEM!$N:$N))</f>
        <v/>
      </c>
      <c r="U172" s="73" t="str">
        <f>IF(ISNA(_xlfn.XLOOKUP($A172,HG!$B:$B,HG!$N:$N)),"",  _xlfn.XLOOKUP($A172,HG!$B:$B,HG!$N:$N))</f>
        <v/>
      </c>
    </row>
    <row r="173" spans="1:21" ht="24" customHeight="1">
      <c r="A173" s="127" t="s">
        <v>841</v>
      </c>
      <c r="B173" s="127" t="s">
        <v>842</v>
      </c>
      <c r="C173" s="127" t="s">
        <v>843</v>
      </c>
      <c r="D173" s="127" t="s">
        <v>844</v>
      </c>
      <c r="E173" s="128">
        <v>45826</v>
      </c>
      <c r="F173" s="128">
        <v>45829</v>
      </c>
      <c r="G173" s="127">
        <v>3</v>
      </c>
      <c r="H173" s="127">
        <v>2</v>
      </c>
      <c r="I173" s="127">
        <v>-2</v>
      </c>
      <c r="J173" s="127" t="s">
        <v>342</v>
      </c>
      <c r="K173" s="127" t="s">
        <v>1184</v>
      </c>
      <c r="L173" s="127" t="s">
        <v>1319</v>
      </c>
      <c r="M173" s="127"/>
      <c r="N173" s="77" t="str">
        <f>IF(ISNA(_xlfn.XLOOKUP($A173,GCVOA!$B:$B,GCVOA!$N:$N)),"",  _xlfn.XLOOKUP($A173,GCVOA!$B:$B,GCVOA!$N:$N))</f>
        <v/>
      </c>
      <c r="O173" s="77">
        <f>IF(ISNA(_xlfn.XLOOKUP($A173,GCSEMI!$B:$B,GCSEMI!$N:$N)),"",  _xlfn.XLOOKUP($A173,GCSEMI!$B:$B,GCSEMI!$N:$N))</f>
        <v>0</v>
      </c>
      <c r="P173" s="77" t="str">
        <f>IF(ISNA(_xlfn.XLOOKUP($A173,ORGPREP!$B:$B,ORGPREP!$N:$N)),"",  _xlfn.XLOOKUP($A173,ORGPREP!$B:$B,ORGPREP!$N:$N))</f>
        <v/>
      </c>
      <c r="Q173" s="77" t="str">
        <f>IF(ISNA(_xlfn.XLOOKUP($A173,MSSEMI!$B:$B,MSSEMI!$N:$N)),"",  _xlfn.XLOOKUP($A173,MSSEMI!$B:$B,MSSEMI!$N:$N))</f>
        <v/>
      </c>
      <c r="R173" s="77" t="str">
        <f>IF(ISNA(_xlfn.XLOOKUP($A173,MSVOA!$B:$B,MSVOA!$N:$N)),"",  _xlfn.XLOOKUP($A173,MSVOA!$B:$B,MSVOA!$N:$N))</f>
        <v/>
      </c>
      <c r="S173" s="77" t="str">
        <f>IF(ISNA(_xlfn.XLOOKUP($A173,METALS!$B:$B,METALS!$N:$N)),"",  _xlfn.XLOOKUP($A173,METALS!$B:$B,METALS!$N:$N))</f>
        <v/>
      </c>
      <c r="T173" s="77" t="str">
        <f>IF(ISNA(_xlfn.XLOOKUP($A173,GENCHEM!$B:$B,GENCHEM!$N:$N)),"",  _xlfn.XLOOKUP($A173,GENCHEM!$B:$B,GENCHEM!$N:$N))</f>
        <v/>
      </c>
      <c r="U173" s="77" t="str">
        <f>IF(ISNA(_xlfn.XLOOKUP($A173,HG!$B:$B,HG!$N:$N)),"",  _xlfn.XLOOKUP($A173,HG!$B:$B,HG!$N:$N))</f>
        <v/>
      </c>
    </row>
    <row r="174" spans="1:21" ht="24" customHeight="1">
      <c r="A174" s="129" t="s">
        <v>848</v>
      </c>
      <c r="B174" s="129" t="s">
        <v>193</v>
      </c>
      <c r="C174" s="129" t="s">
        <v>849</v>
      </c>
      <c r="D174" s="129" t="s">
        <v>25</v>
      </c>
      <c r="E174" s="130">
        <v>45824</v>
      </c>
      <c r="F174" s="130">
        <v>45831</v>
      </c>
      <c r="G174" s="129">
        <v>6</v>
      </c>
      <c r="H174" s="129">
        <v>2</v>
      </c>
      <c r="I174" s="129">
        <v>-4</v>
      </c>
      <c r="J174" s="129" t="s">
        <v>38</v>
      </c>
      <c r="K174" s="129" t="s">
        <v>1181</v>
      </c>
      <c r="L174" s="129" t="s">
        <v>1320</v>
      </c>
      <c r="M174" s="129">
        <v>0</v>
      </c>
      <c r="N174" s="74" t="str">
        <f>IF(ISNA(_xlfn.XLOOKUP($A174,GCVOA!$B:$B,GCVOA!$N:$N)),"",  _xlfn.XLOOKUP($A174,GCVOA!$B:$B,GCVOA!$N:$N))</f>
        <v/>
      </c>
      <c r="O174" s="74" t="str">
        <f>IF(ISNA(_xlfn.XLOOKUP($A174,GCSEMI!$B:$B,GCSEMI!$N:$N)),"",  _xlfn.XLOOKUP($A174,GCSEMI!$B:$B,GCSEMI!$N:$N))</f>
        <v/>
      </c>
      <c r="P174" s="74" t="str">
        <f>IF(ISNA(_xlfn.XLOOKUP($A174,ORGPREP!$B:$B,ORGPREP!$N:$N)),"",  _xlfn.XLOOKUP($A174,ORGPREP!$B:$B,ORGPREP!$N:$N))</f>
        <v/>
      </c>
      <c r="Q174" s="74" t="str">
        <f>IF(ISNA(_xlfn.XLOOKUP($A174,MSSEMI!$B:$B,MSSEMI!$N:$N)),"",  _xlfn.XLOOKUP($A174,MSSEMI!$B:$B,MSSEMI!$N:$N))</f>
        <v/>
      </c>
      <c r="R174" s="74">
        <f>IF(ISNA(_xlfn.XLOOKUP($A174,MSVOA!$B:$B,MSVOA!$N:$N)),"",  _xlfn.XLOOKUP($A174,MSVOA!$B:$B,MSVOA!$N:$N))</f>
        <v>0</v>
      </c>
      <c r="S174" s="74" t="str">
        <f>IF(ISNA(_xlfn.XLOOKUP($A174,METALS!$B:$B,METALS!$N:$N)),"",  _xlfn.XLOOKUP($A174,METALS!$B:$B,METALS!$N:$N))</f>
        <v/>
      </c>
      <c r="T174" s="74" t="str">
        <f>IF(ISNA(_xlfn.XLOOKUP($A174,GENCHEM!$B:$B,GENCHEM!$N:$N)),"",  _xlfn.XLOOKUP($A174,GENCHEM!$B:$B,GENCHEM!$N:$N))</f>
        <v/>
      </c>
      <c r="U174" s="74" t="str">
        <f>IF(ISNA(_xlfn.XLOOKUP($A174,HG!$B:$B,HG!$N:$N)),"",  _xlfn.XLOOKUP($A174,HG!$B:$B,HG!$N:$N))</f>
        <v/>
      </c>
    </row>
    <row r="175" spans="1:21" ht="24" customHeight="1">
      <c r="A175" s="127" t="s">
        <v>941</v>
      </c>
      <c r="B175" s="127" t="s">
        <v>99</v>
      </c>
      <c r="C175" s="127" t="s">
        <v>100</v>
      </c>
      <c r="D175" s="127" t="s">
        <v>25</v>
      </c>
      <c r="E175" s="128">
        <v>45826</v>
      </c>
      <c r="F175" s="128">
        <v>45831</v>
      </c>
      <c r="G175" s="127" t="s">
        <v>598</v>
      </c>
      <c r="H175" s="127">
        <v>2</v>
      </c>
      <c r="I175" s="127">
        <v>-4</v>
      </c>
      <c r="J175" s="127" t="s">
        <v>26</v>
      </c>
      <c r="K175" s="127" t="s">
        <v>1181</v>
      </c>
      <c r="L175" s="127" t="s">
        <v>1321</v>
      </c>
      <c r="M175" s="127"/>
      <c r="N175" s="77" t="str">
        <f>IF(ISNA(_xlfn.XLOOKUP($A175,GCVOA!$B:$B,GCVOA!$N:$N)),"",  _xlfn.XLOOKUP($A175,GCVOA!$B:$B,GCVOA!$N:$N))</f>
        <v/>
      </c>
      <c r="O175" s="77" t="str">
        <f>IF(ISNA(_xlfn.XLOOKUP($A175,GCSEMI!$B:$B,GCSEMI!$N:$N)),"",  _xlfn.XLOOKUP($A175,GCSEMI!$B:$B,GCSEMI!$N:$N))</f>
        <v/>
      </c>
      <c r="P175" s="77">
        <f>IF(ISNA(_xlfn.XLOOKUP($A175,ORGPREP!$B:$B,ORGPREP!$N:$N)),"",  _xlfn.XLOOKUP($A175,ORGPREP!$B:$B,ORGPREP!$N:$N))</f>
        <v>0</v>
      </c>
      <c r="Q175" s="77">
        <f>IF(ISNA(_xlfn.XLOOKUP($A175,MSSEMI!$B:$B,MSSEMI!$N:$N)),"",  _xlfn.XLOOKUP($A175,MSSEMI!$B:$B,MSSEMI!$N:$N))</f>
        <v>0</v>
      </c>
      <c r="R175" s="77">
        <f>IF(ISNA(_xlfn.XLOOKUP($A175,MSVOA!$B:$B,MSVOA!$N:$N)),"",  _xlfn.XLOOKUP($A175,MSVOA!$B:$B,MSVOA!$N:$N))</f>
        <v>0</v>
      </c>
      <c r="S175" s="77">
        <f>IF(ISNA(_xlfn.XLOOKUP($A175,METALS!$B:$B,METALS!$N:$N)),"",  _xlfn.XLOOKUP($A175,METALS!$B:$B,METALS!$N:$N))</f>
        <v>0</v>
      </c>
      <c r="T175" s="77">
        <f>IF(ISNA(_xlfn.XLOOKUP($A175,GENCHEM!$B:$B,GENCHEM!$N:$N)),"",  _xlfn.XLOOKUP($A175,GENCHEM!$B:$B,GENCHEM!$N:$N))</f>
        <v>0</v>
      </c>
      <c r="U175" s="77" t="str">
        <f>IF(ISNA(_xlfn.XLOOKUP($A175,HG!$B:$B,HG!$N:$N)),"",  _xlfn.XLOOKUP($A175,HG!$B:$B,HG!$N:$N))</f>
        <v/>
      </c>
    </row>
    <row r="176" spans="1:21" ht="24" customHeight="1">
      <c r="A176" s="129" t="s">
        <v>853</v>
      </c>
      <c r="B176" s="129" t="s">
        <v>213</v>
      </c>
      <c r="C176" s="129" t="s">
        <v>854</v>
      </c>
      <c r="D176" s="129" t="s">
        <v>25</v>
      </c>
      <c r="E176" s="130">
        <v>45824</v>
      </c>
      <c r="F176" s="130">
        <v>45831</v>
      </c>
      <c r="G176" s="129">
        <v>6</v>
      </c>
      <c r="H176" s="129">
        <v>87</v>
      </c>
      <c r="I176" s="129">
        <v>-4</v>
      </c>
      <c r="J176" s="129" t="s">
        <v>38</v>
      </c>
      <c r="K176" s="129" t="s">
        <v>1178</v>
      </c>
      <c r="L176" s="129" t="s">
        <v>1322</v>
      </c>
      <c r="M176" s="129">
        <v>0</v>
      </c>
      <c r="N176" s="74" t="str">
        <f>IF(ISNA(_xlfn.XLOOKUP($A176,GCVOA!$B:$B,GCVOA!$N:$N)),"",  _xlfn.XLOOKUP($A176,GCVOA!$B:$B,GCVOA!$N:$N))</f>
        <v/>
      </c>
      <c r="O176" s="74">
        <f>IF(ISNA(_xlfn.XLOOKUP($A176,GCSEMI!$B:$B,GCSEMI!$N:$N)),"",  _xlfn.XLOOKUP($A176,GCSEMI!$B:$B,GCSEMI!$N:$N))</f>
        <v>0</v>
      </c>
      <c r="P176" s="74">
        <f>IF(ISNA(_xlfn.XLOOKUP($A176,ORGPREP!$B:$B,ORGPREP!$N:$N)),"",  _xlfn.XLOOKUP($A176,ORGPREP!$B:$B,ORGPREP!$N:$N))</f>
        <v>0</v>
      </c>
      <c r="Q176" s="74">
        <f>IF(ISNA(_xlfn.XLOOKUP($A176,MSSEMI!$B:$B,MSSEMI!$N:$N)),"",  _xlfn.XLOOKUP($A176,MSSEMI!$B:$B,MSSEMI!$N:$N))</f>
        <v>0</v>
      </c>
      <c r="R176" s="74">
        <f>IF(ISNA(_xlfn.XLOOKUP($A176,MSVOA!$B:$B,MSVOA!$N:$N)),"",  _xlfn.XLOOKUP($A176,MSVOA!$B:$B,MSVOA!$N:$N))</f>
        <v>0</v>
      </c>
      <c r="S176" s="74">
        <f>IF(ISNA(_xlfn.XLOOKUP($A176,METALS!$B:$B,METALS!$N:$N)),"",  _xlfn.XLOOKUP($A176,METALS!$B:$B,METALS!$N:$N))</f>
        <v>0</v>
      </c>
      <c r="T176" s="74">
        <f>IF(ISNA(_xlfn.XLOOKUP($A176,GENCHEM!$B:$B,GENCHEM!$N:$N)),"",  _xlfn.XLOOKUP($A176,GENCHEM!$B:$B,GENCHEM!$N:$N))</f>
        <v>0</v>
      </c>
      <c r="U176" s="74" t="str">
        <f>IF(ISNA(_xlfn.XLOOKUP($A176,HG!$B:$B,HG!$N:$N)),"",  _xlfn.XLOOKUP($A176,HG!$B:$B,HG!$N:$N))</f>
        <v/>
      </c>
    </row>
    <row r="177" spans="1:21" ht="24" customHeight="1">
      <c r="A177" s="129" t="s">
        <v>855</v>
      </c>
      <c r="B177" s="129" t="s">
        <v>213</v>
      </c>
      <c r="C177" s="129" t="s">
        <v>473</v>
      </c>
      <c r="D177" s="129" t="s">
        <v>25</v>
      </c>
      <c r="E177" s="130">
        <v>45824</v>
      </c>
      <c r="F177" s="130">
        <v>45831</v>
      </c>
      <c r="G177" s="129">
        <v>6</v>
      </c>
      <c r="H177" s="129">
        <v>63</v>
      </c>
      <c r="I177" s="129">
        <v>-4</v>
      </c>
      <c r="J177" s="129" t="s">
        <v>38</v>
      </c>
      <c r="K177" s="129" t="s">
        <v>1178</v>
      </c>
      <c r="L177" s="129" t="s">
        <v>1323</v>
      </c>
      <c r="M177" s="129">
        <v>0</v>
      </c>
      <c r="N177" s="74" t="str">
        <f>IF(ISNA(_xlfn.XLOOKUP($A177,GCVOA!$B:$B,GCVOA!$N:$N)),"",  _xlfn.XLOOKUP($A177,GCVOA!$B:$B,GCVOA!$N:$N))</f>
        <v/>
      </c>
      <c r="O177" s="74">
        <f>IF(ISNA(_xlfn.XLOOKUP($A177,GCSEMI!$B:$B,GCSEMI!$N:$N)),"",  _xlfn.XLOOKUP($A177,GCSEMI!$B:$B,GCSEMI!$N:$N))</f>
        <v>0</v>
      </c>
      <c r="P177" s="74">
        <f>IF(ISNA(_xlfn.XLOOKUP($A177,ORGPREP!$B:$B,ORGPREP!$N:$N)),"",  _xlfn.XLOOKUP($A177,ORGPREP!$B:$B,ORGPREP!$N:$N))</f>
        <v>0</v>
      </c>
      <c r="Q177" s="74">
        <f>IF(ISNA(_xlfn.XLOOKUP($A177,MSSEMI!$B:$B,MSSEMI!$N:$N)),"",  _xlfn.XLOOKUP($A177,MSSEMI!$B:$B,MSSEMI!$N:$N))</f>
        <v>0</v>
      </c>
      <c r="R177" s="74">
        <f>IF(ISNA(_xlfn.XLOOKUP($A177,MSVOA!$B:$B,MSVOA!$N:$N)),"",  _xlfn.XLOOKUP($A177,MSVOA!$B:$B,MSVOA!$N:$N))</f>
        <v>0</v>
      </c>
      <c r="S177" s="74">
        <f>IF(ISNA(_xlfn.XLOOKUP($A177,METALS!$B:$B,METALS!$N:$N)),"",  _xlfn.XLOOKUP($A177,METALS!$B:$B,METALS!$N:$N))</f>
        <v>0</v>
      </c>
      <c r="T177" s="74">
        <f>IF(ISNA(_xlfn.XLOOKUP($A177,GENCHEM!$B:$B,GENCHEM!$N:$N)),"",  _xlfn.XLOOKUP($A177,GENCHEM!$B:$B,GENCHEM!$N:$N))</f>
        <v>0</v>
      </c>
      <c r="U177" s="74" t="str">
        <f>IF(ISNA(_xlfn.XLOOKUP($A177,HG!$B:$B,HG!$N:$N)),"",  _xlfn.XLOOKUP($A177,HG!$B:$B,HG!$N:$N))</f>
        <v/>
      </c>
    </row>
    <row r="178" spans="1:21" ht="24" customHeight="1">
      <c r="A178" s="129" t="s">
        <v>856</v>
      </c>
      <c r="B178" s="129" t="s">
        <v>213</v>
      </c>
      <c r="C178" s="129" t="s">
        <v>568</v>
      </c>
      <c r="D178" s="129" t="s">
        <v>25</v>
      </c>
      <c r="E178" s="130">
        <v>45824</v>
      </c>
      <c r="F178" s="130">
        <v>45831</v>
      </c>
      <c r="G178" s="129">
        <v>6</v>
      </c>
      <c r="H178" s="129">
        <v>30</v>
      </c>
      <c r="I178" s="129">
        <v>-4</v>
      </c>
      <c r="J178" s="129" t="s">
        <v>38</v>
      </c>
      <c r="K178" s="129" t="s">
        <v>1178</v>
      </c>
      <c r="L178" s="129" t="s">
        <v>1306</v>
      </c>
      <c r="M178" s="129">
        <v>0</v>
      </c>
      <c r="N178" s="74" t="str">
        <f>IF(ISNA(_xlfn.XLOOKUP($A178,GCVOA!$B:$B,GCVOA!$N:$N)),"",  _xlfn.XLOOKUP($A178,GCVOA!$B:$B,GCVOA!$N:$N))</f>
        <v/>
      </c>
      <c r="O178" s="74">
        <f>IF(ISNA(_xlfn.XLOOKUP($A178,GCSEMI!$B:$B,GCSEMI!$N:$N)),"",  _xlfn.XLOOKUP($A178,GCSEMI!$B:$B,GCSEMI!$N:$N))</f>
        <v>0</v>
      </c>
      <c r="P178" s="74">
        <f>IF(ISNA(_xlfn.XLOOKUP($A178,ORGPREP!$B:$B,ORGPREP!$N:$N)),"",  _xlfn.XLOOKUP($A178,ORGPREP!$B:$B,ORGPREP!$N:$N))</f>
        <v>0</v>
      </c>
      <c r="Q178" s="74">
        <f>IF(ISNA(_xlfn.XLOOKUP($A178,MSSEMI!$B:$B,MSSEMI!$N:$N)),"",  _xlfn.XLOOKUP($A178,MSSEMI!$B:$B,MSSEMI!$N:$N))</f>
        <v>0</v>
      </c>
      <c r="R178" s="74">
        <f>IF(ISNA(_xlfn.XLOOKUP($A178,MSVOA!$B:$B,MSVOA!$N:$N)),"",  _xlfn.XLOOKUP($A178,MSVOA!$B:$B,MSVOA!$N:$N))</f>
        <v>0</v>
      </c>
      <c r="S178" s="74">
        <f>IF(ISNA(_xlfn.XLOOKUP($A178,METALS!$B:$B,METALS!$N:$N)),"",  _xlfn.XLOOKUP($A178,METALS!$B:$B,METALS!$N:$N))</f>
        <v>0</v>
      </c>
      <c r="T178" s="74">
        <f>IF(ISNA(_xlfn.XLOOKUP($A178,GENCHEM!$B:$B,GENCHEM!$N:$N)),"",  _xlfn.XLOOKUP($A178,GENCHEM!$B:$B,GENCHEM!$N:$N))</f>
        <v>0</v>
      </c>
      <c r="U178" s="74" t="str">
        <f>IF(ISNA(_xlfn.XLOOKUP($A178,HG!$B:$B,HG!$N:$N)),"",  _xlfn.XLOOKUP($A178,HG!$B:$B,HG!$N:$N))</f>
        <v/>
      </c>
    </row>
    <row r="179" spans="1:21" ht="24" customHeight="1">
      <c r="A179" s="129" t="s">
        <v>857</v>
      </c>
      <c r="B179" s="129" t="s">
        <v>213</v>
      </c>
      <c r="C179" s="129" t="s">
        <v>858</v>
      </c>
      <c r="D179" s="129" t="s">
        <v>25</v>
      </c>
      <c r="E179" s="130">
        <v>45824</v>
      </c>
      <c r="F179" s="130">
        <v>45831</v>
      </c>
      <c r="G179" s="129">
        <v>6</v>
      </c>
      <c r="H179" s="129">
        <v>78</v>
      </c>
      <c r="I179" s="129">
        <v>-4</v>
      </c>
      <c r="J179" s="129" t="s">
        <v>38</v>
      </c>
      <c r="K179" s="129" t="s">
        <v>1178</v>
      </c>
      <c r="L179" s="129" t="s">
        <v>1324</v>
      </c>
      <c r="M179" s="129">
        <v>0</v>
      </c>
      <c r="N179" s="74" t="str">
        <f>IF(ISNA(_xlfn.XLOOKUP($A179,GCVOA!$B:$B,GCVOA!$N:$N)),"",  _xlfn.XLOOKUP($A179,GCVOA!$B:$B,GCVOA!$N:$N))</f>
        <v/>
      </c>
      <c r="O179" s="74">
        <f>IF(ISNA(_xlfn.XLOOKUP($A179,GCSEMI!$B:$B,GCSEMI!$N:$N)),"",  _xlfn.XLOOKUP($A179,GCSEMI!$B:$B,GCSEMI!$N:$N))</f>
        <v>0</v>
      </c>
      <c r="P179" s="74">
        <f>IF(ISNA(_xlfn.XLOOKUP($A179,ORGPREP!$B:$B,ORGPREP!$N:$N)),"",  _xlfn.XLOOKUP($A179,ORGPREP!$B:$B,ORGPREP!$N:$N))</f>
        <v>0</v>
      </c>
      <c r="Q179" s="74">
        <f>IF(ISNA(_xlfn.XLOOKUP($A179,MSSEMI!$B:$B,MSSEMI!$N:$N)),"",  _xlfn.XLOOKUP($A179,MSSEMI!$B:$B,MSSEMI!$N:$N))</f>
        <v>0</v>
      </c>
      <c r="R179" s="74">
        <f>IF(ISNA(_xlfn.XLOOKUP($A179,MSVOA!$B:$B,MSVOA!$N:$N)),"",  _xlfn.XLOOKUP($A179,MSVOA!$B:$B,MSVOA!$N:$N))</f>
        <v>0</v>
      </c>
      <c r="S179" s="74">
        <f>IF(ISNA(_xlfn.XLOOKUP($A179,METALS!$B:$B,METALS!$N:$N)),"",  _xlfn.XLOOKUP($A179,METALS!$B:$B,METALS!$N:$N))</f>
        <v>0</v>
      </c>
      <c r="T179" s="74">
        <f>IF(ISNA(_xlfn.XLOOKUP($A179,GENCHEM!$B:$B,GENCHEM!$N:$N)),"",  _xlfn.XLOOKUP($A179,GENCHEM!$B:$B,GENCHEM!$N:$N))</f>
        <v>0</v>
      </c>
      <c r="U179" s="74" t="str">
        <f>IF(ISNA(_xlfn.XLOOKUP($A179,HG!$B:$B,HG!$N:$N)),"",  _xlfn.XLOOKUP($A179,HG!$B:$B,HG!$N:$N))</f>
        <v/>
      </c>
    </row>
    <row r="180" spans="1:21" ht="24" customHeight="1">
      <c r="A180" s="129" t="s">
        <v>859</v>
      </c>
      <c r="B180" s="129" t="s">
        <v>213</v>
      </c>
      <c r="C180" s="129" t="s">
        <v>860</v>
      </c>
      <c r="D180" s="129" t="s">
        <v>25</v>
      </c>
      <c r="E180" s="130">
        <v>45824</v>
      </c>
      <c r="F180" s="130">
        <v>45831</v>
      </c>
      <c r="G180" s="129">
        <v>6</v>
      </c>
      <c r="H180" s="129">
        <v>21</v>
      </c>
      <c r="I180" s="129">
        <v>-4</v>
      </c>
      <c r="J180" s="129" t="s">
        <v>38</v>
      </c>
      <c r="K180" s="129" t="s">
        <v>1178</v>
      </c>
      <c r="L180" s="129" t="s">
        <v>1307</v>
      </c>
      <c r="M180" s="129">
        <v>0</v>
      </c>
      <c r="N180" s="74" t="str">
        <f>IF(ISNA(_xlfn.XLOOKUP($A180,GCVOA!$B:$B,GCVOA!$N:$N)),"",  _xlfn.XLOOKUP($A180,GCVOA!$B:$B,GCVOA!$N:$N))</f>
        <v/>
      </c>
      <c r="O180" s="74">
        <f>IF(ISNA(_xlfn.XLOOKUP($A180,GCSEMI!$B:$B,GCSEMI!$N:$N)),"",  _xlfn.XLOOKUP($A180,GCSEMI!$B:$B,GCSEMI!$N:$N))</f>
        <v>0</v>
      </c>
      <c r="P180" s="74">
        <f>IF(ISNA(_xlfn.XLOOKUP($A180,ORGPREP!$B:$B,ORGPREP!$N:$N)),"",  _xlfn.XLOOKUP($A180,ORGPREP!$B:$B,ORGPREP!$N:$N))</f>
        <v>0</v>
      </c>
      <c r="Q180" s="74">
        <f>IF(ISNA(_xlfn.XLOOKUP($A180,MSSEMI!$B:$B,MSSEMI!$N:$N)),"",  _xlfn.XLOOKUP($A180,MSSEMI!$B:$B,MSSEMI!$N:$N))</f>
        <v>0</v>
      </c>
      <c r="R180" s="74">
        <f>IF(ISNA(_xlfn.XLOOKUP($A180,MSVOA!$B:$B,MSVOA!$N:$N)),"",  _xlfn.XLOOKUP($A180,MSVOA!$B:$B,MSVOA!$N:$N))</f>
        <v>0</v>
      </c>
      <c r="S180" s="74">
        <f>IF(ISNA(_xlfn.XLOOKUP($A180,METALS!$B:$B,METALS!$N:$N)),"",  _xlfn.XLOOKUP($A180,METALS!$B:$B,METALS!$N:$N))</f>
        <v>0</v>
      </c>
      <c r="T180" s="74">
        <f>IF(ISNA(_xlfn.XLOOKUP($A180,GENCHEM!$B:$B,GENCHEM!$N:$N)),"",  _xlfn.XLOOKUP($A180,GENCHEM!$B:$B,GENCHEM!$N:$N))</f>
        <v>0</v>
      </c>
      <c r="U180" s="74" t="str">
        <f>IF(ISNA(_xlfn.XLOOKUP($A180,HG!$B:$B,HG!$N:$N)),"",  _xlfn.XLOOKUP($A180,HG!$B:$B,HG!$N:$N))</f>
        <v/>
      </c>
    </row>
    <row r="181" spans="1:21" ht="24" customHeight="1">
      <c r="A181" s="129" t="s">
        <v>861</v>
      </c>
      <c r="B181" s="129" t="s">
        <v>213</v>
      </c>
      <c r="C181" s="129" t="s">
        <v>862</v>
      </c>
      <c r="D181" s="129" t="s">
        <v>25</v>
      </c>
      <c r="E181" s="130">
        <v>45824</v>
      </c>
      <c r="F181" s="130">
        <v>45831</v>
      </c>
      <c r="G181" s="129">
        <v>6</v>
      </c>
      <c r="H181" s="129">
        <v>9</v>
      </c>
      <c r="I181" s="129">
        <v>-4</v>
      </c>
      <c r="J181" s="129" t="s">
        <v>38</v>
      </c>
      <c r="K181" s="129" t="s">
        <v>1178</v>
      </c>
      <c r="L181" s="129" t="s">
        <v>1301</v>
      </c>
      <c r="M181" s="129">
        <v>0</v>
      </c>
      <c r="N181" s="74" t="str">
        <f>IF(ISNA(_xlfn.XLOOKUP($A181,GCVOA!$B:$B,GCVOA!$N:$N)),"",  _xlfn.XLOOKUP($A181,GCVOA!$B:$B,GCVOA!$N:$N))</f>
        <v/>
      </c>
      <c r="O181" s="74">
        <f>IF(ISNA(_xlfn.XLOOKUP($A181,GCSEMI!$B:$B,GCSEMI!$N:$N)),"",  _xlfn.XLOOKUP($A181,GCSEMI!$B:$B,GCSEMI!$N:$N))</f>
        <v>0</v>
      </c>
      <c r="P181" s="74">
        <f>IF(ISNA(_xlfn.XLOOKUP($A181,ORGPREP!$B:$B,ORGPREP!$N:$N)),"",  _xlfn.XLOOKUP($A181,ORGPREP!$B:$B,ORGPREP!$N:$N))</f>
        <v>0</v>
      </c>
      <c r="Q181" s="74">
        <f>IF(ISNA(_xlfn.XLOOKUP($A181,MSSEMI!$B:$B,MSSEMI!$N:$N)),"",  _xlfn.XLOOKUP($A181,MSSEMI!$B:$B,MSSEMI!$N:$N))</f>
        <v>0</v>
      </c>
      <c r="R181" s="74">
        <f>IF(ISNA(_xlfn.XLOOKUP($A181,MSVOA!$B:$B,MSVOA!$N:$N)),"",  _xlfn.XLOOKUP($A181,MSVOA!$B:$B,MSVOA!$N:$N))</f>
        <v>0</v>
      </c>
      <c r="S181" s="74">
        <f>IF(ISNA(_xlfn.XLOOKUP($A181,METALS!$B:$B,METALS!$N:$N)),"",  _xlfn.XLOOKUP($A181,METALS!$B:$B,METALS!$N:$N))</f>
        <v>0</v>
      </c>
      <c r="T181" s="74">
        <f>IF(ISNA(_xlfn.XLOOKUP($A181,GENCHEM!$B:$B,GENCHEM!$N:$N)),"",  _xlfn.XLOOKUP($A181,GENCHEM!$B:$B,GENCHEM!$N:$N))</f>
        <v>0</v>
      </c>
      <c r="U181" s="74" t="str">
        <f>IF(ISNA(_xlfn.XLOOKUP($A181,HG!$B:$B,HG!$N:$N)),"",  _xlfn.XLOOKUP($A181,HG!$B:$B,HG!$N:$N))</f>
        <v/>
      </c>
    </row>
    <row r="182" spans="1:21" ht="24" customHeight="1">
      <c r="A182" s="129" t="s">
        <v>863</v>
      </c>
      <c r="B182" s="129" t="s">
        <v>213</v>
      </c>
      <c r="C182" s="129" t="s">
        <v>864</v>
      </c>
      <c r="D182" s="129" t="s">
        <v>25</v>
      </c>
      <c r="E182" s="130">
        <v>45824</v>
      </c>
      <c r="F182" s="130">
        <v>45831</v>
      </c>
      <c r="G182" s="129">
        <v>6</v>
      </c>
      <c r="H182" s="129">
        <v>10</v>
      </c>
      <c r="I182" s="129">
        <v>-4</v>
      </c>
      <c r="J182" s="129" t="s">
        <v>38</v>
      </c>
      <c r="K182" s="129" t="s">
        <v>1178</v>
      </c>
      <c r="L182" s="129" t="s">
        <v>1325</v>
      </c>
      <c r="M182" s="129">
        <v>0</v>
      </c>
      <c r="N182" s="74" t="str">
        <f>IF(ISNA(_xlfn.XLOOKUP($A182,GCVOA!$B:$B,GCVOA!$N:$N)),"",  _xlfn.XLOOKUP($A182,GCVOA!$B:$B,GCVOA!$N:$N))</f>
        <v/>
      </c>
      <c r="O182" s="74" t="str">
        <f>IF(ISNA(_xlfn.XLOOKUP($A182,GCSEMI!$B:$B,GCSEMI!$N:$N)),"",  _xlfn.XLOOKUP($A182,GCSEMI!$B:$B,GCSEMI!$N:$N))</f>
        <v/>
      </c>
      <c r="P182" s="74" t="str">
        <f>IF(ISNA(_xlfn.XLOOKUP($A182,ORGPREP!$B:$B,ORGPREP!$N:$N)),"",  _xlfn.XLOOKUP($A182,ORGPREP!$B:$B,ORGPREP!$N:$N))</f>
        <v/>
      </c>
      <c r="Q182" s="74" t="str">
        <f>IF(ISNA(_xlfn.XLOOKUP($A182,MSSEMI!$B:$B,MSSEMI!$N:$N)),"",  _xlfn.XLOOKUP($A182,MSSEMI!$B:$B,MSSEMI!$N:$N))</f>
        <v/>
      </c>
      <c r="R182" s="74">
        <f>IF(ISNA(_xlfn.XLOOKUP($A182,MSVOA!$B:$B,MSVOA!$N:$N)),"",  _xlfn.XLOOKUP($A182,MSVOA!$B:$B,MSVOA!$N:$N))</f>
        <v>0</v>
      </c>
      <c r="S182" s="74">
        <f>IF(ISNA(_xlfn.XLOOKUP($A182,METALS!$B:$B,METALS!$N:$N)),"",  _xlfn.XLOOKUP($A182,METALS!$B:$B,METALS!$N:$N))</f>
        <v>0</v>
      </c>
      <c r="T182" s="74" t="str">
        <f>IF(ISNA(_xlfn.XLOOKUP($A182,GENCHEM!$B:$B,GENCHEM!$N:$N)),"",  _xlfn.XLOOKUP($A182,GENCHEM!$B:$B,GENCHEM!$N:$N))</f>
        <v/>
      </c>
      <c r="U182" s="74" t="str">
        <f>IF(ISNA(_xlfn.XLOOKUP($A182,HG!$B:$B,HG!$N:$N)),"",  _xlfn.XLOOKUP($A182,HG!$B:$B,HG!$N:$N))</f>
        <v/>
      </c>
    </row>
    <row r="183" spans="1:21" ht="24" customHeight="1">
      <c r="A183" s="129" t="s">
        <v>866</v>
      </c>
      <c r="B183" s="129" t="s">
        <v>213</v>
      </c>
      <c r="C183" s="129" t="s">
        <v>867</v>
      </c>
      <c r="D183" s="129" t="s">
        <v>25</v>
      </c>
      <c r="E183" s="130">
        <v>45824</v>
      </c>
      <c r="F183" s="130">
        <v>45831</v>
      </c>
      <c r="G183" s="129">
        <v>6</v>
      </c>
      <c r="H183" s="129">
        <v>30</v>
      </c>
      <c r="I183" s="129">
        <v>-4</v>
      </c>
      <c r="J183" s="129" t="s">
        <v>38</v>
      </c>
      <c r="K183" s="129" t="s">
        <v>1178</v>
      </c>
      <c r="L183" s="129" t="s">
        <v>1326</v>
      </c>
      <c r="M183" s="129">
        <v>0</v>
      </c>
      <c r="N183" s="74" t="str">
        <f>IF(ISNA(_xlfn.XLOOKUP($A183,GCVOA!$B:$B,GCVOA!$N:$N)),"",  _xlfn.XLOOKUP($A183,GCVOA!$B:$B,GCVOA!$N:$N))</f>
        <v/>
      </c>
      <c r="O183" s="74" t="str">
        <f>IF(ISNA(_xlfn.XLOOKUP($A183,GCSEMI!$B:$B,GCSEMI!$N:$N)),"",  _xlfn.XLOOKUP($A183,GCSEMI!$B:$B,GCSEMI!$N:$N))</f>
        <v/>
      </c>
      <c r="P183" s="74" t="str">
        <f>IF(ISNA(_xlfn.XLOOKUP($A183,ORGPREP!$B:$B,ORGPREP!$N:$N)),"",  _xlfn.XLOOKUP($A183,ORGPREP!$B:$B,ORGPREP!$N:$N))</f>
        <v/>
      </c>
      <c r="Q183" s="74" t="str">
        <f>IF(ISNA(_xlfn.XLOOKUP($A183,MSSEMI!$B:$B,MSSEMI!$N:$N)),"",  _xlfn.XLOOKUP($A183,MSSEMI!$B:$B,MSSEMI!$N:$N))</f>
        <v/>
      </c>
      <c r="R183" s="74" t="str">
        <f>IF(ISNA(_xlfn.XLOOKUP($A183,MSVOA!$B:$B,MSVOA!$N:$N)),"",  _xlfn.XLOOKUP($A183,MSVOA!$B:$B,MSVOA!$N:$N))</f>
        <v/>
      </c>
      <c r="S183" s="74">
        <f>IF(ISNA(_xlfn.XLOOKUP($A183,METALS!$B:$B,METALS!$N:$N)),"",  _xlfn.XLOOKUP($A183,METALS!$B:$B,METALS!$N:$N))</f>
        <v>0</v>
      </c>
      <c r="T183" s="74">
        <f>IF(ISNA(_xlfn.XLOOKUP($A183,GENCHEM!$B:$B,GENCHEM!$N:$N)),"",  _xlfn.XLOOKUP($A183,GENCHEM!$B:$B,GENCHEM!$N:$N))</f>
        <v>0</v>
      </c>
      <c r="U183" s="74" t="str">
        <f>IF(ISNA(_xlfn.XLOOKUP($A183,HG!$B:$B,HG!$N:$N)),"",  _xlfn.XLOOKUP($A183,HG!$B:$B,HG!$N:$N))</f>
        <v/>
      </c>
    </row>
    <row r="184" spans="1:21" ht="24" customHeight="1">
      <c r="A184" s="129" t="s">
        <v>868</v>
      </c>
      <c r="B184" s="129" t="s">
        <v>213</v>
      </c>
      <c r="C184" s="129" t="s">
        <v>869</v>
      </c>
      <c r="D184" s="129" t="s">
        <v>25</v>
      </c>
      <c r="E184" s="130">
        <v>45824</v>
      </c>
      <c r="F184" s="130">
        <v>45831</v>
      </c>
      <c r="G184" s="129">
        <v>6</v>
      </c>
      <c r="H184" s="129">
        <v>30</v>
      </c>
      <c r="I184" s="129">
        <v>-4</v>
      </c>
      <c r="J184" s="129" t="s">
        <v>38</v>
      </c>
      <c r="K184" s="129" t="s">
        <v>1178</v>
      </c>
      <c r="L184" s="129" t="s">
        <v>1326</v>
      </c>
      <c r="M184" s="129">
        <v>0</v>
      </c>
      <c r="N184" s="74" t="str">
        <f>IF(ISNA(_xlfn.XLOOKUP($A184,GCVOA!$B:$B,GCVOA!$N:$N)),"",  _xlfn.XLOOKUP($A184,GCVOA!$B:$B,GCVOA!$N:$N))</f>
        <v/>
      </c>
      <c r="O184" s="74" t="str">
        <f>IF(ISNA(_xlfn.XLOOKUP($A184,GCSEMI!$B:$B,GCSEMI!$N:$N)),"",  _xlfn.XLOOKUP($A184,GCSEMI!$B:$B,GCSEMI!$N:$N))</f>
        <v/>
      </c>
      <c r="P184" s="74" t="str">
        <f>IF(ISNA(_xlfn.XLOOKUP($A184,ORGPREP!$B:$B,ORGPREP!$N:$N)),"",  _xlfn.XLOOKUP($A184,ORGPREP!$B:$B,ORGPREP!$N:$N))</f>
        <v/>
      </c>
      <c r="Q184" s="74" t="str">
        <f>IF(ISNA(_xlfn.XLOOKUP($A184,MSSEMI!$B:$B,MSSEMI!$N:$N)),"",  _xlfn.XLOOKUP($A184,MSSEMI!$B:$B,MSSEMI!$N:$N))</f>
        <v/>
      </c>
      <c r="R184" s="74" t="str">
        <f>IF(ISNA(_xlfn.XLOOKUP($A184,MSVOA!$B:$B,MSVOA!$N:$N)),"",  _xlfn.XLOOKUP($A184,MSVOA!$B:$B,MSVOA!$N:$N))</f>
        <v/>
      </c>
      <c r="S184" s="74">
        <f>IF(ISNA(_xlfn.XLOOKUP($A184,METALS!$B:$B,METALS!$N:$N)),"",  _xlfn.XLOOKUP($A184,METALS!$B:$B,METALS!$N:$N))</f>
        <v>0</v>
      </c>
      <c r="T184" s="74">
        <f>IF(ISNA(_xlfn.XLOOKUP($A184,GENCHEM!$B:$B,GENCHEM!$N:$N)),"",  _xlfn.XLOOKUP($A184,GENCHEM!$B:$B,GENCHEM!$N:$N))</f>
        <v>0</v>
      </c>
      <c r="U184" s="74" t="str">
        <f>IF(ISNA(_xlfn.XLOOKUP($A184,HG!$B:$B,HG!$N:$N)),"",  _xlfn.XLOOKUP($A184,HG!$B:$B,HG!$N:$N))</f>
        <v/>
      </c>
    </row>
    <row r="185" spans="1:21" ht="24" customHeight="1">
      <c r="A185" s="129" t="s">
        <v>870</v>
      </c>
      <c r="B185" s="129" t="s">
        <v>80</v>
      </c>
      <c r="C185" s="129" t="s">
        <v>560</v>
      </c>
      <c r="D185" s="129" t="s">
        <v>25</v>
      </c>
      <c r="E185" s="130">
        <v>45825</v>
      </c>
      <c r="F185" s="130">
        <v>45831</v>
      </c>
      <c r="G185" s="129">
        <v>6</v>
      </c>
      <c r="H185" s="129">
        <v>1</v>
      </c>
      <c r="I185" s="129">
        <v>-4</v>
      </c>
      <c r="J185" s="129" t="s">
        <v>38</v>
      </c>
      <c r="K185" s="129" t="s">
        <v>1181</v>
      </c>
      <c r="L185" s="129" t="s">
        <v>1195</v>
      </c>
      <c r="M185" s="129">
        <v>0</v>
      </c>
      <c r="N185" s="74" t="str">
        <f>IF(ISNA(_xlfn.XLOOKUP($A185,GCVOA!$B:$B,GCVOA!$N:$N)),"",  _xlfn.XLOOKUP($A185,GCVOA!$B:$B,GCVOA!$N:$N))</f>
        <v/>
      </c>
      <c r="O185" s="74" t="str">
        <f>IF(ISNA(_xlfn.XLOOKUP($A185,GCSEMI!$B:$B,GCSEMI!$N:$N)),"",  _xlfn.XLOOKUP($A185,GCSEMI!$B:$B,GCSEMI!$N:$N))</f>
        <v/>
      </c>
      <c r="P185" s="74" t="str">
        <f>IF(ISNA(_xlfn.XLOOKUP($A185,ORGPREP!$B:$B,ORGPREP!$N:$N)),"",  _xlfn.XLOOKUP($A185,ORGPREP!$B:$B,ORGPREP!$N:$N))</f>
        <v/>
      </c>
      <c r="Q185" s="74" t="str">
        <f>IF(ISNA(_xlfn.XLOOKUP($A185,MSSEMI!$B:$B,MSSEMI!$N:$N)),"",  _xlfn.XLOOKUP($A185,MSSEMI!$B:$B,MSSEMI!$N:$N))</f>
        <v/>
      </c>
      <c r="R185" s="74" t="str">
        <f>IF(ISNA(_xlfn.XLOOKUP($A185,MSVOA!$B:$B,MSVOA!$N:$N)),"",  _xlfn.XLOOKUP($A185,MSVOA!$B:$B,MSVOA!$N:$N))</f>
        <v/>
      </c>
      <c r="S185" s="74">
        <f>IF(ISNA(_xlfn.XLOOKUP($A185,METALS!$B:$B,METALS!$N:$N)),"",  _xlfn.XLOOKUP($A185,METALS!$B:$B,METALS!$N:$N))</f>
        <v>0</v>
      </c>
      <c r="T185" s="74" t="str">
        <f>IF(ISNA(_xlfn.XLOOKUP($A185,GENCHEM!$B:$B,GENCHEM!$N:$N)),"",  _xlfn.XLOOKUP($A185,GENCHEM!$B:$B,GENCHEM!$N:$N))</f>
        <v/>
      </c>
      <c r="U185" s="74">
        <f>IF(ISNA(_xlfn.XLOOKUP($A185,HG!$B:$B,HG!$N:$N)),"",  _xlfn.XLOOKUP($A185,HG!$B:$B,HG!$N:$N))</f>
        <v>0</v>
      </c>
    </row>
    <row r="186" spans="1:21" ht="24" customHeight="1">
      <c r="A186" s="129" t="s">
        <v>871</v>
      </c>
      <c r="B186" s="129" t="s">
        <v>145</v>
      </c>
      <c r="C186" s="129" t="s">
        <v>872</v>
      </c>
      <c r="D186" s="129" t="s">
        <v>25</v>
      </c>
      <c r="E186" s="130">
        <v>45825</v>
      </c>
      <c r="F186" s="130">
        <v>45831</v>
      </c>
      <c r="G186" s="129">
        <v>6</v>
      </c>
      <c r="H186" s="129">
        <v>4</v>
      </c>
      <c r="I186" s="129">
        <v>-4</v>
      </c>
      <c r="J186" s="129" t="s">
        <v>38</v>
      </c>
      <c r="K186" s="129" t="s">
        <v>1178</v>
      </c>
      <c r="L186" s="129" t="s">
        <v>1327</v>
      </c>
      <c r="M186" s="129">
        <v>0</v>
      </c>
      <c r="N186" s="74" t="str">
        <f>IF(ISNA(_xlfn.XLOOKUP($A186,GCVOA!$B:$B,GCVOA!$N:$N)),"",  _xlfn.XLOOKUP($A186,GCVOA!$B:$B,GCVOA!$N:$N))</f>
        <v/>
      </c>
      <c r="O186" s="74">
        <f>IF(ISNA(_xlfn.XLOOKUP($A186,GCSEMI!$B:$B,GCSEMI!$N:$N)),"",  _xlfn.XLOOKUP($A186,GCSEMI!$B:$B,GCSEMI!$N:$N))</f>
        <v>0</v>
      </c>
      <c r="P186" s="74" t="str">
        <f>IF(ISNA(_xlfn.XLOOKUP($A186,ORGPREP!$B:$B,ORGPREP!$N:$N)),"",  _xlfn.XLOOKUP($A186,ORGPREP!$B:$B,ORGPREP!$N:$N))</f>
        <v/>
      </c>
      <c r="Q186" s="74">
        <f>IF(ISNA(_xlfn.XLOOKUP($A186,MSSEMI!$B:$B,MSSEMI!$N:$N)),"",  _xlfn.XLOOKUP($A186,MSSEMI!$B:$B,MSSEMI!$N:$N))</f>
        <v>0</v>
      </c>
      <c r="R186" s="74">
        <f>IF(ISNA(_xlfn.XLOOKUP($A186,MSVOA!$B:$B,MSVOA!$N:$N)),"",  _xlfn.XLOOKUP($A186,MSVOA!$B:$B,MSVOA!$N:$N))</f>
        <v>0</v>
      </c>
      <c r="S186" s="74" t="str">
        <f>IF(ISNA(_xlfn.XLOOKUP($A186,METALS!$B:$B,METALS!$N:$N)),"",  _xlfn.XLOOKUP($A186,METALS!$B:$B,METALS!$N:$N))</f>
        <v/>
      </c>
      <c r="T186" s="74">
        <f>IF(ISNA(_xlfn.XLOOKUP($A186,GENCHEM!$B:$B,GENCHEM!$N:$N)),"",  _xlfn.XLOOKUP($A186,GENCHEM!$B:$B,GENCHEM!$N:$N))</f>
        <v>0</v>
      </c>
      <c r="U186" s="74" t="str">
        <f>IF(ISNA(_xlfn.XLOOKUP($A186,HG!$B:$B,HG!$N:$N)),"",  _xlfn.XLOOKUP($A186,HG!$B:$B,HG!$N:$N))</f>
        <v/>
      </c>
    </row>
    <row r="187" spans="1:21" ht="24" customHeight="1">
      <c r="A187" s="129" t="s">
        <v>874</v>
      </c>
      <c r="B187" s="129" t="s">
        <v>120</v>
      </c>
      <c r="C187" s="129" t="s">
        <v>121</v>
      </c>
      <c r="D187" s="129" t="s">
        <v>25</v>
      </c>
      <c r="E187" s="130">
        <v>45825</v>
      </c>
      <c r="F187" s="130">
        <v>45831</v>
      </c>
      <c r="G187" s="129">
        <v>6</v>
      </c>
      <c r="H187" s="129">
        <v>1</v>
      </c>
      <c r="I187" s="129">
        <v>-4</v>
      </c>
      <c r="J187" s="129" t="s">
        <v>26</v>
      </c>
      <c r="K187" s="129" t="s">
        <v>1181</v>
      </c>
      <c r="L187" s="129" t="s">
        <v>1201</v>
      </c>
      <c r="M187" s="129">
        <v>0</v>
      </c>
      <c r="N187" s="74" t="str">
        <f>IF(ISNA(_xlfn.XLOOKUP($A187,GCVOA!$B:$B,GCVOA!$N:$N)),"",  _xlfn.XLOOKUP($A187,GCVOA!$B:$B,GCVOA!$N:$N))</f>
        <v/>
      </c>
      <c r="O187" s="74" t="str">
        <f>IF(ISNA(_xlfn.XLOOKUP($A187,GCSEMI!$B:$B,GCSEMI!$N:$N)),"",  _xlfn.XLOOKUP($A187,GCSEMI!$B:$B,GCSEMI!$N:$N))</f>
        <v/>
      </c>
      <c r="P187" s="74" t="str">
        <f>IF(ISNA(_xlfn.XLOOKUP($A187,ORGPREP!$B:$B,ORGPREP!$N:$N)),"",  _xlfn.XLOOKUP($A187,ORGPREP!$B:$B,ORGPREP!$N:$N))</f>
        <v/>
      </c>
      <c r="Q187" s="74" t="str">
        <f>IF(ISNA(_xlfn.XLOOKUP($A187,MSSEMI!$B:$B,MSSEMI!$N:$N)),"",  _xlfn.XLOOKUP($A187,MSSEMI!$B:$B,MSSEMI!$N:$N))</f>
        <v/>
      </c>
      <c r="R187" s="74" t="str">
        <f>IF(ISNA(_xlfn.XLOOKUP($A187,MSVOA!$B:$B,MSVOA!$N:$N)),"",  _xlfn.XLOOKUP($A187,MSVOA!$B:$B,MSVOA!$N:$N))</f>
        <v/>
      </c>
      <c r="S187" s="74" t="str">
        <f>IF(ISNA(_xlfn.XLOOKUP($A187,METALS!$B:$B,METALS!$N:$N)),"",  _xlfn.XLOOKUP($A187,METALS!$B:$B,METALS!$N:$N))</f>
        <v/>
      </c>
      <c r="T187" s="74">
        <f>IF(ISNA(_xlfn.XLOOKUP($A187,GENCHEM!$B:$B,GENCHEM!$N:$N)),"",  _xlfn.XLOOKUP($A187,GENCHEM!$B:$B,GENCHEM!$N:$N))</f>
        <v>0</v>
      </c>
      <c r="U187" s="74" t="str">
        <f>IF(ISNA(_xlfn.XLOOKUP($A187,HG!$B:$B,HG!$N:$N)),"",  _xlfn.XLOOKUP($A187,HG!$B:$B,HG!$N:$N))</f>
        <v/>
      </c>
    </row>
    <row r="188" spans="1:21" ht="24" customHeight="1">
      <c r="A188" s="129" t="s">
        <v>875</v>
      </c>
      <c r="B188" s="129" t="s">
        <v>423</v>
      </c>
      <c r="C188" s="129" t="s">
        <v>876</v>
      </c>
      <c r="D188" s="129"/>
      <c r="E188" s="130">
        <v>45825</v>
      </c>
      <c r="F188" s="130">
        <v>45831</v>
      </c>
      <c r="G188" s="129">
        <v>6</v>
      </c>
      <c r="H188" s="129">
        <v>3</v>
      </c>
      <c r="I188" s="129">
        <v>-4</v>
      </c>
      <c r="J188" s="129" t="s">
        <v>38</v>
      </c>
      <c r="K188" s="129" t="s">
        <v>1178</v>
      </c>
      <c r="L188" s="129" t="s">
        <v>1232</v>
      </c>
      <c r="M188" s="129"/>
      <c r="N188" s="74" t="str">
        <f>IF(ISNA(_xlfn.XLOOKUP($A188,GCVOA!$B:$B,GCVOA!$N:$N)),"",  _xlfn.XLOOKUP($A188,GCVOA!$B:$B,GCVOA!$N:$N))</f>
        <v/>
      </c>
      <c r="O188" s="74" t="str">
        <f>IF(ISNA(_xlfn.XLOOKUP($A188,GCSEMI!$B:$B,GCSEMI!$N:$N)),"",  _xlfn.XLOOKUP($A188,GCSEMI!$B:$B,GCSEMI!$N:$N))</f>
        <v/>
      </c>
      <c r="P188" s="74" t="str">
        <f>IF(ISNA(_xlfn.XLOOKUP($A188,ORGPREP!$B:$B,ORGPREP!$N:$N)),"",  _xlfn.XLOOKUP($A188,ORGPREP!$B:$B,ORGPREP!$N:$N))</f>
        <v/>
      </c>
      <c r="Q188" s="74" t="str">
        <f>IF(ISNA(_xlfn.XLOOKUP($A188,MSSEMI!$B:$B,MSSEMI!$N:$N)),"",  _xlfn.XLOOKUP($A188,MSSEMI!$B:$B,MSSEMI!$N:$N))</f>
        <v/>
      </c>
      <c r="R188" s="74" t="str">
        <f>IF(ISNA(_xlfn.XLOOKUP($A188,MSVOA!$B:$B,MSVOA!$N:$N)),"",  _xlfn.XLOOKUP($A188,MSVOA!$B:$B,MSVOA!$N:$N))</f>
        <v/>
      </c>
      <c r="S188" s="74" t="str">
        <f>IF(ISNA(_xlfn.XLOOKUP($A188,METALS!$B:$B,METALS!$N:$N)),"",  _xlfn.XLOOKUP($A188,METALS!$B:$B,METALS!$N:$N))</f>
        <v/>
      </c>
      <c r="T188" s="74">
        <f>IF(ISNA(_xlfn.XLOOKUP($A188,GENCHEM!$B:$B,GENCHEM!$N:$N)),"",  _xlfn.XLOOKUP($A188,GENCHEM!$B:$B,GENCHEM!$N:$N))</f>
        <v>0</v>
      </c>
      <c r="U188" s="74" t="str">
        <f>IF(ISNA(_xlfn.XLOOKUP($A188,HG!$B:$B,HG!$N:$N)),"",  _xlfn.XLOOKUP($A188,HG!$B:$B,HG!$N:$N))</f>
        <v/>
      </c>
    </row>
    <row r="189" spans="1:21" ht="24" customHeight="1">
      <c r="A189" s="129" t="s">
        <v>877</v>
      </c>
      <c r="B189" s="129" t="s">
        <v>23</v>
      </c>
      <c r="C189" s="129" t="s">
        <v>190</v>
      </c>
      <c r="D189" s="129" t="s">
        <v>25</v>
      </c>
      <c r="E189" s="130">
        <v>45825</v>
      </c>
      <c r="F189" s="130">
        <v>45831</v>
      </c>
      <c r="G189" s="129">
        <v>6</v>
      </c>
      <c r="H189" s="129">
        <v>21</v>
      </c>
      <c r="I189" s="129">
        <v>-4</v>
      </c>
      <c r="J189" s="129" t="s">
        <v>26</v>
      </c>
      <c r="K189" s="129" t="s">
        <v>1178</v>
      </c>
      <c r="L189" s="129" t="s">
        <v>1328</v>
      </c>
      <c r="M189" s="129">
        <v>0</v>
      </c>
      <c r="N189" s="74" t="str">
        <f>IF(ISNA(_xlfn.XLOOKUP($A189,GCVOA!$B:$B,GCVOA!$N:$N)),"",  _xlfn.XLOOKUP($A189,GCVOA!$B:$B,GCVOA!$N:$N))</f>
        <v/>
      </c>
      <c r="O189" s="74" t="str">
        <f>IF(ISNA(_xlfn.XLOOKUP($A189,GCSEMI!$B:$B,GCSEMI!$N:$N)),"",  _xlfn.XLOOKUP($A189,GCSEMI!$B:$B,GCSEMI!$N:$N))</f>
        <v/>
      </c>
      <c r="P189" s="74" t="str">
        <f>IF(ISNA(_xlfn.XLOOKUP($A189,ORGPREP!$B:$B,ORGPREP!$N:$N)),"",  _xlfn.XLOOKUP($A189,ORGPREP!$B:$B,ORGPREP!$N:$N))</f>
        <v/>
      </c>
      <c r="Q189" s="74" t="str">
        <f>IF(ISNA(_xlfn.XLOOKUP($A189,MSSEMI!$B:$B,MSSEMI!$N:$N)),"",  _xlfn.XLOOKUP($A189,MSSEMI!$B:$B,MSSEMI!$N:$N))</f>
        <v/>
      </c>
      <c r="R189" s="74" t="str">
        <f>IF(ISNA(_xlfn.XLOOKUP($A189,MSVOA!$B:$B,MSVOA!$N:$N)),"",  _xlfn.XLOOKUP($A189,MSVOA!$B:$B,MSVOA!$N:$N))</f>
        <v/>
      </c>
      <c r="S189" s="74">
        <f>IF(ISNA(_xlfn.XLOOKUP($A189,METALS!$B:$B,METALS!$N:$N)),"",  _xlfn.XLOOKUP($A189,METALS!$B:$B,METALS!$N:$N))</f>
        <v>0</v>
      </c>
      <c r="T189" s="74">
        <f>IF(ISNA(_xlfn.XLOOKUP($A189,GENCHEM!$B:$B,GENCHEM!$N:$N)),"",  _xlfn.XLOOKUP($A189,GENCHEM!$B:$B,GENCHEM!$N:$N))</f>
        <v>0</v>
      </c>
      <c r="U189" s="74">
        <f>IF(ISNA(_xlfn.XLOOKUP($A189,HG!$B:$B,HG!$N:$N)),"",  _xlfn.XLOOKUP($A189,HG!$B:$B,HG!$N:$N))</f>
        <v>0</v>
      </c>
    </row>
    <row r="190" spans="1:21" ht="24" customHeight="1">
      <c r="A190" s="129" t="s">
        <v>878</v>
      </c>
      <c r="B190" s="129" t="s">
        <v>213</v>
      </c>
      <c r="C190" s="129" t="s">
        <v>879</v>
      </c>
      <c r="D190" s="129" t="s">
        <v>25</v>
      </c>
      <c r="E190" s="130">
        <v>45825</v>
      </c>
      <c r="F190" s="130">
        <v>45831</v>
      </c>
      <c r="G190" s="129">
        <v>6</v>
      </c>
      <c r="H190" s="129">
        <v>36</v>
      </c>
      <c r="I190" s="129">
        <v>-4</v>
      </c>
      <c r="J190" s="129" t="s">
        <v>38</v>
      </c>
      <c r="K190" s="129" t="s">
        <v>1178</v>
      </c>
      <c r="L190" s="129" t="s">
        <v>1329</v>
      </c>
      <c r="M190" s="129">
        <v>0</v>
      </c>
      <c r="N190" s="74" t="str">
        <f>IF(ISNA(_xlfn.XLOOKUP($A190,GCVOA!$B:$B,GCVOA!$N:$N)),"",  _xlfn.XLOOKUP($A190,GCVOA!$B:$B,GCVOA!$N:$N))</f>
        <v/>
      </c>
      <c r="O190" s="74">
        <f>IF(ISNA(_xlfn.XLOOKUP($A190,GCSEMI!$B:$B,GCSEMI!$N:$N)),"",  _xlfn.XLOOKUP($A190,GCSEMI!$B:$B,GCSEMI!$N:$N))</f>
        <v>0</v>
      </c>
      <c r="P190" s="74">
        <f>IF(ISNA(_xlfn.XLOOKUP($A190,ORGPREP!$B:$B,ORGPREP!$N:$N)),"",  _xlfn.XLOOKUP($A190,ORGPREP!$B:$B,ORGPREP!$N:$N))</f>
        <v>0</v>
      </c>
      <c r="Q190" s="74">
        <f>IF(ISNA(_xlfn.XLOOKUP($A190,MSSEMI!$B:$B,MSSEMI!$N:$N)),"",  _xlfn.XLOOKUP($A190,MSSEMI!$B:$B,MSSEMI!$N:$N))</f>
        <v>0</v>
      </c>
      <c r="R190" s="74">
        <f>IF(ISNA(_xlfn.XLOOKUP($A190,MSVOA!$B:$B,MSVOA!$N:$N)),"",  _xlfn.XLOOKUP($A190,MSVOA!$B:$B,MSVOA!$N:$N))</f>
        <v>0</v>
      </c>
      <c r="S190" s="74">
        <f>IF(ISNA(_xlfn.XLOOKUP($A190,METALS!$B:$B,METALS!$N:$N)),"",  _xlfn.XLOOKUP($A190,METALS!$B:$B,METALS!$N:$N))</f>
        <v>0</v>
      </c>
      <c r="T190" s="74">
        <f>IF(ISNA(_xlfn.XLOOKUP($A190,GENCHEM!$B:$B,GENCHEM!$N:$N)),"",  _xlfn.XLOOKUP($A190,GENCHEM!$B:$B,GENCHEM!$N:$N))</f>
        <v>0</v>
      </c>
      <c r="U190" s="74" t="str">
        <f>IF(ISNA(_xlfn.XLOOKUP($A190,HG!$B:$B,HG!$N:$N)),"",  _xlfn.XLOOKUP($A190,HG!$B:$B,HG!$N:$N))</f>
        <v/>
      </c>
    </row>
    <row r="191" spans="1:21" ht="24" customHeight="1">
      <c r="A191" s="129" t="s">
        <v>880</v>
      </c>
      <c r="B191" s="129" t="s">
        <v>213</v>
      </c>
      <c r="C191" s="129" t="s">
        <v>881</v>
      </c>
      <c r="D191" s="129" t="s">
        <v>25</v>
      </c>
      <c r="E191" s="130">
        <v>45825</v>
      </c>
      <c r="F191" s="130">
        <v>45831</v>
      </c>
      <c r="G191" s="129">
        <v>6</v>
      </c>
      <c r="H191" s="129">
        <v>27</v>
      </c>
      <c r="I191" s="129">
        <v>-4</v>
      </c>
      <c r="J191" s="129" t="s">
        <v>38</v>
      </c>
      <c r="K191" s="129" t="s">
        <v>1178</v>
      </c>
      <c r="L191" s="129" t="s">
        <v>1330</v>
      </c>
      <c r="M191" s="129">
        <v>0</v>
      </c>
      <c r="N191" s="74" t="str">
        <f>IF(ISNA(_xlfn.XLOOKUP($A191,GCVOA!$B:$B,GCVOA!$N:$N)),"",  _xlfn.XLOOKUP($A191,GCVOA!$B:$B,GCVOA!$N:$N))</f>
        <v/>
      </c>
      <c r="O191" s="74">
        <f>IF(ISNA(_xlfn.XLOOKUP($A191,GCSEMI!$B:$B,GCSEMI!$N:$N)),"",  _xlfn.XLOOKUP($A191,GCSEMI!$B:$B,GCSEMI!$N:$N))</f>
        <v>0</v>
      </c>
      <c r="P191" s="74">
        <f>IF(ISNA(_xlfn.XLOOKUP($A191,ORGPREP!$B:$B,ORGPREP!$N:$N)),"",  _xlfn.XLOOKUP($A191,ORGPREP!$B:$B,ORGPREP!$N:$N))</f>
        <v>0</v>
      </c>
      <c r="Q191" s="74">
        <f>IF(ISNA(_xlfn.XLOOKUP($A191,MSSEMI!$B:$B,MSSEMI!$N:$N)),"",  _xlfn.XLOOKUP($A191,MSSEMI!$B:$B,MSSEMI!$N:$N))</f>
        <v>0</v>
      </c>
      <c r="R191" s="74">
        <f>IF(ISNA(_xlfn.XLOOKUP($A191,MSVOA!$B:$B,MSVOA!$N:$N)),"",  _xlfn.XLOOKUP($A191,MSVOA!$B:$B,MSVOA!$N:$N))</f>
        <v>0</v>
      </c>
      <c r="S191" s="74">
        <f>IF(ISNA(_xlfn.XLOOKUP($A191,METALS!$B:$B,METALS!$N:$N)),"",  _xlfn.XLOOKUP($A191,METALS!$B:$B,METALS!$N:$N))</f>
        <v>0</v>
      </c>
      <c r="T191" s="74">
        <f>IF(ISNA(_xlfn.XLOOKUP($A191,GENCHEM!$B:$B,GENCHEM!$N:$N)),"",  _xlfn.XLOOKUP($A191,GENCHEM!$B:$B,GENCHEM!$N:$N))</f>
        <v>0</v>
      </c>
      <c r="U191" s="74" t="str">
        <f>IF(ISNA(_xlfn.XLOOKUP($A191,HG!$B:$B,HG!$N:$N)),"",  _xlfn.XLOOKUP($A191,HG!$B:$B,HG!$N:$N))</f>
        <v/>
      </c>
    </row>
    <row r="192" spans="1:21" ht="24" customHeight="1">
      <c r="A192" s="129" t="s">
        <v>883</v>
      </c>
      <c r="B192" s="129" t="s">
        <v>213</v>
      </c>
      <c r="C192" s="129" t="s">
        <v>807</v>
      </c>
      <c r="D192" s="129" t="s">
        <v>25</v>
      </c>
      <c r="E192" s="130">
        <v>45825</v>
      </c>
      <c r="F192" s="130">
        <v>45831</v>
      </c>
      <c r="G192" s="129">
        <v>6</v>
      </c>
      <c r="H192" s="129">
        <v>3</v>
      </c>
      <c r="I192" s="129">
        <v>-4</v>
      </c>
      <c r="J192" s="129" t="s">
        <v>38</v>
      </c>
      <c r="K192" s="129" t="s">
        <v>1178</v>
      </c>
      <c r="L192" s="129" t="s">
        <v>1331</v>
      </c>
      <c r="M192" s="129">
        <v>0</v>
      </c>
      <c r="N192" s="74" t="str">
        <f>IF(ISNA(_xlfn.XLOOKUP($A192,GCVOA!$B:$B,GCVOA!$N:$N)),"",  _xlfn.XLOOKUP($A192,GCVOA!$B:$B,GCVOA!$N:$N))</f>
        <v/>
      </c>
      <c r="O192" s="74">
        <f>IF(ISNA(_xlfn.XLOOKUP($A192,GCSEMI!$B:$B,GCSEMI!$N:$N)),"",  _xlfn.XLOOKUP($A192,GCSEMI!$B:$B,GCSEMI!$N:$N))</f>
        <v>0</v>
      </c>
      <c r="P192" s="74">
        <f>IF(ISNA(_xlfn.XLOOKUP($A192,ORGPREP!$B:$B,ORGPREP!$N:$N)),"",  _xlfn.XLOOKUP($A192,ORGPREP!$B:$B,ORGPREP!$N:$N))</f>
        <v>0</v>
      </c>
      <c r="Q192" s="74">
        <f>IF(ISNA(_xlfn.XLOOKUP($A192,MSSEMI!$B:$B,MSSEMI!$N:$N)),"",  _xlfn.XLOOKUP($A192,MSSEMI!$B:$B,MSSEMI!$N:$N))</f>
        <v>0</v>
      </c>
      <c r="R192" s="74">
        <f>IF(ISNA(_xlfn.XLOOKUP($A192,MSVOA!$B:$B,MSVOA!$N:$N)),"",  _xlfn.XLOOKUP($A192,MSVOA!$B:$B,MSVOA!$N:$N))</f>
        <v>0</v>
      </c>
      <c r="S192" s="74">
        <f>IF(ISNA(_xlfn.XLOOKUP($A192,METALS!$B:$B,METALS!$N:$N)),"",  _xlfn.XLOOKUP($A192,METALS!$B:$B,METALS!$N:$N))</f>
        <v>0</v>
      </c>
      <c r="T192" s="74">
        <f>IF(ISNA(_xlfn.XLOOKUP($A192,GENCHEM!$B:$B,GENCHEM!$N:$N)),"",  _xlfn.XLOOKUP($A192,GENCHEM!$B:$B,GENCHEM!$N:$N))</f>
        <v>0</v>
      </c>
      <c r="U192" s="74" t="str">
        <f>IF(ISNA(_xlfn.XLOOKUP($A192,HG!$B:$B,HG!$N:$N)),"",  _xlfn.XLOOKUP($A192,HG!$B:$B,HG!$N:$N))</f>
        <v/>
      </c>
    </row>
    <row r="193" spans="1:21" ht="24" customHeight="1">
      <c r="A193" s="129" t="s">
        <v>884</v>
      </c>
      <c r="B193" s="129" t="s">
        <v>213</v>
      </c>
      <c r="C193" s="129" t="s">
        <v>885</v>
      </c>
      <c r="D193" s="129" t="s">
        <v>25</v>
      </c>
      <c r="E193" s="130">
        <v>45825</v>
      </c>
      <c r="F193" s="130">
        <v>45831</v>
      </c>
      <c r="G193" s="129">
        <v>6</v>
      </c>
      <c r="H193" s="129">
        <v>54</v>
      </c>
      <c r="I193" s="129">
        <v>-4</v>
      </c>
      <c r="J193" s="129" t="s">
        <v>38</v>
      </c>
      <c r="K193" s="129" t="s">
        <v>1178</v>
      </c>
      <c r="L193" s="129" t="s">
        <v>1332</v>
      </c>
      <c r="M193" s="129">
        <v>0</v>
      </c>
      <c r="N193" s="74" t="str">
        <f>IF(ISNA(_xlfn.XLOOKUP($A193,GCVOA!$B:$B,GCVOA!$N:$N)),"",  _xlfn.XLOOKUP($A193,GCVOA!$B:$B,GCVOA!$N:$N))</f>
        <v/>
      </c>
      <c r="O193" s="74" t="str">
        <f>IF(ISNA(_xlfn.XLOOKUP($A193,GCSEMI!$B:$B,GCSEMI!$N:$N)),"",  _xlfn.XLOOKUP($A193,GCSEMI!$B:$B,GCSEMI!$N:$N))</f>
        <v/>
      </c>
      <c r="P193" s="74" t="str">
        <f>IF(ISNA(_xlfn.XLOOKUP($A193,ORGPREP!$B:$B,ORGPREP!$N:$N)),"",  _xlfn.XLOOKUP($A193,ORGPREP!$B:$B,ORGPREP!$N:$N))</f>
        <v/>
      </c>
      <c r="Q193" s="74" t="str">
        <f>IF(ISNA(_xlfn.XLOOKUP($A193,MSSEMI!$B:$B,MSSEMI!$N:$N)),"",  _xlfn.XLOOKUP($A193,MSSEMI!$B:$B,MSSEMI!$N:$N))</f>
        <v/>
      </c>
      <c r="R193" s="74" t="str">
        <f>IF(ISNA(_xlfn.XLOOKUP($A193,MSVOA!$B:$B,MSVOA!$N:$N)),"",  _xlfn.XLOOKUP($A193,MSVOA!$B:$B,MSVOA!$N:$N))</f>
        <v/>
      </c>
      <c r="S193" s="74">
        <f>IF(ISNA(_xlfn.XLOOKUP($A193,METALS!$B:$B,METALS!$N:$N)),"",  _xlfn.XLOOKUP($A193,METALS!$B:$B,METALS!$N:$N))</f>
        <v>0</v>
      </c>
      <c r="T193" s="74">
        <f>IF(ISNA(_xlfn.XLOOKUP($A193,GENCHEM!$B:$B,GENCHEM!$N:$N)),"",  _xlfn.XLOOKUP($A193,GENCHEM!$B:$B,GENCHEM!$N:$N))</f>
        <v>0</v>
      </c>
      <c r="U193" s="74" t="str">
        <f>IF(ISNA(_xlfn.XLOOKUP($A193,HG!$B:$B,HG!$N:$N)),"",  _xlfn.XLOOKUP($A193,HG!$B:$B,HG!$N:$N))</f>
        <v/>
      </c>
    </row>
    <row r="194" spans="1:21" ht="24" customHeight="1">
      <c r="A194" s="129" t="s">
        <v>887</v>
      </c>
      <c r="B194" s="129" t="s">
        <v>213</v>
      </c>
      <c r="C194" s="129" t="s">
        <v>888</v>
      </c>
      <c r="D194" s="129" t="s">
        <v>25</v>
      </c>
      <c r="E194" s="130">
        <v>45825</v>
      </c>
      <c r="F194" s="130">
        <v>45831</v>
      </c>
      <c r="G194" s="129">
        <v>6</v>
      </c>
      <c r="H194" s="129">
        <v>5</v>
      </c>
      <c r="I194" s="129">
        <v>-4</v>
      </c>
      <c r="J194" s="129" t="s">
        <v>38</v>
      </c>
      <c r="K194" s="129" t="s">
        <v>1178</v>
      </c>
      <c r="L194" s="129" t="s">
        <v>1333</v>
      </c>
      <c r="M194" s="129">
        <v>0</v>
      </c>
      <c r="N194" s="74" t="str">
        <f>IF(ISNA(_xlfn.XLOOKUP($A194,GCVOA!$B:$B,GCVOA!$N:$N)),"",  _xlfn.XLOOKUP($A194,GCVOA!$B:$B,GCVOA!$N:$N))</f>
        <v/>
      </c>
      <c r="O194" s="74" t="str">
        <f>IF(ISNA(_xlfn.XLOOKUP($A194,GCSEMI!$B:$B,GCSEMI!$N:$N)),"",  _xlfn.XLOOKUP($A194,GCSEMI!$B:$B,GCSEMI!$N:$N))</f>
        <v/>
      </c>
      <c r="P194" s="74" t="str">
        <f>IF(ISNA(_xlfn.XLOOKUP($A194,ORGPREP!$B:$B,ORGPREP!$N:$N)),"",  _xlfn.XLOOKUP($A194,ORGPREP!$B:$B,ORGPREP!$N:$N))</f>
        <v/>
      </c>
      <c r="Q194" s="74" t="str">
        <f>IF(ISNA(_xlfn.XLOOKUP($A194,MSSEMI!$B:$B,MSSEMI!$N:$N)),"",  _xlfn.XLOOKUP($A194,MSSEMI!$B:$B,MSSEMI!$N:$N))</f>
        <v/>
      </c>
      <c r="R194" s="74">
        <f>IF(ISNA(_xlfn.XLOOKUP($A194,MSVOA!$B:$B,MSVOA!$N:$N)),"",  _xlfn.XLOOKUP($A194,MSVOA!$B:$B,MSVOA!$N:$N))</f>
        <v>0</v>
      </c>
      <c r="S194" s="74" t="str">
        <f>IF(ISNA(_xlfn.XLOOKUP($A194,METALS!$B:$B,METALS!$N:$N)),"",  _xlfn.XLOOKUP($A194,METALS!$B:$B,METALS!$N:$N))</f>
        <v/>
      </c>
      <c r="T194" s="74">
        <f>IF(ISNA(_xlfn.XLOOKUP($A194,GENCHEM!$B:$B,GENCHEM!$N:$N)),"",  _xlfn.XLOOKUP($A194,GENCHEM!$B:$B,GENCHEM!$N:$N))</f>
        <v>0</v>
      </c>
      <c r="U194" s="74" t="str">
        <f>IF(ISNA(_xlfn.XLOOKUP($A194,HG!$B:$B,HG!$N:$N)),"",  _xlfn.XLOOKUP($A194,HG!$B:$B,HG!$N:$N))</f>
        <v/>
      </c>
    </row>
    <row r="195" spans="1:21" ht="24" customHeight="1">
      <c r="A195" s="129" t="s">
        <v>890</v>
      </c>
      <c r="B195" s="129" t="s">
        <v>213</v>
      </c>
      <c r="C195" s="129" t="s">
        <v>568</v>
      </c>
      <c r="D195" s="129" t="s">
        <v>25</v>
      </c>
      <c r="E195" s="130">
        <v>45825</v>
      </c>
      <c r="F195" s="130">
        <v>45831</v>
      </c>
      <c r="G195" s="129">
        <v>6</v>
      </c>
      <c r="H195" s="129">
        <v>15</v>
      </c>
      <c r="I195" s="129">
        <v>-4</v>
      </c>
      <c r="J195" s="129" t="s">
        <v>38</v>
      </c>
      <c r="K195" s="129" t="s">
        <v>1178</v>
      </c>
      <c r="L195" s="129" t="s">
        <v>1334</v>
      </c>
      <c r="M195" s="129">
        <v>0</v>
      </c>
      <c r="N195" s="74" t="str">
        <f>IF(ISNA(_xlfn.XLOOKUP($A195,GCVOA!$B:$B,GCVOA!$N:$N)),"",  _xlfn.XLOOKUP($A195,GCVOA!$B:$B,GCVOA!$N:$N))</f>
        <v/>
      </c>
      <c r="O195" s="74">
        <f>IF(ISNA(_xlfn.XLOOKUP($A195,GCSEMI!$B:$B,GCSEMI!$N:$N)),"",  _xlfn.XLOOKUP($A195,GCSEMI!$B:$B,GCSEMI!$N:$N))</f>
        <v>0</v>
      </c>
      <c r="P195" s="74">
        <f>IF(ISNA(_xlfn.XLOOKUP($A195,ORGPREP!$B:$B,ORGPREP!$N:$N)),"",  _xlfn.XLOOKUP($A195,ORGPREP!$B:$B,ORGPREP!$N:$N))</f>
        <v>0</v>
      </c>
      <c r="Q195" s="74">
        <f>IF(ISNA(_xlfn.XLOOKUP($A195,MSSEMI!$B:$B,MSSEMI!$N:$N)),"",  _xlfn.XLOOKUP($A195,MSSEMI!$B:$B,MSSEMI!$N:$N))</f>
        <v>0</v>
      </c>
      <c r="R195" s="74">
        <f>IF(ISNA(_xlfn.XLOOKUP($A195,MSVOA!$B:$B,MSVOA!$N:$N)),"",  _xlfn.XLOOKUP($A195,MSVOA!$B:$B,MSVOA!$N:$N))</f>
        <v>0</v>
      </c>
      <c r="S195" s="74">
        <f>IF(ISNA(_xlfn.XLOOKUP($A195,METALS!$B:$B,METALS!$N:$N)),"",  _xlfn.XLOOKUP($A195,METALS!$B:$B,METALS!$N:$N))</f>
        <v>0</v>
      </c>
      <c r="T195" s="74">
        <f>IF(ISNA(_xlfn.XLOOKUP($A195,GENCHEM!$B:$B,GENCHEM!$N:$N)),"",  _xlfn.XLOOKUP($A195,GENCHEM!$B:$B,GENCHEM!$N:$N))</f>
        <v>0</v>
      </c>
      <c r="U195" s="74" t="str">
        <f>IF(ISNA(_xlfn.XLOOKUP($A195,HG!$B:$B,HG!$N:$N)),"",  _xlfn.XLOOKUP($A195,HG!$B:$B,HG!$N:$N))</f>
        <v/>
      </c>
    </row>
    <row r="196" spans="1:21" ht="24" customHeight="1">
      <c r="A196" s="129" t="s">
        <v>891</v>
      </c>
      <c r="B196" s="129" t="s">
        <v>213</v>
      </c>
      <c r="C196" s="129" t="s">
        <v>860</v>
      </c>
      <c r="D196" s="129" t="s">
        <v>25</v>
      </c>
      <c r="E196" s="130">
        <v>45825</v>
      </c>
      <c r="F196" s="130">
        <v>45831</v>
      </c>
      <c r="G196" s="129">
        <v>6</v>
      </c>
      <c r="H196" s="129">
        <v>42</v>
      </c>
      <c r="I196" s="129">
        <v>-4</v>
      </c>
      <c r="J196" s="129" t="s">
        <v>38</v>
      </c>
      <c r="K196" s="129" t="s">
        <v>1178</v>
      </c>
      <c r="L196" s="129" t="s">
        <v>1335</v>
      </c>
      <c r="M196" s="129">
        <v>0</v>
      </c>
      <c r="N196" s="74" t="str">
        <f>IF(ISNA(_xlfn.XLOOKUP($A196,GCVOA!$B:$B,GCVOA!$N:$N)),"",  _xlfn.XLOOKUP($A196,GCVOA!$B:$B,GCVOA!$N:$N))</f>
        <v/>
      </c>
      <c r="O196" s="74">
        <f>IF(ISNA(_xlfn.XLOOKUP($A196,GCSEMI!$B:$B,GCSEMI!$N:$N)),"",  _xlfn.XLOOKUP($A196,GCSEMI!$B:$B,GCSEMI!$N:$N))</f>
        <v>0</v>
      </c>
      <c r="P196" s="74">
        <f>IF(ISNA(_xlfn.XLOOKUP($A196,ORGPREP!$B:$B,ORGPREP!$N:$N)),"",  _xlfn.XLOOKUP($A196,ORGPREP!$B:$B,ORGPREP!$N:$N))</f>
        <v>0</v>
      </c>
      <c r="Q196" s="74">
        <f>IF(ISNA(_xlfn.XLOOKUP($A196,MSSEMI!$B:$B,MSSEMI!$N:$N)),"",  _xlfn.XLOOKUP($A196,MSSEMI!$B:$B,MSSEMI!$N:$N))</f>
        <v>0</v>
      </c>
      <c r="R196" s="74">
        <f>IF(ISNA(_xlfn.XLOOKUP($A196,MSVOA!$B:$B,MSVOA!$N:$N)),"",  _xlfn.XLOOKUP($A196,MSVOA!$B:$B,MSVOA!$N:$N))</f>
        <v>0</v>
      </c>
      <c r="S196" s="74">
        <f>IF(ISNA(_xlfn.XLOOKUP($A196,METALS!$B:$B,METALS!$N:$N)),"",  _xlfn.XLOOKUP($A196,METALS!$B:$B,METALS!$N:$N))</f>
        <v>0</v>
      </c>
      <c r="T196" s="74">
        <f>IF(ISNA(_xlfn.XLOOKUP($A196,GENCHEM!$B:$B,GENCHEM!$N:$N)),"",  _xlfn.XLOOKUP($A196,GENCHEM!$B:$B,GENCHEM!$N:$N))</f>
        <v>0</v>
      </c>
      <c r="U196" s="74" t="str">
        <f>IF(ISNA(_xlfn.XLOOKUP($A196,HG!$B:$B,HG!$N:$N)),"",  _xlfn.XLOOKUP($A196,HG!$B:$B,HG!$N:$N))</f>
        <v/>
      </c>
    </row>
    <row r="197" spans="1:21" ht="24" customHeight="1">
      <c r="A197" s="129" t="s">
        <v>892</v>
      </c>
      <c r="B197" s="129" t="s">
        <v>213</v>
      </c>
      <c r="C197" s="129" t="s">
        <v>893</v>
      </c>
      <c r="D197" s="129" t="s">
        <v>25</v>
      </c>
      <c r="E197" s="130">
        <v>45825</v>
      </c>
      <c r="F197" s="130">
        <v>45831</v>
      </c>
      <c r="G197" s="129">
        <v>6</v>
      </c>
      <c r="H197" s="129">
        <v>60</v>
      </c>
      <c r="I197" s="129">
        <v>-4</v>
      </c>
      <c r="J197" s="129" t="s">
        <v>38</v>
      </c>
      <c r="K197" s="129" t="s">
        <v>1178</v>
      </c>
      <c r="L197" s="129" t="s">
        <v>1336</v>
      </c>
      <c r="M197" s="129">
        <v>0</v>
      </c>
      <c r="N197" s="74" t="str">
        <f>IF(ISNA(_xlfn.XLOOKUP($A197,GCVOA!$B:$B,GCVOA!$N:$N)),"",  _xlfn.XLOOKUP($A197,GCVOA!$B:$B,GCVOA!$N:$N))</f>
        <v/>
      </c>
      <c r="O197" s="74">
        <f>IF(ISNA(_xlfn.XLOOKUP($A197,GCSEMI!$B:$B,GCSEMI!$N:$N)),"",  _xlfn.XLOOKUP($A197,GCSEMI!$B:$B,GCSEMI!$N:$N))</f>
        <v>0</v>
      </c>
      <c r="P197" s="74">
        <f>IF(ISNA(_xlfn.XLOOKUP($A197,ORGPREP!$B:$B,ORGPREP!$N:$N)),"",  _xlfn.XLOOKUP($A197,ORGPREP!$B:$B,ORGPREP!$N:$N))</f>
        <v>0</v>
      </c>
      <c r="Q197" s="74">
        <f>IF(ISNA(_xlfn.XLOOKUP($A197,MSSEMI!$B:$B,MSSEMI!$N:$N)),"",  _xlfn.XLOOKUP($A197,MSSEMI!$B:$B,MSSEMI!$N:$N))</f>
        <v>0</v>
      </c>
      <c r="R197" s="74">
        <f>IF(ISNA(_xlfn.XLOOKUP($A197,MSVOA!$B:$B,MSVOA!$N:$N)),"",  _xlfn.XLOOKUP($A197,MSVOA!$B:$B,MSVOA!$N:$N))</f>
        <v>0</v>
      </c>
      <c r="S197" s="74">
        <f>IF(ISNA(_xlfn.XLOOKUP($A197,METALS!$B:$B,METALS!$N:$N)),"",  _xlfn.XLOOKUP($A197,METALS!$B:$B,METALS!$N:$N))</f>
        <v>0</v>
      </c>
      <c r="T197" s="74">
        <f>IF(ISNA(_xlfn.XLOOKUP($A197,GENCHEM!$B:$B,GENCHEM!$N:$N)),"",  _xlfn.XLOOKUP($A197,GENCHEM!$B:$B,GENCHEM!$N:$N))</f>
        <v>0</v>
      </c>
      <c r="U197" s="74" t="str">
        <f>IF(ISNA(_xlfn.XLOOKUP($A197,HG!$B:$B,HG!$N:$N)),"",  _xlfn.XLOOKUP($A197,HG!$B:$B,HG!$N:$N))</f>
        <v/>
      </c>
    </row>
    <row r="198" spans="1:21" ht="24" customHeight="1">
      <c r="A198" s="129" t="s">
        <v>894</v>
      </c>
      <c r="B198" s="129" t="s">
        <v>213</v>
      </c>
      <c r="C198" s="129" t="s">
        <v>895</v>
      </c>
      <c r="D198" s="129" t="s">
        <v>25</v>
      </c>
      <c r="E198" s="130">
        <v>45825</v>
      </c>
      <c r="F198" s="130">
        <v>45831</v>
      </c>
      <c r="G198" s="129">
        <v>6</v>
      </c>
      <c r="H198" s="129">
        <v>51</v>
      </c>
      <c r="I198" s="129">
        <v>-4</v>
      </c>
      <c r="J198" s="129" t="s">
        <v>38</v>
      </c>
      <c r="K198" s="129" t="s">
        <v>1178</v>
      </c>
      <c r="L198" s="129" t="s">
        <v>1337</v>
      </c>
      <c r="M198" s="129">
        <v>0</v>
      </c>
      <c r="N198" s="74" t="str">
        <f>IF(ISNA(_xlfn.XLOOKUP($A198,GCVOA!$B:$B,GCVOA!$N:$N)),"",  _xlfn.XLOOKUP($A198,GCVOA!$B:$B,GCVOA!$N:$N))</f>
        <v/>
      </c>
      <c r="O198" s="74">
        <f>IF(ISNA(_xlfn.XLOOKUP($A198,GCSEMI!$B:$B,GCSEMI!$N:$N)),"",  _xlfn.XLOOKUP($A198,GCSEMI!$B:$B,GCSEMI!$N:$N))</f>
        <v>0</v>
      </c>
      <c r="P198" s="74">
        <f>IF(ISNA(_xlfn.XLOOKUP($A198,ORGPREP!$B:$B,ORGPREP!$N:$N)),"",  _xlfn.XLOOKUP($A198,ORGPREP!$B:$B,ORGPREP!$N:$N))</f>
        <v>0</v>
      </c>
      <c r="Q198" s="74">
        <f>IF(ISNA(_xlfn.XLOOKUP($A198,MSSEMI!$B:$B,MSSEMI!$N:$N)),"",  _xlfn.XLOOKUP($A198,MSSEMI!$B:$B,MSSEMI!$N:$N))</f>
        <v>0</v>
      </c>
      <c r="R198" s="74">
        <f>IF(ISNA(_xlfn.XLOOKUP($A198,MSVOA!$B:$B,MSVOA!$N:$N)),"",  _xlfn.XLOOKUP($A198,MSVOA!$B:$B,MSVOA!$N:$N))</f>
        <v>0</v>
      </c>
      <c r="S198" s="74">
        <f>IF(ISNA(_xlfn.XLOOKUP($A198,METALS!$B:$B,METALS!$N:$N)),"",  _xlfn.XLOOKUP($A198,METALS!$B:$B,METALS!$N:$N))</f>
        <v>0</v>
      </c>
      <c r="T198" s="74">
        <f>IF(ISNA(_xlfn.XLOOKUP($A198,GENCHEM!$B:$B,GENCHEM!$N:$N)),"",  _xlfn.XLOOKUP($A198,GENCHEM!$B:$B,GENCHEM!$N:$N))</f>
        <v>0</v>
      </c>
      <c r="U198" s="74" t="str">
        <f>IF(ISNA(_xlfn.XLOOKUP($A198,HG!$B:$B,HG!$N:$N)),"",  _xlfn.XLOOKUP($A198,HG!$B:$B,HG!$N:$N))</f>
        <v/>
      </c>
    </row>
    <row r="199" spans="1:21" ht="24" customHeight="1">
      <c r="A199" s="129" t="s">
        <v>896</v>
      </c>
      <c r="B199" s="129" t="s">
        <v>213</v>
      </c>
      <c r="C199" s="129" t="s">
        <v>648</v>
      </c>
      <c r="D199" s="129" t="s">
        <v>25</v>
      </c>
      <c r="E199" s="130">
        <v>45825</v>
      </c>
      <c r="F199" s="130">
        <v>45831</v>
      </c>
      <c r="G199" s="129">
        <v>6</v>
      </c>
      <c r="H199" s="129">
        <v>24</v>
      </c>
      <c r="I199" s="129">
        <v>-4</v>
      </c>
      <c r="J199" s="129" t="s">
        <v>38</v>
      </c>
      <c r="K199" s="129" t="s">
        <v>1178</v>
      </c>
      <c r="L199" s="129" t="s">
        <v>1338</v>
      </c>
      <c r="M199" s="129"/>
      <c r="N199" s="74" t="str">
        <f>IF(ISNA(_xlfn.XLOOKUP($A199,GCVOA!$B:$B,GCVOA!$N:$N)),"",  _xlfn.XLOOKUP($A199,GCVOA!$B:$B,GCVOA!$N:$N))</f>
        <v/>
      </c>
      <c r="O199" s="74">
        <f>IF(ISNA(_xlfn.XLOOKUP($A199,GCSEMI!$B:$B,GCSEMI!$N:$N)),"",  _xlfn.XLOOKUP($A199,GCSEMI!$B:$B,GCSEMI!$N:$N))</f>
        <v>0</v>
      </c>
      <c r="P199" s="74">
        <f>IF(ISNA(_xlfn.XLOOKUP($A199,ORGPREP!$B:$B,ORGPREP!$N:$N)),"",  _xlfn.XLOOKUP($A199,ORGPREP!$B:$B,ORGPREP!$N:$N))</f>
        <v>0</v>
      </c>
      <c r="Q199" s="74">
        <f>IF(ISNA(_xlfn.XLOOKUP($A199,MSSEMI!$B:$B,MSSEMI!$N:$N)),"",  _xlfn.XLOOKUP($A199,MSSEMI!$B:$B,MSSEMI!$N:$N))</f>
        <v>0</v>
      </c>
      <c r="R199" s="74">
        <f>IF(ISNA(_xlfn.XLOOKUP($A199,MSVOA!$B:$B,MSVOA!$N:$N)),"",  _xlfn.XLOOKUP($A199,MSVOA!$B:$B,MSVOA!$N:$N))</f>
        <v>0</v>
      </c>
      <c r="S199" s="74">
        <f>IF(ISNA(_xlfn.XLOOKUP($A199,METALS!$B:$B,METALS!$N:$N)),"",  _xlfn.XLOOKUP($A199,METALS!$B:$B,METALS!$N:$N))</f>
        <v>0</v>
      </c>
      <c r="T199" s="74">
        <f>IF(ISNA(_xlfn.XLOOKUP($A199,GENCHEM!$B:$B,GENCHEM!$N:$N)),"",  _xlfn.XLOOKUP($A199,GENCHEM!$B:$B,GENCHEM!$N:$N))</f>
        <v>0</v>
      </c>
      <c r="U199" s="74" t="str">
        <f>IF(ISNA(_xlfn.XLOOKUP($A199,HG!$B:$B,HG!$N:$N)),"",  _xlfn.XLOOKUP($A199,HG!$B:$B,HG!$N:$N))</f>
        <v/>
      </c>
    </row>
    <row r="200" spans="1:21" ht="24" customHeight="1">
      <c r="A200" s="127" t="s">
        <v>897</v>
      </c>
      <c r="B200" s="127" t="s">
        <v>898</v>
      </c>
      <c r="C200" s="127" t="s">
        <v>899</v>
      </c>
      <c r="D200" s="127"/>
      <c r="E200" s="128">
        <v>45826</v>
      </c>
      <c r="F200" s="128">
        <v>45831</v>
      </c>
      <c r="G200" s="127">
        <v>3</v>
      </c>
      <c r="H200" s="127">
        <v>6</v>
      </c>
      <c r="I200" s="127">
        <v>-4</v>
      </c>
      <c r="J200" s="127" t="s">
        <v>26</v>
      </c>
      <c r="K200" s="127" t="s">
        <v>1181</v>
      </c>
      <c r="L200" s="127" t="s">
        <v>1339</v>
      </c>
      <c r="M200" s="127"/>
      <c r="N200" s="77" t="str">
        <f>IF(ISNA(_xlfn.XLOOKUP($A200,GCVOA!$B:$B,GCVOA!$N:$N)),"",  _xlfn.XLOOKUP($A200,GCVOA!$B:$B,GCVOA!$N:$N))</f>
        <v/>
      </c>
      <c r="O200" s="77">
        <f>IF(ISNA(_xlfn.XLOOKUP($A200,GCSEMI!$B:$B,GCSEMI!$N:$N)),"",  _xlfn.XLOOKUP($A200,GCSEMI!$B:$B,GCSEMI!$N:$N))</f>
        <v>0</v>
      </c>
      <c r="P200" s="77" t="str">
        <f>IF(ISNA(_xlfn.XLOOKUP($A200,ORGPREP!$B:$B,ORGPREP!$N:$N)),"",  _xlfn.XLOOKUP($A200,ORGPREP!$B:$B,ORGPREP!$N:$N))</f>
        <v/>
      </c>
      <c r="Q200" s="77" t="str">
        <f>IF(ISNA(_xlfn.XLOOKUP($A200,MSSEMI!$B:$B,MSSEMI!$N:$N)),"",  _xlfn.XLOOKUP($A200,MSSEMI!$B:$B,MSSEMI!$N:$N))</f>
        <v/>
      </c>
      <c r="R200" s="77" t="str">
        <f>IF(ISNA(_xlfn.XLOOKUP($A200,MSVOA!$B:$B,MSVOA!$N:$N)),"",  _xlfn.XLOOKUP($A200,MSVOA!$B:$B,MSVOA!$N:$N))</f>
        <v/>
      </c>
      <c r="S200" s="77" t="str">
        <f>IF(ISNA(_xlfn.XLOOKUP($A200,METALS!$B:$B,METALS!$N:$N)),"",  _xlfn.XLOOKUP($A200,METALS!$B:$B,METALS!$N:$N))</f>
        <v/>
      </c>
      <c r="T200" s="77" t="str">
        <f>IF(ISNA(_xlfn.XLOOKUP($A200,GENCHEM!$B:$B,GENCHEM!$N:$N)),"",  _xlfn.XLOOKUP($A200,GENCHEM!$B:$B,GENCHEM!$N:$N))</f>
        <v>In oven 6/19, ETA 6/20</v>
      </c>
      <c r="U200" s="77" t="str">
        <f>IF(ISNA(_xlfn.XLOOKUP($A200,HG!$B:$B,HG!$N:$N)),"",  _xlfn.XLOOKUP($A200,HG!$B:$B,HG!$N:$N))</f>
        <v/>
      </c>
    </row>
    <row r="201" spans="1:21" ht="24" customHeight="1">
      <c r="A201" s="129" t="s">
        <v>851</v>
      </c>
      <c r="B201" s="129" t="s">
        <v>99</v>
      </c>
      <c r="C201" s="129" t="s">
        <v>100</v>
      </c>
      <c r="D201" s="129" t="s">
        <v>25</v>
      </c>
      <c r="E201" s="130">
        <v>45824</v>
      </c>
      <c r="F201" s="130">
        <v>45831</v>
      </c>
      <c r="G201" s="129">
        <v>6</v>
      </c>
      <c r="H201" s="129">
        <v>1</v>
      </c>
      <c r="I201" s="129">
        <v>-4</v>
      </c>
      <c r="J201" s="129" t="s">
        <v>26</v>
      </c>
      <c r="K201" s="129" t="s">
        <v>1181</v>
      </c>
      <c r="L201" s="129" t="s">
        <v>1201</v>
      </c>
      <c r="M201" s="129">
        <v>0</v>
      </c>
      <c r="N201" s="74" t="str">
        <f>IF(ISNA(_xlfn.XLOOKUP($A201,GCVOA!$B:$B,GCVOA!$N:$N)),"",  _xlfn.XLOOKUP($A201,GCVOA!$B:$B,GCVOA!$N:$N))</f>
        <v/>
      </c>
      <c r="O201" s="74" t="str">
        <f>IF(ISNA(_xlfn.XLOOKUP($A201,GCSEMI!$B:$B,GCSEMI!$N:$N)),"",  _xlfn.XLOOKUP($A201,GCSEMI!$B:$B,GCSEMI!$N:$N))</f>
        <v/>
      </c>
      <c r="P201" s="74" t="str">
        <f>IF(ISNA(_xlfn.XLOOKUP($A201,ORGPREP!$B:$B,ORGPREP!$N:$N)),"",  _xlfn.XLOOKUP($A201,ORGPREP!$B:$B,ORGPREP!$N:$N))</f>
        <v/>
      </c>
      <c r="Q201" s="74" t="str">
        <f>IF(ISNA(_xlfn.XLOOKUP($A201,MSSEMI!$B:$B,MSSEMI!$N:$N)),"",  _xlfn.XLOOKUP($A201,MSSEMI!$B:$B,MSSEMI!$N:$N))</f>
        <v/>
      </c>
      <c r="R201" s="74" t="str">
        <f>IF(ISNA(_xlfn.XLOOKUP($A201,MSVOA!$B:$B,MSVOA!$N:$N)),"",  _xlfn.XLOOKUP($A201,MSVOA!$B:$B,MSVOA!$N:$N))</f>
        <v/>
      </c>
      <c r="S201" s="74" t="str">
        <f>IF(ISNA(_xlfn.XLOOKUP($A201,METALS!$B:$B,METALS!$N:$N)),"",  _xlfn.XLOOKUP($A201,METALS!$B:$B,METALS!$N:$N))</f>
        <v/>
      </c>
      <c r="T201" s="74">
        <f>IF(ISNA(_xlfn.XLOOKUP($A201,GENCHEM!$B:$B,GENCHEM!$N:$N)),"",  _xlfn.XLOOKUP($A201,GENCHEM!$B:$B,GENCHEM!$N:$N))</f>
        <v>0</v>
      </c>
      <c r="U201" s="74" t="str">
        <f>IF(ISNA(_xlfn.XLOOKUP($A201,HG!$B:$B,HG!$N:$N)),"",  _xlfn.XLOOKUP($A201,HG!$B:$B,HG!$N:$N))</f>
        <v/>
      </c>
    </row>
    <row r="202" spans="1:21" ht="24" customHeight="1">
      <c r="A202" s="129" t="s">
        <v>924</v>
      </c>
      <c r="B202" s="129" t="s">
        <v>730</v>
      </c>
      <c r="C202" s="129" t="s">
        <v>731</v>
      </c>
      <c r="D202" s="129" t="s">
        <v>25</v>
      </c>
      <c r="E202" s="130">
        <v>45826</v>
      </c>
      <c r="F202" s="130">
        <v>45832</v>
      </c>
      <c r="G202" s="129">
        <v>6</v>
      </c>
      <c r="H202" s="129">
        <v>1</v>
      </c>
      <c r="I202" s="129">
        <v>-5</v>
      </c>
      <c r="J202" s="129" t="s">
        <v>87</v>
      </c>
      <c r="K202" s="129" t="s">
        <v>1181</v>
      </c>
      <c r="L202" s="129" t="s">
        <v>1207</v>
      </c>
      <c r="M202" s="129"/>
      <c r="N202" s="74" t="str">
        <f>IF(ISNA(_xlfn.XLOOKUP($A202,GCVOA!$B:$B,GCVOA!$N:$N)),"",  _xlfn.XLOOKUP($A202,GCVOA!$B:$B,GCVOA!$N:$N))</f>
        <v/>
      </c>
      <c r="O202" s="74" t="str">
        <f>IF(ISNA(_xlfn.XLOOKUP($A202,GCSEMI!$B:$B,GCSEMI!$N:$N)),"",  _xlfn.XLOOKUP($A202,GCSEMI!$B:$B,GCSEMI!$N:$N))</f>
        <v/>
      </c>
      <c r="P202" s="74" t="str">
        <f>IF(ISNA(_xlfn.XLOOKUP($A202,ORGPREP!$B:$B,ORGPREP!$N:$N)),"",  _xlfn.XLOOKUP($A202,ORGPREP!$B:$B,ORGPREP!$N:$N))</f>
        <v/>
      </c>
      <c r="Q202" s="74" t="str">
        <f>IF(ISNA(_xlfn.XLOOKUP($A202,MSSEMI!$B:$B,MSSEMI!$N:$N)),"",  _xlfn.XLOOKUP($A202,MSSEMI!$B:$B,MSSEMI!$N:$N))</f>
        <v/>
      </c>
      <c r="R202" s="74" t="str">
        <f>IF(ISNA(_xlfn.XLOOKUP($A202,MSVOA!$B:$B,MSVOA!$N:$N)),"",  _xlfn.XLOOKUP($A202,MSVOA!$B:$B,MSVOA!$N:$N))</f>
        <v/>
      </c>
      <c r="S202" s="74" t="str">
        <f>IF(ISNA(_xlfn.XLOOKUP($A202,METALS!$B:$B,METALS!$N:$N)),"",  _xlfn.XLOOKUP($A202,METALS!$B:$B,METALS!$N:$N))</f>
        <v/>
      </c>
      <c r="T202" s="74">
        <f>IF(ISNA(_xlfn.XLOOKUP($A202,GENCHEM!$B:$B,GENCHEM!$N:$N)),"",  _xlfn.XLOOKUP($A202,GENCHEM!$B:$B,GENCHEM!$N:$N))</f>
        <v>0</v>
      </c>
      <c r="U202" s="74" t="str">
        <f>IF(ISNA(_xlfn.XLOOKUP($A202,HG!$B:$B,HG!$N:$N)),"",  _xlfn.XLOOKUP($A202,HG!$B:$B,HG!$N:$N))</f>
        <v/>
      </c>
    </row>
    <row r="203" spans="1:21" ht="24" customHeight="1">
      <c r="A203" s="129" t="s">
        <v>955</v>
      </c>
      <c r="B203" s="129" t="s">
        <v>213</v>
      </c>
      <c r="C203" s="129" t="s">
        <v>568</v>
      </c>
      <c r="D203" s="129" t="s">
        <v>25</v>
      </c>
      <c r="E203" s="130">
        <v>45826</v>
      </c>
      <c r="F203" s="130">
        <v>45832</v>
      </c>
      <c r="G203" s="129">
        <v>6</v>
      </c>
      <c r="H203" s="129">
        <v>24</v>
      </c>
      <c r="I203" s="129">
        <v>-5</v>
      </c>
      <c r="J203" s="129" t="s">
        <v>38</v>
      </c>
      <c r="K203" s="129" t="s">
        <v>1178</v>
      </c>
      <c r="L203" s="129" t="s">
        <v>1340</v>
      </c>
      <c r="M203" s="129"/>
      <c r="N203" s="74" t="str">
        <f>IF(ISNA(_xlfn.XLOOKUP($A203,GCVOA!$B:$B,GCVOA!$N:$N)),"",  _xlfn.XLOOKUP($A203,GCVOA!$B:$B,GCVOA!$N:$N))</f>
        <v/>
      </c>
      <c r="O203" s="74">
        <f>IF(ISNA(_xlfn.XLOOKUP($A203,GCSEMI!$B:$B,GCSEMI!$N:$N)),"",  _xlfn.XLOOKUP($A203,GCSEMI!$B:$B,GCSEMI!$N:$N))</f>
        <v>0</v>
      </c>
      <c r="P203" s="74">
        <f>IF(ISNA(_xlfn.XLOOKUP($A203,ORGPREP!$B:$B,ORGPREP!$N:$N)),"",  _xlfn.XLOOKUP($A203,ORGPREP!$B:$B,ORGPREP!$N:$N))</f>
        <v>0</v>
      </c>
      <c r="Q203" s="74">
        <f>IF(ISNA(_xlfn.XLOOKUP($A203,MSSEMI!$B:$B,MSSEMI!$N:$N)),"",  _xlfn.XLOOKUP($A203,MSSEMI!$B:$B,MSSEMI!$N:$N))</f>
        <v>0</v>
      </c>
      <c r="R203" s="74">
        <f>IF(ISNA(_xlfn.XLOOKUP($A203,MSVOA!$B:$B,MSVOA!$N:$N)),"",  _xlfn.XLOOKUP($A203,MSVOA!$B:$B,MSVOA!$N:$N))</f>
        <v>0</v>
      </c>
      <c r="S203" s="74">
        <f>IF(ISNA(_xlfn.XLOOKUP($A203,METALS!$B:$B,METALS!$N:$N)),"",  _xlfn.XLOOKUP($A203,METALS!$B:$B,METALS!$N:$N))</f>
        <v>0</v>
      </c>
      <c r="T203" s="74">
        <f>IF(ISNA(_xlfn.XLOOKUP($A203,GENCHEM!$B:$B,GENCHEM!$N:$N)),"",  _xlfn.XLOOKUP($A203,GENCHEM!$B:$B,GENCHEM!$N:$N))</f>
        <v>0</v>
      </c>
      <c r="U203" s="74" t="str">
        <f>IF(ISNA(_xlfn.XLOOKUP($A203,HG!$B:$B,HG!$N:$N)),"",  _xlfn.XLOOKUP($A203,HG!$B:$B,HG!$N:$N))</f>
        <v/>
      </c>
    </row>
    <row r="204" spans="1:21" ht="24" customHeight="1">
      <c r="A204" s="129" t="s">
        <v>928</v>
      </c>
      <c r="B204" s="129" t="s">
        <v>120</v>
      </c>
      <c r="C204" s="129" t="s">
        <v>143</v>
      </c>
      <c r="D204" s="129" t="s">
        <v>25</v>
      </c>
      <c r="E204" s="130">
        <v>45826</v>
      </c>
      <c r="F204" s="130">
        <v>45832</v>
      </c>
      <c r="G204" s="129">
        <v>6</v>
      </c>
      <c r="H204" s="129">
        <v>1</v>
      </c>
      <c r="I204" s="129">
        <v>-5</v>
      </c>
      <c r="J204" s="129" t="s">
        <v>26</v>
      </c>
      <c r="K204" s="129" t="s">
        <v>1181</v>
      </c>
      <c r="L204" s="129" t="s">
        <v>1232</v>
      </c>
      <c r="M204" s="129"/>
      <c r="N204" s="74" t="str">
        <f>IF(ISNA(_xlfn.XLOOKUP($A204,GCVOA!$B:$B,GCVOA!$N:$N)),"",  _xlfn.XLOOKUP($A204,GCVOA!$B:$B,GCVOA!$N:$N))</f>
        <v/>
      </c>
      <c r="O204" s="74" t="str">
        <f>IF(ISNA(_xlfn.XLOOKUP($A204,GCSEMI!$B:$B,GCSEMI!$N:$N)),"",  _xlfn.XLOOKUP($A204,GCSEMI!$B:$B,GCSEMI!$N:$N))</f>
        <v/>
      </c>
      <c r="P204" s="74" t="str">
        <f>IF(ISNA(_xlfn.XLOOKUP($A204,ORGPREP!$B:$B,ORGPREP!$N:$N)),"",  _xlfn.XLOOKUP($A204,ORGPREP!$B:$B,ORGPREP!$N:$N))</f>
        <v/>
      </c>
      <c r="Q204" s="74" t="str">
        <f>IF(ISNA(_xlfn.XLOOKUP($A204,MSSEMI!$B:$B,MSSEMI!$N:$N)),"",  _xlfn.XLOOKUP($A204,MSSEMI!$B:$B,MSSEMI!$N:$N))</f>
        <v/>
      </c>
      <c r="R204" s="74" t="str">
        <f>IF(ISNA(_xlfn.XLOOKUP($A204,MSVOA!$B:$B,MSVOA!$N:$N)),"",  _xlfn.XLOOKUP($A204,MSVOA!$B:$B,MSVOA!$N:$N))</f>
        <v/>
      </c>
      <c r="S204" s="74" t="str">
        <f>IF(ISNA(_xlfn.XLOOKUP($A204,METALS!$B:$B,METALS!$N:$N)),"",  _xlfn.XLOOKUP($A204,METALS!$B:$B,METALS!$N:$N))</f>
        <v/>
      </c>
      <c r="T204" s="74">
        <f>IF(ISNA(_xlfn.XLOOKUP($A204,GENCHEM!$B:$B,GENCHEM!$N:$N)),"",  _xlfn.XLOOKUP($A204,GENCHEM!$B:$B,GENCHEM!$N:$N))</f>
        <v>0</v>
      </c>
      <c r="U204" s="74" t="str">
        <f>IF(ISNA(_xlfn.XLOOKUP($A204,HG!$B:$B,HG!$N:$N)),"",  _xlfn.XLOOKUP($A204,HG!$B:$B,HG!$N:$N))</f>
        <v/>
      </c>
    </row>
    <row r="205" spans="1:21" ht="24" customHeight="1">
      <c r="A205" s="129" t="s">
        <v>930</v>
      </c>
      <c r="B205" s="129" t="s">
        <v>120</v>
      </c>
      <c r="C205" s="129" t="s">
        <v>622</v>
      </c>
      <c r="D205" s="129" t="s">
        <v>25</v>
      </c>
      <c r="E205" s="130">
        <v>45826</v>
      </c>
      <c r="F205" s="130">
        <v>45832</v>
      </c>
      <c r="G205" s="129">
        <v>6</v>
      </c>
      <c r="H205" s="129">
        <v>2</v>
      </c>
      <c r="I205" s="129">
        <v>-5</v>
      </c>
      <c r="J205" s="129" t="s">
        <v>26</v>
      </c>
      <c r="K205" s="129" t="s">
        <v>1181</v>
      </c>
      <c r="L205" s="129" t="s">
        <v>1341</v>
      </c>
      <c r="M205" s="129"/>
      <c r="N205" s="74" t="str">
        <f>IF(ISNA(_xlfn.XLOOKUP($A205,GCVOA!$B:$B,GCVOA!$N:$N)),"",  _xlfn.XLOOKUP($A205,GCVOA!$B:$B,GCVOA!$N:$N))</f>
        <v/>
      </c>
      <c r="O205" s="74" t="str">
        <f>IF(ISNA(_xlfn.XLOOKUP($A205,GCSEMI!$B:$B,GCSEMI!$N:$N)),"",  _xlfn.XLOOKUP($A205,GCSEMI!$B:$B,GCSEMI!$N:$N))</f>
        <v/>
      </c>
      <c r="P205" s="74" t="str">
        <f>IF(ISNA(_xlfn.XLOOKUP($A205,ORGPREP!$B:$B,ORGPREP!$N:$N)),"",  _xlfn.XLOOKUP($A205,ORGPREP!$B:$B,ORGPREP!$N:$N))</f>
        <v/>
      </c>
      <c r="Q205" s="74" t="str">
        <f>IF(ISNA(_xlfn.XLOOKUP($A205,MSSEMI!$B:$B,MSSEMI!$N:$N)),"",  _xlfn.XLOOKUP($A205,MSSEMI!$B:$B,MSSEMI!$N:$N))</f>
        <v/>
      </c>
      <c r="R205" s="74">
        <f>IF(ISNA(_xlfn.XLOOKUP($A205,MSVOA!$B:$B,MSVOA!$N:$N)),"",  _xlfn.XLOOKUP($A205,MSVOA!$B:$B,MSVOA!$N:$N))</f>
        <v>0</v>
      </c>
      <c r="S205" s="74">
        <f>IF(ISNA(_xlfn.XLOOKUP($A205,METALS!$B:$B,METALS!$N:$N)),"",  _xlfn.XLOOKUP($A205,METALS!$B:$B,METALS!$N:$N))</f>
        <v>0</v>
      </c>
      <c r="T205" s="74">
        <f>IF(ISNA(_xlfn.XLOOKUP($A205,GENCHEM!$B:$B,GENCHEM!$N:$N)),"",  _xlfn.XLOOKUP($A205,GENCHEM!$B:$B,GENCHEM!$N:$N))</f>
        <v>0</v>
      </c>
      <c r="U205" s="74" t="str">
        <f>IF(ISNA(_xlfn.XLOOKUP($A205,HG!$B:$B,HG!$N:$N)),"",  _xlfn.XLOOKUP($A205,HG!$B:$B,HG!$N:$N))</f>
        <v/>
      </c>
    </row>
    <row r="206" spans="1:21" ht="24" customHeight="1">
      <c r="A206" s="129" t="s">
        <v>932</v>
      </c>
      <c r="B206" s="129" t="s">
        <v>120</v>
      </c>
      <c r="C206" s="129" t="s">
        <v>372</v>
      </c>
      <c r="D206" s="129" t="s">
        <v>25</v>
      </c>
      <c r="E206" s="130">
        <v>45826</v>
      </c>
      <c r="F206" s="130">
        <v>45832</v>
      </c>
      <c r="G206" s="129">
        <v>6</v>
      </c>
      <c r="H206" s="129">
        <v>1</v>
      </c>
      <c r="I206" s="129">
        <v>-5</v>
      </c>
      <c r="J206" s="129" t="s">
        <v>26</v>
      </c>
      <c r="K206" s="129" t="s">
        <v>1181</v>
      </c>
      <c r="L206" s="129" t="s">
        <v>1201</v>
      </c>
      <c r="M206" s="129"/>
      <c r="N206" s="74" t="str">
        <f>IF(ISNA(_xlfn.XLOOKUP($A206,GCVOA!$B:$B,GCVOA!$N:$N)),"",  _xlfn.XLOOKUP($A206,GCVOA!$B:$B,GCVOA!$N:$N))</f>
        <v/>
      </c>
      <c r="O206" s="74" t="str">
        <f>IF(ISNA(_xlfn.XLOOKUP($A206,GCSEMI!$B:$B,GCSEMI!$N:$N)),"",  _xlfn.XLOOKUP($A206,GCSEMI!$B:$B,GCSEMI!$N:$N))</f>
        <v/>
      </c>
      <c r="P206" s="74" t="str">
        <f>IF(ISNA(_xlfn.XLOOKUP($A206,ORGPREP!$B:$B,ORGPREP!$N:$N)),"",  _xlfn.XLOOKUP($A206,ORGPREP!$B:$B,ORGPREP!$N:$N))</f>
        <v/>
      </c>
      <c r="Q206" s="74" t="str">
        <f>IF(ISNA(_xlfn.XLOOKUP($A206,MSSEMI!$B:$B,MSSEMI!$N:$N)),"",  _xlfn.XLOOKUP($A206,MSSEMI!$B:$B,MSSEMI!$N:$N))</f>
        <v/>
      </c>
      <c r="R206" s="74" t="str">
        <f>IF(ISNA(_xlfn.XLOOKUP($A206,MSVOA!$B:$B,MSVOA!$N:$N)),"",  _xlfn.XLOOKUP($A206,MSVOA!$B:$B,MSVOA!$N:$N))</f>
        <v/>
      </c>
      <c r="S206" s="74" t="str">
        <f>IF(ISNA(_xlfn.XLOOKUP($A206,METALS!$B:$B,METALS!$N:$N)),"",  _xlfn.XLOOKUP($A206,METALS!$B:$B,METALS!$N:$N))</f>
        <v/>
      </c>
      <c r="T206" s="74">
        <f>IF(ISNA(_xlfn.XLOOKUP($A206,GENCHEM!$B:$B,GENCHEM!$N:$N)),"",  _xlfn.XLOOKUP($A206,GENCHEM!$B:$B,GENCHEM!$N:$N))</f>
        <v>0</v>
      </c>
      <c r="U206" s="74" t="str">
        <f>IF(ISNA(_xlfn.XLOOKUP($A206,HG!$B:$B,HG!$N:$N)),"",  _xlfn.XLOOKUP($A206,HG!$B:$B,HG!$N:$N))</f>
        <v/>
      </c>
    </row>
    <row r="207" spans="1:21" ht="24" customHeight="1">
      <c r="A207" s="129" t="s">
        <v>933</v>
      </c>
      <c r="B207" s="129" t="s">
        <v>213</v>
      </c>
      <c r="C207" s="129" t="s">
        <v>879</v>
      </c>
      <c r="D207" s="129" t="s">
        <v>25</v>
      </c>
      <c r="E207" s="130">
        <v>45826</v>
      </c>
      <c r="F207" s="130">
        <v>45832</v>
      </c>
      <c r="G207" s="129">
        <v>6</v>
      </c>
      <c r="H207" s="129">
        <v>12</v>
      </c>
      <c r="I207" s="129">
        <v>-5</v>
      </c>
      <c r="J207" s="129" t="s">
        <v>38</v>
      </c>
      <c r="K207" s="129" t="s">
        <v>1178</v>
      </c>
      <c r="L207" s="129" t="s">
        <v>1342</v>
      </c>
      <c r="M207" s="129"/>
      <c r="N207" s="74" t="str">
        <f>IF(ISNA(_xlfn.XLOOKUP($A207,GCVOA!$B:$B,GCVOA!$N:$N)),"",  _xlfn.XLOOKUP($A207,GCVOA!$B:$B,GCVOA!$N:$N))</f>
        <v/>
      </c>
      <c r="O207" s="74">
        <f>IF(ISNA(_xlfn.XLOOKUP($A207,GCSEMI!$B:$B,GCSEMI!$N:$N)),"",  _xlfn.XLOOKUP($A207,GCSEMI!$B:$B,GCSEMI!$N:$N))</f>
        <v>0</v>
      </c>
      <c r="P207" s="74">
        <f>IF(ISNA(_xlfn.XLOOKUP($A207,ORGPREP!$B:$B,ORGPREP!$N:$N)),"",  _xlfn.XLOOKUP($A207,ORGPREP!$B:$B,ORGPREP!$N:$N))</f>
        <v>0</v>
      </c>
      <c r="Q207" s="74">
        <f>IF(ISNA(_xlfn.XLOOKUP($A207,MSSEMI!$B:$B,MSSEMI!$N:$N)),"",  _xlfn.XLOOKUP($A207,MSSEMI!$B:$B,MSSEMI!$N:$N))</f>
        <v>0</v>
      </c>
      <c r="R207" s="74">
        <f>IF(ISNA(_xlfn.XLOOKUP($A207,MSVOA!$B:$B,MSVOA!$N:$N)),"",  _xlfn.XLOOKUP($A207,MSVOA!$B:$B,MSVOA!$N:$N))</f>
        <v>0</v>
      </c>
      <c r="S207" s="74">
        <f>IF(ISNA(_xlfn.XLOOKUP($A207,METALS!$B:$B,METALS!$N:$N)),"",  _xlfn.XLOOKUP($A207,METALS!$B:$B,METALS!$N:$N))</f>
        <v>0</v>
      </c>
      <c r="T207" s="74">
        <f>IF(ISNA(_xlfn.XLOOKUP($A207,GENCHEM!$B:$B,GENCHEM!$N:$N)),"",  _xlfn.XLOOKUP($A207,GENCHEM!$B:$B,GENCHEM!$N:$N))</f>
        <v>0</v>
      </c>
      <c r="U207" s="74" t="str">
        <f>IF(ISNA(_xlfn.XLOOKUP($A207,HG!$B:$B,HG!$N:$N)),"",  _xlfn.XLOOKUP($A207,HG!$B:$B,HG!$N:$N))</f>
        <v/>
      </c>
    </row>
    <row r="208" spans="1:21" ht="24" customHeight="1">
      <c r="A208" s="129" t="s">
        <v>934</v>
      </c>
      <c r="B208" s="129" t="s">
        <v>213</v>
      </c>
      <c r="C208" s="129" t="s">
        <v>935</v>
      </c>
      <c r="D208" s="129" t="s">
        <v>25</v>
      </c>
      <c r="E208" s="130">
        <v>45826</v>
      </c>
      <c r="F208" s="130">
        <v>45832</v>
      </c>
      <c r="G208" s="129">
        <v>6</v>
      </c>
      <c r="H208" s="129">
        <v>3</v>
      </c>
      <c r="I208" s="129">
        <v>-5</v>
      </c>
      <c r="J208" s="129" t="s">
        <v>38</v>
      </c>
      <c r="K208" s="129" t="s">
        <v>1178</v>
      </c>
      <c r="L208" s="129" t="s">
        <v>1331</v>
      </c>
      <c r="M208" s="129"/>
      <c r="N208" s="74" t="str">
        <f>IF(ISNA(_xlfn.XLOOKUP($A208,GCVOA!$B:$B,GCVOA!$N:$N)),"",  _xlfn.XLOOKUP($A208,GCVOA!$B:$B,GCVOA!$N:$N))</f>
        <v/>
      </c>
      <c r="O208" s="74">
        <f>IF(ISNA(_xlfn.XLOOKUP($A208,GCSEMI!$B:$B,GCSEMI!$N:$N)),"",  _xlfn.XLOOKUP($A208,GCSEMI!$B:$B,GCSEMI!$N:$N))</f>
        <v>0</v>
      </c>
      <c r="P208" s="74">
        <f>IF(ISNA(_xlfn.XLOOKUP($A208,ORGPREP!$B:$B,ORGPREP!$N:$N)),"",  _xlfn.XLOOKUP($A208,ORGPREP!$B:$B,ORGPREP!$N:$N))</f>
        <v>0</v>
      </c>
      <c r="Q208" s="74">
        <f>IF(ISNA(_xlfn.XLOOKUP($A208,MSSEMI!$B:$B,MSSEMI!$N:$N)),"",  _xlfn.XLOOKUP($A208,MSSEMI!$B:$B,MSSEMI!$N:$N))</f>
        <v>0</v>
      </c>
      <c r="R208" s="74">
        <f>IF(ISNA(_xlfn.XLOOKUP($A208,MSVOA!$B:$B,MSVOA!$N:$N)),"",  _xlfn.XLOOKUP($A208,MSVOA!$B:$B,MSVOA!$N:$N))</f>
        <v>0</v>
      </c>
      <c r="S208" s="74">
        <f>IF(ISNA(_xlfn.XLOOKUP($A208,METALS!$B:$B,METALS!$N:$N)),"",  _xlfn.XLOOKUP($A208,METALS!$B:$B,METALS!$N:$N))</f>
        <v>0</v>
      </c>
      <c r="T208" s="74">
        <f>IF(ISNA(_xlfn.XLOOKUP($A208,GENCHEM!$B:$B,GENCHEM!$N:$N)),"",  _xlfn.XLOOKUP($A208,GENCHEM!$B:$B,GENCHEM!$N:$N))</f>
        <v>0</v>
      </c>
      <c r="U208" s="74" t="str">
        <f>IF(ISNA(_xlfn.XLOOKUP($A208,HG!$B:$B,HG!$N:$N)),"",  _xlfn.XLOOKUP($A208,HG!$B:$B,HG!$N:$N))</f>
        <v/>
      </c>
    </row>
    <row r="209" spans="1:21" ht="24" customHeight="1">
      <c r="A209" s="129" t="s">
        <v>936</v>
      </c>
      <c r="B209" s="129" t="s">
        <v>213</v>
      </c>
      <c r="C209" s="129" t="s">
        <v>805</v>
      </c>
      <c r="D209" s="129" t="s">
        <v>25</v>
      </c>
      <c r="E209" s="130">
        <v>45826</v>
      </c>
      <c r="F209" s="130">
        <v>45832</v>
      </c>
      <c r="G209" s="129">
        <v>6</v>
      </c>
      <c r="H209" s="129">
        <v>6</v>
      </c>
      <c r="I209" s="129">
        <v>-5</v>
      </c>
      <c r="J209" s="129" t="s">
        <v>38</v>
      </c>
      <c r="K209" s="129" t="s">
        <v>1178</v>
      </c>
      <c r="L209" s="129" t="s">
        <v>1343</v>
      </c>
      <c r="M209" s="129"/>
      <c r="N209" s="74" t="str">
        <f>IF(ISNA(_xlfn.XLOOKUP($A209,GCVOA!$B:$B,GCVOA!$N:$N)),"",  _xlfn.XLOOKUP($A209,GCVOA!$B:$B,GCVOA!$N:$N))</f>
        <v/>
      </c>
      <c r="O209" s="74">
        <f>IF(ISNA(_xlfn.XLOOKUP($A209,GCSEMI!$B:$B,GCSEMI!$N:$N)),"",  _xlfn.XLOOKUP($A209,GCSEMI!$B:$B,GCSEMI!$N:$N))</f>
        <v>0</v>
      </c>
      <c r="P209" s="74">
        <f>IF(ISNA(_xlfn.XLOOKUP($A209,ORGPREP!$B:$B,ORGPREP!$N:$N)),"",  _xlfn.XLOOKUP($A209,ORGPREP!$B:$B,ORGPREP!$N:$N))</f>
        <v>0</v>
      </c>
      <c r="Q209" s="74">
        <f>IF(ISNA(_xlfn.XLOOKUP($A209,MSSEMI!$B:$B,MSSEMI!$N:$N)),"",  _xlfn.XLOOKUP($A209,MSSEMI!$B:$B,MSSEMI!$N:$N))</f>
        <v>0</v>
      </c>
      <c r="R209" s="74">
        <f>IF(ISNA(_xlfn.XLOOKUP($A209,MSVOA!$B:$B,MSVOA!$N:$N)),"",  _xlfn.XLOOKUP($A209,MSVOA!$B:$B,MSVOA!$N:$N))</f>
        <v>0</v>
      </c>
      <c r="S209" s="74">
        <f>IF(ISNA(_xlfn.XLOOKUP($A209,METALS!$B:$B,METALS!$N:$N)),"",  _xlfn.XLOOKUP($A209,METALS!$B:$B,METALS!$N:$N))</f>
        <v>0</v>
      </c>
      <c r="T209" s="74">
        <f>IF(ISNA(_xlfn.XLOOKUP($A209,GENCHEM!$B:$B,GENCHEM!$N:$N)),"",  _xlfn.XLOOKUP($A209,GENCHEM!$B:$B,GENCHEM!$N:$N))</f>
        <v>0</v>
      </c>
      <c r="U209" s="74" t="str">
        <f>IF(ISNA(_xlfn.XLOOKUP($A209,HG!$B:$B,HG!$N:$N)),"",  _xlfn.XLOOKUP($A209,HG!$B:$B,HG!$N:$N))</f>
        <v/>
      </c>
    </row>
    <row r="210" spans="1:21" ht="24" customHeight="1">
      <c r="A210" s="129" t="s">
        <v>937</v>
      </c>
      <c r="B210" s="129" t="s">
        <v>213</v>
      </c>
      <c r="C210" s="129" t="s">
        <v>938</v>
      </c>
      <c r="D210" s="129" t="s">
        <v>25</v>
      </c>
      <c r="E210" s="130">
        <v>45826</v>
      </c>
      <c r="F210" s="130">
        <v>45832</v>
      </c>
      <c r="G210" s="129">
        <v>6</v>
      </c>
      <c r="H210" s="129">
        <v>72</v>
      </c>
      <c r="I210" s="129">
        <v>-5</v>
      </c>
      <c r="J210" s="129" t="s">
        <v>38</v>
      </c>
      <c r="K210" s="129" t="s">
        <v>1178</v>
      </c>
      <c r="L210" s="129" t="s">
        <v>1344</v>
      </c>
      <c r="M210" s="129"/>
      <c r="N210" s="74" t="str">
        <f>IF(ISNA(_xlfn.XLOOKUP($A210,GCVOA!$B:$B,GCVOA!$N:$N)),"",  _xlfn.XLOOKUP($A210,GCVOA!$B:$B,GCVOA!$N:$N))</f>
        <v/>
      </c>
      <c r="O210" s="74">
        <f>IF(ISNA(_xlfn.XLOOKUP($A210,GCSEMI!$B:$B,GCSEMI!$N:$N)),"",  _xlfn.XLOOKUP($A210,GCSEMI!$B:$B,GCSEMI!$N:$N))</f>
        <v>0</v>
      </c>
      <c r="P210" s="74">
        <f>IF(ISNA(_xlfn.XLOOKUP($A210,ORGPREP!$B:$B,ORGPREP!$N:$N)),"",  _xlfn.XLOOKUP($A210,ORGPREP!$B:$B,ORGPREP!$N:$N))</f>
        <v>0</v>
      </c>
      <c r="Q210" s="74">
        <f>IF(ISNA(_xlfn.XLOOKUP($A210,MSSEMI!$B:$B,MSSEMI!$N:$N)),"",  _xlfn.XLOOKUP($A210,MSSEMI!$B:$B,MSSEMI!$N:$N))</f>
        <v>0</v>
      </c>
      <c r="R210" s="74">
        <f>IF(ISNA(_xlfn.XLOOKUP($A210,MSVOA!$B:$B,MSVOA!$N:$N)),"",  _xlfn.XLOOKUP($A210,MSVOA!$B:$B,MSVOA!$N:$N))</f>
        <v>0</v>
      </c>
      <c r="S210" s="74">
        <f>IF(ISNA(_xlfn.XLOOKUP($A210,METALS!$B:$B,METALS!$N:$N)),"",  _xlfn.XLOOKUP($A210,METALS!$B:$B,METALS!$N:$N))</f>
        <v>0</v>
      </c>
      <c r="T210" s="74">
        <f>IF(ISNA(_xlfn.XLOOKUP($A210,GENCHEM!$B:$B,GENCHEM!$N:$N)),"",  _xlfn.XLOOKUP($A210,GENCHEM!$B:$B,GENCHEM!$N:$N))</f>
        <v>0</v>
      </c>
      <c r="U210" s="74" t="str">
        <f>IF(ISNA(_xlfn.XLOOKUP($A210,HG!$B:$B,HG!$N:$N)),"",  _xlfn.XLOOKUP($A210,HG!$B:$B,HG!$N:$N))</f>
        <v/>
      </c>
    </row>
    <row r="211" spans="1:21" ht="24" customHeight="1">
      <c r="A211" s="129" t="s">
        <v>939</v>
      </c>
      <c r="B211" s="129" t="s">
        <v>213</v>
      </c>
      <c r="C211" s="129" t="s">
        <v>940</v>
      </c>
      <c r="D211" s="129" t="s">
        <v>25</v>
      </c>
      <c r="E211" s="130">
        <v>45826</v>
      </c>
      <c r="F211" s="130">
        <v>45832</v>
      </c>
      <c r="G211" s="129">
        <v>6</v>
      </c>
      <c r="H211" s="129">
        <v>30</v>
      </c>
      <c r="I211" s="129">
        <v>-5</v>
      </c>
      <c r="J211" s="129" t="s">
        <v>38</v>
      </c>
      <c r="K211" s="129" t="s">
        <v>1178</v>
      </c>
      <c r="L211" s="129" t="s">
        <v>1345</v>
      </c>
      <c r="M211" s="129"/>
      <c r="N211" s="74" t="str">
        <f>IF(ISNA(_xlfn.XLOOKUP($A211,GCVOA!$B:$B,GCVOA!$N:$N)),"",  _xlfn.XLOOKUP($A211,GCVOA!$B:$B,GCVOA!$N:$N))</f>
        <v/>
      </c>
      <c r="O211" s="74">
        <f>IF(ISNA(_xlfn.XLOOKUP($A211,GCSEMI!$B:$B,GCSEMI!$N:$N)),"",  _xlfn.XLOOKUP($A211,GCSEMI!$B:$B,GCSEMI!$N:$N))</f>
        <v>0</v>
      </c>
      <c r="P211" s="74">
        <f>IF(ISNA(_xlfn.XLOOKUP($A211,ORGPREP!$B:$B,ORGPREP!$N:$N)),"",  _xlfn.XLOOKUP($A211,ORGPREP!$B:$B,ORGPREP!$N:$N))</f>
        <v>0</v>
      </c>
      <c r="Q211" s="74">
        <f>IF(ISNA(_xlfn.XLOOKUP($A211,MSSEMI!$B:$B,MSSEMI!$N:$N)),"",  _xlfn.XLOOKUP($A211,MSSEMI!$B:$B,MSSEMI!$N:$N))</f>
        <v>0</v>
      </c>
      <c r="R211" s="74">
        <f>IF(ISNA(_xlfn.XLOOKUP($A211,MSVOA!$B:$B,MSVOA!$N:$N)),"",  _xlfn.XLOOKUP($A211,MSVOA!$B:$B,MSVOA!$N:$N))</f>
        <v>0</v>
      </c>
      <c r="S211" s="74">
        <f>IF(ISNA(_xlfn.XLOOKUP($A211,METALS!$B:$B,METALS!$N:$N)),"",  _xlfn.XLOOKUP($A211,METALS!$B:$B,METALS!$N:$N))</f>
        <v>0</v>
      </c>
      <c r="T211" s="74">
        <f>IF(ISNA(_xlfn.XLOOKUP($A211,GENCHEM!$B:$B,GENCHEM!$N:$N)),"",  _xlfn.XLOOKUP($A211,GENCHEM!$B:$B,GENCHEM!$N:$N))</f>
        <v>0</v>
      </c>
      <c r="U211" s="74" t="str">
        <f>IF(ISNA(_xlfn.XLOOKUP($A211,HG!$B:$B,HG!$N:$N)),"",  _xlfn.XLOOKUP($A211,HG!$B:$B,HG!$N:$N))</f>
        <v/>
      </c>
    </row>
    <row r="212" spans="1:21" ht="24" customHeight="1">
      <c r="A212" s="129" t="s">
        <v>941</v>
      </c>
      <c r="B212" s="129" t="s">
        <v>99</v>
      </c>
      <c r="C212" s="129" t="s">
        <v>100</v>
      </c>
      <c r="D212" s="129" t="s">
        <v>25</v>
      </c>
      <c r="E212" s="130">
        <v>45826</v>
      </c>
      <c r="F212" s="130">
        <v>45832</v>
      </c>
      <c r="G212" s="129" t="s">
        <v>222</v>
      </c>
      <c r="H212" s="129">
        <v>2</v>
      </c>
      <c r="I212" s="129">
        <v>-5</v>
      </c>
      <c r="J212" s="129" t="s">
        <v>26</v>
      </c>
      <c r="K212" s="129" t="s">
        <v>1181</v>
      </c>
      <c r="L212" s="129" t="s">
        <v>1321</v>
      </c>
      <c r="M212" s="129"/>
      <c r="N212" s="74" t="str">
        <f>IF(ISNA(_xlfn.XLOOKUP($A212,GCVOA!$B:$B,GCVOA!$N:$N)),"",  _xlfn.XLOOKUP($A212,GCVOA!$B:$B,GCVOA!$N:$N))</f>
        <v/>
      </c>
      <c r="O212" s="74" t="str">
        <f>IF(ISNA(_xlfn.XLOOKUP($A212,GCSEMI!$B:$B,GCSEMI!$N:$N)),"",  _xlfn.XLOOKUP($A212,GCSEMI!$B:$B,GCSEMI!$N:$N))</f>
        <v/>
      </c>
      <c r="P212" s="74">
        <f>IF(ISNA(_xlfn.XLOOKUP($A212,ORGPREP!$B:$B,ORGPREP!$N:$N)),"",  _xlfn.XLOOKUP($A212,ORGPREP!$B:$B,ORGPREP!$N:$N))</f>
        <v>0</v>
      </c>
      <c r="Q212" s="74">
        <f>IF(ISNA(_xlfn.XLOOKUP($A212,MSSEMI!$B:$B,MSSEMI!$N:$N)),"",  _xlfn.XLOOKUP($A212,MSSEMI!$B:$B,MSSEMI!$N:$N))</f>
        <v>0</v>
      </c>
      <c r="R212" s="74">
        <f>IF(ISNA(_xlfn.XLOOKUP($A212,MSVOA!$B:$B,MSVOA!$N:$N)),"",  _xlfn.XLOOKUP($A212,MSVOA!$B:$B,MSVOA!$N:$N))</f>
        <v>0</v>
      </c>
      <c r="S212" s="74">
        <f>IF(ISNA(_xlfn.XLOOKUP($A212,METALS!$B:$B,METALS!$N:$N)),"",  _xlfn.XLOOKUP($A212,METALS!$B:$B,METALS!$N:$N))</f>
        <v>0</v>
      </c>
      <c r="T212" s="74">
        <f>IF(ISNA(_xlfn.XLOOKUP($A212,GENCHEM!$B:$B,GENCHEM!$N:$N)),"",  _xlfn.XLOOKUP($A212,GENCHEM!$B:$B,GENCHEM!$N:$N))</f>
        <v>0</v>
      </c>
      <c r="U212" s="74" t="str">
        <f>IF(ISNA(_xlfn.XLOOKUP($A212,HG!$B:$B,HG!$N:$N)),"",  _xlfn.XLOOKUP($A212,HG!$B:$B,HG!$N:$N))</f>
        <v/>
      </c>
    </row>
    <row r="213" spans="1:21" ht="24" customHeight="1">
      <c r="A213" s="129" t="s">
        <v>943</v>
      </c>
      <c r="B213" s="129" t="s">
        <v>213</v>
      </c>
      <c r="C213" s="129" t="s">
        <v>944</v>
      </c>
      <c r="D213" s="129" t="s">
        <v>25</v>
      </c>
      <c r="E213" s="130">
        <v>45826</v>
      </c>
      <c r="F213" s="130">
        <v>45832</v>
      </c>
      <c r="G213" s="129">
        <v>6</v>
      </c>
      <c r="H213" s="129">
        <v>87</v>
      </c>
      <c r="I213" s="129">
        <v>-5</v>
      </c>
      <c r="J213" s="129" t="s">
        <v>38</v>
      </c>
      <c r="K213" s="129" t="s">
        <v>1178</v>
      </c>
      <c r="L213" s="129" t="s">
        <v>1346</v>
      </c>
      <c r="M213" s="129"/>
      <c r="N213" s="74" t="str">
        <f>IF(ISNA(_xlfn.XLOOKUP($A213,GCVOA!$B:$B,GCVOA!$N:$N)),"",  _xlfn.XLOOKUP($A213,GCVOA!$B:$B,GCVOA!$N:$N))</f>
        <v/>
      </c>
      <c r="O213" s="74">
        <f>IF(ISNA(_xlfn.XLOOKUP($A213,GCSEMI!$B:$B,GCSEMI!$N:$N)),"",  _xlfn.XLOOKUP($A213,GCSEMI!$B:$B,GCSEMI!$N:$N))</f>
        <v>0</v>
      </c>
      <c r="P213" s="74">
        <f>IF(ISNA(_xlfn.XLOOKUP($A213,ORGPREP!$B:$B,ORGPREP!$N:$N)),"",  _xlfn.XLOOKUP($A213,ORGPREP!$B:$B,ORGPREP!$N:$N))</f>
        <v>0</v>
      </c>
      <c r="Q213" s="74">
        <f>IF(ISNA(_xlfn.XLOOKUP($A213,MSSEMI!$B:$B,MSSEMI!$N:$N)),"",  _xlfn.XLOOKUP($A213,MSSEMI!$B:$B,MSSEMI!$N:$N))</f>
        <v>0</v>
      </c>
      <c r="R213" s="74">
        <f>IF(ISNA(_xlfn.XLOOKUP($A213,MSVOA!$B:$B,MSVOA!$N:$N)),"",  _xlfn.XLOOKUP($A213,MSVOA!$B:$B,MSVOA!$N:$N))</f>
        <v>0</v>
      </c>
      <c r="S213" s="74">
        <f>IF(ISNA(_xlfn.XLOOKUP($A213,METALS!$B:$B,METALS!$N:$N)),"",  _xlfn.XLOOKUP($A213,METALS!$B:$B,METALS!$N:$N))</f>
        <v>0</v>
      </c>
      <c r="T213" s="74">
        <f>IF(ISNA(_xlfn.XLOOKUP($A213,GENCHEM!$B:$B,GENCHEM!$N:$N)),"",  _xlfn.XLOOKUP($A213,GENCHEM!$B:$B,GENCHEM!$N:$N))</f>
        <v>0</v>
      </c>
      <c r="U213" s="74" t="str">
        <f>IF(ISNA(_xlfn.XLOOKUP($A213,HG!$B:$B,HG!$N:$N)),"",  _xlfn.XLOOKUP($A213,HG!$B:$B,HG!$N:$N))</f>
        <v/>
      </c>
    </row>
    <row r="214" spans="1:21" ht="24" customHeight="1">
      <c r="A214" s="129" t="s">
        <v>945</v>
      </c>
      <c r="B214" s="129" t="s">
        <v>213</v>
      </c>
      <c r="C214" s="129" t="s">
        <v>946</v>
      </c>
      <c r="D214" s="129" t="s">
        <v>25</v>
      </c>
      <c r="E214" s="130">
        <v>45826</v>
      </c>
      <c r="F214" s="130">
        <v>45832</v>
      </c>
      <c r="G214" s="129">
        <v>6</v>
      </c>
      <c r="H214" s="129">
        <v>27</v>
      </c>
      <c r="I214" s="129">
        <v>-5</v>
      </c>
      <c r="J214" s="129" t="s">
        <v>38</v>
      </c>
      <c r="K214" s="129" t="s">
        <v>1178</v>
      </c>
      <c r="L214" s="129" t="s">
        <v>1347</v>
      </c>
      <c r="M214" s="129"/>
      <c r="N214" s="74" t="str">
        <f>IF(ISNA(_xlfn.XLOOKUP($A214,GCVOA!$B:$B,GCVOA!$N:$N)),"",  _xlfn.XLOOKUP($A214,GCVOA!$B:$B,GCVOA!$N:$N))</f>
        <v/>
      </c>
      <c r="O214" s="74" t="str">
        <f>IF(ISNA(_xlfn.XLOOKUP($A214,GCSEMI!$B:$B,GCSEMI!$N:$N)),"",  _xlfn.XLOOKUP($A214,GCSEMI!$B:$B,GCSEMI!$N:$N))</f>
        <v/>
      </c>
      <c r="P214" s="74" t="str">
        <f>IF(ISNA(_xlfn.XLOOKUP($A214,ORGPREP!$B:$B,ORGPREP!$N:$N)),"",  _xlfn.XLOOKUP($A214,ORGPREP!$B:$B,ORGPREP!$N:$N))</f>
        <v/>
      </c>
      <c r="Q214" s="74" t="str">
        <f>IF(ISNA(_xlfn.XLOOKUP($A214,MSSEMI!$B:$B,MSSEMI!$N:$N)),"",  _xlfn.XLOOKUP($A214,MSSEMI!$B:$B,MSSEMI!$N:$N))</f>
        <v/>
      </c>
      <c r="R214" s="74" t="str">
        <f>IF(ISNA(_xlfn.XLOOKUP($A214,MSVOA!$B:$B,MSVOA!$N:$N)),"",  _xlfn.XLOOKUP($A214,MSVOA!$B:$B,MSVOA!$N:$N))</f>
        <v/>
      </c>
      <c r="S214" s="74">
        <f>IF(ISNA(_xlfn.XLOOKUP($A214,METALS!$B:$B,METALS!$N:$N)),"",  _xlfn.XLOOKUP($A214,METALS!$B:$B,METALS!$N:$N))</f>
        <v>0</v>
      </c>
      <c r="T214" s="74">
        <f>IF(ISNA(_xlfn.XLOOKUP($A214,GENCHEM!$B:$B,GENCHEM!$N:$N)),"",  _xlfn.XLOOKUP($A214,GENCHEM!$B:$B,GENCHEM!$N:$N))</f>
        <v>0</v>
      </c>
      <c r="U214" s="74" t="str">
        <f>IF(ISNA(_xlfn.XLOOKUP($A214,HG!$B:$B,HG!$N:$N)),"",  _xlfn.XLOOKUP($A214,HG!$B:$B,HG!$N:$N))</f>
        <v/>
      </c>
    </row>
    <row r="215" spans="1:21" ht="24" customHeight="1">
      <c r="A215" s="129" t="s">
        <v>947</v>
      </c>
      <c r="B215" s="129" t="s">
        <v>213</v>
      </c>
      <c r="C215" s="129" t="s">
        <v>948</v>
      </c>
      <c r="D215" s="129" t="s">
        <v>25</v>
      </c>
      <c r="E215" s="130">
        <v>45826</v>
      </c>
      <c r="F215" s="130">
        <v>45832</v>
      </c>
      <c r="G215" s="129">
        <v>6</v>
      </c>
      <c r="H215" s="129">
        <v>6</v>
      </c>
      <c r="I215" s="129">
        <v>-5</v>
      </c>
      <c r="J215" s="129" t="s">
        <v>38</v>
      </c>
      <c r="K215" s="129" t="s">
        <v>1178</v>
      </c>
      <c r="L215" s="129" t="s">
        <v>1343</v>
      </c>
      <c r="M215" s="129"/>
      <c r="N215" s="74" t="str">
        <f>IF(ISNA(_xlfn.XLOOKUP($A215,GCVOA!$B:$B,GCVOA!$N:$N)),"",  _xlfn.XLOOKUP($A215,GCVOA!$B:$B,GCVOA!$N:$N))</f>
        <v/>
      </c>
      <c r="O215" s="74">
        <f>IF(ISNA(_xlfn.XLOOKUP($A215,GCSEMI!$B:$B,GCSEMI!$N:$N)),"",  _xlfn.XLOOKUP($A215,GCSEMI!$B:$B,GCSEMI!$N:$N))</f>
        <v>0</v>
      </c>
      <c r="P215" s="74">
        <f>IF(ISNA(_xlfn.XLOOKUP($A215,ORGPREP!$B:$B,ORGPREP!$N:$N)),"",  _xlfn.XLOOKUP($A215,ORGPREP!$B:$B,ORGPREP!$N:$N))</f>
        <v>0</v>
      </c>
      <c r="Q215" s="74">
        <f>IF(ISNA(_xlfn.XLOOKUP($A215,MSSEMI!$B:$B,MSSEMI!$N:$N)),"",  _xlfn.XLOOKUP($A215,MSSEMI!$B:$B,MSSEMI!$N:$N))</f>
        <v>0</v>
      </c>
      <c r="R215" s="74">
        <f>IF(ISNA(_xlfn.XLOOKUP($A215,MSVOA!$B:$B,MSVOA!$N:$N)),"",  _xlfn.XLOOKUP($A215,MSVOA!$B:$B,MSVOA!$N:$N))</f>
        <v>0</v>
      </c>
      <c r="S215" s="74">
        <f>IF(ISNA(_xlfn.XLOOKUP($A215,METALS!$B:$B,METALS!$N:$N)),"",  _xlfn.XLOOKUP($A215,METALS!$B:$B,METALS!$N:$N))</f>
        <v>0</v>
      </c>
      <c r="T215" s="74">
        <f>IF(ISNA(_xlfn.XLOOKUP($A215,GENCHEM!$B:$B,GENCHEM!$N:$N)),"",  _xlfn.XLOOKUP($A215,GENCHEM!$B:$B,GENCHEM!$N:$N))</f>
        <v>0</v>
      </c>
      <c r="U215" s="74" t="str">
        <f>IF(ISNA(_xlfn.XLOOKUP($A215,HG!$B:$B,HG!$N:$N)),"",  _xlfn.XLOOKUP($A215,HG!$B:$B,HG!$N:$N))</f>
        <v/>
      </c>
    </row>
    <row r="216" spans="1:21" ht="24" customHeight="1">
      <c r="A216" s="129" t="s">
        <v>949</v>
      </c>
      <c r="B216" s="129" t="s">
        <v>213</v>
      </c>
      <c r="C216" s="129" t="s">
        <v>950</v>
      </c>
      <c r="D216" s="129" t="s">
        <v>25</v>
      </c>
      <c r="E216" s="130">
        <v>45826</v>
      </c>
      <c r="F216" s="130">
        <v>45832</v>
      </c>
      <c r="G216" s="129">
        <v>6</v>
      </c>
      <c r="H216" s="129">
        <v>15</v>
      </c>
      <c r="I216" s="129">
        <v>-5</v>
      </c>
      <c r="J216" s="129" t="s">
        <v>38</v>
      </c>
      <c r="K216" s="129" t="s">
        <v>1178</v>
      </c>
      <c r="L216" s="129" t="s">
        <v>1334</v>
      </c>
      <c r="M216" s="129"/>
      <c r="N216" s="74" t="str">
        <f>IF(ISNA(_xlfn.XLOOKUP($A216,GCVOA!$B:$B,GCVOA!$N:$N)),"",  _xlfn.XLOOKUP($A216,GCVOA!$B:$B,GCVOA!$N:$N))</f>
        <v/>
      </c>
      <c r="O216" s="74">
        <f>IF(ISNA(_xlfn.XLOOKUP($A216,GCSEMI!$B:$B,GCSEMI!$N:$N)),"",  _xlfn.XLOOKUP($A216,GCSEMI!$B:$B,GCSEMI!$N:$N))</f>
        <v>0</v>
      </c>
      <c r="P216" s="74">
        <f>IF(ISNA(_xlfn.XLOOKUP($A216,ORGPREP!$B:$B,ORGPREP!$N:$N)),"",  _xlfn.XLOOKUP($A216,ORGPREP!$B:$B,ORGPREP!$N:$N))</f>
        <v>0</v>
      </c>
      <c r="Q216" s="74">
        <f>IF(ISNA(_xlfn.XLOOKUP($A216,MSSEMI!$B:$B,MSSEMI!$N:$N)),"",  _xlfn.XLOOKUP($A216,MSSEMI!$B:$B,MSSEMI!$N:$N))</f>
        <v>0</v>
      </c>
      <c r="R216" s="74">
        <f>IF(ISNA(_xlfn.XLOOKUP($A216,MSVOA!$B:$B,MSVOA!$N:$N)),"",  _xlfn.XLOOKUP($A216,MSVOA!$B:$B,MSVOA!$N:$N))</f>
        <v>0</v>
      </c>
      <c r="S216" s="74">
        <f>IF(ISNA(_xlfn.XLOOKUP($A216,METALS!$B:$B,METALS!$N:$N)),"",  _xlfn.XLOOKUP($A216,METALS!$B:$B,METALS!$N:$N))</f>
        <v>0</v>
      </c>
      <c r="T216" s="74">
        <f>IF(ISNA(_xlfn.XLOOKUP($A216,GENCHEM!$B:$B,GENCHEM!$N:$N)),"",  _xlfn.XLOOKUP($A216,GENCHEM!$B:$B,GENCHEM!$N:$N))</f>
        <v>0</v>
      </c>
      <c r="U216" s="74" t="str">
        <f>IF(ISNA(_xlfn.XLOOKUP($A216,HG!$B:$B,HG!$N:$N)),"",  _xlfn.XLOOKUP($A216,HG!$B:$B,HG!$N:$N))</f>
        <v/>
      </c>
    </row>
    <row r="217" spans="1:21" ht="24" customHeight="1">
      <c r="A217" s="129" t="s">
        <v>951</v>
      </c>
      <c r="B217" s="129" t="s">
        <v>213</v>
      </c>
      <c r="C217" s="129" t="s">
        <v>952</v>
      </c>
      <c r="D217" s="129" t="s">
        <v>25</v>
      </c>
      <c r="E217" s="130">
        <v>45826</v>
      </c>
      <c r="F217" s="130">
        <v>45832</v>
      </c>
      <c r="G217" s="129">
        <v>6</v>
      </c>
      <c r="H217" s="129">
        <v>9</v>
      </c>
      <c r="I217" s="129">
        <v>-5</v>
      </c>
      <c r="J217" s="129" t="s">
        <v>38</v>
      </c>
      <c r="K217" s="129" t="s">
        <v>1178</v>
      </c>
      <c r="L217" s="129" t="s">
        <v>1348</v>
      </c>
      <c r="M217" s="129"/>
      <c r="N217" s="74" t="str">
        <f>IF(ISNA(_xlfn.XLOOKUP($A217,GCVOA!$B:$B,GCVOA!$N:$N)),"",  _xlfn.XLOOKUP($A217,GCVOA!$B:$B,GCVOA!$N:$N))</f>
        <v/>
      </c>
      <c r="O217" s="74">
        <f>IF(ISNA(_xlfn.XLOOKUP($A217,GCSEMI!$B:$B,GCSEMI!$N:$N)),"",  _xlfn.XLOOKUP($A217,GCSEMI!$B:$B,GCSEMI!$N:$N))</f>
        <v>0</v>
      </c>
      <c r="P217" s="74">
        <f>IF(ISNA(_xlfn.XLOOKUP($A217,ORGPREP!$B:$B,ORGPREP!$N:$N)),"",  _xlfn.XLOOKUP($A217,ORGPREP!$B:$B,ORGPREP!$N:$N))</f>
        <v>0</v>
      </c>
      <c r="Q217" s="74">
        <f>IF(ISNA(_xlfn.XLOOKUP($A217,MSSEMI!$B:$B,MSSEMI!$N:$N)),"",  _xlfn.XLOOKUP($A217,MSSEMI!$B:$B,MSSEMI!$N:$N))</f>
        <v>0</v>
      </c>
      <c r="R217" s="74">
        <f>IF(ISNA(_xlfn.XLOOKUP($A217,MSVOA!$B:$B,MSVOA!$N:$N)),"",  _xlfn.XLOOKUP($A217,MSVOA!$B:$B,MSVOA!$N:$N))</f>
        <v>0</v>
      </c>
      <c r="S217" s="74">
        <f>IF(ISNA(_xlfn.XLOOKUP($A217,METALS!$B:$B,METALS!$N:$N)),"",  _xlfn.XLOOKUP($A217,METALS!$B:$B,METALS!$N:$N))</f>
        <v>0</v>
      </c>
      <c r="T217" s="74">
        <f>IF(ISNA(_xlfn.XLOOKUP($A217,GENCHEM!$B:$B,GENCHEM!$N:$N)),"",  _xlfn.XLOOKUP($A217,GENCHEM!$B:$B,GENCHEM!$N:$N))</f>
        <v>0</v>
      </c>
      <c r="U217" s="74" t="str">
        <f>IF(ISNA(_xlfn.XLOOKUP($A217,HG!$B:$B,HG!$N:$N)),"",  _xlfn.XLOOKUP($A217,HG!$B:$B,HG!$N:$N))</f>
        <v/>
      </c>
    </row>
    <row r="218" spans="1:21" ht="24" customHeight="1">
      <c r="A218" s="129" t="s">
        <v>953</v>
      </c>
      <c r="B218" s="129" t="s">
        <v>213</v>
      </c>
      <c r="C218" s="129" t="s">
        <v>444</v>
      </c>
      <c r="D218" s="129" t="s">
        <v>25</v>
      </c>
      <c r="E218" s="130">
        <v>45826</v>
      </c>
      <c r="F218" s="130">
        <v>45832</v>
      </c>
      <c r="G218" s="129">
        <v>6</v>
      </c>
      <c r="H218" s="129">
        <v>32</v>
      </c>
      <c r="I218" s="129">
        <v>-5</v>
      </c>
      <c r="J218" s="129" t="s">
        <v>38</v>
      </c>
      <c r="K218" s="129" t="s">
        <v>1178</v>
      </c>
      <c r="L218" s="129" t="s">
        <v>1349</v>
      </c>
      <c r="M218" s="129"/>
      <c r="N218" s="74" t="str">
        <f>IF(ISNA(_xlfn.XLOOKUP($A218,GCVOA!$B:$B,GCVOA!$N:$N)),"",  _xlfn.XLOOKUP($A218,GCVOA!$B:$B,GCVOA!$N:$N))</f>
        <v/>
      </c>
      <c r="O218" s="74" t="str">
        <f>IF(ISNA(_xlfn.XLOOKUP($A218,GCSEMI!$B:$B,GCSEMI!$N:$N)),"",  _xlfn.XLOOKUP($A218,GCSEMI!$B:$B,GCSEMI!$N:$N))</f>
        <v/>
      </c>
      <c r="P218" s="74" t="str">
        <f>IF(ISNA(_xlfn.XLOOKUP($A218,ORGPREP!$B:$B,ORGPREP!$N:$N)),"",  _xlfn.XLOOKUP($A218,ORGPREP!$B:$B,ORGPREP!$N:$N))</f>
        <v/>
      </c>
      <c r="Q218" s="74" t="str">
        <f>IF(ISNA(_xlfn.XLOOKUP($A218,MSSEMI!$B:$B,MSSEMI!$N:$N)),"",  _xlfn.XLOOKUP($A218,MSSEMI!$B:$B,MSSEMI!$N:$N))</f>
        <v/>
      </c>
      <c r="R218" s="74">
        <f>IF(ISNA(_xlfn.XLOOKUP($A218,MSVOA!$B:$B,MSVOA!$N:$N)),"",  _xlfn.XLOOKUP($A218,MSVOA!$B:$B,MSVOA!$N:$N))</f>
        <v>0</v>
      </c>
      <c r="S218" s="74">
        <f>IF(ISNA(_xlfn.XLOOKUP($A218,METALS!$B:$B,METALS!$N:$N)),"",  _xlfn.XLOOKUP($A218,METALS!$B:$B,METALS!$N:$N))</f>
        <v>0</v>
      </c>
      <c r="T218" s="74">
        <f>IF(ISNA(_xlfn.XLOOKUP($A218,GENCHEM!$B:$B,GENCHEM!$N:$N)),"",  _xlfn.XLOOKUP($A218,GENCHEM!$B:$B,GENCHEM!$N:$N))</f>
        <v>0</v>
      </c>
      <c r="U218" s="74" t="str">
        <f>IF(ISNA(_xlfn.XLOOKUP($A218,HG!$B:$B,HG!$N:$N)),"",  _xlfn.XLOOKUP($A218,HG!$B:$B,HG!$N:$N))</f>
        <v/>
      </c>
    </row>
    <row r="219" spans="1:21" ht="24" customHeight="1">
      <c r="A219" s="129" t="s">
        <v>926</v>
      </c>
      <c r="B219" s="129" t="s">
        <v>145</v>
      </c>
      <c r="C219" s="129" t="s">
        <v>146</v>
      </c>
      <c r="D219" s="129" t="s">
        <v>25</v>
      </c>
      <c r="E219" s="130">
        <v>45826</v>
      </c>
      <c r="F219" s="130">
        <v>45832</v>
      </c>
      <c r="G219" s="129">
        <v>6</v>
      </c>
      <c r="H219" s="129">
        <v>6</v>
      </c>
      <c r="I219" s="129">
        <v>-5</v>
      </c>
      <c r="J219" s="129" t="s">
        <v>38</v>
      </c>
      <c r="K219" s="129" t="s">
        <v>1178</v>
      </c>
      <c r="L219" s="129" t="s">
        <v>1350</v>
      </c>
      <c r="M219" s="129"/>
      <c r="N219" s="74" t="str">
        <f>IF(ISNA(_xlfn.XLOOKUP($A219,GCVOA!$B:$B,GCVOA!$N:$N)),"",  _xlfn.XLOOKUP($A219,GCVOA!$B:$B,GCVOA!$N:$N))</f>
        <v/>
      </c>
      <c r="O219" s="74" t="str">
        <f>IF(ISNA(_xlfn.XLOOKUP($A219,GCSEMI!$B:$B,GCSEMI!$N:$N)),"",  _xlfn.XLOOKUP($A219,GCSEMI!$B:$B,GCSEMI!$N:$N))</f>
        <v/>
      </c>
      <c r="P219" s="74">
        <f>IF(ISNA(_xlfn.XLOOKUP($A219,ORGPREP!$B:$B,ORGPREP!$N:$N)),"",  _xlfn.XLOOKUP($A219,ORGPREP!$B:$B,ORGPREP!$N:$N))</f>
        <v>0</v>
      </c>
      <c r="Q219" s="74">
        <f>IF(ISNA(_xlfn.XLOOKUP($A219,MSSEMI!$B:$B,MSSEMI!$N:$N)),"",  _xlfn.XLOOKUP($A219,MSSEMI!$B:$B,MSSEMI!$N:$N))</f>
        <v>0</v>
      </c>
      <c r="R219" s="74" t="str">
        <f>IF(ISNA(_xlfn.XLOOKUP($A219,MSVOA!$B:$B,MSVOA!$N:$N)),"",  _xlfn.XLOOKUP($A219,MSVOA!$B:$B,MSVOA!$N:$N))</f>
        <v/>
      </c>
      <c r="S219" s="74">
        <f>IF(ISNA(_xlfn.XLOOKUP($A219,METALS!$B:$B,METALS!$N:$N)),"",  _xlfn.XLOOKUP($A219,METALS!$B:$B,METALS!$N:$N))</f>
        <v>0</v>
      </c>
      <c r="T219" s="74">
        <f>IF(ISNA(_xlfn.XLOOKUP($A219,GENCHEM!$B:$B,GENCHEM!$N:$N)),"",  _xlfn.XLOOKUP($A219,GENCHEM!$B:$B,GENCHEM!$N:$N))</f>
        <v>0</v>
      </c>
      <c r="U219" s="74" t="str">
        <f>IF(ISNA(_xlfn.XLOOKUP($A219,HG!$B:$B,HG!$N:$N)),"",  _xlfn.XLOOKUP($A219,HG!$B:$B,HG!$N:$N))</f>
        <v/>
      </c>
    </row>
    <row r="221" spans="1:21" ht="24" customHeight="1">
      <c r="A221" s="14" t="s">
        <v>1351</v>
      </c>
      <c r="B221" s="1">
        <v>162</v>
      </c>
    </row>
    <row r="222" spans="1:21" ht="24" customHeight="1">
      <c r="A222" s="14" t="s">
        <v>1352</v>
      </c>
      <c r="B222" s="1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178E-D39E-431E-9DCA-42122B63DB20}">
  <sheetPr codeName="Sheet3">
    <tabColor rgb="FFFF00FF"/>
  </sheetPr>
  <dimension ref="A1:O1114"/>
  <sheetViews>
    <sheetView zoomScale="70" zoomScaleNormal="70" workbookViewId="0">
      <pane xSplit="1" ySplit="1" topLeftCell="B1020" activePane="bottomRight" state="frozen"/>
      <selection pane="topRight" activeCell="B1" sqref="B1"/>
      <selection pane="bottomLeft" activeCell="A122" sqref="A122"/>
      <selection pane="bottomRight" activeCell="N1051" sqref="N1051"/>
    </sheetView>
  </sheetViews>
  <sheetFormatPr defaultColWidth="8.7109375" defaultRowHeight="21" customHeight="1"/>
  <cols>
    <col min="1" max="1" width="14.5703125" style="83" customWidth="1"/>
    <col min="2" max="2" width="15.85546875" style="93" bestFit="1" customWidth="1"/>
    <col min="3" max="3" width="60.42578125" style="93" bestFit="1" customWidth="1"/>
    <col min="4" max="4" width="4.85546875" style="93" customWidth="1"/>
    <col min="5" max="5" width="12.140625" style="93" bestFit="1" customWidth="1"/>
    <col min="6" max="6" width="10.28515625" style="93" bestFit="1" customWidth="1"/>
    <col min="7" max="7" width="11.140625" style="93" customWidth="1"/>
    <col min="8" max="8" width="4.28515625" style="93" bestFit="1" customWidth="1"/>
    <col min="9" max="9" width="5.28515625" style="93" bestFit="1" customWidth="1"/>
    <col min="10" max="10" width="9.42578125" style="93" bestFit="1" customWidth="1"/>
    <col min="11" max="11" width="6" style="93" bestFit="1" customWidth="1"/>
    <col min="12" max="12" width="7.28515625" style="93" customWidth="1"/>
    <col min="13" max="13" width="6.42578125" style="93" customWidth="1"/>
    <col min="14" max="15" width="89.28515625" style="93" customWidth="1"/>
    <col min="16" max="16384" width="8.7109375" style="83"/>
  </cols>
  <sheetData>
    <row r="1" spans="1:15" ht="21" customHeight="1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1353</v>
      </c>
      <c r="O1" s="82" t="s">
        <v>1354</v>
      </c>
    </row>
    <row r="2" spans="1:15" ht="21" customHeight="1">
      <c r="A2" s="84" t="s">
        <v>1355</v>
      </c>
      <c r="B2" s="85" t="s">
        <v>1356</v>
      </c>
      <c r="C2" s="85" t="s">
        <v>1357</v>
      </c>
      <c r="D2" s="85" t="s">
        <v>1077</v>
      </c>
      <c r="E2" s="86">
        <v>45541</v>
      </c>
      <c r="F2" s="86">
        <v>45548</v>
      </c>
      <c r="G2" s="86">
        <v>45548</v>
      </c>
      <c r="H2" s="85">
        <v>7</v>
      </c>
      <c r="I2" s="85">
        <v>1</v>
      </c>
      <c r="J2" s="85">
        <v>279</v>
      </c>
      <c r="K2" s="85" t="s">
        <v>38</v>
      </c>
      <c r="L2" s="85"/>
      <c r="M2" s="85"/>
      <c r="N2" s="85">
        <v>0</v>
      </c>
      <c r="O2" s="85">
        <v>0</v>
      </c>
    </row>
    <row r="3" spans="1:15" ht="21" customHeight="1">
      <c r="A3" s="84" t="s">
        <v>1358</v>
      </c>
      <c r="B3" s="85" t="s">
        <v>1356</v>
      </c>
      <c r="C3" s="85" t="s">
        <v>1357</v>
      </c>
      <c r="D3" s="85" t="s">
        <v>1077</v>
      </c>
      <c r="E3" s="86">
        <v>45541</v>
      </c>
      <c r="F3" s="86">
        <v>45548</v>
      </c>
      <c r="G3" s="86">
        <v>45548</v>
      </c>
      <c r="H3" s="85">
        <v>7</v>
      </c>
      <c r="I3" s="85">
        <v>2</v>
      </c>
      <c r="J3" s="85">
        <v>279</v>
      </c>
      <c r="K3" s="85" t="s">
        <v>38</v>
      </c>
      <c r="L3" s="85"/>
      <c r="M3" s="85"/>
      <c r="N3" s="85">
        <v>0</v>
      </c>
      <c r="O3" s="85">
        <v>0</v>
      </c>
    </row>
    <row r="4" spans="1:15" ht="21" customHeight="1">
      <c r="A4" s="84" t="s">
        <v>1359</v>
      </c>
      <c r="B4" s="85" t="s">
        <v>1356</v>
      </c>
      <c r="C4" s="85" t="s">
        <v>1357</v>
      </c>
      <c r="D4" s="85" t="s">
        <v>1077</v>
      </c>
      <c r="E4" s="86">
        <v>45541</v>
      </c>
      <c r="F4" s="86">
        <v>45548</v>
      </c>
      <c r="G4" s="86">
        <v>45548</v>
      </c>
      <c r="H4" s="85">
        <v>7</v>
      </c>
      <c r="I4" s="85">
        <v>1</v>
      </c>
      <c r="J4" s="85">
        <v>279</v>
      </c>
      <c r="K4" s="85" t="s">
        <v>38</v>
      </c>
      <c r="L4" s="85"/>
      <c r="M4" s="85"/>
      <c r="N4" s="85">
        <v>0</v>
      </c>
      <c r="O4" s="85">
        <v>0</v>
      </c>
    </row>
    <row r="5" spans="1:15" ht="21" customHeight="1">
      <c r="A5" s="84" t="s">
        <v>1360</v>
      </c>
      <c r="B5" s="85" t="s">
        <v>1356</v>
      </c>
      <c r="C5" s="85" t="s">
        <v>1357</v>
      </c>
      <c r="D5" s="85" t="s">
        <v>1077</v>
      </c>
      <c r="E5" s="86">
        <v>45541</v>
      </c>
      <c r="F5" s="86">
        <v>45548</v>
      </c>
      <c r="G5" s="86">
        <v>45548</v>
      </c>
      <c r="H5" s="85">
        <v>7</v>
      </c>
      <c r="I5" s="85">
        <v>1</v>
      </c>
      <c r="J5" s="85">
        <v>279</v>
      </c>
      <c r="K5" s="85" t="s">
        <v>38</v>
      </c>
      <c r="L5" s="85"/>
      <c r="M5" s="85"/>
      <c r="N5" s="85">
        <v>0</v>
      </c>
      <c r="O5" s="85">
        <v>0</v>
      </c>
    </row>
    <row r="6" spans="1:15" ht="21" customHeight="1">
      <c r="A6" s="84" t="s">
        <v>1361</v>
      </c>
      <c r="B6" s="85" t="s">
        <v>1356</v>
      </c>
      <c r="C6" s="85" t="s">
        <v>1357</v>
      </c>
      <c r="D6" s="85" t="s">
        <v>1077</v>
      </c>
      <c r="E6" s="86">
        <v>45541</v>
      </c>
      <c r="F6" s="86">
        <v>45548</v>
      </c>
      <c r="G6" s="86">
        <v>45548</v>
      </c>
      <c r="H6" s="85">
        <v>7</v>
      </c>
      <c r="I6" s="85">
        <v>1</v>
      </c>
      <c r="J6" s="85">
        <v>279</v>
      </c>
      <c r="K6" s="85" t="s">
        <v>38</v>
      </c>
      <c r="L6" s="85"/>
      <c r="M6" s="85"/>
      <c r="N6" s="85">
        <v>0</v>
      </c>
      <c r="O6" s="85">
        <v>0</v>
      </c>
    </row>
    <row r="7" spans="1:15" ht="21" customHeight="1">
      <c r="A7" s="84" t="s">
        <v>1362</v>
      </c>
      <c r="B7" s="85" t="s">
        <v>193</v>
      </c>
      <c r="C7" s="85" t="s">
        <v>1363</v>
      </c>
      <c r="D7" s="85" t="s">
        <v>25</v>
      </c>
      <c r="E7" s="86">
        <v>45596</v>
      </c>
      <c r="F7" s="86">
        <v>45603</v>
      </c>
      <c r="G7" s="86">
        <v>45603</v>
      </c>
      <c r="H7" s="85">
        <v>7</v>
      </c>
      <c r="I7" s="85">
        <v>1</v>
      </c>
      <c r="J7" s="85">
        <v>224</v>
      </c>
      <c r="K7" s="85" t="s">
        <v>38</v>
      </c>
      <c r="L7" s="85"/>
      <c r="M7" s="85"/>
      <c r="N7" s="85">
        <v>0</v>
      </c>
      <c r="O7" s="85">
        <v>0</v>
      </c>
    </row>
    <row r="8" spans="1:15" ht="21" customHeight="1">
      <c r="A8" s="87" t="s">
        <v>1364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>
        <v>0</v>
      </c>
      <c r="O8" s="88">
        <v>0</v>
      </c>
    </row>
    <row r="9" spans="1:15" ht="21" customHeight="1">
      <c r="A9" s="89" t="s">
        <v>1365</v>
      </c>
      <c r="B9" s="90" t="s">
        <v>193</v>
      </c>
      <c r="C9" s="90" t="s">
        <v>194</v>
      </c>
      <c r="D9" s="90" t="s">
        <v>25</v>
      </c>
      <c r="E9" s="91">
        <v>45608</v>
      </c>
      <c r="F9" s="91">
        <v>45614</v>
      </c>
      <c r="G9" s="91">
        <v>45614</v>
      </c>
      <c r="H9" s="90">
        <v>6</v>
      </c>
      <c r="I9" s="90">
        <v>4</v>
      </c>
      <c r="J9" s="90">
        <v>213</v>
      </c>
      <c r="K9" s="90" t="s">
        <v>38</v>
      </c>
      <c r="L9" s="90"/>
      <c r="M9" s="90"/>
      <c r="N9" s="90">
        <v>0</v>
      </c>
      <c r="O9" s="90">
        <v>0</v>
      </c>
    </row>
    <row r="10" spans="1:15" s="92" customFormat="1" ht="21" customHeight="1">
      <c r="A10" s="89" t="s">
        <v>1366</v>
      </c>
      <c r="B10" s="90" t="s">
        <v>80</v>
      </c>
      <c r="C10" s="90" t="s">
        <v>421</v>
      </c>
      <c r="D10" s="90" t="s">
        <v>25</v>
      </c>
      <c r="E10" s="91">
        <v>45674</v>
      </c>
      <c r="F10" s="91">
        <v>45680</v>
      </c>
      <c r="G10" s="91">
        <v>45680</v>
      </c>
      <c r="H10" s="90">
        <v>6</v>
      </c>
      <c r="I10" s="90">
        <v>1</v>
      </c>
      <c r="J10" s="90">
        <v>147</v>
      </c>
      <c r="K10" s="90" t="s">
        <v>38</v>
      </c>
      <c r="L10" s="90"/>
      <c r="M10" s="90"/>
      <c r="N10" s="90">
        <v>0</v>
      </c>
      <c r="O10" s="90">
        <v>0</v>
      </c>
    </row>
    <row r="11" spans="1:15" ht="21" customHeight="1">
      <c r="A11" s="89" t="s">
        <v>1367</v>
      </c>
      <c r="B11" s="90" t="s">
        <v>80</v>
      </c>
      <c r="C11" s="90" t="s">
        <v>421</v>
      </c>
      <c r="D11" s="90" t="s">
        <v>25</v>
      </c>
      <c r="E11" s="91">
        <v>45674</v>
      </c>
      <c r="F11" s="91">
        <v>45680</v>
      </c>
      <c r="G11" s="91">
        <v>45680</v>
      </c>
      <c r="H11" s="90">
        <v>6</v>
      </c>
      <c r="I11" s="90">
        <v>1</v>
      </c>
      <c r="J11" s="90">
        <v>147</v>
      </c>
      <c r="K11" s="90" t="s">
        <v>38</v>
      </c>
      <c r="L11" s="90"/>
      <c r="M11" s="90"/>
      <c r="N11" s="90">
        <v>0</v>
      </c>
      <c r="O11" s="90">
        <v>0</v>
      </c>
    </row>
    <row r="12" spans="1:15" ht="21" customHeight="1">
      <c r="A12" s="89" t="s">
        <v>1368</v>
      </c>
      <c r="B12" s="90" t="s">
        <v>80</v>
      </c>
      <c r="C12" s="90" t="s">
        <v>421</v>
      </c>
      <c r="D12" s="90" t="s">
        <v>25</v>
      </c>
      <c r="E12" s="91">
        <v>45674</v>
      </c>
      <c r="F12" s="91">
        <v>45680</v>
      </c>
      <c r="G12" s="91">
        <v>45680</v>
      </c>
      <c r="H12" s="90">
        <v>6</v>
      </c>
      <c r="I12" s="90">
        <v>1</v>
      </c>
      <c r="J12" s="90">
        <v>147</v>
      </c>
      <c r="K12" s="90" t="s">
        <v>38</v>
      </c>
      <c r="L12" s="90"/>
      <c r="M12" s="90"/>
      <c r="N12" s="90">
        <v>0</v>
      </c>
      <c r="O12" s="90">
        <v>0</v>
      </c>
    </row>
    <row r="13" spans="1:15" ht="21" customHeight="1">
      <c r="A13" s="89" t="s">
        <v>1369</v>
      </c>
      <c r="B13" s="90" t="s">
        <v>80</v>
      </c>
      <c r="C13" s="90" t="s">
        <v>421</v>
      </c>
      <c r="D13" s="90" t="s">
        <v>25</v>
      </c>
      <c r="E13" s="91">
        <v>45674</v>
      </c>
      <c r="F13" s="91">
        <v>45680</v>
      </c>
      <c r="G13" s="91">
        <v>45680</v>
      </c>
      <c r="H13" s="90">
        <v>6</v>
      </c>
      <c r="I13" s="90">
        <v>1</v>
      </c>
      <c r="J13" s="90">
        <v>147</v>
      </c>
      <c r="K13" s="90" t="s">
        <v>38</v>
      </c>
      <c r="L13" s="90"/>
      <c r="M13" s="90"/>
      <c r="N13" s="90">
        <v>0</v>
      </c>
      <c r="O13" s="90">
        <v>0</v>
      </c>
    </row>
    <row r="14" spans="1:15" ht="21" customHeight="1">
      <c r="A14" s="89" t="s">
        <v>1370</v>
      </c>
      <c r="B14" s="90" t="s">
        <v>80</v>
      </c>
      <c r="C14" s="90" t="s">
        <v>421</v>
      </c>
      <c r="D14" s="90" t="s">
        <v>25</v>
      </c>
      <c r="E14" s="91">
        <v>45674</v>
      </c>
      <c r="F14" s="91">
        <v>45680</v>
      </c>
      <c r="G14" s="91">
        <v>45680</v>
      </c>
      <c r="H14" s="90">
        <v>6</v>
      </c>
      <c r="I14" s="90">
        <v>1</v>
      </c>
      <c r="J14" s="90">
        <v>147</v>
      </c>
      <c r="K14" s="90" t="s">
        <v>38</v>
      </c>
      <c r="L14" s="90"/>
      <c r="M14" s="90"/>
      <c r="N14" s="90">
        <v>0</v>
      </c>
      <c r="O14" s="90">
        <v>0</v>
      </c>
    </row>
    <row r="15" spans="1:15" ht="21" customHeight="1">
      <c r="A15" s="89" t="s">
        <v>1371</v>
      </c>
      <c r="B15" s="90" t="s">
        <v>80</v>
      </c>
      <c r="C15" s="90" t="s">
        <v>421</v>
      </c>
      <c r="D15" s="90" t="s">
        <v>25</v>
      </c>
      <c r="E15" s="91">
        <v>45674</v>
      </c>
      <c r="F15" s="91">
        <v>45680</v>
      </c>
      <c r="G15" s="91">
        <v>45680</v>
      </c>
      <c r="H15" s="90">
        <v>6</v>
      </c>
      <c r="I15" s="90">
        <v>1</v>
      </c>
      <c r="J15" s="90">
        <v>147</v>
      </c>
      <c r="K15" s="90" t="s">
        <v>38</v>
      </c>
      <c r="L15" s="90"/>
      <c r="M15" s="90"/>
      <c r="N15" s="90">
        <v>0</v>
      </c>
      <c r="O15" s="90">
        <v>0</v>
      </c>
    </row>
    <row r="16" spans="1:15" s="92" customFormat="1" ht="21" customHeight="1">
      <c r="A16" s="89" t="s">
        <v>1372</v>
      </c>
      <c r="B16" s="90" t="s">
        <v>80</v>
      </c>
      <c r="C16" s="90" t="s">
        <v>421</v>
      </c>
      <c r="D16" s="90" t="s">
        <v>25</v>
      </c>
      <c r="E16" s="91">
        <v>45674</v>
      </c>
      <c r="F16" s="91">
        <v>45680</v>
      </c>
      <c r="G16" s="91">
        <v>45680</v>
      </c>
      <c r="H16" s="90">
        <v>6</v>
      </c>
      <c r="I16" s="90">
        <v>1</v>
      </c>
      <c r="J16" s="90">
        <v>147</v>
      </c>
      <c r="K16" s="90" t="s">
        <v>38</v>
      </c>
      <c r="L16" s="90"/>
      <c r="M16" s="90"/>
      <c r="N16" s="90">
        <v>0</v>
      </c>
      <c r="O16" s="90">
        <v>0</v>
      </c>
    </row>
    <row r="17" spans="1:15" ht="21" customHeight="1">
      <c r="A17" s="89" t="s">
        <v>1373</v>
      </c>
      <c r="B17" s="90" t="s">
        <v>80</v>
      </c>
      <c r="C17" s="90" t="s">
        <v>421</v>
      </c>
      <c r="D17" s="90" t="s">
        <v>25</v>
      </c>
      <c r="E17" s="91">
        <v>45674</v>
      </c>
      <c r="F17" s="91">
        <v>45680</v>
      </c>
      <c r="G17" s="91">
        <v>45680</v>
      </c>
      <c r="H17" s="90">
        <v>6</v>
      </c>
      <c r="I17" s="90">
        <v>1</v>
      </c>
      <c r="J17" s="90">
        <v>147</v>
      </c>
      <c r="K17" s="90" t="s">
        <v>38</v>
      </c>
      <c r="L17" s="90"/>
      <c r="M17" s="90"/>
      <c r="N17" s="90">
        <v>0</v>
      </c>
      <c r="O17" s="90">
        <v>0</v>
      </c>
    </row>
    <row r="18" spans="1:15" s="92" customFormat="1" ht="21" customHeight="1">
      <c r="A18" s="84" t="s">
        <v>1374</v>
      </c>
      <c r="B18" s="85" t="s">
        <v>1375</v>
      </c>
      <c r="C18" s="85" t="s">
        <v>1376</v>
      </c>
      <c r="D18" s="85" t="s">
        <v>25</v>
      </c>
      <c r="E18" s="86">
        <v>45688</v>
      </c>
      <c r="F18" s="86">
        <v>45695</v>
      </c>
      <c r="G18" s="86">
        <v>45695</v>
      </c>
      <c r="H18" s="85">
        <v>7</v>
      </c>
      <c r="I18" s="85">
        <v>3</v>
      </c>
      <c r="J18" s="85">
        <v>132</v>
      </c>
      <c r="K18" s="85" t="s">
        <v>26</v>
      </c>
      <c r="L18" s="85"/>
      <c r="M18" s="85"/>
      <c r="N18" s="85">
        <v>0</v>
      </c>
      <c r="O18" s="85">
        <v>0</v>
      </c>
    </row>
    <row r="19" spans="1:15" ht="21" customHeight="1">
      <c r="A19" s="84" t="s">
        <v>1377</v>
      </c>
      <c r="B19" s="85" t="s">
        <v>1378</v>
      </c>
      <c r="C19" s="85" t="s">
        <v>1379</v>
      </c>
      <c r="D19" s="85" t="s">
        <v>1380</v>
      </c>
      <c r="E19" s="86">
        <v>45692</v>
      </c>
      <c r="F19" s="86">
        <v>45706</v>
      </c>
      <c r="G19" s="86">
        <v>45706</v>
      </c>
      <c r="H19" s="85">
        <v>14</v>
      </c>
      <c r="I19" s="85">
        <v>7</v>
      </c>
      <c r="J19" s="85">
        <v>121</v>
      </c>
      <c r="K19" s="85" t="s">
        <v>38</v>
      </c>
      <c r="L19" s="85"/>
      <c r="M19" s="85"/>
      <c r="N19" s="85">
        <v>0</v>
      </c>
      <c r="O19" s="85">
        <v>0</v>
      </c>
    </row>
    <row r="20" spans="1:15" ht="21" customHeight="1">
      <c r="A20" s="84" t="s">
        <v>1381</v>
      </c>
      <c r="B20" s="85" t="s">
        <v>1382</v>
      </c>
      <c r="C20" s="85" t="s">
        <v>1383</v>
      </c>
      <c r="D20" s="85" t="s">
        <v>1384</v>
      </c>
      <c r="E20" s="86">
        <v>45665</v>
      </c>
      <c r="F20" s="86">
        <v>45714</v>
      </c>
      <c r="G20" s="86">
        <v>45714</v>
      </c>
      <c r="H20" s="85">
        <v>11</v>
      </c>
      <c r="I20" s="85">
        <v>2</v>
      </c>
      <c r="J20" s="85">
        <v>113</v>
      </c>
      <c r="K20" s="85" t="s">
        <v>26</v>
      </c>
      <c r="L20" s="85"/>
      <c r="M20" s="85"/>
      <c r="N20" s="85">
        <v>0</v>
      </c>
      <c r="O20" s="85">
        <v>0</v>
      </c>
    </row>
    <row r="21" spans="1:15" s="92" customFormat="1" ht="21" customHeight="1">
      <c r="A21" s="84" t="s">
        <v>1385</v>
      </c>
      <c r="B21" s="85" t="s">
        <v>682</v>
      </c>
      <c r="C21" s="85" t="s">
        <v>683</v>
      </c>
      <c r="D21" s="85" t="s">
        <v>25</v>
      </c>
      <c r="E21" s="86">
        <v>45726</v>
      </c>
      <c r="F21" s="86">
        <v>45733</v>
      </c>
      <c r="G21" s="86">
        <v>45733</v>
      </c>
      <c r="H21" s="85">
        <v>7</v>
      </c>
      <c r="I21" s="85">
        <v>10</v>
      </c>
      <c r="J21" s="85">
        <v>94</v>
      </c>
      <c r="K21" s="85" t="s">
        <v>26</v>
      </c>
      <c r="L21" s="85"/>
      <c r="M21" s="85"/>
      <c r="N21" s="85">
        <v>0</v>
      </c>
      <c r="O21" s="85">
        <v>0</v>
      </c>
    </row>
    <row r="22" spans="1:15" ht="21" customHeight="1">
      <c r="A22" s="84" t="s">
        <v>1386</v>
      </c>
      <c r="B22" s="85" t="s">
        <v>1075</v>
      </c>
      <c r="C22" s="85" t="s">
        <v>1076</v>
      </c>
      <c r="D22" s="85" t="s">
        <v>1077</v>
      </c>
      <c r="E22" s="86">
        <v>45726</v>
      </c>
      <c r="F22" s="86">
        <v>45733</v>
      </c>
      <c r="G22" s="86">
        <v>45733</v>
      </c>
      <c r="H22" s="85">
        <v>7</v>
      </c>
      <c r="I22" s="85">
        <v>1</v>
      </c>
      <c r="J22" s="85">
        <v>94</v>
      </c>
      <c r="K22" s="85" t="s">
        <v>38</v>
      </c>
      <c r="L22" s="85"/>
      <c r="M22" s="85"/>
      <c r="N22" s="85">
        <v>0</v>
      </c>
      <c r="O22" s="85">
        <v>0</v>
      </c>
    </row>
    <row r="23" spans="1:15" s="92" customFormat="1" ht="21" customHeight="1">
      <c r="A23" s="84" t="s">
        <v>1387</v>
      </c>
      <c r="B23" s="85" t="s">
        <v>674</v>
      </c>
      <c r="C23" s="85" t="s">
        <v>1066</v>
      </c>
      <c r="D23" s="85" t="s">
        <v>25</v>
      </c>
      <c r="E23" s="86">
        <v>45729</v>
      </c>
      <c r="F23" s="86">
        <v>45736</v>
      </c>
      <c r="G23" s="86">
        <v>45736</v>
      </c>
      <c r="H23" s="85">
        <v>7</v>
      </c>
      <c r="I23" s="85">
        <v>1</v>
      </c>
      <c r="J23" s="85">
        <v>91</v>
      </c>
      <c r="K23" s="85" t="s">
        <v>26</v>
      </c>
      <c r="L23" s="85"/>
      <c r="M23" s="85"/>
      <c r="N23" s="85">
        <v>0</v>
      </c>
      <c r="O23" s="85">
        <v>0</v>
      </c>
    </row>
    <row r="24" spans="1:15" ht="21" customHeight="1">
      <c r="A24" s="84" t="s">
        <v>1388</v>
      </c>
      <c r="B24" s="85" t="s">
        <v>682</v>
      </c>
      <c r="C24" s="85" t="s">
        <v>683</v>
      </c>
      <c r="D24" s="85" t="s">
        <v>25</v>
      </c>
      <c r="E24" s="86">
        <v>45726</v>
      </c>
      <c r="F24" s="86">
        <v>45754</v>
      </c>
      <c r="G24" s="86">
        <v>45754</v>
      </c>
      <c r="H24" s="85">
        <v>28</v>
      </c>
      <c r="I24" s="85">
        <v>1</v>
      </c>
      <c r="J24" s="85">
        <v>73</v>
      </c>
      <c r="K24" s="85" t="s">
        <v>26</v>
      </c>
      <c r="L24" s="85"/>
      <c r="M24" s="85"/>
      <c r="N24" s="85" t="e">
        <v>#N/A</v>
      </c>
      <c r="O24" s="85">
        <v>0</v>
      </c>
    </row>
    <row r="25" spans="1:15" s="92" customFormat="1" ht="21" customHeight="1">
      <c r="A25" s="84" t="s">
        <v>22</v>
      </c>
      <c r="B25" s="85" t="s">
        <v>23</v>
      </c>
      <c r="C25" s="85" t="s">
        <v>24</v>
      </c>
      <c r="D25" s="85" t="s">
        <v>25</v>
      </c>
      <c r="E25" s="86">
        <v>45748</v>
      </c>
      <c r="F25" s="86">
        <v>45755</v>
      </c>
      <c r="G25" s="86">
        <v>45755</v>
      </c>
      <c r="H25" s="85">
        <v>7</v>
      </c>
      <c r="I25" s="85">
        <v>1</v>
      </c>
      <c r="J25" s="85">
        <v>72</v>
      </c>
      <c r="K25" s="85" t="s">
        <v>26</v>
      </c>
      <c r="L25" s="85" t="s">
        <v>27</v>
      </c>
      <c r="M25" s="85" t="s">
        <v>28</v>
      </c>
      <c r="N25" s="85">
        <v>0</v>
      </c>
      <c r="O25" s="85">
        <v>0</v>
      </c>
    </row>
    <row r="26" spans="1:15" ht="21" customHeight="1">
      <c r="A26" s="83" t="s">
        <v>29</v>
      </c>
      <c r="N26" s="93">
        <v>0</v>
      </c>
    </row>
    <row r="27" spans="1:15" ht="21" customHeight="1">
      <c r="A27" s="84" t="s">
        <v>30</v>
      </c>
      <c r="B27" s="85" t="s">
        <v>31</v>
      </c>
      <c r="C27" s="85" t="s">
        <v>32</v>
      </c>
      <c r="D27" s="85" t="s">
        <v>25</v>
      </c>
      <c r="E27" s="86">
        <v>45751</v>
      </c>
      <c r="F27" s="86">
        <v>45758</v>
      </c>
      <c r="G27" s="86">
        <v>45758</v>
      </c>
      <c r="H27" s="85" t="s">
        <v>33</v>
      </c>
      <c r="I27" s="85">
        <v>1</v>
      </c>
      <c r="J27" s="85">
        <v>69</v>
      </c>
      <c r="K27" s="85" t="s">
        <v>26</v>
      </c>
      <c r="L27" s="85" t="s">
        <v>27</v>
      </c>
      <c r="M27" s="85" t="s">
        <v>28</v>
      </c>
      <c r="N27" s="85">
        <v>0</v>
      </c>
      <c r="O27" s="85">
        <v>0</v>
      </c>
    </row>
    <row r="28" spans="1:15" ht="21" customHeight="1">
      <c r="A28" s="87" t="s">
        <v>1389</v>
      </c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>
        <v>0</v>
      </c>
      <c r="O28" s="88">
        <v>0</v>
      </c>
    </row>
    <row r="29" spans="1:15" ht="21" customHeight="1">
      <c r="A29" s="83" t="s">
        <v>34</v>
      </c>
      <c r="N29" s="93">
        <v>0</v>
      </c>
    </row>
    <row r="30" spans="1:15" ht="21" customHeight="1">
      <c r="A30" s="84" t="s">
        <v>1390</v>
      </c>
      <c r="B30" s="85" t="s">
        <v>765</v>
      </c>
      <c r="C30" s="85" t="s">
        <v>1391</v>
      </c>
      <c r="D30" s="85" t="s">
        <v>1392</v>
      </c>
      <c r="E30" s="86">
        <v>45749</v>
      </c>
      <c r="F30" s="86">
        <v>45763</v>
      </c>
      <c r="G30" s="86">
        <v>45763</v>
      </c>
      <c r="H30" s="85">
        <v>14</v>
      </c>
      <c r="I30" s="85">
        <v>1</v>
      </c>
      <c r="J30" s="85">
        <v>64</v>
      </c>
      <c r="K30" s="85" t="s">
        <v>38</v>
      </c>
      <c r="L30" s="85"/>
      <c r="M30" s="85"/>
      <c r="N30" s="85">
        <v>0</v>
      </c>
      <c r="O30" s="85">
        <v>0</v>
      </c>
    </row>
    <row r="31" spans="1:15" ht="21" customHeight="1">
      <c r="A31" s="84" t="s">
        <v>35</v>
      </c>
      <c r="B31" s="85" t="s">
        <v>36</v>
      </c>
      <c r="C31" s="85" t="s">
        <v>37</v>
      </c>
      <c r="D31" s="85" t="s">
        <v>25</v>
      </c>
      <c r="E31" s="86">
        <v>45737</v>
      </c>
      <c r="F31" s="86">
        <v>45765</v>
      </c>
      <c r="G31" s="86">
        <v>45765</v>
      </c>
      <c r="H31" s="85">
        <v>28</v>
      </c>
      <c r="I31" s="85">
        <v>1</v>
      </c>
      <c r="J31" s="85">
        <v>62</v>
      </c>
      <c r="K31" s="85" t="s">
        <v>38</v>
      </c>
      <c r="L31" s="85" t="s">
        <v>39</v>
      </c>
      <c r="M31" s="85" t="s">
        <v>40</v>
      </c>
      <c r="N31" s="85">
        <v>0</v>
      </c>
      <c r="O31" s="85">
        <v>0</v>
      </c>
    </row>
    <row r="32" spans="1:15" ht="21" customHeight="1">
      <c r="A32" s="83" t="s">
        <v>41</v>
      </c>
      <c r="N32" s="93">
        <v>0</v>
      </c>
    </row>
    <row r="33" spans="1:15" ht="21" customHeight="1">
      <c r="A33" s="89" t="s">
        <v>42</v>
      </c>
      <c r="B33" s="90" t="s">
        <v>43</v>
      </c>
      <c r="C33" s="90" t="s">
        <v>44</v>
      </c>
      <c r="D33" s="90" t="s">
        <v>25</v>
      </c>
      <c r="E33" s="91">
        <v>45762</v>
      </c>
      <c r="F33" s="91">
        <v>45768</v>
      </c>
      <c r="G33" s="91">
        <v>45768</v>
      </c>
      <c r="H33" s="90">
        <v>6</v>
      </c>
      <c r="I33" s="90">
        <v>11</v>
      </c>
      <c r="J33" s="90">
        <v>59</v>
      </c>
      <c r="K33" s="90" t="s">
        <v>38</v>
      </c>
      <c r="L33" s="90" t="s">
        <v>27</v>
      </c>
      <c r="M33" s="90" t="s">
        <v>28</v>
      </c>
      <c r="N33" s="90">
        <v>0</v>
      </c>
      <c r="O33" s="90">
        <v>0</v>
      </c>
    </row>
    <row r="34" spans="1:15" ht="21" customHeight="1">
      <c r="A34" s="83" t="s">
        <v>45</v>
      </c>
      <c r="N34" s="93">
        <v>0</v>
      </c>
    </row>
    <row r="35" spans="1:15" ht="21" customHeight="1">
      <c r="A35" s="89" t="s">
        <v>46</v>
      </c>
      <c r="B35" s="90" t="s">
        <v>47</v>
      </c>
      <c r="C35" s="90" t="s">
        <v>48</v>
      </c>
      <c r="D35" s="90" t="s">
        <v>25</v>
      </c>
      <c r="E35" s="91">
        <v>45763</v>
      </c>
      <c r="F35" s="91">
        <v>45769</v>
      </c>
      <c r="G35" s="91">
        <v>45769</v>
      </c>
      <c r="H35" s="90">
        <v>6</v>
      </c>
      <c r="I35" s="90">
        <v>1</v>
      </c>
      <c r="J35" s="90">
        <v>58</v>
      </c>
      <c r="K35" s="90" t="s">
        <v>26</v>
      </c>
      <c r="L35" s="90" t="s">
        <v>39</v>
      </c>
      <c r="M35" s="90" t="s">
        <v>49</v>
      </c>
      <c r="N35" s="90">
        <v>0</v>
      </c>
      <c r="O35" s="90">
        <v>0</v>
      </c>
    </row>
    <row r="36" spans="1:15" s="92" customFormat="1" ht="21" customHeight="1">
      <c r="A36" s="83" t="s">
        <v>50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>
        <v>0</v>
      </c>
      <c r="O36" s="93"/>
    </row>
    <row r="37" spans="1:15" ht="21" customHeight="1">
      <c r="A37" s="84" t="s">
        <v>51</v>
      </c>
      <c r="B37" s="85" t="s">
        <v>52</v>
      </c>
      <c r="C37" s="85" t="s">
        <v>53</v>
      </c>
      <c r="D37" s="85" t="s">
        <v>25</v>
      </c>
      <c r="E37" s="86">
        <v>45763</v>
      </c>
      <c r="F37" s="86">
        <v>45770</v>
      </c>
      <c r="G37" s="86">
        <v>45770</v>
      </c>
      <c r="H37" s="85">
        <v>7</v>
      </c>
      <c r="I37" s="85">
        <v>4</v>
      </c>
      <c r="J37" s="85">
        <v>57</v>
      </c>
      <c r="K37" s="85" t="s">
        <v>38</v>
      </c>
      <c r="L37" s="85" t="s">
        <v>27</v>
      </c>
      <c r="M37" s="85" t="s">
        <v>28</v>
      </c>
      <c r="N37" s="85">
        <v>0</v>
      </c>
      <c r="O37" s="85">
        <v>0</v>
      </c>
    </row>
    <row r="38" spans="1:15" s="92" customFormat="1" ht="21" customHeight="1">
      <c r="A38" s="83" t="s">
        <v>54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>
        <v>0</v>
      </c>
      <c r="O38" s="93"/>
    </row>
    <row r="39" spans="1:15" ht="21" customHeight="1">
      <c r="A39" s="84" t="s">
        <v>55</v>
      </c>
      <c r="B39" s="85" t="s">
        <v>56</v>
      </c>
      <c r="C39" s="85" t="s">
        <v>57</v>
      </c>
      <c r="D39" s="85"/>
      <c r="E39" s="86">
        <v>45763</v>
      </c>
      <c r="F39" s="86">
        <v>45770</v>
      </c>
      <c r="G39" s="86">
        <v>45770</v>
      </c>
      <c r="H39" s="85">
        <v>7</v>
      </c>
      <c r="I39" s="85">
        <v>2</v>
      </c>
      <c r="J39" s="85">
        <v>57</v>
      </c>
      <c r="K39" s="85" t="s">
        <v>38</v>
      </c>
      <c r="L39" s="85" t="s">
        <v>27</v>
      </c>
      <c r="M39" s="85" t="s">
        <v>58</v>
      </c>
      <c r="N39" s="85">
        <v>0</v>
      </c>
      <c r="O39" s="85">
        <v>0</v>
      </c>
    </row>
    <row r="40" spans="1:15" s="92" customFormat="1" ht="21" customHeight="1">
      <c r="A40" s="83" t="s">
        <v>59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>
        <v>0</v>
      </c>
      <c r="O40" s="93"/>
    </row>
    <row r="41" spans="1:15" ht="21" customHeight="1">
      <c r="A41" s="84" t="s">
        <v>60</v>
      </c>
      <c r="B41" s="85" t="s">
        <v>61</v>
      </c>
      <c r="C41" s="85" t="s">
        <v>62</v>
      </c>
      <c r="D41" s="85" t="s">
        <v>25</v>
      </c>
      <c r="E41" s="86">
        <v>45763</v>
      </c>
      <c r="F41" s="86">
        <v>45770</v>
      </c>
      <c r="G41" s="86">
        <v>45770</v>
      </c>
      <c r="H41" s="85">
        <v>7</v>
      </c>
      <c r="I41" s="85">
        <v>1</v>
      </c>
      <c r="J41" s="85">
        <v>57</v>
      </c>
      <c r="K41" s="85" t="s">
        <v>26</v>
      </c>
      <c r="L41" s="85" t="s">
        <v>27</v>
      </c>
      <c r="M41" s="85" t="s">
        <v>28</v>
      </c>
      <c r="N41" s="85">
        <v>0</v>
      </c>
      <c r="O41" s="85">
        <v>0</v>
      </c>
    </row>
    <row r="42" spans="1:15" s="92" customFormat="1" ht="21" customHeight="1">
      <c r="A42" s="87" t="s">
        <v>1393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>
        <v>0</v>
      </c>
      <c r="O42" s="88">
        <v>0</v>
      </c>
    </row>
    <row r="43" spans="1:15" ht="21" customHeight="1">
      <c r="A43" s="83" t="s">
        <v>63</v>
      </c>
      <c r="N43" s="93">
        <v>0</v>
      </c>
    </row>
    <row r="44" spans="1:15" s="92" customFormat="1" ht="21" customHeight="1">
      <c r="A44" s="84" t="s">
        <v>64</v>
      </c>
      <c r="B44" s="85" t="s">
        <v>56</v>
      </c>
      <c r="C44" s="85" t="s">
        <v>65</v>
      </c>
      <c r="D44" s="85" t="s">
        <v>25</v>
      </c>
      <c r="E44" s="86">
        <v>45758</v>
      </c>
      <c r="F44" s="86">
        <v>45772</v>
      </c>
      <c r="G44" s="86">
        <v>45772</v>
      </c>
      <c r="H44" s="85">
        <v>14</v>
      </c>
      <c r="I44" s="85">
        <v>2</v>
      </c>
      <c r="J44" s="85">
        <v>55</v>
      </c>
      <c r="K44" s="85" t="s">
        <v>38</v>
      </c>
      <c r="L44" s="85" t="s">
        <v>27</v>
      </c>
      <c r="M44" s="85" t="s">
        <v>58</v>
      </c>
      <c r="N44" s="85">
        <v>0</v>
      </c>
      <c r="O44" s="85">
        <v>0</v>
      </c>
    </row>
    <row r="45" spans="1:15" ht="21" customHeight="1">
      <c r="A45" s="83" t="s">
        <v>59</v>
      </c>
      <c r="N45" s="93">
        <v>0</v>
      </c>
    </row>
    <row r="46" spans="1:15" s="92" customFormat="1" ht="21" customHeight="1">
      <c r="A46" s="84" t="s">
        <v>66</v>
      </c>
      <c r="B46" s="85" t="s">
        <v>67</v>
      </c>
      <c r="C46" s="85" t="s">
        <v>68</v>
      </c>
      <c r="D46" s="85" t="s">
        <v>25</v>
      </c>
      <c r="E46" s="86">
        <v>45765</v>
      </c>
      <c r="F46" s="86">
        <v>45772</v>
      </c>
      <c r="G46" s="86">
        <v>45772</v>
      </c>
      <c r="H46" s="85">
        <v>7</v>
      </c>
      <c r="I46" s="85">
        <v>2</v>
      </c>
      <c r="J46" s="85">
        <v>55</v>
      </c>
      <c r="K46" s="85" t="s">
        <v>26</v>
      </c>
      <c r="L46" s="85" t="s">
        <v>39</v>
      </c>
      <c r="M46" s="85" t="s">
        <v>69</v>
      </c>
      <c r="N46" s="85">
        <v>0</v>
      </c>
      <c r="O46" s="85">
        <v>0</v>
      </c>
    </row>
    <row r="47" spans="1:15" ht="21" customHeight="1">
      <c r="A47" s="83" t="s">
        <v>70</v>
      </c>
      <c r="N47" s="93">
        <v>0</v>
      </c>
    </row>
    <row r="48" spans="1:15" s="92" customFormat="1" ht="21" customHeight="1">
      <c r="A48" s="89" t="s">
        <v>1394</v>
      </c>
      <c r="B48" s="90" t="s">
        <v>158</v>
      </c>
      <c r="C48" s="90" t="s">
        <v>1395</v>
      </c>
      <c r="D48" s="90"/>
      <c r="E48" s="91">
        <v>45766</v>
      </c>
      <c r="F48" s="91">
        <v>45772</v>
      </c>
      <c r="G48" s="91">
        <v>45772</v>
      </c>
      <c r="H48" s="90">
        <v>6</v>
      </c>
      <c r="I48" s="90">
        <v>2</v>
      </c>
      <c r="J48" s="90">
        <v>55</v>
      </c>
      <c r="K48" s="90" t="s">
        <v>38</v>
      </c>
      <c r="L48" s="90" t="s">
        <v>1396</v>
      </c>
      <c r="M48" s="90" t="s">
        <v>40</v>
      </c>
      <c r="N48" s="90">
        <v>0</v>
      </c>
      <c r="O48" s="90" t="s">
        <v>1397</v>
      </c>
    </row>
    <row r="49" spans="1:15" ht="21" customHeight="1">
      <c r="A49" s="89" t="s">
        <v>71</v>
      </c>
      <c r="B49" s="90" t="s">
        <v>47</v>
      </c>
      <c r="C49" s="90" t="s">
        <v>48</v>
      </c>
      <c r="D49" s="90" t="s">
        <v>25</v>
      </c>
      <c r="E49" s="91">
        <v>45769</v>
      </c>
      <c r="F49" s="91">
        <v>45775</v>
      </c>
      <c r="G49" s="91">
        <v>45775</v>
      </c>
      <c r="H49" s="90">
        <v>6</v>
      </c>
      <c r="I49" s="90">
        <v>3</v>
      </c>
      <c r="J49" s="90">
        <v>52</v>
      </c>
      <c r="K49" s="90" t="s">
        <v>26</v>
      </c>
      <c r="L49" s="90" t="s">
        <v>39</v>
      </c>
      <c r="M49" s="90" t="s">
        <v>49</v>
      </c>
      <c r="N49" s="90">
        <v>0</v>
      </c>
      <c r="O49" s="90">
        <v>0</v>
      </c>
    </row>
    <row r="50" spans="1:15" s="92" customFormat="1" ht="21" customHeight="1">
      <c r="A50" s="83" t="s">
        <v>50</v>
      </c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>
        <v>0</v>
      </c>
      <c r="O50" s="93"/>
    </row>
    <row r="51" spans="1:15" ht="21" customHeight="1">
      <c r="A51" s="89" t="s">
        <v>1398</v>
      </c>
      <c r="B51" s="90" t="s">
        <v>43</v>
      </c>
      <c r="C51" s="90" t="s">
        <v>44</v>
      </c>
      <c r="D51" s="90" t="s">
        <v>25</v>
      </c>
      <c r="E51" s="91">
        <v>45769</v>
      </c>
      <c r="F51" s="91">
        <v>45775</v>
      </c>
      <c r="G51" s="91">
        <v>45775</v>
      </c>
      <c r="H51" s="90">
        <v>6</v>
      </c>
      <c r="I51" s="90">
        <v>12</v>
      </c>
      <c r="J51" s="90">
        <v>52</v>
      </c>
      <c r="K51" s="90" t="s">
        <v>38</v>
      </c>
      <c r="L51" s="90" t="s">
        <v>1396</v>
      </c>
      <c r="M51" s="90" t="s">
        <v>28</v>
      </c>
      <c r="N51" s="90" t="s">
        <v>1399</v>
      </c>
      <c r="O51" s="90" t="s">
        <v>1399</v>
      </c>
    </row>
    <row r="52" spans="1:15" s="92" customFormat="1" ht="21" customHeight="1">
      <c r="A52" s="84" t="s">
        <v>1400</v>
      </c>
      <c r="B52" s="85" t="s">
        <v>1401</v>
      </c>
      <c r="C52" s="85" t="s">
        <v>1402</v>
      </c>
      <c r="D52" s="85" t="s">
        <v>25</v>
      </c>
      <c r="E52" s="86">
        <v>45769</v>
      </c>
      <c r="F52" s="86">
        <v>45776</v>
      </c>
      <c r="G52" s="86">
        <v>45776</v>
      </c>
      <c r="H52" s="85">
        <v>7</v>
      </c>
      <c r="I52" s="85">
        <v>1</v>
      </c>
      <c r="J52" s="85">
        <v>51</v>
      </c>
      <c r="K52" s="85" t="s">
        <v>87</v>
      </c>
      <c r="L52" s="85" t="s">
        <v>1396</v>
      </c>
      <c r="M52" s="85" t="s">
        <v>69</v>
      </c>
      <c r="N52" s="85" t="s">
        <v>1403</v>
      </c>
      <c r="O52" s="85" t="s">
        <v>1403</v>
      </c>
    </row>
    <row r="53" spans="1:15" s="92" customFormat="1" ht="21" customHeight="1">
      <c r="A53" s="87" t="s">
        <v>1404</v>
      </c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>
        <v>0</v>
      </c>
      <c r="O53" s="88"/>
    </row>
    <row r="54" spans="1:15" ht="21" customHeight="1">
      <c r="A54" s="84" t="s">
        <v>1405</v>
      </c>
      <c r="B54" s="85" t="s">
        <v>1406</v>
      </c>
      <c r="C54" s="85" t="s">
        <v>1407</v>
      </c>
      <c r="D54" s="85" t="s">
        <v>25</v>
      </c>
      <c r="E54" s="86">
        <v>45769</v>
      </c>
      <c r="F54" s="86">
        <v>45776</v>
      </c>
      <c r="G54" s="86">
        <v>45776</v>
      </c>
      <c r="H54" s="85">
        <v>7</v>
      </c>
      <c r="I54" s="85">
        <v>1</v>
      </c>
      <c r="J54" s="85">
        <v>51</v>
      </c>
      <c r="K54" s="85" t="s">
        <v>26</v>
      </c>
      <c r="L54" s="85"/>
      <c r="M54" s="85"/>
      <c r="N54" s="85">
        <v>0</v>
      </c>
      <c r="O54" s="85">
        <v>0</v>
      </c>
    </row>
    <row r="55" spans="1:15" s="92" customFormat="1" ht="21" customHeight="1">
      <c r="A55" s="84" t="s">
        <v>1408</v>
      </c>
      <c r="B55" s="85" t="s">
        <v>1406</v>
      </c>
      <c r="C55" s="85" t="s">
        <v>1407</v>
      </c>
      <c r="D55" s="85" t="s">
        <v>25</v>
      </c>
      <c r="E55" s="86">
        <v>45769</v>
      </c>
      <c r="F55" s="86">
        <v>45776</v>
      </c>
      <c r="G55" s="86">
        <v>45776</v>
      </c>
      <c r="H55" s="85">
        <v>7</v>
      </c>
      <c r="I55" s="85">
        <v>2</v>
      </c>
      <c r="J55" s="85">
        <v>51</v>
      </c>
      <c r="K55" s="85" t="s">
        <v>26</v>
      </c>
      <c r="L55" s="85"/>
      <c r="M55" s="85"/>
      <c r="N55" s="85">
        <v>0</v>
      </c>
      <c r="O55" s="85">
        <v>0</v>
      </c>
    </row>
    <row r="56" spans="1:15" ht="21" customHeight="1">
      <c r="A56" s="94" t="s">
        <v>72</v>
      </c>
      <c r="B56" s="95" t="s">
        <v>56</v>
      </c>
      <c r="C56" s="95" t="s">
        <v>73</v>
      </c>
      <c r="D56" s="95"/>
      <c r="E56" s="96">
        <v>45765</v>
      </c>
      <c r="F56" s="96">
        <v>45770</v>
      </c>
      <c r="G56" s="96">
        <v>45779</v>
      </c>
      <c r="H56" s="95" t="s">
        <v>74</v>
      </c>
      <c r="I56" s="95">
        <v>4</v>
      </c>
      <c r="J56" s="95">
        <v>48</v>
      </c>
      <c r="K56" s="95" t="s">
        <v>38</v>
      </c>
      <c r="L56" s="95" t="s">
        <v>27</v>
      </c>
      <c r="M56" s="95" t="s">
        <v>58</v>
      </c>
      <c r="N56" s="95">
        <v>0</v>
      </c>
      <c r="O56" s="95">
        <v>0</v>
      </c>
    </row>
    <row r="57" spans="1:15" ht="21" customHeight="1">
      <c r="A57" s="83" t="s">
        <v>59</v>
      </c>
      <c r="N57" s="93">
        <v>0</v>
      </c>
    </row>
    <row r="58" spans="1:15" ht="21" customHeight="1">
      <c r="A58" s="94" t="s">
        <v>75</v>
      </c>
      <c r="B58" s="95" t="s">
        <v>56</v>
      </c>
      <c r="C58" s="95" t="s">
        <v>73</v>
      </c>
      <c r="D58" s="95"/>
      <c r="E58" s="96">
        <v>45765</v>
      </c>
      <c r="F58" s="96">
        <v>45770</v>
      </c>
      <c r="G58" s="96">
        <v>45779</v>
      </c>
      <c r="H58" s="95" t="s">
        <v>74</v>
      </c>
      <c r="I58" s="95">
        <v>4</v>
      </c>
      <c r="J58" s="95">
        <v>48</v>
      </c>
      <c r="K58" s="95" t="s">
        <v>38</v>
      </c>
      <c r="L58" s="95" t="s">
        <v>27</v>
      </c>
      <c r="M58" s="95" t="s">
        <v>58</v>
      </c>
      <c r="N58" s="95">
        <v>0</v>
      </c>
      <c r="O58" s="95">
        <v>0</v>
      </c>
    </row>
    <row r="59" spans="1:15" ht="21" customHeight="1">
      <c r="A59" s="83" t="s">
        <v>59</v>
      </c>
      <c r="N59" s="93">
        <v>0</v>
      </c>
    </row>
    <row r="60" spans="1:15" ht="21" customHeight="1">
      <c r="A60" s="84" t="s">
        <v>1409</v>
      </c>
      <c r="B60" s="85" t="s">
        <v>1406</v>
      </c>
      <c r="C60" s="85" t="s">
        <v>1410</v>
      </c>
      <c r="D60" s="85" t="s">
        <v>25</v>
      </c>
      <c r="E60" s="86">
        <v>45747</v>
      </c>
      <c r="F60" s="86">
        <v>45782</v>
      </c>
      <c r="G60" s="86">
        <v>45782</v>
      </c>
      <c r="H60" s="85">
        <v>7</v>
      </c>
      <c r="I60" s="85">
        <v>1</v>
      </c>
      <c r="J60" s="85">
        <v>45</v>
      </c>
      <c r="K60" s="85" t="s">
        <v>26</v>
      </c>
      <c r="L60" s="85"/>
      <c r="M60" s="85"/>
      <c r="N60" s="85">
        <v>0</v>
      </c>
      <c r="O60" s="85">
        <v>0</v>
      </c>
    </row>
    <row r="61" spans="1:15" ht="21" customHeight="1">
      <c r="A61" s="94" t="s">
        <v>76</v>
      </c>
      <c r="B61" s="95" t="s">
        <v>56</v>
      </c>
      <c r="C61" s="95" t="s">
        <v>73</v>
      </c>
      <c r="D61" s="95"/>
      <c r="E61" s="96">
        <v>45769</v>
      </c>
      <c r="F61" s="96">
        <v>45775</v>
      </c>
      <c r="G61" s="96">
        <v>45783</v>
      </c>
      <c r="H61" s="95" t="s">
        <v>74</v>
      </c>
      <c r="I61" s="95">
        <v>4</v>
      </c>
      <c r="J61" s="95">
        <v>44</v>
      </c>
      <c r="K61" s="95" t="s">
        <v>38</v>
      </c>
      <c r="L61" s="95" t="s">
        <v>27</v>
      </c>
      <c r="M61" s="95" t="s">
        <v>58</v>
      </c>
      <c r="N61" s="95">
        <v>0</v>
      </c>
      <c r="O61" s="95">
        <v>0</v>
      </c>
    </row>
    <row r="62" spans="1:15" s="92" customFormat="1" ht="21" customHeight="1">
      <c r="A62" s="83" t="s">
        <v>59</v>
      </c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>
        <v>0</v>
      </c>
      <c r="O62" s="93"/>
    </row>
    <row r="63" spans="1:15" ht="21" customHeight="1">
      <c r="A63" s="84" t="s">
        <v>1411</v>
      </c>
      <c r="B63" s="85" t="s">
        <v>282</v>
      </c>
      <c r="C63" s="85" t="s">
        <v>1412</v>
      </c>
      <c r="D63" s="85" t="s">
        <v>25</v>
      </c>
      <c r="E63" s="86">
        <v>45742</v>
      </c>
      <c r="F63" s="86">
        <v>45784</v>
      </c>
      <c r="G63" s="86">
        <v>45784</v>
      </c>
      <c r="H63" s="85">
        <v>42</v>
      </c>
      <c r="I63" s="85">
        <v>1</v>
      </c>
      <c r="J63" s="85">
        <v>43</v>
      </c>
      <c r="K63" s="85" t="s">
        <v>26</v>
      </c>
      <c r="L63" s="85"/>
      <c r="M63" s="85"/>
      <c r="N63" s="85">
        <v>0</v>
      </c>
      <c r="O63" s="85">
        <v>0</v>
      </c>
    </row>
    <row r="64" spans="1:15" ht="21" customHeight="1">
      <c r="A64" s="84" t="s">
        <v>77</v>
      </c>
      <c r="B64" s="85" t="s">
        <v>56</v>
      </c>
      <c r="C64" s="85" t="s">
        <v>78</v>
      </c>
      <c r="D64" s="85" t="s">
        <v>25</v>
      </c>
      <c r="E64" s="86">
        <v>45770</v>
      </c>
      <c r="F64" s="86">
        <v>45784</v>
      </c>
      <c r="G64" s="86">
        <v>45784</v>
      </c>
      <c r="H64" s="85">
        <v>14</v>
      </c>
      <c r="I64" s="85">
        <v>4</v>
      </c>
      <c r="J64" s="85">
        <v>43</v>
      </c>
      <c r="K64" s="85" t="s">
        <v>38</v>
      </c>
      <c r="L64" s="85" t="s">
        <v>27</v>
      </c>
      <c r="M64" s="85" t="s">
        <v>58</v>
      </c>
      <c r="N64" s="85">
        <v>0</v>
      </c>
      <c r="O64" s="85">
        <v>0</v>
      </c>
    </row>
    <row r="65" spans="1:15" ht="21" customHeight="1">
      <c r="A65" s="83" t="s">
        <v>59</v>
      </c>
      <c r="N65" s="93">
        <v>0</v>
      </c>
    </row>
    <row r="66" spans="1:15" ht="21" customHeight="1">
      <c r="A66" s="84" t="s">
        <v>1413</v>
      </c>
      <c r="B66" s="85" t="s">
        <v>399</v>
      </c>
      <c r="C66" s="85" t="s">
        <v>400</v>
      </c>
      <c r="D66" s="85" t="s">
        <v>25</v>
      </c>
      <c r="E66" s="86">
        <v>45777</v>
      </c>
      <c r="F66" s="86">
        <v>45784</v>
      </c>
      <c r="G66" s="86">
        <v>45784</v>
      </c>
      <c r="H66" s="85">
        <v>7</v>
      </c>
      <c r="I66" s="85">
        <v>2</v>
      </c>
      <c r="J66" s="85">
        <v>43</v>
      </c>
      <c r="K66" s="85" t="s">
        <v>87</v>
      </c>
      <c r="L66" s="85" t="s">
        <v>1396</v>
      </c>
      <c r="M66" s="85" t="s">
        <v>49</v>
      </c>
      <c r="N66" s="85" t="s">
        <v>1403</v>
      </c>
      <c r="O66" s="85" t="s">
        <v>1403</v>
      </c>
    </row>
    <row r="67" spans="1:15" ht="21" customHeight="1">
      <c r="A67" s="87" t="s">
        <v>1414</v>
      </c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>
        <v>0</v>
      </c>
      <c r="O67" s="88"/>
    </row>
    <row r="68" spans="1:15" ht="21" customHeight="1">
      <c r="A68" s="89" t="s">
        <v>79</v>
      </c>
      <c r="B68" s="90" t="s">
        <v>80</v>
      </c>
      <c r="C68" s="90" t="s">
        <v>81</v>
      </c>
      <c r="D68" s="90" t="s">
        <v>25</v>
      </c>
      <c r="E68" s="91">
        <v>45778</v>
      </c>
      <c r="F68" s="91">
        <v>45784</v>
      </c>
      <c r="G68" s="91">
        <v>45784</v>
      </c>
      <c r="H68" s="90">
        <v>6</v>
      </c>
      <c r="I68" s="90">
        <v>15</v>
      </c>
      <c r="J68" s="90">
        <v>43</v>
      </c>
      <c r="K68" s="90" t="s">
        <v>38</v>
      </c>
      <c r="L68" s="90" t="s">
        <v>27</v>
      </c>
      <c r="M68" s="90" t="s">
        <v>40</v>
      </c>
      <c r="N68" s="90">
        <v>0</v>
      </c>
      <c r="O68" s="90">
        <v>0</v>
      </c>
    </row>
    <row r="69" spans="1:15" ht="21" customHeight="1">
      <c r="A69" s="83" t="s">
        <v>82</v>
      </c>
      <c r="N69" s="93">
        <v>0</v>
      </c>
    </row>
    <row r="70" spans="1:15" ht="21" customHeight="1">
      <c r="A70" s="89" t="s">
        <v>1415</v>
      </c>
      <c r="B70" s="90" t="s">
        <v>193</v>
      </c>
      <c r="C70" s="90" t="s">
        <v>1363</v>
      </c>
      <c r="D70" s="90" t="s">
        <v>25</v>
      </c>
      <c r="E70" s="91">
        <v>45778</v>
      </c>
      <c r="F70" s="91">
        <v>45784</v>
      </c>
      <c r="G70" s="91">
        <v>45784</v>
      </c>
      <c r="H70" s="90">
        <v>6</v>
      </c>
      <c r="I70" s="90">
        <v>1</v>
      </c>
      <c r="J70" s="90">
        <v>43</v>
      </c>
      <c r="K70" s="90" t="s">
        <v>38</v>
      </c>
      <c r="L70" s="90"/>
      <c r="M70" s="90"/>
      <c r="N70" s="90">
        <v>0</v>
      </c>
      <c r="O70" s="90">
        <v>0</v>
      </c>
    </row>
    <row r="71" spans="1:15" s="92" customFormat="1" ht="21" customHeight="1">
      <c r="A71" s="89" t="s">
        <v>1416</v>
      </c>
      <c r="B71" s="90" t="s">
        <v>213</v>
      </c>
      <c r="C71" s="90" t="s">
        <v>1417</v>
      </c>
      <c r="D71" s="90" t="s">
        <v>25</v>
      </c>
      <c r="E71" s="91">
        <v>45778</v>
      </c>
      <c r="F71" s="91">
        <v>45784</v>
      </c>
      <c r="G71" s="91">
        <v>45784</v>
      </c>
      <c r="H71" s="90">
        <v>6</v>
      </c>
      <c r="I71" s="90">
        <v>57</v>
      </c>
      <c r="J71" s="90">
        <v>43</v>
      </c>
      <c r="K71" s="90" t="s">
        <v>38</v>
      </c>
      <c r="L71" s="90" t="s">
        <v>1396</v>
      </c>
      <c r="M71" s="90" t="s">
        <v>28</v>
      </c>
      <c r="N71" s="90" t="s">
        <v>1418</v>
      </c>
      <c r="O71" s="90" t="s">
        <v>1399</v>
      </c>
    </row>
    <row r="72" spans="1:15" s="92" customFormat="1" ht="21" customHeight="1">
      <c r="A72" s="89" t="s">
        <v>1419</v>
      </c>
      <c r="B72" s="90" t="s">
        <v>213</v>
      </c>
      <c r="C72" s="90" t="s">
        <v>1420</v>
      </c>
      <c r="D72" s="90" t="s">
        <v>25</v>
      </c>
      <c r="E72" s="91">
        <v>45778</v>
      </c>
      <c r="F72" s="91">
        <v>45784</v>
      </c>
      <c r="G72" s="91">
        <v>45784</v>
      </c>
      <c r="H72" s="90">
        <v>6</v>
      </c>
      <c r="I72" s="90">
        <v>39</v>
      </c>
      <c r="J72" s="90">
        <v>43</v>
      </c>
      <c r="K72" s="90" t="s">
        <v>38</v>
      </c>
      <c r="L72" s="90" t="s">
        <v>1396</v>
      </c>
      <c r="M72" s="90" t="s">
        <v>28</v>
      </c>
      <c r="N72" s="90" t="s">
        <v>1418</v>
      </c>
      <c r="O72" s="90" t="s">
        <v>1399</v>
      </c>
    </row>
    <row r="73" spans="1:15" s="92" customFormat="1" ht="21" customHeight="1">
      <c r="A73" s="84" t="s">
        <v>83</v>
      </c>
      <c r="B73" s="85" t="s">
        <v>84</v>
      </c>
      <c r="C73" s="85" t="s">
        <v>85</v>
      </c>
      <c r="D73" s="85" t="s">
        <v>86</v>
      </c>
      <c r="E73" s="86">
        <v>45778</v>
      </c>
      <c r="F73" s="86">
        <v>45785</v>
      </c>
      <c r="G73" s="86">
        <v>45785</v>
      </c>
      <c r="H73" s="85">
        <v>7</v>
      </c>
      <c r="I73" s="85">
        <v>6</v>
      </c>
      <c r="J73" s="85">
        <v>42</v>
      </c>
      <c r="K73" s="85" t="s">
        <v>87</v>
      </c>
      <c r="L73" s="85" t="s">
        <v>27</v>
      </c>
      <c r="M73" s="85" t="s">
        <v>40</v>
      </c>
      <c r="N73" s="85">
        <v>0</v>
      </c>
      <c r="O73" s="85">
        <v>0</v>
      </c>
    </row>
    <row r="74" spans="1:15" ht="21" customHeight="1">
      <c r="A74" s="83" t="s">
        <v>88</v>
      </c>
      <c r="N74" s="93">
        <v>0</v>
      </c>
    </row>
    <row r="75" spans="1:15" s="92" customFormat="1" ht="21" customHeight="1">
      <c r="A75" s="84" t="s">
        <v>89</v>
      </c>
      <c r="B75" s="85" t="s">
        <v>56</v>
      </c>
      <c r="C75" s="85" t="s">
        <v>90</v>
      </c>
      <c r="D75" s="85" t="s">
        <v>25</v>
      </c>
      <c r="E75" s="86">
        <v>45772</v>
      </c>
      <c r="F75" s="86">
        <v>45786</v>
      </c>
      <c r="G75" s="86">
        <v>45786</v>
      </c>
      <c r="H75" s="85">
        <v>14</v>
      </c>
      <c r="I75" s="85">
        <v>4</v>
      </c>
      <c r="J75" s="85">
        <v>41</v>
      </c>
      <c r="K75" s="85" t="s">
        <v>38</v>
      </c>
      <c r="L75" s="85" t="s">
        <v>27</v>
      </c>
      <c r="M75" s="85" t="s">
        <v>58</v>
      </c>
      <c r="N75" s="85">
        <v>0</v>
      </c>
      <c r="O75" s="85">
        <v>0</v>
      </c>
    </row>
    <row r="76" spans="1:15" ht="21" customHeight="1">
      <c r="A76" s="83" t="s">
        <v>59</v>
      </c>
      <c r="N76" s="93">
        <v>0</v>
      </c>
    </row>
    <row r="77" spans="1:15" s="92" customFormat="1" ht="21" customHeight="1">
      <c r="A77" s="84" t="s">
        <v>91</v>
      </c>
      <c r="B77" s="85" t="s">
        <v>56</v>
      </c>
      <c r="C77" s="85" t="s">
        <v>92</v>
      </c>
      <c r="D77" s="85" t="s">
        <v>25</v>
      </c>
      <c r="E77" s="86">
        <v>45772</v>
      </c>
      <c r="F77" s="86">
        <v>45786</v>
      </c>
      <c r="G77" s="86">
        <v>45786</v>
      </c>
      <c r="H77" s="85">
        <v>14</v>
      </c>
      <c r="I77" s="85">
        <v>3</v>
      </c>
      <c r="J77" s="85">
        <v>41</v>
      </c>
      <c r="K77" s="85" t="s">
        <v>38</v>
      </c>
      <c r="L77" s="85" t="s">
        <v>93</v>
      </c>
      <c r="M77" s="85" t="s">
        <v>28</v>
      </c>
      <c r="N77" s="85">
        <v>0</v>
      </c>
      <c r="O77" s="85">
        <v>0</v>
      </c>
    </row>
    <row r="78" spans="1:15" ht="21" customHeight="1">
      <c r="A78" s="83" t="s">
        <v>94</v>
      </c>
      <c r="N78" s="93" t="e">
        <v>#N/A</v>
      </c>
    </row>
    <row r="79" spans="1:15" s="92" customFormat="1" ht="21" customHeight="1">
      <c r="A79" s="84" t="s">
        <v>95</v>
      </c>
      <c r="B79" s="85" t="s">
        <v>96</v>
      </c>
      <c r="C79" s="85" t="s">
        <v>97</v>
      </c>
      <c r="D79" s="85" t="s">
        <v>25</v>
      </c>
      <c r="E79" s="86">
        <v>45782</v>
      </c>
      <c r="F79" s="86">
        <v>45789</v>
      </c>
      <c r="G79" s="86">
        <v>45789</v>
      </c>
      <c r="H79" s="85">
        <v>7</v>
      </c>
      <c r="I79" s="85">
        <v>5</v>
      </c>
      <c r="J79" s="85">
        <v>38</v>
      </c>
      <c r="K79" s="85" t="s">
        <v>26</v>
      </c>
      <c r="L79" s="85" t="s">
        <v>93</v>
      </c>
      <c r="M79" s="85" t="s">
        <v>28</v>
      </c>
      <c r="N79" s="85">
        <v>0</v>
      </c>
      <c r="O79" s="85">
        <v>0</v>
      </c>
    </row>
    <row r="80" spans="1:15" ht="21" customHeight="1">
      <c r="A80" s="83" t="s">
        <v>45</v>
      </c>
      <c r="N80" s="93">
        <v>0</v>
      </c>
    </row>
    <row r="81" spans="1:15" ht="21" customHeight="1">
      <c r="A81" s="89" t="s">
        <v>98</v>
      </c>
      <c r="B81" s="90" t="s">
        <v>99</v>
      </c>
      <c r="C81" s="90" t="s">
        <v>100</v>
      </c>
      <c r="D81" s="90" t="s">
        <v>25</v>
      </c>
      <c r="E81" s="91">
        <v>45782</v>
      </c>
      <c r="F81" s="91">
        <v>45789</v>
      </c>
      <c r="G81" s="91">
        <v>45789</v>
      </c>
      <c r="H81" s="90">
        <v>6</v>
      </c>
      <c r="I81" s="90">
        <v>4</v>
      </c>
      <c r="J81" s="90">
        <v>38</v>
      </c>
      <c r="K81" s="90" t="s">
        <v>26</v>
      </c>
      <c r="L81" s="90" t="s">
        <v>27</v>
      </c>
      <c r="M81" s="90" t="s">
        <v>40</v>
      </c>
      <c r="N81" s="90">
        <v>0</v>
      </c>
      <c r="O81" s="90">
        <v>0</v>
      </c>
    </row>
    <row r="82" spans="1:15" ht="21" customHeight="1">
      <c r="A82" s="83" t="s">
        <v>101</v>
      </c>
      <c r="N82" s="93">
        <v>0</v>
      </c>
    </row>
    <row r="83" spans="1:15" ht="21" customHeight="1">
      <c r="A83" s="94" t="s">
        <v>102</v>
      </c>
      <c r="B83" s="95" t="s">
        <v>56</v>
      </c>
      <c r="C83" s="95" t="s">
        <v>73</v>
      </c>
      <c r="D83" s="95"/>
      <c r="E83" s="96">
        <v>45776</v>
      </c>
      <c r="F83" s="96">
        <v>45782</v>
      </c>
      <c r="G83" s="96">
        <v>45790</v>
      </c>
      <c r="H83" s="95" t="s">
        <v>74</v>
      </c>
      <c r="I83" s="95">
        <v>4</v>
      </c>
      <c r="J83" s="95">
        <v>37</v>
      </c>
      <c r="K83" s="95" t="s">
        <v>38</v>
      </c>
      <c r="L83" s="95" t="s">
        <v>27</v>
      </c>
      <c r="M83" s="95" t="s">
        <v>58</v>
      </c>
      <c r="N83" s="95">
        <v>0</v>
      </c>
      <c r="O83" s="95">
        <v>0</v>
      </c>
    </row>
    <row r="84" spans="1:15" ht="21" customHeight="1">
      <c r="A84" s="83" t="s">
        <v>59</v>
      </c>
      <c r="N84" s="93">
        <v>0</v>
      </c>
    </row>
    <row r="85" spans="1:15" ht="21" customHeight="1">
      <c r="A85" s="94" t="s">
        <v>103</v>
      </c>
      <c r="B85" s="95" t="s">
        <v>56</v>
      </c>
      <c r="C85" s="95" t="s">
        <v>73</v>
      </c>
      <c r="D85" s="95"/>
      <c r="E85" s="96">
        <v>45776</v>
      </c>
      <c r="F85" s="96">
        <v>45782</v>
      </c>
      <c r="G85" s="96">
        <v>45790</v>
      </c>
      <c r="H85" s="95" t="s">
        <v>74</v>
      </c>
      <c r="I85" s="95">
        <v>4</v>
      </c>
      <c r="J85" s="95">
        <v>37</v>
      </c>
      <c r="K85" s="95" t="s">
        <v>38</v>
      </c>
      <c r="L85" s="95" t="s">
        <v>93</v>
      </c>
      <c r="M85" s="95" t="s">
        <v>28</v>
      </c>
      <c r="N85" s="95">
        <v>0</v>
      </c>
      <c r="O85" s="95">
        <v>0</v>
      </c>
    </row>
    <row r="86" spans="1:15" ht="21" customHeight="1">
      <c r="A86" s="83" t="s">
        <v>94</v>
      </c>
      <c r="N86" s="93" t="e">
        <v>#N/A</v>
      </c>
    </row>
    <row r="87" spans="1:15" ht="21" customHeight="1">
      <c r="A87" s="84" t="s">
        <v>104</v>
      </c>
      <c r="B87" s="85" t="s">
        <v>105</v>
      </c>
      <c r="C87" s="85" t="s">
        <v>106</v>
      </c>
      <c r="D87" s="85" t="s">
        <v>25</v>
      </c>
      <c r="E87" s="86">
        <v>45783</v>
      </c>
      <c r="F87" s="86">
        <v>45790</v>
      </c>
      <c r="G87" s="86">
        <v>45790</v>
      </c>
      <c r="H87" s="85">
        <v>7</v>
      </c>
      <c r="I87" s="85">
        <v>5</v>
      </c>
      <c r="J87" s="85">
        <v>37</v>
      </c>
      <c r="K87" s="85" t="s">
        <v>87</v>
      </c>
      <c r="L87" s="85" t="s">
        <v>93</v>
      </c>
      <c r="M87" s="85" t="s">
        <v>28</v>
      </c>
      <c r="N87" s="85">
        <v>0</v>
      </c>
      <c r="O87" s="85">
        <v>0</v>
      </c>
    </row>
    <row r="88" spans="1:15" ht="21" customHeight="1">
      <c r="A88" s="87" t="s">
        <v>1393</v>
      </c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>
        <v>0</v>
      </c>
      <c r="O88" s="88">
        <v>0</v>
      </c>
    </row>
    <row r="89" spans="1:15" ht="21" customHeight="1">
      <c r="A89" s="83" t="s">
        <v>107</v>
      </c>
      <c r="N89" s="93">
        <v>0</v>
      </c>
    </row>
    <row r="90" spans="1:15" ht="21" customHeight="1">
      <c r="A90" s="84" t="s">
        <v>108</v>
      </c>
      <c r="B90" s="85" t="s">
        <v>109</v>
      </c>
      <c r="C90" s="85" t="s">
        <v>110</v>
      </c>
      <c r="D90" s="85" t="s">
        <v>25</v>
      </c>
      <c r="E90" s="86">
        <v>45784</v>
      </c>
      <c r="F90" s="86">
        <v>45791</v>
      </c>
      <c r="G90" s="86">
        <v>45791</v>
      </c>
      <c r="H90" s="85">
        <v>7</v>
      </c>
      <c r="I90" s="85">
        <v>1</v>
      </c>
      <c r="J90" s="85">
        <v>36</v>
      </c>
      <c r="K90" s="85" t="s">
        <v>87</v>
      </c>
      <c r="L90" s="85" t="s">
        <v>111</v>
      </c>
      <c r="M90" s="85" t="s">
        <v>28</v>
      </c>
      <c r="N90" s="85">
        <v>0</v>
      </c>
      <c r="O90" s="85">
        <v>0</v>
      </c>
    </row>
    <row r="91" spans="1:15" s="92" customFormat="1" ht="21" customHeight="1">
      <c r="A91" s="87" t="s">
        <v>1421</v>
      </c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>
        <v>0</v>
      </c>
      <c r="O91" s="88">
        <v>0</v>
      </c>
    </row>
    <row r="92" spans="1:15" s="92" customFormat="1" ht="21" customHeight="1">
      <c r="A92" s="83" t="s">
        <v>112</v>
      </c>
      <c r="B92" s="93"/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>
        <v>0</v>
      </c>
      <c r="O92" s="93"/>
    </row>
    <row r="93" spans="1:15" ht="21" customHeight="1">
      <c r="A93" s="84" t="s">
        <v>113</v>
      </c>
      <c r="B93" s="85" t="s">
        <v>114</v>
      </c>
      <c r="C93" s="85" t="s">
        <v>115</v>
      </c>
      <c r="D93" s="85" t="s">
        <v>25</v>
      </c>
      <c r="E93" s="86">
        <v>45784</v>
      </c>
      <c r="F93" s="86">
        <v>45791</v>
      </c>
      <c r="G93" s="86">
        <v>45791</v>
      </c>
      <c r="H93" s="85">
        <v>7</v>
      </c>
      <c r="I93" s="85">
        <v>4</v>
      </c>
      <c r="J93" s="85">
        <v>36</v>
      </c>
      <c r="K93" s="85" t="s">
        <v>26</v>
      </c>
      <c r="L93" s="85" t="s">
        <v>93</v>
      </c>
      <c r="M93" s="85" t="s">
        <v>28</v>
      </c>
      <c r="N93" s="85">
        <v>0</v>
      </c>
      <c r="O93" s="85">
        <v>0</v>
      </c>
    </row>
    <row r="94" spans="1:15" ht="21" customHeight="1">
      <c r="A94" s="83" t="s">
        <v>116</v>
      </c>
      <c r="N94" s="93">
        <v>0</v>
      </c>
    </row>
    <row r="95" spans="1:15" ht="21" customHeight="1">
      <c r="A95" s="84" t="s">
        <v>117</v>
      </c>
      <c r="B95" s="85" t="s">
        <v>56</v>
      </c>
      <c r="C95" s="85" t="s">
        <v>118</v>
      </c>
      <c r="D95" s="85" t="s">
        <v>25</v>
      </c>
      <c r="E95" s="86">
        <v>45778</v>
      </c>
      <c r="F95" s="86">
        <v>45792</v>
      </c>
      <c r="G95" s="86">
        <v>45792</v>
      </c>
      <c r="H95" s="85">
        <v>14</v>
      </c>
      <c r="I95" s="85">
        <v>4</v>
      </c>
      <c r="J95" s="85">
        <v>35</v>
      </c>
      <c r="K95" s="85" t="s">
        <v>38</v>
      </c>
      <c r="L95" s="85" t="s">
        <v>93</v>
      </c>
      <c r="M95" s="85" t="s">
        <v>28</v>
      </c>
      <c r="N95" s="85">
        <v>0</v>
      </c>
      <c r="O95" s="85">
        <v>0</v>
      </c>
    </row>
    <row r="96" spans="1:15" s="92" customFormat="1" ht="21" customHeight="1">
      <c r="A96" s="83" t="s">
        <v>94</v>
      </c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 t="e">
        <v>#N/A</v>
      </c>
      <c r="O96" s="93"/>
    </row>
    <row r="97" spans="1:15" ht="21" customHeight="1">
      <c r="A97" s="89" t="s">
        <v>119</v>
      </c>
      <c r="B97" s="90" t="s">
        <v>120</v>
      </c>
      <c r="C97" s="90" t="s">
        <v>121</v>
      </c>
      <c r="D97" s="90" t="s">
        <v>25</v>
      </c>
      <c r="E97" s="91">
        <v>45786</v>
      </c>
      <c r="F97" s="91">
        <v>45792</v>
      </c>
      <c r="G97" s="91">
        <v>45792</v>
      </c>
      <c r="H97" s="90">
        <v>6</v>
      </c>
      <c r="I97" s="90">
        <v>4</v>
      </c>
      <c r="J97" s="90">
        <v>35</v>
      </c>
      <c r="K97" s="90" t="s">
        <v>26</v>
      </c>
      <c r="L97" s="90" t="s">
        <v>111</v>
      </c>
      <c r="M97" s="90" t="s">
        <v>40</v>
      </c>
      <c r="N97" s="90">
        <v>0</v>
      </c>
      <c r="O97" s="90">
        <v>0</v>
      </c>
    </row>
    <row r="98" spans="1:15" ht="21" customHeight="1">
      <c r="A98" s="83" t="s">
        <v>122</v>
      </c>
      <c r="N98" s="93">
        <v>0</v>
      </c>
    </row>
    <row r="99" spans="1:15" ht="21" customHeight="1">
      <c r="A99" s="89" t="s">
        <v>1422</v>
      </c>
      <c r="B99" s="90" t="s">
        <v>361</v>
      </c>
      <c r="C99" s="90" t="s">
        <v>362</v>
      </c>
      <c r="D99" s="90" t="s">
        <v>25</v>
      </c>
      <c r="E99" s="91">
        <v>45786</v>
      </c>
      <c r="F99" s="91">
        <v>45792</v>
      </c>
      <c r="G99" s="91">
        <v>45792</v>
      </c>
      <c r="H99" s="90">
        <v>6</v>
      </c>
      <c r="I99" s="90">
        <v>1</v>
      </c>
      <c r="J99" s="90">
        <v>35</v>
      </c>
      <c r="K99" s="90" t="s">
        <v>26</v>
      </c>
      <c r="L99" s="90" t="s">
        <v>1396</v>
      </c>
      <c r="M99" s="90" t="s">
        <v>58</v>
      </c>
      <c r="N99" s="90">
        <v>0</v>
      </c>
      <c r="O99" s="90" t="s">
        <v>1397</v>
      </c>
    </row>
    <row r="100" spans="1:15" ht="21" customHeight="1">
      <c r="A100" s="84" t="s">
        <v>123</v>
      </c>
      <c r="B100" s="85" t="s">
        <v>124</v>
      </c>
      <c r="C100" s="85" t="s">
        <v>125</v>
      </c>
      <c r="D100" s="85" t="s">
        <v>25</v>
      </c>
      <c r="E100" s="86">
        <v>45786</v>
      </c>
      <c r="F100" s="86">
        <v>45793</v>
      </c>
      <c r="G100" s="86">
        <v>45793</v>
      </c>
      <c r="H100" s="85">
        <v>7</v>
      </c>
      <c r="I100" s="85">
        <v>6</v>
      </c>
      <c r="J100" s="85">
        <v>34</v>
      </c>
      <c r="K100" s="85" t="s">
        <v>87</v>
      </c>
      <c r="L100" s="85" t="s">
        <v>27</v>
      </c>
      <c r="M100" s="85" t="s">
        <v>58</v>
      </c>
      <c r="N100" s="85">
        <v>0</v>
      </c>
      <c r="O100" s="85">
        <v>0</v>
      </c>
    </row>
    <row r="101" spans="1:15" ht="21" customHeight="1">
      <c r="A101" s="83" t="s">
        <v>126</v>
      </c>
      <c r="N101" s="93">
        <v>0</v>
      </c>
    </row>
    <row r="102" spans="1:15" ht="21" customHeight="1">
      <c r="A102" s="84" t="s">
        <v>127</v>
      </c>
      <c r="B102" s="85" t="s">
        <v>31</v>
      </c>
      <c r="C102" s="85" t="s">
        <v>128</v>
      </c>
      <c r="D102" s="85" t="s">
        <v>25</v>
      </c>
      <c r="E102" s="86">
        <v>45779</v>
      </c>
      <c r="F102" s="86">
        <v>45786</v>
      </c>
      <c r="G102" s="86">
        <v>45796</v>
      </c>
      <c r="H102" s="85" t="s">
        <v>33</v>
      </c>
      <c r="I102" s="85">
        <v>5</v>
      </c>
      <c r="J102" s="85">
        <v>31</v>
      </c>
      <c r="K102" s="85" t="s">
        <v>26</v>
      </c>
      <c r="L102" s="85" t="s">
        <v>27</v>
      </c>
      <c r="M102" s="85" t="s">
        <v>28</v>
      </c>
      <c r="N102" s="85">
        <v>0</v>
      </c>
      <c r="O102" s="85">
        <v>0</v>
      </c>
    </row>
    <row r="103" spans="1:15" ht="21" customHeight="1">
      <c r="A103" s="87" t="s">
        <v>1423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>
        <v>0</v>
      </c>
      <c r="O103" s="88">
        <v>0</v>
      </c>
    </row>
    <row r="104" spans="1:15" ht="21" customHeight="1">
      <c r="A104" s="83" t="s">
        <v>129</v>
      </c>
      <c r="N104" s="93">
        <v>0</v>
      </c>
    </row>
    <row r="105" spans="1:15" ht="21" customHeight="1">
      <c r="A105" s="84" t="s">
        <v>130</v>
      </c>
      <c r="B105" s="85" t="s">
        <v>31</v>
      </c>
      <c r="C105" s="85" t="s">
        <v>131</v>
      </c>
      <c r="D105" s="85" t="s">
        <v>25</v>
      </c>
      <c r="E105" s="86">
        <v>45779</v>
      </c>
      <c r="F105" s="86">
        <v>45786</v>
      </c>
      <c r="G105" s="86">
        <v>45796</v>
      </c>
      <c r="H105" s="85" t="s">
        <v>33</v>
      </c>
      <c r="I105" s="85">
        <v>5</v>
      </c>
      <c r="J105" s="85">
        <v>31</v>
      </c>
      <c r="K105" s="85" t="s">
        <v>26</v>
      </c>
      <c r="L105" s="85" t="s">
        <v>27</v>
      </c>
      <c r="M105" s="85" t="s">
        <v>28</v>
      </c>
      <c r="N105" s="85">
        <v>0</v>
      </c>
      <c r="O105" s="85">
        <v>0</v>
      </c>
    </row>
    <row r="106" spans="1:15" ht="21" customHeight="1">
      <c r="A106" s="87" t="s">
        <v>1424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>
        <v>0</v>
      </c>
      <c r="O106" s="88">
        <v>0</v>
      </c>
    </row>
    <row r="107" spans="1:15" ht="21" customHeight="1">
      <c r="A107" s="83" t="s">
        <v>132</v>
      </c>
      <c r="N107" s="93">
        <v>0</v>
      </c>
    </row>
    <row r="108" spans="1:15" ht="21" customHeight="1">
      <c r="A108" s="94" t="s">
        <v>133</v>
      </c>
      <c r="B108" s="95" t="s">
        <v>56</v>
      </c>
      <c r="C108" s="95" t="s">
        <v>73</v>
      </c>
      <c r="D108" s="95"/>
      <c r="E108" s="96">
        <v>45783</v>
      </c>
      <c r="F108" s="96">
        <v>45789</v>
      </c>
      <c r="G108" s="96">
        <v>45797</v>
      </c>
      <c r="H108" s="95" t="s">
        <v>74</v>
      </c>
      <c r="I108" s="95">
        <v>4</v>
      </c>
      <c r="J108" s="95">
        <v>30</v>
      </c>
      <c r="K108" s="95" t="s">
        <v>38</v>
      </c>
      <c r="L108" s="95" t="s">
        <v>27</v>
      </c>
      <c r="M108" s="95" t="s">
        <v>58</v>
      </c>
      <c r="N108" s="95">
        <v>0</v>
      </c>
      <c r="O108" s="95">
        <v>0</v>
      </c>
    </row>
    <row r="109" spans="1:15" ht="21" customHeight="1">
      <c r="A109" s="83" t="s">
        <v>134</v>
      </c>
      <c r="N109" s="93" t="e">
        <v>#N/A</v>
      </c>
    </row>
    <row r="110" spans="1:15" ht="21" customHeight="1">
      <c r="A110" s="84" t="s">
        <v>135</v>
      </c>
      <c r="B110" s="85" t="s">
        <v>56</v>
      </c>
      <c r="C110" s="85" t="s">
        <v>136</v>
      </c>
      <c r="D110" s="85" t="s">
        <v>25</v>
      </c>
      <c r="E110" s="86">
        <v>45783</v>
      </c>
      <c r="F110" s="86">
        <v>45797</v>
      </c>
      <c r="G110" s="86">
        <v>45797</v>
      </c>
      <c r="H110" s="85">
        <v>14</v>
      </c>
      <c r="I110" s="85">
        <v>2</v>
      </c>
      <c r="J110" s="85">
        <v>30</v>
      </c>
      <c r="K110" s="85" t="s">
        <v>38</v>
      </c>
      <c r="L110" s="85" t="s">
        <v>93</v>
      </c>
      <c r="M110" s="85" t="s">
        <v>58</v>
      </c>
      <c r="N110" s="85">
        <v>0</v>
      </c>
      <c r="O110" s="85">
        <v>0</v>
      </c>
    </row>
    <row r="111" spans="1:15" ht="21" customHeight="1">
      <c r="A111" s="83" t="s">
        <v>137</v>
      </c>
      <c r="N111" s="93" t="e">
        <v>#N/A</v>
      </c>
    </row>
    <row r="112" spans="1:15" s="92" customFormat="1" ht="21" customHeight="1">
      <c r="A112" s="84" t="s">
        <v>138</v>
      </c>
      <c r="B112" s="85" t="s">
        <v>139</v>
      </c>
      <c r="C112" s="85" t="s">
        <v>140</v>
      </c>
      <c r="D112" s="85" t="s">
        <v>25</v>
      </c>
      <c r="E112" s="86">
        <v>45790</v>
      </c>
      <c r="F112" s="86">
        <v>45797</v>
      </c>
      <c r="G112" s="86">
        <v>45797</v>
      </c>
      <c r="H112" s="85">
        <v>7</v>
      </c>
      <c r="I112" s="85">
        <v>4</v>
      </c>
      <c r="J112" s="85">
        <v>30</v>
      </c>
      <c r="K112" s="85" t="s">
        <v>26</v>
      </c>
      <c r="L112" s="85" t="s">
        <v>27</v>
      </c>
      <c r="M112" s="85" t="s">
        <v>28</v>
      </c>
      <c r="N112" s="85">
        <v>0</v>
      </c>
      <c r="O112" s="85">
        <v>0</v>
      </c>
    </row>
    <row r="113" spans="1:15" ht="21" customHeight="1">
      <c r="A113" s="83" t="s">
        <v>141</v>
      </c>
      <c r="N113" s="93">
        <v>0</v>
      </c>
    </row>
    <row r="114" spans="1:15" ht="21" customHeight="1">
      <c r="A114" s="89" t="s">
        <v>142</v>
      </c>
      <c r="B114" s="90" t="s">
        <v>120</v>
      </c>
      <c r="C114" s="90" t="s">
        <v>143</v>
      </c>
      <c r="D114" s="90" t="s">
        <v>25</v>
      </c>
      <c r="E114" s="91">
        <v>45791</v>
      </c>
      <c r="F114" s="91">
        <v>45797</v>
      </c>
      <c r="G114" s="91">
        <v>45797</v>
      </c>
      <c r="H114" s="90">
        <v>6</v>
      </c>
      <c r="I114" s="90">
        <v>3</v>
      </c>
      <c r="J114" s="90">
        <v>30</v>
      </c>
      <c r="K114" s="90" t="s">
        <v>26</v>
      </c>
      <c r="L114" s="90" t="s">
        <v>27</v>
      </c>
      <c r="M114" s="90" t="s">
        <v>28</v>
      </c>
      <c r="N114" s="90">
        <v>0</v>
      </c>
      <c r="O114" s="90">
        <v>0</v>
      </c>
    </row>
    <row r="115" spans="1:15" ht="21" customHeight="1">
      <c r="A115" s="83" t="s">
        <v>141</v>
      </c>
      <c r="N115" s="93">
        <v>0</v>
      </c>
    </row>
    <row r="116" spans="1:15" ht="21" customHeight="1">
      <c r="A116" s="89" t="s">
        <v>144</v>
      </c>
      <c r="B116" s="90" t="s">
        <v>145</v>
      </c>
      <c r="C116" s="90" t="s">
        <v>146</v>
      </c>
      <c r="D116" s="90" t="s">
        <v>25</v>
      </c>
      <c r="E116" s="91">
        <v>45791</v>
      </c>
      <c r="F116" s="91">
        <v>45797</v>
      </c>
      <c r="G116" s="91">
        <v>45797</v>
      </c>
      <c r="H116" s="90">
        <v>6</v>
      </c>
      <c r="I116" s="90">
        <v>6</v>
      </c>
      <c r="J116" s="90">
        <v>30</v>
      </c>
      <c r="K116" s="90" t="s">
        <v>38</v>
      </c>
      <c r="L116" s="90" t="s">
        <v>111</v>
      </c>
      <c r="M116" s="90" t="s">
        <v>40</v>
      </c>
      <c r="N116" s="90">
        <v>0</v>
      </c>
      <c r="O116" s="90">
        <v>0</v>
      </c>
    </row>
    <row r="117" spans="1:15" ht="21" customHeight="1">
      <c r="A117" s="83" t="s">
        <v>147</v>
      </c>
      <c r="N117" s="93">
        <v>0</v>
      </c>
    </row>
    <row r="118" spans="1:15" ht="21" customHeight="1">
      <c r="A118" s="84" t="s">
        <v>148</v>
      </c>
      <c r="B118" s="85" t="s">
        <v>149</v>
      </c>
      <c r="C118" s="85" t="s">
        <v>150</v>
      </c>
      <c r="D118" s="85"/>
      <c r="E118" s="86">
        <v>45784</v>
      </c>
      <c r="F118" s="86">
        <v>45798</v>
      </c>
      <c r="G118" s="86">
        <v>45798</v>
      </c>
      <c r="H118" s="85">
        <v>14</v>
      </c>
      <c r="I118" s="85">
        <v>4</v>
      </c>
      <c r="J118" s="85">
        <v>29</v>
      </c>
      <c r="K118" s="85" t="s">
        <v>38</v>
      </c>
      <c r="L118" s="85" t="s">
        <v>39</v>
      </c>
      <c r="M118" s="85" t="s">
        <v>58</v>
      </c>
      <c r="N118" s="85">
        <v>0</v>
      </c>
      <c r="O118" s="85">
        <v>0</v>
      </c>
    </row>
    <row r="119" spans="1:15" ht="21" customHeight="1">
      <c r="A119" s="83" t="s">
        <v>151</v>
      </c>
      <c r="N119" s="93">
        <v>0</v>
      </c>
    </row>
    <row r="120" spans="1:15" ht="21" customHeight="1">
      <c r="A120" s="84" t="s">
        <v>1425</v>
      </c>
      <c r="B120" s="85" t="s">
        <v>659</v>
      </c>
      <c r="C120" s="85" t="s">
        <v>660</v>
      </c>
      <c r="D120" s="85" t="s">
        <v>25</v>
      </c>
      <c r="E120" s="86">
        <v>45791</v>
      </c>
      <c r="F120" s="86">
        <v>45798</v>
      </c>
      <c r="G120" s="86">
        <v>45798</v>
      </c>
      <c r="H120" s="85">
        <v>7</v>
      </c>
      <c r="I120" s="85">
        <v>2</v>
      </c>
      <c r="J120" s="85">
        <v>29</v>
      </c>
      <c r="K120" s="85" t="s">
        <v>26</v>
      </c>
      <c r="L120" s="85" t="s">
        <v>1396</v>
      </c>
      <c r="M120" s="85" t="s">
        <v>58</v>
      </c>
      <c r="N120" s="85">
        <v>0</v>
      </c>
      <c r="O120" s="85" t="s">
        <v>1397</v>
      </c>
    </row>
    <row r="121" spans="1:15" s="92" customFormat="1" ht="21" customHeight="1">
      <c r="A121" s="84" t="s">
        <v>1426</v>
      </c>
      <c r="B121" s="85" t="s">
        <v>999</v>
      </c>
      <c r="C121" s="85" t="s">
        <v>1427</v>
      </c>
      <c r="D121" s="85" t="s">
        <v>25</v>
      </c>
      <c r="E121" s="86">
        <v>45791</v>
      </c>
      <c r="F121" s="86">
        <v>45798</v>
      </c>
      <c r="G121" s="86">
        <v>45798</v>
      </c>
      <c r="H121" s="85">
        <v>7</v>
      </c>
      <c r="I121" s="85">
        <v>1</v>
      </c>
      <c r="J121" s="85">
        <v>29</v>
      </c>
      <c r="K121" s="85" t="s">
        <v>38</v>
      </c>
      <c r="L121" s="85" t="s">
        <v>1396</v>
      </c>
      <c r="M121" s="85" t="s">
        <v>58</v>
      </c>
      <c r="N121" s="85">
        <v>0</v>
      </c>
      <c r="O121" s="85" t="s">
        <v>1397</v>
      </c>
    </row>
    <row r="122" spans="1:15" ht="21" customHeight="1">
      <c r="A122" s="84" t="s">
        <v>1428</v>
      </c>
      <c r="B122" s="85" t="s">
        <v>979</v>
      </c>
      <c r="C122" s="85" t="s">
        <v>980</v>
      </c>
      <c r="D122" s="85" t="s">
        <v>25</v>
      </c>
      <c r="E122" s="86">
        <v>45791</v>
      </c>
      <c r="F122" s="86">
        <v>45798</v>
      </c>
      <c r="G122" s="86">
        <v>45798</v>
      </c>
      <c r="H122" s="85">
        <v>7</v>
      </c>
      <c r="I122" s="85">
        <v>3</v>
      </c>
      <c r="J122" s="85">
        <v>29</v>
      </c>
      <c r="K122" s="85" t="s">
        <v>26</v>
      </c>
      <c r="L122" s="85" t="s">
        <v>1396</v>
      </c>
      <c r="M122" s="85" t="s">
        <v>58</v>
      </c>
      <c r="N122" s="85">
        <v>0</v>
      </c>
      <c r="O122" s="85" t="s">
        <v>1397</v>
      </c>
    </row>
    <row r="123" spans="1:15" s="92" customFormat="1" ht="21" customHeight="1">
      <c r="A123" s="84" t="s">
        <v>1429</v>
      </c>
      <c r="B123" s="85" t="s">
        <v>226</v>
      </c>
      <c r="C123" s="85" t="s">
        <v>227</v>
      </c>
      <c r="D123" s="85" t="s">
        <v>25</v>
      </c>
      <c r="E123" s="86">
        <v>45791</v>
      </c>
      <c r="F123" s="86">
        <v>45798</v>
      </c>
      <c r="G123" s="86">
        <v>45798</v>
      </c>
      <c r="H123" s="85">
        <v>7</v>
      </c>
      <c r="I123" s="85">
        <v>1</v>
      </c>
      <c r="J123" s="85">
        <v>29</v>
      </c>
      <c r="K123" s="85" t="s">
        <v>87</v>
      </c>
      <c r="L123" s="85" t="s">
        <v>1396</v>
      </c>
      <c r="M123" s="85" t="s">
        <v>58</v>
      </c>
      <c r="N123" s="85">
        <v>0</v>
      </c>
      <c r="O123" s="85" t="s">
        <v>1430</v>
      </c>
    </row>
    <row r="124" spans="1:15" s="92" customFormat="1" ht="21" customHeight="1">
      <c r="A124" s="84" t="s">
        <v>152</v>
      </c>
      <c r="B124" s="85" t="s">
        <v>52</v>
      </c>
      <c r="C124" s="85" t="s">
        <v>53</v>
      </c>
      <c r="D124" s="85" t="s">
        <v>25</v>
      </c>
      <c r="E124" s="86">
        <v>45791</v>
      </c>
      <c r="F124" s="86">
        <v>45798</v>
      </c>
      <c r="G124" s="86">
        <v>45798</v>
      </c>
      <c r="H124" s="85">
        <v>7</v>
      </c>
      <c r="I124" s="85">
        <v>4</v>
      </c>
      <c r="J124" s="85">
        <v>29</v>
      </c>
      <c r="K124" s="85" t="s">
        <v>38</v>
      </c>
      <c r="L124" s="85" t="s">
        <v>39</v>
      </c>
      <c r="M124" s="85" t="s">
        <v>58</v>
      </c>
      <c r="N124" s="85">
        <v>0</v>
      </c>
      <c r="O124" s="85">
        <v>0</v>
      </c>
    </row>
    <row r="125" spans="1:15" s="92" customFormat="1" ht="21" customHeight="1">
      <c r="A125" s="83" t="s">
        <v>153</v>
      </c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>
        <v>0</v>
      </c>
      <c r="O125" s="93"/>
    </row>
    <row r="126" spans="1:15" ht="21" customHeight="1">
      <c r="A126" s="89" t="s">
        <v>1431</v>
      </c>
      <c r="B126" s="90" t="s">
        <v>730</v>
      </c>
      <c r="C126" s="90" t="s">
        <v>731</v>
      </c>
      <c r="D126" s="90" t="s">
        <v>25</v>
      </c>
      <c r="E126" s="91">
        <v>45792</v>
      </c>
      <c r="F126" s="91">
        <v>45798</v>
      </c>
      <c r="G126" s="91">
        <v>45798</v>
      </c>
      <c r="H126" s="90">
        <v>6</v>
      </c>
      <c r="I126" s="90">
        <v>4</v>
      </c>
      <c r="J126" s="90">
        <v>29</v>
      </c>
      <c r="K126" s="90" t="s">
        <v>87</v>
      </c>
      <c r="L126" s="90" t="s">
        <v>1396</v>
      </c>
      <c r="M126" s="90" t="s">
        <v>58</v>
      </c>
      <c r="N126" s="90">
        <v>0</v>
      </c>
      <c r="O126" s="90" t="s">
        <v>1397</v>
      </c>
    </row>
    <row r="127" spans="1:15" s="92" customFormat="1" ht="21" customHeight="1">
      <c r="A127" s="89" t="s">
        <v>1432</v>
      </c>
      <c r="B127" s="90" t="s">
        <v>730</v>
      </c>
      <c r="C127" s="90" t="s">
        <v>731</v>
      </c>
      <c r="D127" s="90" t="s">
        <v>25</v>
      </c>
      <c r="E127" s="91">
        <v>45792</v>
      </c>
      <c r="F127" s="91">
        <v>45798</v>
      </c>
      <c r="G127" s="91">
        <v>45798</v>
      </c>
      <c r="H127" s="90">
        <v>6</v>
      </c>
      <c r="I127" s="90">
        <v>1</v>
      </c>
      <c r="J127" s="90">
        <v>29</v>
      </c>
      <c r="K127" s="90" t="s">
        <v>87</v>
      </c>
      <c r="L127" s="90" t="s">
        <v>1396</v>
      </c>
      <c r="M127" s="90" t="s">
        <v>58</v>
      </c>
      <c r="N127" s="90">
        <v>0</v>
      </c>
      <c r="O127" s="90" t="s">
        <v>1397</v>
      </c>
    </row>
    <row r="128" spans="1:15" ht="21" customHeight="1">
      <c r="A128" s="89" t="s">
        <v>1433</v>
      </c>
      <c r="B128" s="90" t="s">
        <v>120</v>
      </c>
      <c r="C128" s="90" t="s">
        <v>372</v>
      </c>
      <c r="D128" s="90" t="s">
        <v>25</v>
      </c>
      <c r="E128" s="91">
        <v>45792</v>
      </c>
      <c r="F128" s="91">
        <v>45798</v>
      </c>
      <c r="G128" s="91">
        <v>45798</v>
      </c>
      <c r="H128" s="90">
        <v>6</v>
      </c>
      <c r="I128" s="90">
        <v>4</v>
      </c>
      <c r="J128" s="90">
        <v>29</v>
      </c>
      <c r="K128" s="90" t="s">
        <v>26</v>
      </c>
      <c r="L128" s="90" t="s">
        <v>1396</v>
      </c>
      <c r="M128" s="90" t="s">
        <v>28</v>
      </c>
      <c r="N128" s="90">
        <v>0</v>
      </c>
      <c r="O128" s="90" t="s">
        <v>1434</v>
      </c>
    </row>
    <row r="129" spans="1:15" s="92" customFormat="1" ht="21" customHeight="1">
      <c r="A129" s="94" t="s">
        <v>154</v>
      </c>
      <c r="B129" s="95" t="s">
        <v>56</v>
      </c>
      <c r="C129" s="95" t="s">
        <v>155</v>
      </c>
      <c r="D129" s="95" t="s">
        <v>25</v>
      </c>
      <c r="E129" s="96">
        <v>45786</v>
      </c>
      <c r="F129" s="96">
        <v>45791</v>
      </c>
      <c r="G129" s="96">
        <v>45800</v>
      </c>
      <c r="H129" s="95" t="s">
        <v>74</v>
      </c>
      <c r="I129" s="95">
        <v>4</v>
      </c>
      <c r="J129" s="95">
        <v>27</v>
      </c>
      <c r="K129" s="95" t="s">
        <v>38</v>
      </c>
      <c r="L129" s="95" t="s">
        <v>39</v>
      </c>
      <c r="M129" s="95" t="s">
        <v>58</v>
      </c>
      <c r="N129" s="95">
        <v>0</v>
      </c>
      <c r="O129" s="95">
        <v>0</v>
      </c>
    </row>
    <row r="130" spans="1:15" ht="21" customHeight="1">
      <c r="A130" s="83" t="s">
        <v>151</v>
      </c>
      <c r="N130" s="93">
        <v>0</v>
      </c>
    </row>
    <row r="131" spans="1:15" s="92" customFormat="1" ht="21" customHeight="1">
      <c r="A131" s="94" t="s">
        <v>156</v>
      </c>
      <c r="B131" s="95" t="s">
        <v>56</v>
      </c>
      <c r="C131" s="95" t="s">
        <v>155</v>
      </c>
      <c r="D131" s="95" t="s">
        <v>25</v>
      </c>
      <c r="E131" s="96">
        <v>45786</v>
      </c>
      <c r="F131" s="96">
        <v>45791</v>
      </c>
      <c r="G131" s="96">
        <v>45800</v>
      </c>
      <c r="H131" s="95" t="s">
        <v>74</v>
      </c>
      <c r="I131" s="95">
        <v>4</v>
      </c>
      <c r="J131" s="95">
        <v>27</v>
      </c>
      <c r="K131" s="95" t="s">
        <v>38</v>
      </c>
      <c r="L131" s="95" t="s">
        <v>39</v>
      </c>
      <c r="M131" s="95" t="s">
        <v>58</v>
      </c>
      <c r="N131" s="95">
        <v>0</v>
      </c>
      <c r="O131" s="95">
        <v>0</v>
      </c>
    </row>
    <row r="132" spans="1:15" ht="21" customHeight="1">
      <c r="A132" s="83" t="s">
        <v>151</v>
      </c>
      <c r="N132" s="93">
        <v>0</v>
      </c>
    </row>
    <row r="133" spans="1:15" s="92" customFormat="1" ht="21" customHeight="1">
      <c r="A133" s="84" t="s">
        <v>1435</v>
      </c>
      <c r="B133" s="85" t="s">
        <v>1356</v>
      </c>
      <c r="C133" s="85" t="s">
        <v>1357</v>
      </c>
      <c r="D133" s="85" t="s">
        <v>1077</v>
      </c>
      <c r="E133" s="86">
        <v>45793</v>
      </c>
      <c r="F133" s="86">
        <v>45800</v>
      </c>
      <c r="G133" s="86">
        <v>45800</v>
      </c>
      <c r="H133" s="85">
        <v>7</v>
      </c>
      <c r="I133" s="85">
        <v>27</v>
      </c>
      <c r="J133" s="85">
        <v>27</v>
      </c>
      <c r="K133" s="85" t="s">
        <v>38</v>
      </c>
      <c r="L133" s="85"/>
      <c r="M133" s="85"/>
      <c r="N133" s="85">
        <v>0</v>
      </c>
      <c r="O133" s="85">
        <v>0</v>
      </c>
    </row>
    <row r="134" spans="1:15" ht="21" customHeight="1">
      <c r="A134" s="84" t="s">
        <v>1436</v>
      </c>
      <c r="B134" s="85" t="s">
        <v>1437</v>
      </c>
      <c r="C134" s="85" t="s">
        <v>1438</v>
      </c>
      <c r="D134" s="85" t="s">
        <v>25</v>
      </c>
      <c r="E134" s="86">
        <v>45793</v>
      </c>
      <c r="F134" s="86">
        <v>45800</v>
      </c>
      <c r="G134" s="86">
        <v>45800</v>
      </c>
      <c r="H134" s="85">
        <v>7</v>
      </c>
      <c r="I134" s="85">
        <v>3</v>
      </c>
      <c r="J134" s="85">
        <v>27</v>
      </c>
      <c r="K134" s="85" t="s">
        <v>38</v>
      </c>
      <c r="L134" s="85" t="s">
        <v>1396</v>
      </c>
      <c r="M134" s="85" t="s">
        <v>28</v>
      </c>
      <c r="N134" s="85" t="e">
        <v>#N/A</v>
      </c>
      <c r="O134" s="85" t="s">
        <v>1439</v>
      </c>
    </row>
    <row r="135" spans="1:15" ht="21" customHeight="1">
      <c r="A135" s="89" t="s">
        <v>1440</v>
      </c>
      <c r="B135" s="90" t="s">
        <v>213</v>
      </c>
      <c r="C135" s="90" t="s">
        <v>1441</v>
      </c>
      <c r="D135" s="90" t="s">
        <v>25</v>
      </c>
      <c r="E135" s="91">
        <v>45797</v>
      </c>
      <c r="F135" s="91">
        <v>45803</v>
      </c>
      <c r="G135" s="91">
        <v>45803</v>
      </c>
      <c r="H135" s="90">
        <v>6</v>
      </c>
      <c r="I135" s="90">
        <v>54</v>
      </c>
      <c r="J135" s="90">
        <v>24</v>
      </c>
      <c r="K135" s="90" t="s">
        <v>38</v>
      </c>
      <c r="L135" s="90" t="s">
        <v>1396</v>
      </c>
      <c r="M135" s="90" t="s">
        <v>28</v>
      </c>
      <c r="N135" s="90" t="s">
        <v>1418</v>
      </c>
      <c r="O135" s="90" t="s">
        <v>1442</v>
      </c>
    </row>
    <row r="136" spans="1:15" ht="21" customHeight="1">
      <c r="A136" s="89" t="s">
        <v>1443</v>
      </c>
      <c r="B136" s="90" t="s">
        <v>213</v>
      </c>
      <c r="C136" s="90" t="s">
        <v>1444</v>
      </c>
      <c r="D136" s="90" t="s">
        <v>25</v>
      </c>
      <c r="E136" s="91">
        <v>45797</v>
      </c>
      <c r="F136" s="91">
        <v>45803</v>
      </c>
      <c r="G136" s="91">
        <v>45803</v>
      </c>
      <c r="H136" s="90">
        <v>6</v>
      </c>
      <c r="I136" s="90">
        <v>15</v>
      </c>
      <c r="J136" s="90">
        <v>24</v>
      </c>
      <c r="K136" s="90" t="s">
        <v>38</v>
      </c>
      <c r="L136" s="90" t="s">
        <v>1396</v>
      </c>
      <c r="M136" s="90" t="s">
        <v>28</v>
      </c>
      <c r="N136" s="90">
        <v>0</v>
      </c>
      <c r="O136" s="90" t="s">
        <v>1442</v>
      </c>
    </row>
    <row r="137" spans="1:15" ht="21" customHeight="1">
      <c r="A137" s="89" t="s">
        <v>1445</v>
      </c>
      <c r="B137" s="90" t="s">
        <v>213</v>
      </c>
      <c r="C137" s="90" t="s">
        <v>1446</v>
      </c>
      <c r="D137" s="90" t="s">
        <v>25</v>
      </c>
      <c r="E137" s="91">
        <v>45797</v>
      </c>
      <c r="F137" s="91">
        <v>45803</v>
      </c>
      <c r="G137" s="91">
        <v>45803</v>
      </c>
      <c r="H137" s="90">
        <v>6</v>
      </c>
      <c r="I137" s="90">
        <v>6</v>
      </c>
      <c r="J137" s="90">
        <v>24</v>
      </c>
      <c r="K137" s="90" t="s">
        <v>38</v>
      </c>
      <c r="L137" s="90" t="s">
        <v>1396</v>
      </c>
      <c r="M137" s="90" t="s">
        <v>28</v>
      </c>
      <c r="N137" s="90" t="s">
        <v>1418</v>
      </c>
      <c r="O137" s="90" t="s">
        <v>1447</v>
      </c>
    </row>
    <row r="138" spans="1:15" s="92" customFormat="1" ht="21" customHeight="1">
      <c r="A138" s="94" t="s">
        <v>157</v>
      </c>
      <c r="B138" s="95" t="s">
        <v>158</v>
      </c>
      <c r="C138" s="95" t="s">
        <v>159</v>
      </c>
      <c r="D138" s="95" t="s">
        <v>160</v>
      </c>
      <c r="E138" s="96">
        <v>45799</v>
      </c>
      <c r="F138" s="96">
        <v>45803</v>
      </c>
      <c r="G138" s="96">
        <v>45803</v>
      </c>
      <c r="H138" s="95">
        <v>2</v>
      </c>
      <c r="I138" s="95">
        <v>1</v>
      </c>
      <c r="J138" s="95">
        <v>24</v>
      </c>
      <c r="K138" s="95" t="s">
        <v>38</v>
      </c>
      <c r="L138" s="95" t="s">
        <v>27</v>
      </c>
      <c r="M138" s="95" t="s">
        <v>49</v>
      </c>
      <c r="N138" s="95">
        <v>0</v>
      </c>
      <c r="O138" s="95">
        <v>0</v>
      </c>
    </row>
    <row r="139" spans="1:15" ht="21" customHeight="1">
      <c r="A139" s="83" t="s">
        <v>161</v>
      </c>
      <c r="N139" s="93">
        <v>0</v>
      </c>
    </row>
    <row r="140" spans="1:15" s="92" customFormat="1" ht="21" customHeight="1">
      <c r="A140" s="84" t="s">
        <v>162</v>
      </c>
      <c r="B140" s="85" t="s">
        <v>56</v>
      </c>
      <c r="C140" s="85" t="s">
        <v>163</v>
      </c>
      <c r="D140" s="85"/>
      <c r="E140" s="86">
        <v>45790</v>
      </c>
      <c r="F140" s="86">
        <v>45804</v>
      </c>
      <c r="G140" s="86">
        <v>45804</v>
      </c>
      <c r="H140" s="85">
        <v>14</v>
      </c>
      <c r="I140" s="85">
        <v>4</v>
      </c>
      <c r="J140" s="85">
        <v>23</v>
      </c>
      <c r="K140" s="85" t="s">
        <v>38</v>
      </c>
      <c r="L140" s="85" t="s">
        <v>39</v>
      </c>
      <c r="M140" s="85" t="s">
        <v>58</v>
      </c>
      <c r="N140" s="85">
        <v>0</v>
      </c>
      <c r="O140" s="85">
        <v>0</v>
      </c>
    </row>
    <row r="141" spans="1:15" ht="21" customHeight="1">
      <c r="A141" s="83" t="s">
        <v>151</v>
      </c>
      <c r="N141" s="93">
        <v>0</v>
      </c>
    </row>
    <row r="142" spans="1:15" ht="21" customHeight="1">
      <c r="A142" s="84" t="s">
        <v>164</v>
      </c>
      <c r="B142" s="85" t="s">
        <v>56</v>
      </c>
      <c r="C142" s="85" t="s">
        <v>163</v>
      </c>
      <c r="D142" s="85"/>
      <c r="E142" s="86">
        <v>45790</v>
      </c>
      <c r="F142" s="86">
        <v>45804</v>
      </c>
      <c r="G142" s="86">
        <v>45804</v>
      </c>
      <c r="H142" s="85">
        <v>14</v>
      </c>
      <c r="I142" s="85">
        <v>4</v>
      </c>
      <c r="J142" s="85">
        <v>23</v>
      </c>
      <c r="K142" s="85" t="s">
        <v>38</v>
      </c>
      <c r="L142" s="85" t="s">
        <v>39</v>
      </c>
      <c r="M142" s="85" t="s">
        <v>58</v>
      </c>
      <c r="N142" s="85">
        <v>0</v>
      </c>
      <c r="O142" s="85">
        <v>0</v>
      </c>
    </row>
    <row r="143" spans="1:15" ht="21" customHeight="1">
      <c r="A143" s="83" t="s">
        <v>151</v>
      </c>
      <c r="N143" s="93">
        <v>0</v>
      </c>
    </row>
    <row r="144" spans="1:15" s="92" customFormat="1" ht="21" customHeight="1">
      <c r="A144" s="89" t="s">
        <v>1448</v>
      </c>
      <c r="B144" s="90" t="s">
        <v>553</v>
      </c>
      <c r="C144" s="90" t="s">
        <v>554</v>
      </c>
      <c r="D144" s="90"/>
      <c r="E144" s="91">
        <v>45797</v>
      </c>
      <c r="F144" s="91">
        <v>45804</v>
      </c>
      <c r="G144" s="91">
        <v>45804</v>
      </c>
      <c r="H144" s="90">
        <v>6</v>
      </c>
      <c r="I144" s="90">
        <v>8</v>
      </c>
      <c r="J144" s="90">
        <v>23</v>
      </c>
      <c r="K144" s="90" t="s">
        <v>38</v>
      </c>
      <c r="L144" s="90" t="s">
        <v>1396</v>
      </c>
      <c r="M144" s="90" t="s">
        <v>58</v>
      </c>
      <c r="N144" s="90" t="s">
        <v>1399</v>
      </c>
      <c r="O144" s="90" t="s">
        <v>1399</v>
      </c>
    </row>
    <row r="145" spans="1:15" ht="21" customHeight="1">
      <c r="A145" s="89" t="s">
        <v>1449</v>
      </c>
      <c r="B145" s="90" t="s">
        <v>553</v>
      </c>
      <c r="C145" s="90" t="s">
        <v>554</v>
      </c>
      <c r="D145" s="90"/>
      <c r="E145" s="91">
        <v>45797</v>
      </c>
      <c r="F145" s="91">
        <v>45804</v>
      </c>
      <c r="G145" s="91">
        <v>45804</v>
      </c>
      <c r="H145" s="90">
        <v>6</v>
      </c>
      <c r="I145" s="90">
        <v>7</v>
      </c>
      <c r="J145" s="90">
        <v>23</v>
      </c>
      <c r="K145" s="90" t="s">
        <v>38</v>
      </c>
      <c r="L145" s="90" t="s">
        <v>1396</v>
      </c>
      <c r="M145" s="90" t="s">
        <v>58</v>
      </c>
      <c r="N145" s="90" t="s">
        <v>1399</v>
      </c>
      <c r="O145" s="90" t="s">
        <v>1450</v>
      </c>
    </row>
    <row r="146" spans="1:15" ht="21" customHeight="1">
      <c r="A146" s="89" t="s">
        <v>165</v>
      </c>
      <c r="B146" s="90" t="s">
        <v>99</v>
      </c>
      <c r="C146" s="90" t="s">
        <v>166</v>
      </c>
      <c r="D146" s="90" t="s">
        <v>25</v>
      </c>
      <c r="E146" s="91">
        <v>45797</v>
      </c>
      <c r="F146" s="91">
        <v>45804</v>
      </c>
      <c r="G146" s="91">
        <v>45804</v>
      </c>
      <c r="H146" s="90">
        <v>6</v>
      </c>
      <c r="I146" s="90">
        <v>3</v>
      </c>
      <c r="J146" s="90">
        <v>23</v>
      </c>
      <c r="K146" s="90" t="s">
        <v>26</v>
      </c>
      <c r="L146" s="90" t="s">
        <v>27</v>
      </c>
      <c r="M146" s="90" t="s">
        <v>58</v>
      </c>
      <c r="N146" s="90">
        <v>0</v>
      </c>
      <c r="O146" s="90">
        <v>0</v>
      </c>
    </row>
    <row r="147" spans="1:15" ht="21" customHeight="1">
      <c r="A147" s="83" t="s">
        <v>167</v>
      </c>
      <c r="N147" s="93">
        <v>0</v>
      </c>
    </row>
    <row r="148" spans="1:15" ht="21" customHeight="1">
      <c r="A148" s="89" t="s">
        <v>1451</v>
      </c>
      <c r="B148" s="90" t="s">
        <v>213</v>
      </c>
      <c r="C148" s="90" t="s">
        <v>1452</v>
      </c>
      <c r="D148" s="90" t="s">
        <v>25</v>
      </c>
      <c r="E148" s="91">
        <v>45798</v>
      </c>
      <c r="F148" s="91">
        <v>45804</v>
      </c>
      <c r="G148" s="91">
        <v>45804</v>
      </c>
      <c r="H148" s="90">
        <v>6</v>
      </c>
      <c r="I148" s="90">
        <v>9</v>
      </c>
      <c r="J148" s="90">
        <v>23</v>
      </c>
      <c r="K148" s="90" t="s">
        <v>38</v>
      </c>
      <c r="L148" s="90" t="s">
        <v>1396</v>
      </c>
      <c r="M148" s="90" t="s">
        <v>28</v>
      </c>
      <c r="N148" s="90">
        <v>0</v>
      </c>
      <c r="O148" s="90" t="s">
        <v>1453</v>
      </c>
    </row>
    <row r="149" spans="1:15" ht="21" customHeight="1">
      <c r="A149" s="89" t="s">
        <v>1454</v>
      </c>
      <c r="B149" s="90" t="s">
        <v>213</v>
      </c>
      <c r="C149" s="90" t="s">
        <v>1455</v>
      </c>
      <c r="D149" s="90" t="s">
        <v>25</v>
      </c>
      <c r="E149" s="91">
        <v>45798</v>
      </c>
      <c r="F149" s="91">
        <v>45804</v>
      </c>
      <c r="G149" s="91">
        <v>45804</v>
      </c>
      <c r="H149" s="90">
        <v>6</v>
      </c>
      <c r="I149" s="90">
        <v>15</v>
      </c>
      <c r="J149" s="90">
        <v>23</v>
      </c>
      <c r="K149" s="90" t="s">
        <v>38</v>
      </c>
      <c r="L149" s="90" t="s">
        <v>1396</v>
      </c>
      <c r="M149" s="90" t="s">
        <v>28</v>
      </c>
      <c r="N149" s="90">
        <v>0</v>
      </c>
      <c r="O149" s="90" t="s">
        <v>1456</v>
      </c>
    </row>
    <row r="150" spans="1:15" ht="21" customHeight="1">
      <c r="A150" s="89" t="s">
        <v>1457</v>
      </c>
      <c r="B150" s="90" t="s">
        <v>213</v>
      </c>
      <c r="C150" s="90" t="s">
        <v>1458</v>
      </c>
      <c r="D150" s="90" t="s">
        <v>25</v>
      </c>
      <c r="E150" s="91">
        <v>45798</v>
      </c>
      <c r="F150" s="91">
        <v>45804</v>
      </c>
      <c r="G150" s="91">
        <v>45804</v>
      </c>
      <c r="H150" s="90">
        <v>6</v>
      </c>
      <c r="I150" s="90">
        <v>6</v>
      </c>
      <c r="J150" s="90">
        <v>23</v>
      </c>
      <c r="K150" s="90" t="s">
        <v>38</v>
      </c>
      <c r="L150" s="90" t="s">
        <v>1396</v>
      </c>
      <c r="M150" s="90" t="s">
        <v>28</v>
      </c>
      <c r="N150" s="90">
        <v>0</v>
      </c>
      <c r="O150" s="90" t="s">
        <v>1459</v>
      </c>
    </row>
    <row r="151" spans="1:15" ht="21" customHeight="1">
      <c r="A151" s="89" t="s">
        <v>1460</v>
      </c>
      <c r="B151" s="90" t="s">
        <v>213</v>
      </c>
      <c r="C151" s="90" t="s">
        <v>1461</v>
      </c>
      <c r="D151" s="90" t="s">
        <v>25</v>
      </c>
      <c r="E151" s="91">
        <v>45798</v>
      </c>
      <c r="F151" s="91">
        <v>45804</v>
      </c>
      <c r="G151" s="91">
        <v>45804</v>
      </c>
      <c r="H151" s="90">
        <v>6</v>
      </c>
      <c r="I151" s="90">
        <v>15</v>
      </c>
      <c r="J151" s="90">
        <v>23</v>
      </c>
      <c r="K151" s="90" t="s">
        <v>38</v>
      </c>
      <c r="L151" s="90" t="s">
        <v>1396</v>
      </c>
      <c r="M151" s="90" t="s">
        <v>28</v>
      </c>
      <c r="N151" s="90">
        <v>0</v>
      </c>
      <c r="O151" s="90" t="s">
        <v>1462</v>
      </c>
    </row>
    <row r="152" spans="1:15" ht="21" customHeight="1">
      <c r="A152" s="84" t="s">
        <v>1463</v>
      </c>
      <c r="B152" s="85" t="s">
        <v>399</v>
      </c>
      <c r="C152" s="85" t="s">
        <v>400</v>
      </c>
      <c r="D152" s="85" t="s">
        <v>25</v>
      </c>
      <c r="E152" s="86">
        <v>45777</v>
      </c>
      <c r="F152" s="86">
        <v>45805</v>
      </c>
      <c r="G152" s="86">
        <v>45805</v>
      </c>
      <c r="H152" s="85">
        <v>28</v>
      </c>
      <c r="I152" s="85">
        <v>1</v>
      </c>
      <c r="J152" s="85">
        <v>22</v>
      </c>
      <c r="K152" s="85" t="s">
        <v>87</v>
      </c>
      <c r="L152" s="85" t="s">
        <v>1396</v>
      </c>
      <c r="M152" s="85" t="s">
        <v>69</v>
      </c>
      <c r="N152" s="85" t="s">
        <v>1403</v>
      </c>
      <c r="O152" s="85" t="s">
        <v>1403</v>
      </c>
    </row>
    <row r="153" spans="1:15" ht="21" customHeight="1">
      <c r="A153" s="87" t="s">
        <v>1414</v>
      </c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>
        <v>0</v>
      </c>
      <c r="O153" s="88"/>
    </row>
    <row r="154" spans="1:15" ht="21" customHeight="1">
      <c r="A154" s="89" t="s">
        <v>168</v>
      </c>
      <c r="B154" s="90" t="s">
        <v>120</v>
      </c>
      <c r="C154" s="90" t="s">
        <v>143</v>
      </c>
      <c r="D154" s="90" t="s">
        <v>25</v>
      </c>
      <c r="E154" s="91">
        <v>45798</v>
      </c>
      <c r="F154" s="91">
        <v>45805</v>
      </c>
      <c r="G154" s="91">
        <v>45805</v>
      </c>
      <c r="H154" s="90">
        <v>6</v>
      </c>
      <c r="I154" s="90">
        <v>1</v>
      </c>
      <c r="J154" s="90">
        <v>22</v>
      </c>
      <c r="K154" s="90" t="s">
        <v>26</v>
      </c>
      <c r="L154" s="90" t="s">
        <v>27</v>
      </c>
      <c r="M154" s="90" t="s">
        <v>58</v>
      </c>
      <c r="N154" s="90">
        <v>0</v>
      </c>
      <c r="O154" s="90">
        <v>0</v>
      </c>
    </row>
    <row r="155" spans="1:15" ht="21" customHeight="1">
      <c r="A155" s="83" t="s">
        <v>169</v>
      </c>
      <c r="N155" s="93">
        <v>0</v>
      </c>
    </row>
    <row r="156" spans="1:15" ht="21" customHeight="1">
      <c r="A156" s="94" t="s">
        <v>170</v>
      </c>
      <c r="B156" s="95" t="s">
        <v>171</v>
      </c>
      <c r="C156" s="95" t="s">
        <v>172</v>
      </c>
      <c r="D156" s="95" t="s">
        <v>25</v>
      </c>
      <c r="E156" s="96">
        <v>45799</v>
      </c>
      <c r="F156" s="96">
        <v>45805</v>
      </c>
      <c r="G156" s="96">
        <v>45805</v>
      </c>
      <c r="H156" s="95">
        <v>5</v>
      </c>
      <c r="I156" s="95">
        <v>10</v>
      </c>
      <c r="J156" s="95">
        <v>22</v>
      </c>
      <c r="K156" s="95" t="s">
        <v>26</v>
      </c>
      <c r="L156" s="95" t="s">
        <v>27</v>
      </c>
      <c r="M156" s="95" t="s">
        <v>28</v>
      </c>
      <c r="N156" s="95">
        <v>0</v>
      </c>
      <c r="O156" s="95">
        <v>0</v>
      </c>
    </row>
    <row r="157" spans="1:15" ht="21" customHeight="1">
      <c r="A157" s="83" t="s">
        <v>173</v>
      </c>
      <c r="N157" s="93">
        <v>0</v>
      </c>
    </row>
    <row r="158" spans="1:15" ht="21" customHeight="1">
      <c r="A158" s="89" t="s">
        <v>1464</v>
      </c>
      <c r="B158" s="90" t="s">
        <v>340</v>
      </c>
      <c r="C158" s="90" t="s">
        <v>1465</v>
      </c>
      <c r="D158" s="90" t="s">
        <v>25</v>
      </c>
      <c r="E158" s="91">
        <v>45799</v>
      </c>
      <c r="F158" s="91">
        <v>45805</v>
      </c>
      <c r="G158" s="91">
        <v>45805</v>
      </c>
      <c r="H158" s="90">
        <v>6</v>
      </c>
      <c r="I158" s="90">
        <v>19</v>
      </c>
      <c r="J158" s="90">
        <v>22</v>
      </c>
      <c r="K158" s="90" t="s">
        <v>342</v>
      </c>
      <c r="L158" s="90" t="s">
        <v>1396</v>
      </c>
      <c r="M158" s="90" t="s">
        <v>28</v>
      </c>
      <c r="N158" s="90" t="s">
        <v>1466</v>
      </c>
      <c r="O158" s="90" t="s">
        <v>1467</v>
      </c>
    </row>
    <row r="159" spans="1:15" ht="21" customHeight="1">
      <c r="A159" s="89" t="s">
        <v>174</v>
      </c>
      <c r="B159" s="90" t="s">
        <v>175</v>
      </c>
      <c r="C159" s="90" t="s">
        <v>176</v>
      </c>
      <c r="D159" s="90" t="s">
        <v>25</v>
      </c>
      <c r="E159" s="91">
        <v>45799</v>
      </c>
      <c r="F159" s="91">
        <v>45805</v>
      </c>
      <c r="G159" s="91">
        <v>45805</v>
      </c>
      <c r="H159" s="90">
        <v>6</v>
      </c>
      <c r="I159" s="90">
        <v>6</v>
      </c>
      <c r="J159" s="90">
        <v>22</v>
      </c>
      <c r="K159" s="90" t="s">
        <v>38</v>
      </c>
      <c r="L159" s="90" t="s">
        <v>27</v>
      </c>
      <c r="M159" s="90" t="s">
        <v>58</v>
      </c>
      <c r="N159" s="90">
        <v>0</v>
      </c>
      <c r="O159" s="90">
        <v>0</v>
      </c>
    </row>
    <row r="160" spans="1:15" ht="21" customHeight="1">
      <c r="A160" s="83" t="s">
        <v>177</v>
      </c>
      <c r="N160" s="93">
        <v>0</v>
      </c>
    </row>
    <row r="161" spans="1:15" ht="21" customHeight="1">
      <c r="A161" s="84" t="s">
        <v>1468</v>
      </c>
      <c r="B161" s="85" t="s">
        <v>179</v>
      </c>
      <c r="C161" s="85" t="s">
        <v>1469</v>
      </c>
      <c r="D161" s="85" t="s">
        <v>25</v>
      </c>
      <c r="E161" s="86">
        <v>45798</v>
      </c>
      <c r="F161" s="86">
        <v>45806</v>
      </c>
      <c r="G161" s="86">
        <v>45806</v>
      </c>
      <c r="H161" s="85">
        <v>7</v>
      </c>
      <c r="I161" s="85">
        <v>1</v>
      </c>
      <c r="J161" s="85">
        <v>21</v>
      </c>
      <c r="K161" s="85" t="s">
        <v>26</v>
      </c>
      <c r="L161" s="85"/>
      <c r="M161" s="85"/>
      <c r="N161" s="85">
        <v>0</v>
      </c>
      <c r="O161" s="85">
        <v>0</v>
      </c>
    </row>
    <row r="162" spans="1:15" ht="21" customHeight="1">
      <c r="A162" s="84" t="s">
        <v>178</v>
      </c>
      <c r="B162" s="85" t="s">
        <v>179</v>
      </c>
      <c r="C162" s="85" t="s">
        <v>180</v>
      </c>
      <c r="D162" s="85" t="s">
        <v>181</v>
      </c>
      <c r="E162" s="86">
        <v>45798</v>
      </c>
      <c r="F162" s="86">
        <v>45806</v>
      </c>
      <c r="G162" s="86">
        <v>45806</v>
      </c>
      <c r="H162" s="85">
        <v>7</v>
      </c>
      <c r="I162" s="85">
        <v>2</v>
      </c>
      <c r="J162" s="85">
        <v>21</v>
      </c>
      <c r="K162" s="85" t="s">
        <v>26</v>
      </c>
      <c r="L162" s="85" t="s">
        <v>39</v>
      </c>
      <c r="M162" s="85" t="s">
        <v>58</v>
      </c>
      <c r="N162" s="85">
        <v>0</v>
      </c>
      <c r="O162" s="85">
        <v>0</v>
      </c>
    </row>
    <row r="163" spans="1:15" ht="21" customHeight="1">
      <c r="A163" s="83" t="s">
        <v>153</v>
      </c>
      <c r="N163" s="93">
        <v>0</v>
      </c>
    </row>
    <row r="164" spans="1:15" ht="21" customHeight="1">
      <c r="A164" s="84" t="s">
        <v>182</v>
      </c>
      <c r="B164" s="85" t="s">
        <v>179</v>
      </c>
      <c r="C164" s="85" t="s">
        <v>183</v>
      </c>
      <c r="D164" s="85" t="s">
        <v>25</v>
      </c>
      <c r="E164" s="86">
        <v>45798</v>
      </c>
      <c r="F164" s="86">
        <v>45806</v>
      </c>
      <c r="G164" s="86">
        <v>45806</v>
      </c>
      <c r="H164" s="85">
        <v>7</v>
      </c>
      <c r="I164" s="85">
        <v>2</v>
      </c>
      <c r="J164" s="85">
        <v>21</v>
      </c>
      <c r="K164" s="85" t="s">
        <v>26</v>
      </c>
      <c r="L164" s="85" t="s">
        <v>39</v>
      </c>
      <c r="M164" s="85" t="s">
        <v>58</v>
      </c>
      <c r="N164" s="85">
        <v>0</v>
      </c>
      <c r="O164" s="85">
        <v>0</v>
      </c>
    </row>
    <row r="165" spans="1:15" ht="21" customHeight="1">
      <c r="A165" s="83" t="s">
        <v>153</v>
      </c>
      <c r="N165" s="93">
        <v>0</v>
      </c>
    </row>
    <row r="166" spans="1:15" ht="21" customHeight="1">
      <c r="A166" s="84" t="s">
        <v>184</v>
      </c>
      <c r="B166" s="85" t="s">
        <v>179</v>
      </c>
      <c r="C166" s="85" t="s">
        <v>185</v>
      </c>
      <c r="D166" s="85" t="s">
        <v>25</v>
      </c>
      <c r="E166" s="86">
        <v>45798</v>
      </c>
      <c r="F166" s="86">
        <v>45806</v>
      </c>
      <c r="G166" s="86">
        <v>45806</v>
      </c>
      <c r="H166" s="85">
        <v>7</v>
      </c>
      <c r="I166" s="85">
        <v>2</v>
      </c>
      <c r="J166" s="85">
        <v>21</v>
      </c>
      <c r="K166" s="85" t="s">
        <v>26</v>
      </c>
      <c r="L166" s="85" t="s">
        <v>39</v>
      </c>
      <c r="M166" s="85" t="s">
        <v>58</v>
      </c>
      <c r="N166" s="85">
        <v>0</v>
      </c>
      <c r="O166" s="85">
        <v>0</v>
      </c>
    </row>
    <row r="167" spans="1:15" ht="21" customHeight="1">
      <c r="A167" s="83" t="s">
        <v>153</v>
      </c>
      <c r="N167" s="93">
        <v>0</v>
      </c>
    </row>
    <row r="168" spans="1:15" ht="21" customHeight="1">
      <c r="A168" s="84" t="s">
        <v>186</v>
      </c>
      <c r="B168" s="85" t="s">
        <v>179</v>
      </c>
      <c r="C168" s="85" t="s">
        <v>187</v>
      </c>
      <c r="D168" s="85" t="s">
        <v>25</v>
      </c>
      <c r="E168" s="86">
        <v>45798</v>
      </c>
      <c r="F168" s="86">
        <v>45806</v>
      </c>
      <c r="G168" s="86">
        <v>45806</v>
      </c>
      <c r="H168" s="85">
        <v>7</v>
      </c>
      <c r="I168" s="85">
        <v>2</v>
      </c>
      <c r="J168" s="85">
        <v>21</v>
      </c>
      <c r="K168" s="85" t="s">
        <v>26</v>
      </c>
      <c r="L168" s="85" t="s">
        <v>27</v>
      </c>
      <c r="M168" s="85" t="s">
        <v>58</v>
      </c>
      <c r="N168" s="85">
        <v>0</v>
      </c>
      <c r="O168" s="85">
        <v>0</v>
      </c>
    </row>
    <row r="169" spans="1:15" ht="21" customHeight="1">
      <c r="A169" s="83" t="s">
        <v>188</v>
      </c>
      <c r="N169" s="93">
        <v>0</v>
      </c>
    </row>
    <row r="170" spans="1:15" ht="21" customHeight="1">
      <c r="A170" s="89" t="s">
        <v>1470</v>
      </c>
      <c r="B170" s="90" t="s">
        <v>213</v>
      </c>
      <c r="C170" s="90" t="s">
        <v>1461</v>
      </c>
      <c r="D170" s="90" t="s">
        <v>25</v>
      </c>
      <c r="E170" s="91">
        <v>45800</v>
      </c>
      <c r="F170" s="91">
        <v>45806</v>
      </c>
      <c r="G170" s="91">
        <v>45806</v>
      </c>
      <c r="H170" s="90">
        <v>6</v>
      </c>
      <c r="I170" s="90">
        <v>15</v>
      </c>
      <c r="J170" s="90">
        <v>21</v>
      </c>
      <c r="K170" s="90" t="s">
        <v>38</v>
      </c>
      <c r="L170" s="90" t="s">
        <v>1396</v>
      </c>
      <c r="M170" s="90" t="s">
        <v>58</v>
      </c>
      <c r="N170" s="90" t="s">
        <v>1471</v>
      </c>
      <c r="O170" s="90" t="s">
        <v>1472</v>
      </c>
    </row>
    <row r="171" spans="1:15" ht="21" customHeight="1">
      <c r="A171" s="84" t="s">
        <v>189</v>
      </c>
      <c r="B171" s="85" t="s">
        <v>23</v>
      </c>
      <c r="C171" s="85" t="s">
        <v>190</v>
      </c>
      <c r="D171" s="85" t="s">
        <v>25</v>
      </c>
      <c r="E171" s="86">
        <v>45799</v>
      </c>
      <c r="F171" s="86">
        <v>45807</v>
      </c>
      <c r="G171" s="86">
        <v>45807</v>
      </c>
      <c r="H171" s="85">
        <v>7</v>
      </c>
      <c r="I171" s="85">
        <v>21</v>
      </c>
      <c r="J171" s="85">
        <v>20</v>
      </c>
      <c r="K171" s="85" t="s">
        <v>26</v>
      </c>
      <c r="L171" s="85" t="s">
        <v>93</v>
      </c>
      <c r="M171" s="85" t="s">
        <v>28</v>
      </c>
      <c r="N171" s="85">
        <v>0</v>
      </c>
      <c r="O171" s="85">
        <v>0</v>
      </c>
    </row>
    <row r="172" spans="1:15" ht="21" customHeight="1">
      <c r="A172" s="83" t="s">
        <v>191</v>
      </c>
      <c r="N172" s="93">
        <v>0</v>
      </c>
    </row>
    <row r="173" spans="1:15" ht="21" customHeight="1">
      <c r="A173" s="89" t="s">
        <v>1473</v>
      </c>
      <c r="B173" s="90" t="s">
        <v>553</v>
      </c>
      <c r="C173" s="90" t="s">
        <v>554</v>
      </c>
      <c r="D173" s="90"/>
      <c r="E173" s="91">
        <v>45800</v>
      </c>
      <c r="F173" s="91">
        <v>45807</v>
      </c>
      <c r="G173" s="91">
        <v>45807</v>
      </c>
      <c r="H173" s="90">
        <v>6</v>
      </c>
      <c r="I173" s="90">
        <v>9</v>
      </c>
      <c r="J173" s="90">
        <v>20</v>
      </c>
      <c r="K173" s="90" t="s">
        <v>38</v>
      </c>
      <c r="L173" s="90" t="s">
        <v>1396</v>
      </c>
      <c r="M173" s="90" t="s">
        <v>58</v>
      </c>
      <c r="N173" s="90" t="s">
        <v>1474</v>
      </c>
      <c r="O173" s="90" t="s">
        <v>1474</v>
      </c>
    </row>
    <row r="174" spans="1:15" ht="21" customHeight="1">
      <c r="A174" s="89" t="s">
        <v>1475</v>
      </c>
      <c r="B174" s="90" t="s">
        <v>553</v>
      </c>
      <c r="C174" s="90" t="s">
        <v>554</v>
      </c>
      <c r="D174" s="90"/>
      <c r="E174" s="91">
        <v>45800</v>
      </c>
      <c r="F174" s="91">
        <v>45807</v>
      </c>
      <c r="G174" s="91">
        <v>45807</v>
      </c>
      <c r="H174" s="90">
        <v>6</v>
      </c>
      <c r="I174" s="90">
        <v>8</v>
      </c>
      <c r="J174" s="90">
        <v>20</v>
      </c>
      <c r="K174" s="90" t="s">
        <v>38</v>
      </c>
      <c r="L174" s="90" t="s">
        <v>1396</v>
      </c>
      <c r="M174" s="90" t="s">
        <v>58</v>
      </c>
      <c r="N174" s="90" t="s">
        <v>1399</v>
      </c>
      <c r="O174" s="90" t="s">
        <v>1474</v>
      </c>
    </row>
    <row r="175" spans="1:15" ht="21" customHeight="1">
      <c r="A175" s="89" t="s">
        <v>192</v>
      </c>
      <c r="B175" s="90" t="s">
        <v>193</v>
      </c>
      <c r="C175" s="90" t="s">
        <v>194</v>
      </c>
      <c r="D175" s="90" t="s">
        <v>25</v>
      </c>
      <c r="E175" s="91">
        <v>45800</v>
      </c>
      <c r="F175" s="91">
        <v>45807</v>
      </c>
      <c r="G175" s="91">
        <v>45807</v>
      </c>
      <c r="H175" s="90">
        <v>6</v>
      </c>
      <c r="I175" s="90">
        <v>4</v>
      </c>
      <c r="J175" s="90">
        <v>20</v>
      </c>
      <c r="K175" s="90" t="s">
        <v>38</v>
      </c>
      <c r="L175" s="90" t="s">
        <v>39</v>
      </c>
      <c r="M175" s="90" t="s">
        <v>69</v>
      </c>
      <c r="N175" s="90">
        <v>0</v>
      </c>
      <c r="O175" s="90">
        <v>0</v>
      </c>
    </row>
    <row r="176" spans="1:15" ht="21" customHeight="1">
      <c r="A176" s="83" t="s">
        <v>195</v>
      </c>
      <c r="N176" s="93">
        <v>0</v>
      </c>
    </row>
    <row r="177" spans="1:15" s="92" customFormat="1" ht="21" customHeight="1">
      <c r="A177" s="89" t="s">
        <v>1476</v>
      </c>
      <c r="B177" s="90" t="s">
        <v>193</v>
      </c>
      <c r="C177" s="90" t="s">
        <v>1363</v>
      </c>
      <c r="D177" s="90" t="s">
        <v>25</v>
      </c>
      <c r="E177" s="91">
        <v>45804</v>
      </c>
      <c r="F177" s="91">
        <v>45810</v>
      </c>
      <c r="G177" s="91">
        <v>45810</v>
      </c>
      <c r="H177" s="90">
        <v>6</v>
      </c>
      <c r="I177" s="90">
        <v>1</v>
      </c>
      <c r="J177" s="90">
        <v>17</v>
      </c>
      <c r="K177" s="90" t="s">
        <v>38</v>
      </c>
      <c r="L177" s="90" t="s">
        <v>1396</v>
      </c>
      <c r="M177" s="90" t="s">
        <v>69</v>
      </c>
      <c r="N177" s="90" t="s">
        <v>1477</v>
      </c>
      <c r="O177" s="90" t="s">
        <v>1474</v>
      </c>
    </row>
    <row r="178" spans="1:15" ht="21" customHeight="1">
      <c r="A178" s="89" t="s">
        <v>196</v>
      </c>
      <c r="B178" s="90" t="s">
        <v>197</v>
      </c>
      <c r="C178" s="90" t="s">
        <v>198</v>
      </c>
      <c r="D178" s="90" t="s">
        <v>25</v>
      </c>
      <c r="E178" s="91">
        <v>45804</v>
      </c>
      <c r="F178" s="91">
        <v>45810</v>
      </c>
      <c r="G178" s="91">
        <v>45810</v>
      </c>
      <c r="H178" s="90">
        <v>6</v>
      </c>
      <c r="I178" s="90">
        <v>6</v>
      </c>
      <c r="J178" s="90">
        <v>17</v>
      </c>
      <c r="K178" s="90" t="s">
        <v>26</v>
      </c>
      <c r="L178" s="90" t="s">
        <v>39</v>
      </c>
      <c r="M178" s="90" t="s">
        <v>49</v>
      </c>
      <c r="N178" s="90">
        <v>0</v>
      </c>
      <c r="O178" s="90">
        <v>0</v>
      </c>
    </row>
    <row r="179" spans="1:15" s="92" customFormat="1" ht="21" customHeight="1">
      <c r="A179" s="83" t="s">
        <v>199</v>
      </c>
      <c r="B179" s="93"/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>
        <v>0</v>
      </c>
      <c r="O179" s="93"/>
    </row>
    <row r="180" spans="1:15" ht="21" customHeight="1">
      <c r="A180" s="94" t="s">
        <v>200</v>
      </c>
      <c r="B180" s="95" t="s">
        <v>175</v>
      </c>
      <c r="C180" s="95" t="s">
        <v>201</v>
      </c>
      <c r="D180" s="95" t="s">
        <v>25</v>
      </c>
      <c r="E180" s="96">
        <v>45805</v>
      </c>
      <c r="F180" s="96">
        <v>45810</v>
      </c>
      <c r="G180" s="96">
        <v>45810</v>
      </c>
      <c r="H180" s="95">
        <v>3</v>
      </c>
      <c r="I180" s="95">
        <v>5</v>
      </c>
      <c r="J180" s="95">
        <v>17</v>
      </c>
      <c r="K180" s="95" t="s">
        <v>38</v>
      </c>
      <c r="L180" s="95" t="s">
        <v>27</v>
      </c>
      <c r="M180" s="95" t="s">
        <v>58</v>
      </c>
      <c r="N180" s="95">
        <v>0</v>
      </c>
      <c r="O180" s="95">
        <v>0</v>
      </c>
    </row>
    <row r="181" spans="1:15" s="92" customFormat="1" ht="21" customHeight="1">
      <c r="A181" s="83" t="s">
        <v>202</v>
      </c>
      <c r="B181" s="93"/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>
        <v>0</v>
      </c>
      <c r="O181" s="93"/>
    </row>
    <row r="182" spans="1:15" ht="21" customHeight="1">
      <c r="A182" s="94" t="s">
        <v>203</v>
      </c>
      <c r="B182" s="95" t="s">
        <v>158</v>
      </c>
      <c r="C182" s="95" t="s">
        <v>204</v>
      </c>
      <c r="D182" s="95" t="s">
        <v>160</v>
      </c>
      <c r="E182" s="96">
        <v>45805</v>
      </c>
      <c r="F182" s="96">
        <v>45810</v>
      </c>
      <c r="G182" s="96">
        <v>45810</v>
      </c>
      <c r="H182" s="95">
        <v>3</v>
      </c>
      <c r="I182" s="95">
        <v>1</v>
      </c>
      <c r="J182" s="95">
        <v>17</v>
      </c>
      <c r="K182" s="95" t="s">
        <v>38</v>
      </c>
      <c r="L182" s="95" t="s">
        <v>27</v>
      </c>
      <c r="M182" s="95" t="s">
        <v>40</v>
      </c>
      <c r="N182" s="95">
        <v>0</v>
      </c>
      <c r="O182" s="95">
        <v>0</v>
      </c>
    </row>
    <row r="183" spans="1:15" s="92" customFormat="1" ht="21" customHeight="1">
      <c r="A183" s="83" t="s">
        <v>205</v>
      </c>
      <c r="B183" s="93"/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>
        <v>0</v>
      </c>
      <c r="O183" s="93"/>
    </row>
    <row r="184" spans="1:15" ht="21" customHeight="1">
      <c r="A184" s="84" t="s">
        <v>206</v>
      </c>
      <c r="B184" s="85" t="s">
        <v>207</v>
      </c>
      <c r="C184" s="85" t="s">
        <v>208</v>
      </c>
      <c r="D184" s="85" t="s">
        <v>25</v>
      </c>
      <c r="E184" s="86">
        <v>45783</v>
      </c>
      <c r="F184" s="86">
        <v>45811</v>
      </c>
      <c r="G184" s="86">
        <v>45811</v>
      </c>
      <c r="H184" s="85">
        <v>28</v>
      </c>
      <c r="I184" s="85">
        <v>1</v>
      </c>
      <c r="J184" s="85">
        <v>16</v>
      </c>
      <c r="K184" s="85" t="s">
        <v>26</v>
      </c>
      <c r="L184" s="85" t="s">
        <v>39</v>
      </c>
      <c r="M184" s="85" t="s">
        <v>28</v>
      </c>
      <c r="N184" s="85">
        <v>0</v>
      </c>
      <c r="O184" s="85">
        <v>0</v>
      </c>
    </row>
    <row r="185" spans="1:15" s="92" customFormat="1" ht="21" customHeight="1">
      <c r="A185" s="83" t="s">
        <v>209</v>
      </c>
      <c r="B185" s="93"/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>
        <v>0</v>
      </c>
      <c r="O185" s="93"/>
    </row>
    <row r="186" spans="1:15" ht="21" customHeight="1">
      <c r="A186" s="84" t="s">
        <v>210</v>
      </c>
      <c r="B186" s="85" t="s">
        <v>105</v>
      </c>
      <c r="C186" s="85" t="s">
        <v>106</v>
      </c>
      <c r="D186" s="85" t="s">
        <v>25</v>
      </c>
      <c r="E186" s="86">
        <v>45804</v>
      </c>
      <c r="F186" s="86">
        <v>45811</v>
      </c>
      <c r="G186" s="86">
        <v>45811</v>
      </c>
      <c r="H186" s="85">
        <v>7</v>
      </c>
      <c r="I186" s="85">
        <v>5</v>
      </c>
      <c r="J186" s="85">
        <v>16</v>
      </c>
      <c r="K186" s="85" t="s">
        <v>87</v>
      </c>
      <c r="L186" s="85" t="s">
        <v>27</v>
      </c>
      <c r="M186" s="85" t="s">
        <v>28</v>
      </c>
      <c r="N186" s="85">
        <v>0</v>
      </c>
      <c r="O186" s="85">
        <v>0</v>
      </c>
    </row>
    <row r="187" spans="1:15" s="92" customFormat="1" ht="21" customHeight="1">
      <c r="A187" s="87" t="s">
        <v>1478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>
        <v>0</v>
      </c>
      <c r="O187" s="88">
        <v>0</v>
      </c>
    </row>
    <row r="188" spans="1:15" ht="21" customHeight="1">
      <c r="A188" s="83" t="s">
        <v>45</v>
      </c>
      <c r="N188" s="93">
        <v>0</v>
      </c>
    </row>
    <row r="189" spans="1:15" s="92" customFormat="1" ht="21" customHeight="1">
      <c r="A189" s="89" t="s">
        <v>1479</v>
      </c>
      <c r="B189" s="90" t="s">
        <v>423</v>
      </c>
      <c r="C189" s="90" t="s">
        <v>1480</v>
      </c>
      <c r="D189" s="90"/>
      <c r="E189" s="91">
        <v>45805</v>
      </c>
      <c r="F189" s="91">
        <v>45811</v>
      </c>
      <c r="G189" s="91">
        <v>45811</v>
      </c>
      <c r="H189" s="90">
        <v>6</v>
      </c>
      <c r="I189" s="90">
        <v>1</v>
      </c>
      <c r="J189" s="90">
        <v>16</v>
      </c>
      <c r="K189" s="90" t="s">
        <v>38</v>
      </c>
      <c r="L189" s="90" t="s">
        <v>1396</v>
      </c>
      <c r="M189" s="90" t="s">
        <v>40</v>
      </c>
      <c r="N189" s="90" t="s">
        <v>1481</v>
      </c>
      <c r="O189" s="90" t="s">
        <v>1482</v>
      </c>
    </row>
    <row r="190" spans="1:15" ht="21" customHeight="1">
      <c r="A190" s="89" t="s">
        <v>1483</v>
      </c>
      <c r="B190" s="90" t="s">
        <v>553</v>
      </c>
      <c r="C190" s="90" t="s">
        <v>554</v>
      </c>
      <c r="D190" s="90"/>
      <c r="E190" s="91">
        <v>45805</v>
      </c>
      <c r="F190" s="91">
        <v>45811</v>
      </c>
      <c r="G190" s="91">
        <v>45811</v>
      </c>
      <c r="H190" s="90">
        <v>6</v>
      </c>
      <c r="I190" s="90">
        <v>5</v>
      </c>
      <c r="J190" s="90">
        <v>16</v>
      </c>
      <c r="K190" s="90" t="s">
        <v>38</v>
      </c>
      <c r="L190" s="90" t="s">
        <v>1396</v>
      </c>
      <c r="M190" s="90" t="s">
        <v>58</v>
      </c>
      <c r="N190" s="90" t="s">
        <v>1484</v>
      </c>
      <c r="O190" s="90" t="s">
        <v>1399</v>
      </c>
    </row>
    <row r="191" spans="1:15" s="92" customFormat="1" ht="21" customHeight="1">
      <c r="A191" s="89" t="s">
        <v>1485</v>
      </c>
      <c r="B191" s="90" t="s">
        <v>193</v>
      </c>
      <c r="C191" s="90" t="s">
        <v>194</v>
      </c>
      <c r="D191" s="90" t="s">
        <v>25</v>
      </c>
      <c r="E191" s="91">
        <v>45805</v>
      </c>
      <c r="F191" s="91">
        <v>45811</v>
      </c>
      <c r="G191" s="91">
        <v>45811</v>
      </c>
      <c r="H191" s="90">
        <v>6</v>
      </c>
      <c r="I191" s="90">
        <v>4</v>
      </c>
      <c r="J191" s="90">
        <v>16</v>
      </c>
      <c r="K191" s="90" t="s">
        <v>38</v>
      </c>
      <c r="L191" s="90" t="s">
        <v>1396</v>
      </c>
      <c r="M191" s="90" t="s">
        <v>69</v>
      </c>
      <c r="N191" s="90" t="s">
        <v>1477</v>
      </c>
      <c r="O191" s="90" t="s">
        <v>1474</v>
      </c>
    </row>
    <row r="192" spans="1:15" ht="21" customHeight="1">
      <c r="A192" s="89" t="s">
        <v>211</v>
      </c>
      <c r="B192" s="90" t="s">
        <v>120</v>
      </c>
      <c r="C192" s="90" t="s">
        <v>143</v>
      </c>
      <c r="D192" s="90" t="s">
        <v>25</v>
      </c>
      <c r="E192" s="91">
        <v>45805</v>
      </c>
      <c r="F192" s="91">
        <v>45811</v>
      </c>
      <c r="G192" s="91">
        <v>45811</v>
      </c>
      <c r="H192" s="90">
        <v>6</v>
      </c>
      <c r="I192" s="90">
        <v>1</v>
      </c>
      <c r="J192" s="90">
        <v>16</v>
      </c>
      <c r="K192" s="90" t="s">
        <v>26</v>
      </c>
      <c r="L192" s="90" t="s">
        <v>27</v>
      </c>
      <c r="M192" s="90" t="s">
        <v>58</v>
      </c>
      <c r="N192" s="90">
        <v>0</v>
      </c>
      <c r="O192" s="90">
        <v>0</v>
      </c>
    </row>
    <row r="193" spans="1:15" ht="21" customHeight="1">
      <c r="A193" s="83" t="s">
        <v>169</v>
      </c>
      <c r="N193" s="93">
        <v>0</v>
      </c>
    </row>
    <row r="194" spans="1:15" ht="21" customHeight="1">
      <c r="A194" s="89" t="s">
        <v>212</v>
      </c>
      <c r="B194" s="90" t="s">
        <v>213</v>
      </c>
      <c r="C194" s="90" t="s">
        <v>214</v>
      </c>
      <c r="D194" s="90" t="s">
        <v>25</v>
      </c>
      <c r="E194" s="91">
        <v>45805</v>
      </c>
      <c r="F194" s="91">
        <v>45811</v>
      </c>
      <c r="G194" s="91">
        <v>45811</v>
      </c>
      <c r="H194" s="90">
        <v>6</v>
      </c>
      <c r="I194" s="90">
        <v>63</v>
      </c>
      <c r="J194" s="90">
        <v>16</v>
      </c>
      <c r="K194" s="90" t="s">
        <v>38</v>
      </c>
      <c r="L194" s="90" t="s">
        <v>39</v>
      </c>
      <c r="M194" s="90" t="s">
        <v>58</v>
      </c>
      <c r="N194" s="90">
        <v>0</v>
      </c>
      <c r="O194" s="90">
        <v>0</v>
      </c>
    </row>
    <row r="195" spans="1:15" s="92" customFormat="1" ht="21" customHeight="1">
      <c r="A195" s="83" t="s">
        <v>215</v>
      </c>
      <c r="B195" s="93"/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>
        <v>0</v>
      </c>
      <c r="O195" s="93"/>
    </row>
    <row r="196" spans="1:15" ht="21" customHeight="1">
      <c r="A196" s="84" t="s">
        <v>216</v>
      </c>
      <c r="B196" s="85" t="s">
        <v>217</v>
      </c>
      <c r="C196" s="85" t="s">
        <v>218</v>
      </c>
      <c r="D196" s="85" t="s">
        <v>160</v>
      </c>
      <c r="E196" s="86">
        <v>45770</v>
      </c>
      <c r="F196" s="86">
        <v>45812</v>
      </c>
      <c r="G196" s="86">
        <v>45812</v>
      </c>
      <c r="H196" s="85">
        <v>42</v>
      </c>
      <c r="I196" s="85">
        <v>3</v>
      </c>
      <c r="J196" s="85">
        <v>15</v>
      </c>
      <c r="K196" s="85" t="s">
        <v>26</v>
      </c>
      <c r="L196" s="85" t="s">
        <v>39</v>
      </c>
      <c r="M196" s="85" t="s">
        <v>69</v>
      </c>
      <c r="N196" s="85">
        <v>0</v>
      </c>
      <c r="O196" s="85">
        <v>0</v>
      </c>
    </row>
    <row r="197" spans="1:15" ht="21" customHeight="1">
      <c r="A197" s="83" t="s">
        <v>219</v>
      </c>
      <c r="N197" s="93">
        <v>0</v>
      </c>
    </row>
    <row r="198" spans="1:15" ht="21" customHeight="1">
      <c r="A198" s="84" t="s">
        <v>220</v>
      </c>
      <c r="B198" s="85" t="s">
        <v>175</v>
      </c>
      <c r="C198" s="85" t="s">
        <v>221</v>
      </c>
      <c r="D198" s="85" t="s">
        <v>25</v>
      </c>
      <c r="E198" s="86">
        <v>45797</v>
      </c>
      <c r="F198" s="86">
        <v>45803</v>
      </c>
      <c r="G198" s="86">
        <v>45812</v>
      </c>
      <c r="H198" s="85" t="s">
        <v>222</v>
      </c>
      <c r="I198" s="85">
        <v>13</v>
      </c>
      <c r="J198" s="85">
        <v>15</v>
      </c>
      <c r="K198" s="85" t="s">
        <v>38</v>
      </c>
      <c r="L198" s="85" t="s">
        <v>27</v>
      </c>
      <c r="M198" s="85" t="s">
        <v>28</v>
      </c>
      <c r="N198" s="85">
        <v>0</v>
      </c>
      <c r="O198" s="85">
        <v>0</v>
      </c>
    </row>
    <row r="199" spans="1:15" ht="21" customHeight="1">
      <c r="A199" s="83" t="s">
        <v>223</v>
      </c>
      <c r="N199" s="93">
        <v>0</v>
      </c>
    </row>
    <row r="200" spans="1:15" ht="21" customHeight="1">
      <c r="A200" s="84" t="s">
        <v>224</v>
      </c>
      <c r="B200" s="85" t="s">
        <v>175</v>
      </c>
      <c r="C200" s="85" t="s">
        <v>221</v>
      </c>
      <c r="D200" s="85" t="s">
        <v>25</v>
      </c>
      <c r="E200" s="86">
        <v>45797</v>
      </c>
      <c r="F200" s="86">
        <v>45803</v>
      </c>
      <c r="G200" s="86">
        <v>45812</v>
      </c>
      <c r="H200" s="85" t="s">
        <v>222</v>
      </c>
      <c r="I200" s="85">
        <v>19</v>
      </c>
      <c r="J200" s="85">
        <v>15</v>
      </c>
      <c r="K200" s="85" t="s">
        <v>38</v>
      </c>
      <c r="L200" s="85" t="s">
        <v>27</v>
      </c>
      <c r="M200" s="85" t="s">
        <v>28</v>
      </c>
      <c r="N200" s="85">
        <v>0</v>
      </c>
      <c r="O200" s="85">
        <v>0</v>
      </c>
    </row>
    <row r="201" spans="1:15" ht="21" customHeight="1">
      <c r="A201" s="83" t="s">
        <v>223</v>
      </c>
      <c r="N201" s="93">
        <v>0</v>
      </c>
    </row>
    <row r="202" spans="1:15" ht="21" customHeight="1">
      <c r="A202" s="84" t="s">
        <v>225</v>
      </c>
      <c r="B202" s="85" t="s">
        <v>226</v>
      </c>
      <c r="C202" s="85" t="s">
        <v>227</v>
      </c>
      <c r="D202" s="85" t="s">
        <v>25</v>
      </c>
      <c r="E202" s="86">
        <v>45798</v>
      </c>
      <c r="F202" s="86">
        <v>45812</v>
      </c>
      <c r="G202" s="86">
        <v>45812</v>
      </c>
      <c r="H202" s="85">
        <v>14</v>
      </c>
      <c r="I202" s="85">
        <v>1</v>
      </c>
      <c r="J202" s="85">
        <v>15</v>
      </c>
      <c r="K202" s="85" t="s">
        <v>87</v>
      </c>
      <c r="L202" s="85" t="s">
        <v>27</v>
      </c>
      <c r="M202" s="85" t="s">
        <v>58</v>
      </c>
      <c r="N202" s="85">
        <v>0</v>
      </c>
      <c r="O202" s="85">
        <v>0</v>
      </c>
    </row>
    <row r="203" spans="1:15" ht="21" customHeight="1">
      <c r="A203" s="83" t="s">
        <v>228</v>
      </c>
      <c r="N203" s="93">
        <v>0</v>
      </c>
    </row>
    <row r="204" spans="1:15" ht="21" customHeight="1">
      <c r="A204" s="84" t="s">
        <v>229</v>
      </c>
      <c r="B204" s="85" t="s">
        <v>230</v>
      </c>
      <c r="C204" s="85" t="s">
        <v>231</v>
      </c>
      <c r="D204" s="85" t="s">
        <v>25</v>
      </c>
      <c r="E204" s="86">
        <v>45798</v>
      </c>
      <c r="F204" s="86">
        <v>45812</v>
      </c>
      <c r="G204" s="86">
        <v>45812</v>
      </c>
      <c r="H204" s="85">
        <v>14</v>
      </c>
      <c r="I204" s="85">
        <v>2</v>
      </c>
      <c r="J204" s="85">
        <v>15</v>
      </c>
      <c r="K204" s="85" t="s">
        <v>87</v>
      </c>
      <c r="L204" s="85" t="s">
        <v>27</v>
      </c>
      <c r="M204" s="85" t="s">
        <v>28</v>
      </c>
      <c r="N204" s="85">
        <v>0</v>
      </c>
      <c r="O204" s="85">
        <v>0</v>
      </c>
    </row>
    <row r="205" spans="1:15" ht="21" customHeight="1">
      <c r="A205" s="83" t="s">
        <v>232</v>
      </c>
      <c r="N205" s="93">
        <v>0</v>
      </c>
    </row>
    <row r="206" spans="1:15" ht="21" customHeight="1">
      <c r="A206" s="84" t="s">
        <v>1486</v>
      </c>
      <c r="B206" s="85" t="s">
        <v>1487</v>
      </c>
      <c r="C206" s="85" t="s">
        <v>1488</v>
      </c>
      <c r="D206" s="85" t="s">
        <v>25</v>
      </c>
      <c r="E206" s="86">
        <v>45798</v>
      </c>
      <c r="F206" s="86">
        <v>45812</v>
      </c>
      <c r="G206" s="86">
        <v>45812</v>
      </c>
      <c r="H206" s="85">
        <v>14</v>
      </c>
      <c r="I206" s="85">
        <v>10</v>
      </c>
      <c r="J206" s="85">
        <v>15</v>
      </c>
      <c r="K206" s="85" t="s">
        <v>38</v>
      </c>
      <c r="L206" s="85" t="s">
        <v>1396</v>
      </c>
      <c r="M206" s="85" t="s">
        <v>28</v>
      </c>
      <c r="N206" s="85" t="s">
        <v>1403</v>
      </c>
      <c r="O206" s="85" t="s">
        <v>1403</v>
      </c>
    </row>
    <row r="207" spans="1:15" ht="21" customHeight="1">
      <c r="A207" s="87" t="s">
        <v>1489</v>
      </c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>
        <v>0</v>
      </c>
      <c r="O207" s="88"/>
    </row>
    <row r="208" spans="1:15" ht="21" customHeight="1">
      <c r="A208" s="84" t="s">
        <v>233</v>
      </c>
      <c r="B208" s="85" t="s">
        <v>56</v>
      </c>
      <c r="C208" s="85" t="s">
        <v>234</v>
      </c>
      <c r="D208" s="85" t="s">
        <v>25</v>
      </c>
      <c r="E208" s="86">
        <v>45798</v>
      </c>
      <c r="F208" s="86">
        <v>45812</v>
      </c>
      <c r="G208" s="86">
        <v>45812</v>
      </c>
      <c r="H208" s="85">
        <v>14</v>
      </c>
      <c r="I208" s="85">
        <v>4</v>
      </c>
      <c r="J208" s="85">
        <v>15</v>
      </c>
      <c r="K208" s="85" t="s">
        <v>38</v>
      </c>
      <c r="L208" s="85" t="s">
        <v>27</v>
      </c>
      <c r="M208" s="85" t="s">
        <v>235</v>
      </c>
      <c r="N208" s="85">
        <v>0</v>
      </c>
      <c r="O208" s="85">
        <v>0</v>
      </c>
    </row>
    <row r="209" spans="1:15" ht="21" customHeight="1">
      <c r="A209" s="83" t="s">
        <v>236</v>
      </c>
      <c r="N209" s="93" t="e">
        <v>#N/A</v>
      </c>
    </row>
    <row r="210" spans="1:15" ht="21" customHeight="1">
      <c r="A210" s="84" t="s">
        <v>237</v>
      </c>
      <c r="B210" s="85" t="s">
        <v>56</v>
      </c>
      <c r="C210" s="85" t="s">
        <v>234</v>
      </c>
      <c r="D210" s="85" t="s">
        <v>25</v>
      </c>
      <c r="E210" s="86">
        <v>45798</v>
      </c>
      <c r="F210" s="86">
        <v>45812</v>
      </c>
      <c r="G210" s="86">
        <v>45812</v>
      </c>
      <c r="H210" s="85">
        <v>14</v>
      </c>
      <c r="I210" s="85">
        <v>1</v>
      </c>
      <c r="J210" s="85">
        <v>15</v>
      </c>
      <c r="K210" s="85" t="s">
        <v>38</v>
      </c>
      <c r="L210" s="85" t="s">
        <v>27</v>
      </c>
      <c r="M210" s="85" t="s">
        <v>49</v>
      </c>
      <c r="N210" s="85">
        <v>0</v>
      </c>
      <c r="O210" s="85">
        <v>0</v>
      </c>
    </row>
    <row r="211" spans="1:15" ht="21" customHeight="1">
      <c r="A211" s="83" t="s">
        <v>161</v>
      </c>
      <c r="N211" s="93">
        <v>0</v>
      </c>
    </row>
    <row r="212" spans="1:15" ht="21" customHeight="1">
      <c r="A212" s="84" t="s">
        <v>238</v>
      </c>
      <c r="B212" s="85" t="s">
        <v>56</v>
      </c>
      <c r="C212" s="85" t="s">
        <v>234</v>
      </c>
      <c r="D212" s="85" t="s">
        <v>25</v>
      </c>
      <c r="E212" s="86">
        <v>45798</v>
      </c>
      <c r="F212" s="86">
        <v>45812</v>
      </c>
      <c r="G212" s="86">
        <v>45812</v>
      </c>
      <c r="H212" s="85">
        <v>14</v>
      </c>
      <c r="I212" s="85">
        <v>1</v>
      </c>
      <c r="J212" s="85">
        <v>15</v>
      </c>
      <c r="K212" s="85" t="s">
        <v>38</v>
      </c>
      <c r="L212" s="85" t="s">
        <v>27</v>
      </c>
      <c r="M212" s="85" t="s">
        <v>49</v>
      </c>
      <c r="N212" s="85">
        <v>0</v>
      </c>
      <c r="O212" s="85">
        <v>0</v>
      </c>
    </row>
    <row r="213" spans="1:15" ht="21" customHeight="1">
      <c r="A213" s="83" t="s">
        <v>161</v>
      </c>
      <c r="N213" s="93">
        <v>0</v>
      </c>
    </row>
    <row r="214" spans="1:15" ht="21" customHeight="1">
      <c r="A214" s="84" t="s">
        <v>239</v>
      </c>
      <c r="B214" s="85" t="s">
        <v>240</v>
      </c>
      <c r="C214" s="85" t="s">
        <v>241</v>
      </c>
      <c r="D214" s="85" t="s">
        <v>25</v>
      </c>
      <c r="E214" s="86">
        <v>45798</v>
      </c>
      <c r="F214" s="86">
        <v>45812</v>
      </c>
      <c r="G214" s="86">
        <v>45812</v>
      </c>
      <c r="H214" s="85">
        <v>14</v>
      </c>
      <c r="I214" s="85">
        <v>1</v>
      </c>
      <c r="J214" s="85">
        <v>15</v>
      </c>
      <c r="K214" s="85" t="s">
        <v>87</v>
      </c>
      <c r="L214" s="85" t="s">
        <v>27</v>
      </c>
      <c r="M214" s="85" t="s">
        <v>28</v>
      </c>
      <c r="N214" s="85">
        <v>0</v>
      </c>
      <c r="O214" s="85">
        <v>0</v>
      </c>
    </row>
    <row r="215" spans="1:15" ht="21" customHeight="1">
      <c r="A215" s="83" t="s">
        <v>242</v>
      </c>
      <c r="N215" s="93">
        <v>0</v>
      </c>
    </row>
    <row r="216" spans="1:15" ht="21" customHeight="1">
      <c r="A216" s="84" t="s">
        <v>243</v>
      </c>
      <c r="B216" s="85" t="s">
        <v>240</v>
      </c>
      <c r="C216" s="85" t="s">
        <v>244</v>
      </c>
      <c r="D216" s="85" t="s">
        <v>25</v>
      </c>
      <c r="E216" s="86">
        <v>45798</v>
      </c>
      <c r="F216" s="86">
        <v>45812</v>
      </c>
      <c r="G216" s="86">
        <v>45812</v>
      </c>
      <c r="H216" s="85">
        <v>14</v>
      </c>
      <c r="I216" s="85">
        <v>1</v>
      </c>
      <c r="J216" s="85">
        <v>15</v>
      </c>
      <c r="K216" s="85" t="s">
        <v>87</v>
      </c>
      <c r="L216" s="85" t="s">
        <v>27</v>
      </c>
      <c r="M216" s="85" t="s">
        <v>28</v>
      </c>
      <c r="N216" s="85">
        <v>0</v>
      </c>
      <c r="O216" s="85">
        <v>0</v>
      </c>
    </row>
    <row r="217" spans="1:15" ht="21" customHeight="1">
      <c r="A217" s="83" t="s">
        <v>242</v>
      </c>
      <c r="N217" s="93">
        <v>0</v>
      </c>
    </row>
    <row r="218" spans="1:15" ht="21" customHeight="1">
      <c r="A218" s="84" t="s">
        <v>245</v>
      </c>
      <c r="B218" s="85" t="s">
        <v>240</v>
      </c>
      <c r="C218" s="85" t="s">
        <v>241</v>
      </c>
      <c r="D218" s="85" t="s">
        <v>25</v>
      </c>
      <c r="E218" s="86">
        <v>45798</v>
      </c>
      <c r="F218" s="86">
        <v>45812</v>
      </c>
      <c r="G218" s="86">
        <v>45812</v>
      </c>
      <c r="H218" s="85">
        <v>14</v>
      </c>
      <c r="I218" s="85">
        <v>1</v>
      </c>
      <c r="J218" s="85">
        <v>15</v>
      </c>
      <c r="K218" s="85" t="s">
        <v>87</v>
      </c>
      <c r="L218" s="85" t="s">
        <v>27</v>
      </c>
      <c r="M218" s="85" t="s">
        <v>28</v>
      </c>
      <c r="N218" s="85">
        <v>0</v>
      </c>
      <c r="O218" s="85">
        <v>0</v>
      </c>
    </row>
    <row r="219" spans="1:15" ht="21" customHeight="1">
      <c r="A219" s="83" t="s">
        <v>242</v>
      </c>
      <c r="N219" s="93">
        <v>0</v>
      </c>
    </row>
    <row r="220" spans="1:15" ht="21" customHeight="1">
      <c r="A220" s="84" t="s">
        <v>246</v>
      </c>
      <c r="B220" s="85" t="s">
        <v>247</v>
      </c>
      <c r="C220" s="85" t="s">
        <v>248</v>
      </c>
      <c r="D220" s="85" t="s">
        <v>25</v>
      </c>
      <c r="E220" s="86">
        <v>45798</v>
      </c>
      <c r="F220" s="86">
        <v>45812</v>
      </c>
      <c r="G220" s="86">
        <v>45812</v>
      </c>
      <c r="H220" s="85">
        <v>14</v>
      </c>
      <c r="I220" s="85">
        <v>6</v>
      </c>
      <c r="J220" s="85">
        <v>15</v>
      </c>
      <c r="K220" s="85" t="s">
        <v>38</v>
      </c>
      <c r="L220" s="85" t="s">
        <v>249</v>
      </c>
      <c r="M220" s="85" t="s">
        <v>28</v>
      </c>
      <c r="N220" s="85">
        <v>0</v>
      </c>
      <c r="O220" s="85">
        <v>0</v>
      </c>
    </row>
    <row r="221" spans="1:15" ht="21" customHeight="1">
      <c r="A221" s="83" t="s">
        <v>250</v>
      </c>
      <c r="N221" s="93" t="e">
        <v>#N/A</v>
      </c>
    </row>
    <row r="222" spans="1:15" ht="21" customHeight="1">
      <c r="A222" s="84" t="s">
        <v>1490</v>
      </c>
      <c r="B222" s="85" t="s">
        <v>1491</v>
      </c>
      <c r="C222" s="85" t="s">
        <v>1492</v>
      </c>
      <c r="D222" s="85" t="s">
        <v>25</v>
      </c>
      <c r="E222" s="86">
        <v>45798</v>
      </c>
      <c r="F222" s="86">
        <v>45812</v>
      </c>
      <c r="G222" s="86">
        <v>45812</v>
      </c>
      <c r="H222" s="85">
        <v>14</v>
      </c>
      <c r="I222" s="85">
        <v>10</v>
      </c>
      <c r="J222" s="85">
        <v>15</v>
      </c>
      <c r="K222" s="85" t="s">
        <v>87</v>
      </c>
      <c r="L222" s="85" t="s">
        <v>1396</v>
      </c>
      <c r="M222" s="85" t="s">
        <v>28</v>
      </c>
      <c r="N222" s="85" t="s">
        <v>1403</v>
      </c>
      <c r="O222" s="85" t="s">
        <v>1403</v>
      </c>
    </row>
    <row r="223" spans="1:15" ht="21" customHeight="1">
      <c r="A223" s="87" t="s">
        <v>1493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>
        <v>0</v>
      </c>
      <c r="O223" s="88"/>
    </row>
    <row r="224" spans="1:15" ht="21" customHeight="1">
      <c r="A224" s="89" t="s">
        <v>251</v>
      </c>
      <c r="B224" s="90" t="s">
        <v>252</v>
      </c>
      <c r="C224" s="90" t="s">
        <v>253</v>
      </c>
      <c r="D224" s="90"/>
      <c r="E224" s="91">
        <v>45806</v>
      </c>
      <c r="F224" s="91">
        <v>45812</v>
      </c>
      <c r="G224" s="91">
        <v>45812</v>
      </c>
      <c r="H224" s="90">
        <v>6</v>
      </c>
      <c r="I224" s="90">
        <v>4</v>
      </c>
      <c r="J224" s="90">
        <v>15</v>
      </c>
      <c r="K224" s="90" t="s">
        <v>26</v>
      </c>
      <c r="L224" s="90" t="s">
        <v>27</v>
      </c>
      <c r="M224" s="90" t="s">
        <v>28</v>
      </c>
      <c r="N224" s="90">
        <v>0</v>
      </c>
      <c r="O224" s="90">
        <v>0</v>
      </c>
    </row>
    <row r="225" spans="1:15" ht="21" customHeight="1">
      <c r="A225" s="87" t="s">
        <v>1478</v>
      </c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>
        <v>0</v>
      </c>
      <c r="O225" s="88">
        <v>0</v>
      </c>
    </row>
    <row r="226" spans="1:15" ht="21" customHeight="1">
      <c r="A226" s="83" t="s">
        <v>254</v>
      </c>
      <c r="N226" s="93">
        <v>0</v>
      </c>
    </row>
    <row r="227" spans="1:15" ht="21" customHeight="1">
      <c r="A227" s="89" t="s">
        <v>255</v>
      </c>
      <c r="B227" s="90" t="s">
        <v>43</v>
      </c>
      <c r="C227" s="90" t="s">
        <v>256</v>
      </c>
      <c r="D227" s="90" t="s">
        <v>25</v>
      </c>
      <c r="E227" s="91">
        <v>45806</v>
      </c>
      <c r="F227" s="91">
        <v>45812</v>
      </c>
      <c r="G227" s="91">
        <v>45812</v>
      </c>
      <c r="H227" s="90">
        <v>6</v>
      </c>
      <c r="I227" s="90">
        <v>4</v>
      </c>
      <c r="J227" s="90">
        <v>15</v>
      </c>
      <c r="K227" s="90" t="s">
        <v>38</v>
      </c>
      <c r="L227" s="90" t="s">
        <v>27</v>
      </c>
      <c r="M227" s="90" t="s">
        <v>28</v>
      </c>
      <c r="N227" s="90">
        <v>0</v>
      </c>
      <c r="O227" s="90">
        <v>0</v>
      </c>
    </row>
    <row r="228" spans="1:15" ht="21" customHeight="1">
      <c r="A228" s="83" t="s">
        <v>257</v>
      </c>
      <c r="N228" s="93">
        <v>0</v>
      </c>
    </row>
    <row r="229" spans="1:15" ht="21" customHeight="1">
      <c r="A229" s="89" t="s">
        <v>1494</v>
      </c>
      <c r="B229" s="90" t="s">
        <v>550</v>
      </c>
      <c r="C229" s="90" t="s">
        <v>551</v>
      </c>
      <c r="D229" s="90" t="s">
        <v>25</v>
      </c>
      <c r="E229" s="91">
        <v>45806</v>
      </c>
      <c r="F229" s="91">
        <v>45812</v>
      </c>
      <c r="G229" s="91">
        <v>45812</v>
      </c>
      <c r="H229" s="90">
        <v>6</v>
      </c>
      <c r="I229" s="90">
        <v>1</v>
      </c>
      <c r="J229" s="90">
        <v>15</v>
      </c>
      <c r="K229" s="90" t="s">
        <v>87</v>
      </c>
      <c r="L229" s="90" t="s">
        <v>1396</v>
      </c>
      <c r="M229" s="90" t="s">
        <v>58</v>
      </c>
      <c r="N229" s="90">
        <v>0</v>
      </c>
      <c r="O229" s="90" t="s">
        <v>1397</v>
      </c>
    </row>
    <row r="230" spans="1:15" ht="21" customHeight="1">
      <c r="A230" s="89" t="s">
        <v>258</v>
      </c>
      <c r="B230" s="90" t="s">
        <v>213</v>
      </c>
      <c r="C230" s="90" t="s">
        <v>259</v>
      </c>
      <c r="D230" s="90" t="s">
        <v>25</v>
      </c>
      <c r="E230" s="91">
        <v>45806</v>
      </c>
      <c r="F230" s="91">
        <v>45812</v>
      </c>
      <c r="G230" s="91">
        <v>45812</v>
      </c>
      <c r="H230" s="90">
        <v>6</v>
      </c>
      <c r="I230" s="90">
        <v>21</v>
      </c>
      <c r="J230" s="90">
        <v>15</v>
      </c>
      <c r="K230" s="90" t="s">
        <v>38</v>
      </c>
      <c r="L230" s="90" t="s">
        <v>39</v>
      </c>
      <c r="M230" s="90" t="s">
        <v>58</v>
      </c>
      <c r="N230" s="90">
        <v>0</v>
      </c>
      <c r="O230" s="90">
        <v>0</v>
      </c>
    </row>
    <row r="231" spans="1:15" ht="21" customHeight="1">
      <c r="A231" s="83" t="s">
        <v>215</v>
      </c>
      <c r="N231" s="93">
        <v>0</v>
      </c>
    </row>
    <row r="232" spans="1:15" ht="21" customHeight="1">
      <c r="A232" s="89" t="s">
        <v>260</v>
      </c>
      <c r="B232" s="90" t="s">
        <v>213</v>
      </c>
      <c r="C232" s="90" t="s">
        <v>261</v>
      </c>
      <c r="D232" s="90" t="s">
        <v>25</v>
      </c>
      <c r="E232" s="91">
        <v>45806</v>
      </c>
      <c r="F232" s="91">
        <v>45812</v>
      </c>
      <c r="G232" s="91">
        <v>45812</v>
      </c>
      <c r="H232" s="90">
        <v>6</v>
      </c>
      <c r="I232" s="90">
        <v>3</v>
      </c>
      <c r="J232" s="90">
        <v>15</v>
      </c>
      <c r="K232" s="90" t="s">
        <v>38</v>
      </c>
      <c r="L232" s="90" t="s">
        <v>39</v>
      </c>
      <c r="M232" s="90" t="s">
        <v>58</v>
      </c>
      <c r="N232" s="90">
        <v>0</v>
      </c>
      <c r="O232" s="90">
        <v>0</v>
      </c>
    </row>
    <row r="233" spans="1:15" ht="21" customHeight="1">
      <c r="A233" s="83" t="s">
        <v>215</v>
      </c>
      <c r="N233" s="93">
        <v>0</v>
      </c>
    </row>
    <row r="234" spans="1:15" ht="21" customHeight="1">
      <c r="A234" s="89" t="s">
        <v>262</v>
      </c>
      <c r="B234" s="90" t="s">
        <v>213</v>
      </c>
      <c r="C234" s="90" t="s">
        <v>263</v>
      </c>
      <c r="D234" s="90" t="s">
        <v>25</v>
      </c>
      <c r="E234" s="91">
        <v>45806</v>
      </c>
      <c r="F234" s="91">
        <v>45812</v>
      </c>
      <c r="G234" s="91">
        <v>45812</v>
      </c>
      <c r="H234" s="90">
        <v>6</v>
      </c>
      <c r="I234" s="90">
        <v>30</v>
      </c>
      <c r="J234" s="90">
        <v>15</v>
      </c>
      <c r="K234" s="90" t="s">
        <v>38</v>
      </c>
      <c r="L234" s="90" t="s">
        <v>93</v>
      </c>
      <c r="M234" s="90" t="s">
        <v>28</v>
      </c>
      <c r="N234" s="90">
        <v>0</v>
      </c>
      <c r="O234" s="90">
        <v>0</v>
      </c>
    </row>
    <row r="235" spans="1:15" ht="21" customHeight="1">
      <c r="A235" s="83" t="s">
        <v>264</v>
      </c>
      <c r="N235" s="93">
        <v>0</v>
      </c>
    </row>
    <row r="236" spans="1:15" ht="21" customHeight="1">
      <c r="A236" s="89" t="s">
        <v>265</v>
      </c>
      <c r="B236" s="90" t="s">
        <v>213</v>
      </c>
      <c r="C236" s="90" t="s">
        <v>266</v>
      </c>
      <c r="D236" s="90" t="s">
        <v>25</v>
      </c>
      <c r="E236" s="91">
        <v>45806</v>
      </c>
      <c r="F236" s="91">
        <v>45812</v>
      </c>
      <c r="G236" s="91">
        <v>45812</v>
      </c>
      <c r="H236" s="90">
        <v>6</v>
      </c>
      <c r="I236" s="90">
        <v>6</v>
      </c>
      <c r="J236" s="90">
        <v>15</v>
      </c>
      <c r="K236" s="90" t="s">
        <v>38</v>
      </c>
      <c r="L236" s="90" t="s">
        <v>93</v>
      </c>
      <c r="M236" s="90" t="s">
        <v>28</v>
      </c>
      <c r="N236" s="90">
        <v>0</v>
      </c>
      <c r="O236" s="90">
        <v>0</v>
      </c>
    </row>
    <row r="237" spans="1:15" ht="21" customHeight="1">
      <c r="A237" s="83" t="s">
        <v>264</v>
      </c>
      <c r="N237" s="93">
        <v>0</v>
      </c>
    </row>
    <row r="238" spans="1:15" ht="21" customHeight="1">
      <c r="A238" s="89" t="s">
        <v>267</v>
      </c>
      <c r="B238" s="90" t="s">
        <v>213</v>
      </c>
      <c r="C238" s="90" t="s">
        <v>268</v>
      </c>
      <c r="D238" s="90" t="s">
        <v>25</v>
      </c>
      <c r="E238" s="91">
        <v>45806</v>
      </c>
      <c r="F238" s="91">
        <v>45812</v>
      </c>
      <c r="G238" s="91">
        <v>45812</v>
      </c>
      <c r="H238" s="90">
        <v>6</v>
      </c>
      <c r="I238" s="90">
        <v>18</v>
      </c>
      <c r="J238" s="90">
        <v>15</v>
      </c>
      <c r="K238" s="90" t="s">
        <v>38</v>
      </c>
      <c r="L238" s="90" t="s">
        <v>93</v>
      </c>
      <c r="M238" s="90" t="s">
        <v>28</v>
      </c>
      <c r="N238" s="90">
        <v>0</v>
      </c>
      <c r="O238" s="90">
        <v>0</v>
      </c>
    </row>
    <row r="239" spans="1:15" ht="21" customHeight="1">
      <c r="A239" s="83" t="s">
        <v>264</v>
      </c>
      <c r="N239" s="93">
        <v>0</v>
      </c>
    </row>
    <row r="240" spans="1:15" ht="21" customHeight="1">
      <c r="A240" s="89" t="s">
        <v>269</v>
      </c>
      <c r="B240" s="90" t="s">
        <v>213</v>
      </c>
      <c r="C240" s="90" t="s">
        <v>270</v>
      </c>
      <c r="D240" s="90" t="s">
        <v>25</v>
      </c>
      <c r="E240" s="91">
        <v>45806</v>
      </c>
      <c r="F240" s="91">
        <v>45812</v>
      </c>
      <c r="G240" s="91">
        <v>45812</v>
      </c>
      <c r="H240" s="90">
        <v>6</v>
      </c>
      <c r="I240" s="90">
        <v>3</v>
      </c>
      <c r="J240" s="90">
        <v>15</v>
      </c>
      <c r="K240" s="90" t="s">
        <v>38</v>
      </c>
      <c r="L240" s="90" t="s">
        <v>93</v>
      </c>
      <c r="M240" s="90" t="s">
        <v>28</v>
      </c>
      <c r="N240" s="90">
        <v>0</v>
      </c>
      <c r="O240" s="90">
        <v>0</v>
      </c>
    </row>
    <row r="241" spans="1:15" ht="21" customHeight="1">
      <c r="A241" s="83" t="s">
        <v>271</v>
      </c>
      <c r="N241" s="93">
        <v>0</v>
      </c>
    </row>
    <row r="242" spans="1:15" ht="21" customHeight="1">
      <c r="A242" s="94" t="s">
        <v>272</v>
      </c>
      <c r="B242" s="95" t="s">
        <v>158</v>
      </c>
      <c r="C242" s="95" t="s">
        <v>273</v>
      </c>
      <c r="D242" s="95" t="s">
        <v>160</v>
      </c>
      <c r="E242" s="96">
        <v>45807</v>
      </c>
      <c r="F242" s="96">
        <v>45812</v>
      </c>
      <c r="G242" s="96">
        <v>45812</v>
      </c>
      <c r="H242" s="95">
        <v>3</v>
      </c>
      <c r="I242" s="95">
        <v>2</v>
      </c>
      <c r="J242" s="95">
        <v>15</v>
      </c>
      <c r="K242" s="95" t="s">
        <v>38</v>
      </c>
      <c r="L242" s="95" t="s">
        <v>27</v>
      </c>
      <c r="M242" s="95" t="s">
        <v>49</v>
      </c>
      <c r="N242" s="95">
        <v>0</v>
      </c>
      <c r="O242" s="95">
        <v>0</v>
      </c>
    </row>
    <row r="243" spans="1:15" ht="21" customHeight="1">
      <c r="A243" s="83" t="s">
        <v>274</v>
      </c>
      <c r="N243" s="93">
        <v>0</v>
      </c>
    </row>
    <row r="244" spans="1:15" ht="21" customHeight="1">
      <c r="A244" s="84" t="s">
        <v>275</v>
      </c>
      <c r="B244" s="85" t="s">
        <v>31</v>
      </c>
      <c r="C244" s="85" t="s">
        <v>276</v>
      </c>
      <c r="D244" s="85" t="s">
        <v>25</v>
      </c>
      <c r="E244" s="86">
        <v>45721</v>
      </c>
      <c r="F244" s="86">
        <v>45813</v>
      </c>
      <c r="G244" s="86">
        <v>45813</v>
      </c>
      <c r="H244" s="85">
        <v>7</v>
      </c>
      <c r="I244" s="85">
        <v>1</v>
      </c>
      <c r="J244" s="85">
        <v>14</v>
      </c>
      <c r="K244" s="85" t="s">
        <v>26</v>
      </c>
      <c r="L244" s="85" t="s">
        <v>27</v>
      </c>
      <c r="M244" s="85" t="s">
        <v>28</v>
      </c>
      <c r="N244" s="85">
        <v>0</v>
      </c>
      <c r="O244" s="85">
        <v>0</v>
      </c>
    </row>
    <row r="245" spans="1:15" ht="21" customHeight="1">
      <c r="A245" s="87" t="s">
        <v>1495</v>
      </c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>
        <v>0</v>
      </c>
      <c r="O245" s="88">
        <v>0</v>
      </c>
    </row>
    <row r="246" spans="1:15" ht="21" customHeight="1">
      <c r="A246" s="83" t="s">
        <v>34</v>
      </c>
      <c r="N246" s="93">
        <v>0</v>
      </c>
    </row>
    <row r="247" spans="1:15" ht="21" customHeight="1">
      <c r="A247" s="84" t="s">
        <v>277</v>
      </c>
      <c r="B247" s="85" t="s">
        <v>23</v>
      </c>
      <c r="C247" s="85" t="s">
        <v>24</v>
      </c>
      <c r="D247" s="85" t="s">
        <v>25</v>
      </c>
      <c r="E247" s="86">
        <v>45748</v>
      </c>
      <c r="F247" s="86">
        <v>45813</v>
      </c>
      <c r="G247" s="86">
        <v>45813</v>
      </c>
      <c r="H247" s="85">
        <v>7</v>
      </c>
      <c r="I247" s="85">
        <v>1</v>
      </c>
      <c r="J247" s="85">
        <v>14</v>
      </c>
      <c r="K247" s="85" t="s">
        <v>26</v>
      </c>
      <c r="L247" s="85" t="s">
        <v>27</v>
      </c>
      <c r="M247" s="85" t="s">
        <v>28</v>
      </c>
      <c r="N247" s="85">
        <v>0</v>
      </c>
      <c r="O247" s="85">
        <v>0</v>
      </c>
    </row>
    <row r="248" spans="1:15" ht="21" customHeight="1">
      <c r="A248" s="83" t="s">
        <v>29</v>
      </c>
      <c r="N248" s="93">
        <v>0</v>
      </c>
    </row>
    <row r="249" spans="1:15" ht="21" customHeight="1">
      <c r="A249" s="84" t="s">
        <v>278</v>
      </c>
      <c r="B249" s="85" t="s">
        <v>31</v>
      </c>
      <c r="C249" s="85" t="s">
        <v>32</v>
      </c>
      <c r="D249" s="85" t="s">
        <v>25</v>
      </c>
      <c r="E249" s="86">
        <v>45751</v>
      </c>
      <c r="F249" s="86">
        <v>45813</v>
      </c>
      <c r="G249" s="86">
        <v>45813</v>
      </c>
      <c r="H249" s="85">
        <v>7</v>
      </c>
      <c r="I249" s="85">
        <v>1</v>
      </c>
      <c r="J249" s="85">
        <v>14</v>
      </c>
      <c r="K249" s="85" t="s">
        <v>26</v>
      </c>
      <c r="L249" s="85" t="s">
        <v>27</v>
      </c>
      <c r="M249" s="85" t="s">
        <v>28</v>
      </c>
      <c r="N249" s="85">
        <v>0</v>
      </c>
      <c r="O249" s="85">
        <v>0</v>
      </c>
    </row>
    <row r="250" spans="1:15" ht="21" customHeight="1">
      <c r="A250" s="87" t="s">
        <v>1495</v>
      </c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>
        <v>0</v>
      </c>
      <c r="O250" s="88">
        <v>0</v>
      </c>
    </row>
    <row r="251" spans="1:15" ht="21" customHeight="1">
      <c r="A251" s="83" t="s">
        <v>34</v>
      </c>
      <c r="N251" s="93">
        <v>0</v>
      </c>
    </row>
    <row r="252" spans="1:15" ht="21" customHeight="1">
      <c r="A252" s="84" t="s">
        <v>279</v>
      </c>
      <c r="B252" s="85" t="s">
        <v>175</v>
      </c>
      <c r="C252" s="85" t="s">
        <v>221</v>
      </c>
      <c r="D252" s="85" t="s">
        <v>25</v>
      </c>
      <c r="E252" s="86">
        <v>45798</v>
      </c>
      <c r="F252" s="86">
        <v>45804</v>
      </c>
      <c r="G252" s="86">
        <v>45813</v>
      </c>
      <c r="H252" s="85" t="s">
        <v>222</v>
      </c>
      <c r="I252" s="85">
        <v>16</v>
      </c>
      <c r="J252" s="85">
        <v>14</v>
      </c>
      <c r="K252" s="85" t="s">
        <v>38</v>
      </c>
      <c r="L252" s="85" t="s">
        <v>27</v>
      </c>
      <c r="M252" s="85" t="s">
        <v>28</v>
      </c>
      <c r="N252" s="85">
        <v>0</v>
      </c>
      <c r="O252" s="85">
        <v>0</v>
      </c>
    </row>
    <row r="253" spans="1:15" ht="21" customHeight="1">
      <c r="A253" s="83" t="s">
        <v>280</v>
      </c>
      <c r="N253" s="93">
        <v>0</v>
      </c>
    </row>
    <row r="254" spans="1:15" ht="21" customHeight="1">
      <c r="A254" s="84" t="s">
        <v>281</v>
      </c>
      <c r="B254" s="85" t="s">
        <v>282</v>
      </c>
      <c r="C254" s="85" t="s">
        <v>283</v>
      </c>
      <c r="D254" s="85" t="s">
        <v>25</v>
      </c>
      <c r="E254" s="86">
        <v>45799</v>
      </c>
      <c r="F254" s="86">
        <v>45813</v>
      </c>
      <c r="G254" s="86">
        <v>45813</v>
      </c>
      <c r="H254" s="85">
        <v>14</v>
      </c>
      <c r="I254" s="85">
        <v>1</v>
      </c>
      <c r="J254" s="85">
        <v>14</v>
      </c>
      <c r="K254" s="85" t="s">
        <v>26</v>
      </c>
      <c r="L254" s="85" t="s">
        <v>27</v>
      </c>
      <c r="M254" s="85" t="s">
        <v>58</v>
      </c>
      <c r="N254" s="85">
        <v>0</v>
      </c>
      <c r="O254" s="85">
        <v>0</v>
      </c>
    </row>
    <row r="255" spans="1:15" ht="21" customHeight="1">
      <c r="A255" s="83" t="s">
        <v>284</v>
      </c>
      <c r="N255" s="93">
        <v>0</v>
      </c>
    </row>
    <row r="256" spans="1:15" ht="21" customHeight="1">
      <c r="A256" s="84" t="s">
        <v>1496</v>
      </c>
      <c r="B256" s="85" t="s">
        <v>286</v>
      </c>
      <c r="C256" s="85" t="s">
        <v>287</v>
      </c>
      <c r="D256" s="85" t="s">
        <v>25</v>
      </c>
      <c r="E256" s="86">
        <v>45799</v>
      </c>
      <c r="F256" s="86">
        <v>45813</v>
      </c>
      <c r="G256" s="86">
        <v>45813</v>
      </c>
      <c r="H256" s="85">
        <v>14</v>
      </c>
      <c r="I256" s="85">
        <v>1</v>
      </c>
      <c r="J256" s="85">
        <v>14</v>
      </c>
      <c r="K256" s="85" t="s">
        <v>87</v>
      </c>
      <c r="L256" s="85" t="s">
        <v>1396</v>
      </c>
      <c r="M256" s="85" t="s">
        <v>58</v>
      </c>
      <c r="N256" s="85" t="s">
        <v>1403</v>
      </c>
      <c r="O256" s="85" t="s">
        <v>1403</v>
      </c>
    </row>
    <row r="257" spans="1:15" ht="21" customHeight="1">
      <c r="A257" s="87" t="s">
        <v>1497</v>
      </c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>
        <v>0</v>
      </c>
      <c r="O257" s="88"/>
    </row>
    <row r="258" spans="1:15" ht="21" customHeight="1">
      <c r="A258" s="84" t="s">
        <v>285</v>
      </c>
      <c r="B258" s="85" t="s">
        <v>286</v>
      </c>
      <c r="C258" s="85" t="s">
        <v>287</v>
      </c>
      <c r="D258" s="85" t="s">
        <v>25</v>
      </c>
      <c r="E258" s="86">
        <v>45799</v>
      </c>
      <c r="F258" s="86">
        <v>45813</v>
      </c>
      <c r="G258" s="86">
        <v>45813</v>
      </c>
      <c r="H258" s="85">
        <v>14</v>
      </c>
      <c r="I258" s="85">
        <v>3</v>
      </c>
      <c r="J258" s="85">
        <v>14</v>
      </c>
      <c r="K258" s="85" t="s">
        <v>87</v>
      </c>
      <c r="L258" s="85" t="s">
        <v>39</v>
      </c>
      <c r="M258" s="85" t="s">
        <v>58</v>
      </c>
      <c r="N258" s="85">
        <v>0</v>
      </c>
      <c r="O258" s="85"/>
    </row>
    <row r="259" spans="1:15" s="92" customFormat="1" ht="21" customHeight="1">
      <c r="A259" s="87" t="s">
        <v>1497</v>
      </c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>
        <v>0</v>
      </c>
      <c r="O259" s="88"/>
    </row>
    <row r="260" spans="1:15" ht="21" customHeight="1">
      <c r="A260" s="83" t="s">
        <v>288</v>
      </c>
      <c r="N260" s="93" t="e">
        <v>#N/A</v>
      </c>
    </row>
    <row r="261" spans="1:15" ht="21" customHeight="1">
      <c r="A261" s="84" t="s">
        <v>289</v>
      </c>
      <c r="B261" s="85" t="s">
        <v>290</v>
      </c>
      <c r="C261" s="85" t="s">
        <v>291</v>
      </c>
      <c r="D261" s="85" t="s">
        <v>25</v>
      </c>
      <c r="E261" s="86">
        <v>45806</v>
      </c>
      <c r="F261" s="86">
        <v>45813</v>
      </c>
      <c r="G261" s="86">
        <v>45813</v>
      </c>
      <c r="H261" s="85">
        <v>7</v>
      </c>
      <c r="I261" s="85">
        <v>4</v>
      </c>
      <c r="J261" s="85">
        <v>14</v>
      </c>
      <c r="K261" s="85" t="s">
        <v>26</v>
      </c>
      <c r="L261" s="85" t="s">
        <v>27</v>
      </c>
      <c r="M261" s="85" t="s">
        <v>28</v>
      </c>
      <c r="N261" s="85">
        <v>0</v>
      </c>
      <c r="O261" s="85">
        <v>0</v>
      </c>
    </row>
    <row r="262" spans="1:15" ht="21" customHeight="1">
      <c r="A262" s="83" t="s">
        <v>45</v>
      </c>
      <c r="N262" s="93">
        <v>0</v>
      </c>
    </row>
    <row r="263" spans="1:15" s="92" customFormat="1" ht="21" customHeight="1">
      <c r="A263" s="84" t="s">
        <v>292</v>
      </c>
      <c r="B263" s="85" t="s">
        <v>290</v>
      </c>
      <c r="C263" s="85" t="s">
        <v>291</v>
      </c>
      <c r="D263" s="85" t="s">
        <v>25</v>
      </c>
      <c r="E263" s="86">
        <v>45806</v>
      </c>
      <c r="F263" s="86">
        <v>45813</v>
      </c>
      <c r="G263" s="86">
        <v>45813</v>
      </c>
      <c r="H263" s="85">
        <v>7</v>
      </c>
      <c r="I263" s="85">
        <v>1</v>
      </c>
      <c r="J263" s="85">
        <v>14</v>
      </c>
      <c r="K263" s="85" t="s">
        <v>26</v>
      </c>
      <c r="L263" s="85" t="s">
        <v>39</v>
      </c>
      <c r="M263" s="85" t="s">
        <v>58</v>
      </c>
      <c r="N263" s="85">
        <v>0</v>
      </c>
      <c r="O263" s="85">
        <v>0</v>
      </c>
    </row>
    <row r="264" spans="1:15" ht="21" customHeight="1">
      <c r="A264" s="83" t="s">
        <v>202</v>
      </c>
      <c r="N264" s="93">
        <v>0</v>
      </c>
    </row>
    <row r="265" spans="1:15" s="92" customFormat="1" ht="21" customHeight="1">
      <c r="A265" s="84" t="s">
        <v>293</v>
      </c>
      <c r="B265" s="85" t="s">
        <v>179</v>
      </c>
      <c r="C265" s="85" t="s">
        <v>180</v>
      </c>
      <c r="D265" s="85" t="s">
        <v>181</v>
      </c>
      <c r="E265" s="86">
        <v>45806</v>
      </c>
      <c r="F265" s="86">
        <v>45813</v>
      </c>
      <c r="G265" s="86">
        <v>45813</v>
      </c>
      <c r="H265" s="85">
        <v>7</v>
      </c>
      <c r="I265" s="85">
        <v>1</v>
      </c>
      <c r="J265" s="85">
        <v>14</v>
      </c>
      <c r="K265" s="85" t="s">
        <v>26</v>
      </c>
      <c r="L265" s="85" t="s">
        <v>39</v>
      </c>
      <c r="M265" s="85" t="s">
        <v>58</v>
      </c>
      <c r="N265" s="85">
        <v>0</v>
      </c>
      <c r="O265" s="85">
        <v>0</v>
      </c>
    </row>
    <row r="266" spans="1:15" ht="21" customHeight="1">
      <c r="A266" s="83" t="s">
        <v>153</v>
      </c>
      <c r="N266" s="93">
        <v>0</v>
      </c>
    </row>
    <row r="267" spans="1:15" s="92" customFormat="1" ht="21" customHeight="1">
      <c r="A267" s="84" t="s">
        <v>294</v>
      </c>
      <c r="B267" s="85" t="s">
        <v>179</v>
      </c>
      <c r="C267" s="85" t="s">
        <v>183</v>
      </c>
      <c r="D267" s="85" t="s">
        <v>25</v>
      </c>
      <c r="E267" s="86">
        <v>45806</v>
      </c>
      <c r="F267" s="86">
        <v>45813</v>
      </c>
      <c r="G267" s="86">
        <v>45813</v>
      </c>
      <c r="H267" s="85">
        <v>7</v>
      </c>
      <c r="I267" s="85">
        <v>3</v>
      </c>
      <c r="J267" s="85">
        <v>14</v>
      </c>
      <c r="K267" s="85" t="s">
        <v>26</v>
      </c>
      <c r="L267" s="85" t="s">
        <v>39</v>
      </c>
      <c r="M267" s="85" t="s">
        <v>58</v>
      </c>
      <c r="N267" s="85">
        <v>0</v>
      </c>
      <c r="O267" s="85">
        <v>0</v>
      </c>
    </row>
    <row r="268" spans="1:15" ht="21" customHeight="1">
      <c r="A268" s="83" t="s">
        <v>153</v>
      </c>
      <c r="N268" s="93">
        <v>0</v>
      </c>
    </row>
    <row r="269" spans="1:15" s="92" customFormat="1" ht="21" customHeight="1">
      <c r="A269" s="84" t="s">
        <v>295</v>
      </c>
      <c r="B269" s="85" t="s">
        <v>23</v>
      </c>
      <c r="C269" s="85" t="s">
        <v>296</v>
      </c>
      <c r="D269" s="85" t="s">
        <v>25</v>
      </c>
      <c r="E269" s="86">
        <v>45806</v>
      </c>
      <c r="F269" s="86">
        <v>45813</v>
      </c>
      <c r="G269" s="86">
        <v>45813</v>
      </c>
      <c r="H269" s="85">
        <v>7</v>
      </c>
      <c r="I269" s="85">
        <v>4</v>
      </c>
      <c r="J269" s="85">
        <v>14</v>
      </c>
      <c r="K269" s="85" t="s">
        <v>26</v>
      </c>
      <c r="L269" s="85" t="s">
        <v>39</v>
      </c>
      <c r="M269" s="85" t="s">
        <v>28</v>
      </c>
      <c r="N269" s="85">
        <v>0</v>
      </c>
      <c r="O269" s="85">
        <v>0</v>
      </c>
    </row>
    <row r="270" spans="1:15" ht="21" customHeight="1">
      <c r="A270" s="83" t="s">
        <v>297</v>
      </c>
      <c r="N270" s="93" t="e">
        <v>#N/A</v>
      </c>
    </row>
    <row r="271" spans="1:15" s="92" customFormat="1" ht="21" customHeight="1">
      <c r="A271" s="84" t="s">
        <v>1498</v>
      </c>
      <c r="B271" s="85" t="s">
        <v>1499</v>
      </c>
      <c r="C271" s="85" t="s">
        <v>1500</v>
      </c>
      <c r="D271" s="85" t="s">
        <v>25</v>
      </c>
      <c r="E271" s="86">
        <v>45806</v>
      </c>
      <c r="F271" s="86">
        <v>45813</v>
      </c>
      <c r="G271" s="86">
        <v>45813</v>
      </c>
      <c r="H271" s="85">
        <v>7</v>
      </c>
      <c r="I271" s="85">
        <v>1</v>
      </c>
      <c r="J271" s="85">
        <v>14</v>
      </c>
      <c r="K271" s="85" t="s">
        <v>87</v>
      </c>
      <c r="L271" s="85" t="s">
        <v>1396</v>
      </c>
      <c r="M271" s="85" t="s">
        <v>69</v>
      </c>
      <c r="N271" s="85" t="s">
        <v>1403</v>
      </c>
      <c r="O271" s="85" t="s">
        <v>1403</v>
      </c>
    </row>
    <row r="272" spans="1:15" ht="21" customHeight="1">
      <c r="A272" s="87" t="s">
        <v>1501</v>
      </c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>
        <v>0</v>
      </c>
      <c r="O272" s="88"/>
    </row>
    <row r="273" spans="1:15" s="92" customFormat="1" ht="21" customHeight="1">
      <c r="A273" s="84" t="s">
        <v>298</v>
      </c>
      <c r="B273" s="85" t="s">
        <v>179</v>
      </c>
      <c r="C273" s="85" t="s">
        <v>299</v>
      </c>
      <c r="D273" s="85" t="s">
        <v>25</v>
      </c>
      <c r="E273" s="86">
        <v>45806</v>
      </c>
      <c r="F273" s="86">
        <v>45813</v>
      </c>
      <c r="G273" s="86">
        <v>45813</v>
      </c>
      <c r="H273" s="85">
        <v>7</v>
      </c>
      <c r="I273" s="85">
        <v>1</v>
      </c>
      <c r="J273" s="85">
        <v>14</v>
      </c>
      <c r="K273" s="85" t="s">
        <v>26</v>
      </c>
      <c r="L273" s="85" t="s">
        <v>27</v>
      </c>
      <c r="M273" s="85" t="s">
        <v>58</v>
      </c>
      <c r="N273" s="85">
        <v>0</v>
      </c>
      <c r="O273" s="85">
        <v>0</v>
      </c>
    </row>
    <row r="274" spans="1:15" ht="21" customHeight="1">
      <c r="A274" s="83" t="s">
        <v>188</v>
      </c>
      <c r="N274" s="93">
        <v>0</v>
      </c>
    </row>
    <row r="275" spans="1:15" s="92" customFormat="1" ht="21" customHeight="1">
      <c r="A275" s="84" t="s">
        <v>300</v>
      </c>
      <c r="B275" s="85" t="s">
        <v>179</v>
      </c>
      <c r="C275" s="85" t="s">
        <v>301</v>
      </c>
      <c r="D275" s="85" t="s">
        <v>25</v>
      </c>
      <c r="E275" s="86">
        <v>45806</v>
      </c>
      <c r="F275" s="86">
        <v>45813</v>
      </c>
      <c r="G275" s="86">
        <v>45813</v>
      </c>
      <c r="H275" s="85">
        <v>7</v>
      </c>
      <c r="I275" s="85">
        <v>1</v>
      </c>
      <c r="J275" s="85">
        <v>14</v>
      </c>
      <c r="K275" s="85" t="s">
        <v>26</v>
      </c>
      <c r="L275" s="85" t="s">
        <v>27</v>
      </c>
      <c r="M275" s="85" t="s">
        <v>58</v>
      </c>
      <c r="N275" s="85">
        <v>0</v>
      </c>
      <c r="O275" s="85">
        <v>0</v>
      </c>
    </row>
    <row r="276" spans="1:15" ht="21" customHeight="1">
      <c r="A276" s="83" t="s">
        <v>188</v>
      </c>
      <c r="N276" s="93">
        <v>0</v>
      </c>
    </row>
    <row r="277" spans="1:15" s="97" customFormat="1" ht="21" customHeight="1">
      <c r="A277" s="89" t="s">
        <v>302</v>
      </c>
      <c r="B277" s="90" t="s">
        <v>158</v>
      </c>
      <c r="C277" s="90" t="s">
        <v>303</v>
      </c>
      <c r="D277" s="90" t="s">
        <v>160</v>
      </c>
      <c r="E277" s="91">
        <v>45807</v>
      </c>
      <c r="F277" s="91">
        <v>45813</v>
      </c>
      <c r="G277" s="91">
        <v>45813</v>
      </c>
      <c r="H277" s="90">
        <v>6</v>
      </c>
      <c r="I277" s="90">
        <v>12</v>
      </c>
      <c r="J277" s="90">
        <v>14</v>
      </c>
      <c r="K277" s="90" t="s">
        <v>38</v>
      </c>
      <c r="L277" s="90" t="s">
        <v>27</v>
      </c>
      <c r="M277" s="90" t="s">
        <v>58</v>
      </c>
      <c r="N277" s="90">
        <v>0</v>
      </c>
      <c r="O277" s="90">
        <v>0</v>
      </c>
    </row>
    <row r="278" spans="1:15" ht="21" customHeight="1">
      <c r="A278" s="83" t="s">
        <v>304</v>
      </c>
      <c r="N278" s="93">
        <v>0</v>
      </c>
    </row>
    <row r="279" spans="1:15" s="97" customFormat="1" ht="21" customHeight="1">
      <c r="A279" s="89" t="s">
        <v>305</v>
      </c>
      <c r="B279" s="90" t="s">
        <v>213</v>
      </c>
      <c r="C279" s="90" t="s">
        <v>261</v>
      </c>
      <c r="D279" s="90" t="s">
        <v>25</v>
      </c>
      <c r="E279" s="91">
        <v>45807</v>
      </c>
      <c r="F279" s="91">
        <v>45813</v>
      </c>
      <c r="G279" s="91">
        <v>45813</v>
      </c>
      <c r="H279" s="90">
        <v>6</v>
      </c>
      <c r="I279" s="90">
        <v>18</v>
      </c>
      <c r="J279" s="90">
        <v>14</v>
      </c>
      <c r="K279" s="90" t="s">
        <v>38</v>
      </c>
      <c r="L279" s="90" t="s">
        <v>93</v>
      </c>
      <c r="M279" s="90" t="s">
        <v>28</v>
      </c>
      <c r="N279" s="90">
        <v>0</v>
      </c>
      <c r="O279" s="90">
        <v>0</v>
      </c>
    </row>
    <row r="280" spans="1:15" s="97" customFormat="1" ht="21" customHeight="1">
      <c r="A280" s="83" t="s">
        <v>271</v>
      </c>
      <c r="B280" s="93"/>
      <c r="C280" s="93"/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>
        <v>0</v>
      </c>
      <c r="O280" s="93"/>
    </row>
    <row r="281" spans="1:15" s="97" customFormat="1" ht="21" customHeight="1">
      <c r="A281" s="89" t="s">
        <v>306</v>
      </c>
      <c r="B281" s="90" t="s">
        <v>213</v>
      </c>
      <c r="C281" s="90" t="s">
        <v>307</v>
      </c>
      <c r="D281" s="90" t="s">
        <v>25</v>
      </c>
      <c r="E281" s="91">
        <v>45807</v>
      </c>
      <c r="F281" s="91">
        <v>45813</v>
      </c>
      <c r="G281" s="91">
        <v>45813</v>
      </c>
      <c r="H281" s="90">
        <v>6</v>
      </c>
      <c r="I281" s="90">
        <v>9</v>
      </c>
      <c r="J281" s="90">
        <v>14</v>
      </c>
      <c r="K281" s="90" t="s">
        <v>38</v>
      </c>
      <c r="L281" s="90" t="s">
        <v>39</v>
      </c>
      <c r="M281" s="90" t="s">
        <v>58</v>
      </c>
      <c r="N281" s="90">
        <v>0</v>
      </c>
      <c r="O281" s="90">
        <v>0</v>
      </c>
    </row>
    <row r="282" spans="1:15" s="97" customFormat="1" ht="21" customHeight="1">
      <c r="A282" s="83" t="s">
        <v>215</v>
      </c>
      <c r="B282" s="93"/>
      <c r="C282" s="93"/>
      <c r="D282" s="93"/>
      <c r="E282" s="93"/>
      <c r="F282" s="93"/>
      <c r="G282" s="93"/>
      <c r="H282" s="93"/>
      <c r="I282" s="93"/>
      <c r="J282" s="93"/>
      <c r="K282" s="93"/>
      <c r="L282" s="93"/>
      <c r="M282" s="93"/>
      <c r="N282" s="93">
        <v>0</v>
      </c>
      <c r="O282" s="93"/>
    </row>
    <row r="283" spans="1:15" ht="21" customHeight="1">
      <c r="A283" s="89" t="s">
        <v>308</v>
      </c>
      <c r="B283" s="90" t="s">
        <v>213</v>
      </c>
      <c r="C283" s="90" t="s">
        <v>309</v>
      </c>
      <c r="D283" s="90" t="s">
        <v>25</v>
      </c>
      <c r="E283" s="91">
        <v>45807</v>
      </c>
      <c r="F283" s="91">
        <v>45813</v>
      </c>
      <c r="G283" s="91">
        <v>45813</v>
      </c>
      <c r="H283" s="90">
        <v>6</v>
      </c>
      <c r="I283" s="90">
        <v>3</v>
      </c>
      <c r="J283" s="90">
        <v>14</v>
      </c>
      <c r="K283" s="90" t="s">
        <v>38</v>
      </c>
      <c r="L283" s="90" t="s">
        <v>39</v>
      </c>
      <c r="M283" s="90" t="s">
        <v>58</v>
      </c>
      <c r="N283" s="90">
        <v>0</v>
      </c>
      <c r="O283" s="90">
        <v>0</v>
      </c>
    </row>
    <row r="284" spans="1:15" s="97" customFormat="1" ht="21" customHeight="1">
      <c r="A284" s="83" t="s">
        <v>215</v>
      </c>
      <c r="B284" s="93"/>
      <c r="C284" s="93"/>
      <c r="D284" s="93"/>
      <c r="E284" s="93"/>
      <c r="F284" s="93"/>
      <c r="G284" s="93"/>
      <c r="H284" s="93"/>
      <c r="I284" s="93"/>
      <c r="J284" s="93"/>
      <c r="K284" s="93"/>
      <c r="L284" s="93"/>
      <c r="M284" s="93"/>
      <c r="N284" s="93">
        <v>0</v>
      </c>
      <c r="O284" s="93"/>
    </row>
    <row r="285" spans="1:15" ht="21" customHeight="1">
      <c r="A285" s="89" t="s">
        <v>310</v>
      </c>
      <c r="B285" s="90" t="s">
        <v>213</v>
      </c>
      <c r="C285" s="90" t="s">
        <v>311</v>
      </c>
      <c r="D285" s="90" t="s">
        <v>25</v>
      </c>
      <c r="E285" s="91">
        <v>45807</v>
      </c>
      <c r="F285" s="91">
        <v>45813</v>
      </c>
      <c r="G285" s="91">
        <v>45813</v>
      </c>
      <c r="H285" s="90">
        <v>6</v>
      </c>
      <c r="I285" s="90">
        <v>45</v>
      </c>
      <c r="J285" s="90">
        <v>14</v>
      </c>
      <c r="K285" s="90" t="s">
        <v>38</v>
      </c>
      <c r="L285" s="90" t="s">
        <v>39</v>
      </c>
      <c r="M285" s="90" t="s">
        <v>58</v>
      </c>
      <c r="N285" s="90">
        <v>0</v>
      </c>
      <c r="O285" s="90">
        <v>0</v>
      </c>
    </row>
    <row r="286" spans="1:15" s="97" customFormat="1" ht="21" customHeight="1">
      <c r="A286" s="83" t="s">
        <v>215</v>
      </c>
      <c r="B286" s="93"/>
      <c r="C286" s="93"/>
      <c r="D286" s="93"/>
      <c r="E286" s="93"/>
      <c r="F286" s="93"/>
      <c r="G286" s="93"/>
      <c r="H286" s="93"/>
      <c r="I286" s="93"/>
      <c r="J286" s="93"/>
      <c r="K286" s="93"/>
      <c r="L286" s="93"/>
      <c r="M286" s="93"/>
      <c r="N286" s="93">
        <v>0</v>
      </c>
      <c r="O286" s="93"/>
    </row>
    <row r="287" spans="1:15" ht="21" customHeight="1">
      <c r="A287" s="89" t="s">
        <v>312</v>
      </c>
      <c r="B287" s="90" t="s">
        <v>213</v>
      </c>
      <c r="C287" s="90" t="s">
        <v>313</v>
      </c>
      <c r="D287" s="90" t="s">
        <v>25</v>
      </c>
      <c r="E287" s="91">
        <v>45807</v>
      </c>
      <c r="F287" s="91">
        <v>45813</v>
      </c>
      <c r="G287" s="91">
        <v>45813</v>
      </c>
      <c r="H287" s="90">
        <v>6</v>
      </c>
      <c r="I287" s="90">
        <v>3</v>
      </c>
      <c r="J287" s="90">
        <v>14</v>
      </c>
      <c r="K287" s="90" t="s">
        <v>38</v>
      </c>
      <c r="L287" s="90" t="s">
        <v>39</v>
      </c>
      <c r="M287" s="90" t="s">
        <v>58</v>
      </c>
      <c r="N287" s="90">
        <v>0</v>
      </c>
      <c r="O287" s="90">
        <v>0</v>
      </c>
    </row>
    <row r="288" spans="1:15" s="97" customFormat="1" ht="21" customHeight="1">
      <c r="A288" s="83" t="s">
        <v>215</v>
      </c>
      <c r="B288" s="93"/>
      <c r="C288" s="93"/>
      <c r="D288" s="93"/>
      <c r="E288" s="93"/>
      <c r="F288" s="93"/>
      <c r="G288" s="93"/>
      <c r="H288" s="93"/>
      <c r="I288" s="93"/>
      <c r="J288" s="93"/>
      <c r="K288" s="93"/>
      <c r="L288" s="93"/>
      <c r="M288" s="93"/>
      <c r="N288" s="93">
        <v>0</v>
      </c>
      <c r="O288" s="93"/>
    </row>
    <row r="289" spans="1:15" ht="21" customHeight="1">
      <c r="A289" s="94" t="s">
        <v>314</v>
      </c>
      <c r="B289" s="95" t="s">
        <v>175</v>
      </c>
      <c r="C289" s="95" t="s">
        <v>201</v>
      </c>
      <c r="D289" s="95" t="s">
        <v>25</v>
      </c>
      <c r="E289" s="96">
        <v>45810</v>
      </c>
      <c r="F289" s="96">
        <v>45813</v>
      </c>
      <c r="G289" s="96">
        <v>45813</v>
      </c>
      <c r="H289" s="95">
        <v>3</v>
      </c>
      <c r="I289" s="95">
        <v>3</v>
      </c>
      <c r="J289" s="95">
        <v>14</v>
      </c>
      <c r="K289" s="95" t="s">
        <v>38</v>
      </c>
      <c r="L289" s="95" t="s">
        <v>27</v>
      </c>
      <c r="M289" s="95" t="s">
        <v>58</v>
      </c>
      <c r="N289" s="95">
        <v>0</v>
      </c>
      <c r="O289" s="95">
        <v>0</v>
      </c>
    </row>
    <row r="290" spans="1:15" s="97" customFormat="1" ht="21" customHeight="1">
      <c r="A290" s="83" t="s">
        <v>202</v>
      </c>
      <c r="B290" s="93"/>
      <c r="C290" s="93"/>
      <c r="D290" s="93"/>
      <c r="E290" s="93"/>
      <c r="F290" s="93"/>
      <c r="G290" s="93"/>
      <c r="H290" s="93"/>
      <c r="I290" s="93"/>
      <c r="J290" s="93"/>
      <c r="K290" s="93"/>
      <c r="L290" s="93"/>
      <c r="M290" s="93"/>
      <c r="N290" s="93">
        <v>0</v>
      </c>
      <c r="O290" s="93"/>
    </row>
    <row r="291" spans="1:15" ht="21" customHeight="1">
      <c r="A291" s="84" t="s">
        <v>1502</v>
      </c>
      <c r="B291" s="85" t="s">
        <v>765</v>
      </c>
      <c r="C291" s="85" t="s">
        <v>766</v>
      </c>
      <c r="D291" s="85" t="s">
        <v>767</v>
      </c>
      <c r="E291" s="86">
        <v>45799</v>
      </c>
      <c r="F291" s="86">
        <v>45813</v>
      </c>
      <c r="G291" s="86">
        <v>45813</v>
      </c>
      <c r="H291" s="85">
        <v>14</v>
      </c>
      <c r="I291" s="85">
        <v>1</v>
      </c>
      <c r="J291" s="85">
        <v>14</v>
      </c>
      <c r="K291" s="85" t="s">
        <v>38</v>
      </c>
      <c r="L291" s="85"/>
      <c r="M291" s="85"/>
      <c r="N291" s="85">
        <v>0</v>
      </c>
      <c r="O291" s="85">
        <v>0</v>
      </c>
    </row>
    <row r="292" spans="1:15" s="97" customFormat="1" ht="21" customHeight="1">
      <c r="A292" s="84" t="s">
        <v>315</v>
      </c>
      <c r="B292" s="85" t="s">
        <v>175</v>
      </c>
      <c r="C292" s="85" t="s">
        <v>221</v>
      </c>
      <c r="D292" s="85" t="s">
        <v>25</v>
      </c>
      <c r="E292" s="86">
        <v>45799</v>
      </c>
      <c r="F292" s="86">
        <v>45806</v>
      </c>
      <c r="G292" s="86">
        <v>45814</v>
      </c>
      <c r="H292" s="85" t="s">
        <v>222</v>
      </c>
      <c r="I292" s="85">
        <v>34</v>
      </c>
      <c r="J292" s="85">
        <v>13</v>
      </c>
      <c r="K292" s="85" t="s">
        <v>38</v>
      </c>
      <c r="L292" s="85" t="s">
        <v>27</v>
      </c>
      <c r="M292" s="85" t="s">
        <v>58</v>
      </c>
      <c r="N292" s="85">
        <v>0</v>
      </c>
      <c r="O292" s="85">
        <v>0</v>
      </c>
    </row>
    <row r="293" spans="1:15" ht="21" customHeight="1">
      <c r="A293" s="83" t="s">
        <v>316</v>
      </c>
      <c r="N293" s="93">
        <v>0</v>
      </c>
    </row>
    <row r="294" spans="1:15" s="97" customFormat="1" ht="21" customHeight="1">
      <c r="A294" s="84" t="s">
        <v>317</v>
      </c>
      <c r="B294" s="85" t="s">
        <v>175</v>
      </c>
      <c r="C294" s="85" t="s">
        <v>221</v>
      </c>
      <c r="D294" s="85" t="s">
        <v>25</v>
      </c>
      <c r="E294" s="86">
        <v>45799</v>
      </c>
      <c r="F294" s="86">
        <v>45805</v>
      </c>
      <c r="G294" s="86">
        <v>45814</v>
      </c>
      <c r="H294" s="85" t="s">
        <v>222</v>
      </c>
      <c r="I294" s="85">
        <v>3</v>
      </c>
      <c r="J294" s="85">
        <v>13</v>
      </c>
      <c r="K294" s="85" t="s">
        <v>38</v>
      </c>
      <c r="L294" s="85" t="s">
        <v>27</v>
      </c>
      <c r="M294" s="85" t="s">
        <v>28</v>
      </c>
      <c r="N294" s="85">
        <v>0</v>
      </c>
      <c r="O294" s="85">
        <v>0</v>
      </c>
    </row>
    <row r="295" spans="1:15" ht="21" customHeight="1">
      <c r="A295" s="83" t="s">
        <v>318</v>
      </c>
      <c r="N295" s="93">
        <v>0</v>
      </c>
    </row>
    <row r="296" spans="1:15" s="97" customFormat="1" ht="21" customHeight="1">
      <c r="A296" s="84" t="s">
        <v>319</v>
      </c>
      <c r="B296" s="85" t="s">
        <v>36</v>
      </c>
      <c r="C296" s="85" t="s">
        <v>37</v>
      </c>
      <c r="D296" s="85" t="s">
        <v>25</v>
      </c>
      <c r="E296" s="86">
        <v>45800</v>
      </c>
      <c r="F296" s="86">
        <v>45814</v>
      </c>
      <c r="G296" s="86">
        <v>45814</v>
      </c>
      <c r="H296" s="85">
        <v>14</v>
      </c>
      <c r="I296" s="85">
        <v>4</v>
      </c>
      <c r="J296" s="85">
        <v>13</v>
      </c>
      <c r="K296" s="85" t="s">
        <v>38</v>
      </c>
      <c r="L296" s="85" t="s">
        <v>27</v>
      </c>
      <c r="M296" s="85" t="s">
        <v>28</v>
      </c>
      <c r="N296" s="85">
        <v>0</v>
      </c>
      <c r="O296" s="85">
        <v>0</v>
      </c>
    </row>
    <row r="297" spans="1:15" ht="21" customHeight="1">
      <c r="A297" s="83" t="s">
        <v>45</v>
      </c>
      <c r="N297" s="93">
        <v>0</v>
      </c>
    </row>
    <row r="298" spans="1:15" s="97" customFormat="1" ht="21" customHeight="1">
      <c r="A298" s="84" t="s">
        <v>1503</v>
      </c>
      <c r="B298" s="85" t="s">
        <v>226</v>
      </c>
      <c r="C298" s="85" t="s">
        <v>227</v>
      </c>
      <c r="D298" s="85" t="s">
        <v>25</v>
      </c>
      <c r="E298" s="86">
        <v>45800</v>
      </c>
      <c r="F298" s="86">
        <v>45814</v>
      </c>
      <c r="G298" s="86">
        <v>45814</v>
      </c>
      <c r="H298" s="85">
        <v>14</v>
      </c>
      <c r="I298" s="85">
        <v>1</v>
      </c>
      <c r="J298" s="85">
        <v>13</v>
      </c>
      <c r="K298" s="85" t="s">
        <v>87</v>
      </c>
      <c r="L298" s="85" t="s">
        <v>1396</v>
      </c>
      <c r="M298" s="85" t="s">
        <v>58</v>
      </c>
      <c r="N298" s="85">
        <v>0</v>
      </c>
      <c r="O298" s="85" t="s">
        <v>1397</v>
      </c>
    </row>
    <row r="299" spans="1:15" ht="21" customHeight="1">
      <c r="A299" s="84" t="s">
        <v>320</v>
      </c>
      <c r="B299" s="85" t="s">
        <v>321</v>
      </c>
      <c r="C299" s="85" t="s">
        <v>322</v>
      </c>
      <c r="D299" s="85" t="s">
        <v>25</v>
      </c>
      <c r="E299" s="86">
        <v>45800</v>
      </c>
      <c r="F299" s="86">
        <v>45814</v>
      </c>
      <c r="G299" s="86">
        <v>45814</v>
      </c>
      <c r="H299" s="85">
        <v>14</v>
      </c>
      <c r="I299" s="85">
        <v>3</v>
      </c>
      <c r="J299" s="85">
        <v>13</v>
      </c>
      <c r="K299" s="85" t="s">
        <v>26</v>
      </c>
      <c r="L299" s="85" t="s">
        <v>39</v>
      </c>
      <c r="M299" s="85" t="s">
        <v>58</v>
      </c>
      <c r="N299" s="85">
        <v>0</v>
      </c>
      <c r="O299" s="85">
        <v>0</v>
      </c>
    </row>
    <row r="300" spans="1:15" s="97" customFormat="1" ht="21" customHeight="1">
      <c r="A300" s="83" t="s">
        <v>323</v>
      </c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 t="e">
        <v>#N/A</v>
      </c>
      <c r="O300" s="93"/>
    </row>
    <row r="301" spans="1:15" ht="21" customHeight="1">
      <c r="A301" s="84" t="s">
        <v>324</v>
      </c>
      <c r="B301" s="85" t="s">
        <v>321</v>
      </c>
      <c r="C301" s="85" t="s">
        <v>325</v>
      </c>
      <c r="D301" s="85" t="s">
        <v>25</v>
      </c>
      <c r="E301" s="86">
        <v>45800</v>
      </c>
      <c r="F301" s="86">
        <v>45814</v>
      </c>
      <c r="G301" s="86">
        <v>45814</v>
      </c>
      <c r="H301" s="85">
        <v>14</v>
      </c>
      <c r="I301" s="85">
        <v>3</v>
      </c>
      <c r="J301" s="85">
        <v>13</v>
      </c>
      <c r="K301" s="85" t="s">
        <v>26</v>
      </c>
      <c r="L301" s="85" t="s">
        <v>39</v>
      </c>
      <c r="M301" s="85" t="s">
        <v>58</v>
      </c>
      <c r="N301" s="85">
        <v>0</v>
      </c>
      <c r="O301" s="85">
        <v>0</v>
      </c>
    </row>
    <row r="302" spans="1:15" s="97" customFormat="1" ht="21" customHeight="1">
      <c r="A302" s="83" t="s">
        <v>153</v>
      </c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>
        <v>0</v>
      </c>
      <c r="O302" s="93"/>
    </row>
    <row r="303" spans="1:15" ht="21" customHeight="1">
      <c r="A303" s="84" t="s">
        <v>326</v>
      </c>
      <c r="B303" s="85" t="s">
        <v>175</v>
      </c>
      <c r="C303" s="85" t="s">
        <v>221</v>
      </c>
      <c r="D303" s="85" t="s">
        <v>25</v>
      </c>
      <c r="E303" s="86">
        <v>45800</v>
      </c>
      <c r="F303" s="86">
        <v>45807</v>
      </c>
      <c r="G303" s="86">
        <v>45817</v>
      </c>
      <c r="H303" s="85" t="s">
        <v>222</v>
      </c>
      <c r="I303" s="85">
        <v>16</v>
      </c>
      <c r="J303" s="85">
        <v>10</v>
      </c>
      <c r="K303" s="85" t="s">
        <v>38</v>
      </c>
      <c r="L303" s="85" t="s">
        <v>27</v>
      </c>
      <c r="M303" s="85" t="s">
        <v>28</v>
      </c>
      <c r="N303" s="85">
        <v>0</v>
      </c>
      <c r="O303" s="85">
        <v>0</v>
      </c>
    </row>
    <row r="304" spans="1:15" s="97" customFormat="1" ht="21" customHeight="1">
      <c r="A304" s="83" t="s">
        <v>327</v>
      </c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>
        <v>0</v>
      </c>
      <c r="O304" s="93"/>
    </row>
    <row r="305" spans="1:15" ht="21" customHeight="1">
      <c r="A305" s="89" t="s">
        <v>328</v>
      </c>
      <c r="B305" s="90" t="s">
        <v>158</v>
      </c>
      <c r="C305" s="90" t="s">
        <v>329</v>
      </c>
      <c r="D305" s="90" t="s">
        <v>160</v>
      </c>
      <c r="E305" s="91">
        <v>45810</v>
      </c>
      <c r="F305" s="91">
        <v>45817</v>
      </c>
      <c r="G305" s="91">
        <v>45817</v>
      </c>
      <c r="H305" s="90">
        <v>6</v>
      </c>
      <c r="I305" s="90">
        <v>7</v>
      </c>
      <c r="J305" s="90">
        <v>10</v>
      </c>
      <c r="K305" s="90" t="s">
        <v>38</v>
      </c>
      <c r="L305" s="90" t="s">
        <v>27</v>
      </c>
      <c r="M305" s="90" t="s">
        <v>58</v>
      </c>
      <c r="N305" s="90">
        <v>0</v>
      </c>
      <c r="O305" s="90">
        <v>0</v>
      </c>
    </row>
    <row r="306" spans="1:15" s="97" customFormat="1" ht="21" customHeight="1">
      <c r="A306" s="83" t="s">
        <v>330</v>
      </c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>
        <v>0</v>
      </c>
      <c r="O306" s="93"/>
    </row>
    <row r="307" spans="1:15" ht="21" customHeight="1">
      <c r="A307" s="84" t="s">
        <v>331</v>
      </c>
      <c r="B307" s="85" t="s">
        <v>23</v>
      </c>
      <c r="C307" s="85" t="s">
        <v>24</v>
      </c>
      <c r="D307" s="85" t="s">
        <v>25</v>
      </c>
      <c r="E307" s="86">
        <v>45810</v>
      </c>
      <c r="F307" s="86">
        <v>45817</v>
      </c>
      <c r="G307" s="86">
        <v>45817</v>
      </c>
      <c r="H307" s="85">
        <v>7</v>
      </c>
      <c r="I307" s="85">
        <v>15</v>
      </c>
      <c r="J307" s="85">
        <v>10</v>
      </c>
      <c r="K307" s="85" t="s">
        <v>26</v>
      </c>
      <c r="L307" s="85" t="s">
        <v>27</v>
      </c>
      <c r="M307" s="85" t="s">
        <v>28</v>
      </c>
      <c r="N307" s="85">
        <v>0</v>
      </c>
      <c r="O307" s="85">
        <v>0</v>
      </c>
    </row>
    <row r="308" spans="1:15" ht="21" customHeight="1">
      <c r="A308" s="83" t="s">
        <v>332</v>
      </c>
      <c r="N308" s="93" t="e">
        <v>#N/A</v>
      </c>
    </row>
    <row r="309" spans="1:15" ht="21" customHeight="1">
      <c r="A309" s="89" t="s">
        <v>333</v>
      </c>
      <c r="B309" s="90" t="s">
        <v>213</v>
      </c>
      <c r="C309" s="90" t="s">
        <v>334</v>
      </c>
      <c r="D309" s="90" t="s">
        <v>25</v>
      </c>
      <c r="E309" s="91">
        <v>45810</v>
      </c>
      <c r="F309" s="91">
        <v>45817</v>
      </c>
      <c r="G309" s="91">
        <v>45817</v>
      </c>
      <c r="H309" s="90">
        <v>6</v>
      </c>
      <c r="I309" s="90">
        <v>8</v>
      </c>
      <c r="J309" s="90">
        <v>10</v>
      </c>
      <c r="K309" s="90" t="s">
        <v>38</v>
      </c>
      <c r="L309" s="90" t="s">
        <v>249</v>
      </c>
      <c r="M309" s="90" t="s">
        <v>58</v>
      </c>
      <c r="N309" s="90">
        <v>0</v>
      </c>
      <c r="O309" s="90">
        <v>0</v>
      </c>
    </row>
    <row r="310" spans="1:15" ht="21" customHeight="1">
      <c r="A310" s="83" t="s">
        <v>335</v>
      </c>
      <c r="N310" s="93">
        <v>0</v>
      </c>
    </row>
    <row r="311" spans="1:15" ht="21" customHeight="1">
      <c r="A311" s="89" t="s">
        <v>336</v>
      </c>
      <c r="B311" s="90" t="s">
        <v>213</v>
      </c>
      <c r="C311" s="90" t="s">
        <v>337</v>
      </c>
      <c r="D311" s="90" t="s">
        <v>25</v>
      </c>
      <c r="E311" s="91">
        <v>45810</v>
      </c>
      <c r="F311" s="91">
        <v>45817</v>
      </c>
      <c r="G311" s="91">
        <v>45817</v>
      </c>
      <c r="H311" s="90">
        <v>6</v>
      </c>
      <c r="I311" s="90">
        <v>33</v>
      </c>
      <c r="J311" s="90">
        <v>10</v>
      </c>
      <c r="K311" s="90" t="s">
        <v>38</v>
      </c>
      <c r="L311" s="90" t="s">
        <v>27</v>
      </c>
      <c r="M311" s="90" t="s">
        <v>58</v>
      </c>
      <c r="N311" s="90">
        <v>0</v>
      </c>
      <c r="O311" s="90">
        <v>0</v>
      </c>
    </row>
    <row r="312" spans="1:15" ht="21" customHeight="1">
      <c r="A312" s="83" t="s">
        <v>338</v>
      </c>
      <c r="N312" s="93" t="e">
        <v>#N/A</v>
      </c>
    </row>
    <row r="313" spans="1:15" ht="21" customHeight="1">
      <c r="A313" s="89" t="s">
        <v>339</v>
      </c>
      <c r="B313" s="90" t="s">
        <v>340</v>
      </c>
      <c r="C313" s="90" t="s">
        <v>341</v>
      </c>
      <c r="D313" s="90" t="s">
        <v>25</v>
      </c>
      <c r="E313" s="91">
        <v>45811</v>
      </c>
      <c r="F313" s="91">
        <v>45817</v>
      </c>
      <c r="G313" s="91">
        <v>45817</v>
      </c>
      <c r="H313" s="90">
        <v>6</v>
      </c>
      <c r="I313" s="90">
        <v>33</v>
      </c>
      <c r="J313" s="90">
        <v>10</v>
      </c>
      <c r="K313" s="90" t="s">
        <v>342</v>
      </c>
      <c r="L313" s="90" t="s">
        <v>93</v>
      </c>
      <c r="M313" s="90" t="s">
        <v>28</v>
      </c>
      <c r="N313" s="90">
        <v>0</v>
      </c>
      <c r="O313" s="90">
        <v>0</v>
      </c>
    </row>
    <row r="314" spans="1:15" ht="21" customHeight="1">
      <c r="A314" s="83" t="s">
        <v>271</v>
      </c>
      <c r="N314" s="93">
        <v>0</v>
      </c>
    </row>
    <row r="315" spans="1:15" ht="21" customHeight="1">
      <c r="A315" s="89" t="s">
        <v>1504</v>
      </c>
      <c r="B315" s="90" t="s">
        <v>247</v>
      </c>
      <c r="C315" s="90" t="s">
        <v>1505</v>
      </c>
      <c r="D315" s="90" t="s">
        <v>25</v>
      </c>
      <c r="E315" s="91">
        <v>45811</v>
      </c>
      <c r="F315" s="91">
        <v>45817</v>
      </c>
      <c r="G315" s="91">
        <v>45817</v>
      </c>
      <c r="H315" s="90">
        <v>6</v>
      </c>
      <c r="I315" s="90">
        <v>6</v>
      </c>
      <c r="J315" s="90">
        <v>10</v>
      </c>
      <c r="K315" s="90" t="s">
        <v>38</v>
      </c>
      <c r="L315" s="90" t="s">
        <v>1396</v>
      </c>
      <c r="M315" s="90" t="s">
        <v>28</v>
      </c>
      <c r="N315" s="90" t="s">
        <v>1506</v>
      </c>
      <c r="O315" s="90" t="s">
        <v>1506</v>
      </c>
    </row>
    <row r="316" spans="1:15" ht="21" customHeight="1">
      <c r="A316" s="89" t="s">
        <v>343</v>
      </c>
      <c r="B316" s="90" t="s">
        <v>99</v>
      </c>
      <c r="C316" s="90" t="s">
        <v>166</v>
      </c>
      <c r="D316" s="90" t="s">
        <v>25</v>
      </c>
      <c r="E316" s="91">
        <v>45811</v>
      </c>
      <c r="F316" s="91">
        <v>45817</v>
      </c>
      <c r="G316" s="91">
        <v>45817</v>
      </c>
      <c r="H316" s="90">
        <v>6</v>
      </c>
      <c r="I316" s="90">
        <v>3</v>
      </c>
      <c r="J316" s="90">
        <v>10</v>
      </c>
      <c r="K316" s="90" t="s">
        <v>26</v>
      </c>
      <c r="L316" s="90" t="s">
        <v>27</v>
      </c>
      <c r="M316" s="90" t="s">
        <v>28</v>
      </c>
      <c r="N316" s="90">
        <v>0</v>
      </c>
      <c r="O316" s="90">
        <v>0</v>
      </c>
    </row>
    <row r="317" spans="1:15" ht="21" customHeight="1">
      <c r="A317" s="83" t="s">
        <v>344</v>
      </c>
      <c r="N317" s="93" t="e">
        <v>#N/A</v>
      </c>
    </row>
    <row r="318" spans="1:15" ht="21" customHeight="1">
      <c r="A318" s="89" t="s">
        <v>345</v>
      </c>
      <c r="B318" s="90" t="s">
        <v>213</v>
      </c>
      <c r="C318" s="90" t="s">
        <v>346</v>
      </c>
      <c r="D318" s="90" t="s">
        <v>25</v>
      </c>
      <c r="E318" s="91">
        <v>45811</v>
      </c>
      <c r="F318" s="91">
        <v>45817</v>
      </c>
      <c r="G318" s="91">
        <v>45817</v>
      </c>
      <c r="H318" s="90">
        <v>6</v>
      </c>
      <c r="I318" s="90">
        <v>63</v>
      </c>
      <c r="J318" s="90">
        <v>10</v>
      </c>
      <c r="K318" s="90" t="s">
        <v>38</v>
      </c>
      <c r="L318" s="90" t="s">
        <v>39</v>
      </c>
      <c r="M318" s="90" t="s">
        <v>58</v>
      </c>
      <c r="N318" s="90">
        <v>0</v>
      </c>
      <c r="O318" s="90">
        <v>0</v>
      </c>
    </row>
    <row r="319" spans="1:15" ht="21" customHeight="1">
      <c r="A319" s="83" t="s">
        <v>215</v>
      </c>
      <c r="N319" s="93">
        <v>0</v>
      </c>
    </row>
    <row r="320" spans="1:15" ht="21" customHeight="1">
      <c r="A320" s="89" t="s">
        <v>347</v>
      </c>
      <c r="B320" s="90" t="s">
        <v>213</v>
      </c>
      <c r="C320" s="90" t="s">
        <v>348</v>
      </c>
      <c r="D320" s="90" t="s">
        <v>25</v>
      </c>
      <c r="E320" s="91">
        <v>45811</v>
      </c>
      <c r="F320" s="91">
        <v>45817</v>
      </c>
      <c r="G320" s="91">
        <v>45817</v>
      </c>
      <c r="H320" s="90">
        <v>6</v>
      </c>
      <c r="I320" s="90">
        <v>5</v>
      </c>
      <c r="J320" s="90">
        <v>10</v>
      </c>
      <c r="K320" s="90" t="s">
        <v>38</v>
      </c>
      <c r="L320" s="90" t="s">
        <v>249</v>
      </c>
      <c r="M320" s="90" t="s">
        <v>58</v>
      </c>
      <c r="N320" s="90">
        <v>0</v>
      </c>
      <c r="O320" s="90">
        <v>0</v>
      </c>
    </row>
    <row r="321" spans="1:15" ht="21" customHeight="1">
      <c r="A321" s="83" t="s">
        <v>335</v>
      </c>
      <c r="N321" s="93">
        <v>0</v>
      </c>
    </row>
    <row r="322" spans="1:15" ht="21" customHeight="1">
      <c r="A322" s="89" t="s">
        <v>1507</v>
      </c>
      <c r="B322" s="90" t="s">
        <v>213</v>
      </c>
      <c r="C322" s="90" t="s">
        <v>394</v>
      </c>
      <c r="D322" s="90" t="s">
        <v>25</v>
      </c>
      <c r="E322" s="91">
        <v>45811</v>
      </c>
      <c r="F322" s="91">
        <v>45817</v>
      </c>
      <c r="G322" s="91">
        <v>45817</v>
      </c>
      <c r="H322" s="90">
        <v>6</v>
      </c>
      <c r="I322" s="90">
        <v>51</v>
      </c>
      <c r="J322" s="90">
        <v>10</v>
      </c>
      <c r="K322" s="90" t="s">
        <v>38</v>
      </c>
      <c r="L322" s="90" t="s">
        <v>1396</v>
      </c>
      <c r="M322" s="90" t="s">
        <v>40</v>
      </c>
      <c r="N322" s="90">
        <v>0</v>
      </c>
      <c r="O322" s="90" t="s">
        <v>1508</v>
      </c>
    </row>
    <row r="323" spans="1:15" ht="21" customHeight="1">
      <c r="A323" s="89" t="s">
        <v>349</v>
      </c>
      <c r="B323" s="90" t="s">
        <v>213</v>
      </c>
      <c r="C323" s="90" t="s">
        <v>350</v>
      </c>
      <c r="D323" s="90" t="s">
        <v>25</v>
      </c>
      <c r="E323" s="91">
        <v>45811</v>
      </c>
      <c r="F323" s="91">
        <v>45817</v>
      </c>
      <c r="G323" s="91">
        <v>45817</v>
      </c>
      <c r="H323" s="90">
        <v>6</v>
      </c>
      <c r="I323" s="90">
        <v>10</v>
      </c>
      <c r="J323" s="90">
        <v>10</v>
      </c>
      <c r="K323" s="90" t="s">
        <v>38</v>
      </c>
      <c r="L323" s="90" t="s">
        <v>27</v>
      </c>
      <c r="M323" s="90" t="s">
        <v>28</v>
      </c>
      <c r="N323" s="90">
        <v>0</v>
      </c>
      <c r="O323" s="90">
        <v>0</v>
      </c>
    </row>
    <row r="324" spans="1:15" ht="21" customHeight="1">
      <c r="A324" s="83" t="s">
        <v>351</v>
      </c>
      <c r="N324" s="93">
        <v>0</v>
      </c>
    </row>
    <row r="325" spans="1:15" ht="21" customHeight="1">
      <c r="A325" s="89" t="s">
        <v>352</v>
      </c>
      <c r="B325" s="90" t="s">
        <v>213</v>
      </c>
      <c r="C325" s="90" t="s">
        <v>353</v>
      </c>
      <c r="D325" s="90" t="s">
        <v>25</v>
      </c>
      <c r="E325" s="91">
        <v>45811</v>
      </c>
      <c r="F325" s="91">
        <v>45817</v>
      </c>
      <c r="G325" s="91">
        <v>45817</v>
      </c>
      <c r="H325" s="90">
        <v>6</v>
      </c>
      <c r="I325" s="90">
        <v>16</v>
      </c>
      <c r="J325" s="90">
        <v>10</v>
      </c>
      <c r="K325" s="90" t="s">
        <v>38</v>
      </c>
      <c r="L325" s="90" t="s">
        <v>27</v>
      </c>
      <c r="M325" s="90" t="s">
        <v>28</v>
      </c>
      <c r="N325" s="90">
        <v>0</v>
      </c>
      <c r="O325" s="90">
        <v>0</v>
      </c>
    </row>
    <row r="326" spans="1:15" ht="21" customHeight="1">
      <c r="A326" s="83" t="s">
        <v>354</v>
      </c>
      <c r="N326" s="93">
        <v>0</v>
      </c>
    </row>
    <row r="327" spans="1:15" ht="21" customHeight="1">
      <c r="A327" s="89" t="s">
        <v>1509</v>
      </c>
      <c r="B327" s="90" t="s">
        <v>213</v>
      </c>
      <c r="C327" s="90" t="s">
        <v>1510</v>
      </c>
      <c r="D327" s="90" t="s">
        <v>25</v>
      </c>
      <c r="E327" s="91">
        <v>45811</v>
      </c>
      <c r="F327" s="91">
        <v>45817</v>
      </c>
      <c r="G327" s="91">
        <v>45817</v>
      </c>
      <c r="H327" s="90">
        <v>6</v>
      </c>
      <c r="I327" s="90">
        <v>9</v>
      </c>
      <c r="J327" s="90">
        <v>10</v>
      </c>
      <c r="K327" s="90" t="s">
        <v>38</v>
      </c>
      <c r="L327" s="90" t="s">
        <v>1396</v>
      </c>
      <c r="M327" s="90" t="s">
        <v>28</v>
      </c>
      <c r="N327" s="90" t="s">
        <v>1471</v>
      </c>
      <c r="O327" s="90" t="s">
        <v>1511</v>
      </c>
    </row>
    <row r="328" spans="1:15" s="92" customFormat="1" ht="21" customHeight="1">
      <c r="A328" s="89" t="s">
        <v>1512</v>
      </c>
      <c r="B328" s="90" t="s">
        <v>213</v>
      </c>
      <c r="C328" s="90" t="s">
        <v>1513</v>
      </c>
      <c r="D328" s="90" t="s">
        <v>25</v>
      </c>
      <c r="E328" s="91">
        <v>45811</v>
      </c>
      <c r="F328" s="91">
        <v>45817</v>
      </c>
      <c r="G328" s="91">
        <v>45817</v>
      </c>
      <c r="H328" s="90">
        <v>6</v>
      </c>
      <c r="I328" s="90">
        <v>9</v>
      </c>
      <c r="J328" s="90">
        <v>10</v>
      </c>
      <c r="K328" s="90" t="s">
        <v>38</v>
      </c>
      <c r="L328" s="90" t="s">
        <v>1396</v>
      </c>
      <c r="M328" s="90" t="s">
        <v>58</v>
      </c>
      <c r="N328" s="90">
        <v>0</v>
      </c>
      <c r="O328" s="90" t="s">
        <v>1397</v>
      </c>
    </row>
    <row r="329" spans="1:15" ht="21" customHeight="1">
      <c r="A329" s="89" t="s">
        <v>1514</v>
      </c>
      <c r="B329" s="90" t="s">
        <v>213</v>
      </c>
      <c r="C329" s="90" t="s">
        <v>1515</v>
      </c>
      <c r="D329" s="90" t="s">
        <v>25</v>
      </c>
      <c r="E329" s="91">
        <v>45811</v>
      </c>
      <c r="F329" s="91">
        <v>45817</v>
      </c>
      <c r="G329" s="91">
        <v>45817</v>
      </c>
      <c r="H329" s="90">
        <v>6</v>
      </c>
      <c r="I329" s="90">
        <v>18</v>
      </c>
      <c r="J329" s="90">
        <v>10</v>
      </c>
      <c r="K329" s="90" t="s">
        <v>38</v>
      </c>
      <c r="L329" s="90" t="s">
        <v>1396</v>
      </c>
      <c r="M329" s="90" t="s">
        <v>58</v>
      </c>
      <c r="N329" s="90">
        <v>0</v>
      </c>
      <c r="O329" s="90" t="s">
        <v>1397</v>
      </c>
    </row>
    <row r="330" spans="1:15" s="92" customFormat="1" ht="21" customHeight="1">
      <c r="A330" s="94" t="s">
        <v>1516</v>
      </c>
      <c r="B330" s="95" t="s">
        <v>593</v>
      </c>
      <c r="C330" s="95" t="s">
        <v>597</v>
      </c>
      <c r="D330" s="95" t="s">
        <v>160</v>
      </c>
      <c r="E330" s="96">
        <v>45811</v>
      </c>
      <c r="F330" s="96">
        <v>45814</v>
      </c>
      <c r="G330" s="96">
        <v>45817</v>
      </c>
      <c r="H330" s="95" t="s">
        <v>598</v>
      </c>
      <c r="I330" s="95">
        <v>27</v>
      </c>
      <c r="J330" s="95">
        <v>10</v>
      </c>
      <c r="K330" s="95" t="s">
        <v>38</v>
      </c>
      <c r="L330" s="95" t="s">
        <v>1396</v>
      </c>
      <c r="M330" s="95" t="s">
        <v>58</v>
      </c>
      <c r="N330" s="95">
        <v>0</v>
      </c>
      <c r="O330" s="95" t="s">
        <v>1397</v>
      </c>
    </row>
    <row r="331" spans="1:15" ht="21" customHeight="1">
      <c r="A331" s="94" t="s">
        <v>1517</v>
      </c>
      <c r="B331" s="95" t="s">
        <v>593</v>
      </c>
      <c r="C331" s="95" t="s">
        <v>597</v>
      </c>
      <c r="D331" s="95" t="s">
        <v>160</v>
      </c>
      <c r="E331" s="96">
        <v>45812</v>
      </c>
      <c r="F331" s="96">
        <v>45817</v>
      </c>
      <c r="G331" s="96">
        <v>45817</v>
      </c>
      <c r="H331" s="95" t="s">
        <v>598</v>
      </c>
      <c r="I331" s="95">
        <v>12</v>
      </c>
      <c r="J331" s="95">
        <v>10</v>
      </c>
      <c r="K331" s="95" t="s">
        <v>38</v>
      </c>
      <c r="L331" s="95"/>
      <c r="M331" s="95"/>
      <c r="N331" s="95">
        <v>0</v>
      </c>
      <c r="O331" s="95">
        <v>0</v>
      </c>
    </row>
    <row r="332" spans="1:15" s="92" customFormat="1" ht="21" customHeight="1">
      <c r="A332" s="84" t="s">
        <v>1518</v>
      </c>
      <c r="B332" s="85" t="s">
        <v>655</v>
      </c>
      <c r="C332" s="85" t="s">
        <v>1064</v>
      </c>
      <c r="D332" s="85" t="s">
        <v>25</v>
      </c>
      <c r="E332" s="86">
        <v>45811</v>
      </c>
      <c r="F332" s="86">
        <v>45818</v>
      </c>
      <c r="G332" s="86">
        <v>45818</v>
      </c>
      <c r="H332" s="85">
        <v>7</v>
      </c>
      <c r="I332" s="85">
        <v>2</v>
      </c>
      <c r="J332" s="85">
        <v>9</v>
      </c>
      <c r="K332" s="85" t="s">
        <v>26</v>
      </c>
      <c r="L332" s="85" t="s">
        <v>1396</v>
      </c>
      <c r="M332" s="85" t="s">
        <v>58</v>
      </c>
      <c r="N332" s="85">
        <v>0</v>
      </c>
      <c r="O332" s="85" t="s">
        <v>1397</v>
      </c>
    </row>
    <row r="333" spans="1:15" ht="21" customHeight="1">
      <c r="A333" s="84" t="s">
        <v>355</v>
      </c>
      <c r="B333" s="85" t="s">
        <v>356</v>
      </c>
      <c r="C333" s="85" t="s">
        <v>357</v>
      </c>
      <c r="D333" s="85" t="s">
        <v>25</v>
      </c>
      <c r="E333" s="86">
        <v>45811</v>
      </c>
      <c r="F333" s="86">
        <v>45818</v>
      </c>
      <c r="G333" s="86">
        <v>45818</v>
      </c>
      <c r="H333" s="85">
        <v>7</v>
      </c>
      <c r="I333" s="85">
        <v>1</v>
      </c>
      <c r="J333" s="85">
        <v>9</v>
      </c>
      <c r="K333" s="85" t="s">
        <v>87</v>
      </c>
      <c r="L333" s="85" t="s">
        <v>27</v>
      </c>
      <c r="M333" s="85" t="s">
        <v>58</v>
      </c>
      <c r="N333" s="85">
        <v>0</v>
      </c>
      <c r="O333" s="85">
        <v>0</v>
      </c>
    </row>
    <row r="334" spans="1:15" s="92" customFormat="1" ht="21" customHeight="1">
      <c r="A334" s="83" t="s">
        <v>335</v>
      </c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>
        <v>0</v>
      </c>
      <c r="O334" s="93"/>
    </row>
    <row r="335" spans="1:15" ht="21" customHeight="1">
      <c r="A335" s="89" t="s">
        <v>1519</v>
      </c>
      <c r="B335" s="90" t="s">
        <v>550</v>
      </c>
      <c r="C335" s="90" t="s">
        <v>551</v>
      </c>
      <c r="D335" s="90" t="s">
        <v>25</v>
      </c>
      <c r="E335" s="91">
        <v>45812</v>
      </c>
      <c r="F335" s="91">
        <v>45818</v>
      </c>
      <c r="G335" s="91">
        <v>45818</v>
      </c>
      <c r="H335" s="90">
        <v>6</v>
      </c>
      <c r="I335" s="90">
        <v>1</v>
      </c>
      <c r="J335" s="90">
        <v>9</v>
      </c>
      <c r="K335" s="90" t="s">
        <v>87</v>
      </c>
      <c r="L335" s="90" t="s">
        <v>1396</v>
      </c>
      <c r="M335" s="90" t="s">
        <v>58</v>
      </c>
      <c r="N335" s="90">
        <v>0</v>
      </c>
      <c r="O335" s="90" t="s">
        <v>1397</v>
      </c>
    </row>
    <row r="336" spans="1:15" s="92" customFormat="1" ht="21" customHeight="1">
      <c r="A336" s="89" t="s">
        <v>1520</v>
      </c>
      <c r="B336" s="90" t="s">
        <v>553</v>
      </c>
      <c r="C336" s="90" t="s">
        <v>554</v>
      </c>
      <c r="D336" s="90"/>
      <c r="E336" s="91">
        <v>45812</v>
      </c>
      <c r="F336" s="91">
        <v>45818</v>
      </c>
      <c r="G336" s="91">
        <v>45818</v>
      </c>
      <c r="H336" s="90">
        <v>6</v>
      </c>
      <c r="I336" s="90">
        <v>8</v>
      </c>
      <c r="J336" s="90">
        <v>9</v>
      </c>
      <c r="K336" s="90" t="s">
        <v>38</v>
      </c>
      <c r="L336" s="90" t="s">
        <v>1396</v>
      </c>
      <c r="M336" s="90" t="s">
        <v>58</v>
      </c>
      <c r="N336" s="90" t="s">
        <v>1399</v>
      </c>
      <c r="O336" s="90" t="s">
        <v>1399</v>
      </c>
    </row>
    <row r="337" spans="1:15" ht="21" customHeight="1">
      <c r="A337" s="89" t="s">
        <v>358</v>
      </c>
      <c r="B337" s="90" t="s">
        <v>99</v>
      </c>
      <c r="C337" s="90" t="s">
        <v>100</v>
      </c>
      <c r="D337" s="90" t="s">
        <v>25</v>
      </c>
      <c r="E337" s="91">
        <v>45812</v>
      </c>
      <c r="F337" s="91">
        <v>45818</v>
      </c>
      <c r="G337" s="91">
        <v>45818</v>
      </c>
      <c r="H337" s="90">
        <v>6</v>
      </c>
      <c r="I337" s="90">
        <v>2</v>
      </c>
      <c r="J337" s="90">
        <v>9</v>
      </c>
      <c r="K337" s="90" t="s">
        <v>26</v>
      </c>
      <c r="L337" s="90" t="s">
        <v>27</v>
      </c>
      <c r="M337" s="90" t="s">
        <v>28</v>
      </c>
      <c r="N337" s="90">
        <v>0</v>
      </c>
      <c r="O337" s="90">
        <v>0</v>
      </c>
    </row>
    <row r="338" spans="1:15" s="97" customFormat="1" ht="21" customHeight="1">
      <c r="A338" s="83" t="s">
        <v>359</v>
      </c>
      <c r="B338" s="93"/>
      <c r="C338" s="93"/>
      <c r="D338" s="93"/>
      <c r="E338" s="93"/>
      <c r="F338" s="93"/>
      <c r="G338" s="93"/>
      <c r="H338" s="93"/>
      <c r="I338" s="93"/>
      <c r="J338" s="93"/>
      <c r="K338" s="93"/>
      <c r="L338" s="93"/>
      <c r="M338" s="93"/>
      <c r="N338" s="93" t="e">
        <v>#N/A</v>
      </c>
      <c r="O338" s="93"/>
    </row>
    <row r="339" spans="1:15" ht="21" customHeight="1">
      <c r="A339" s="89" t="s">
        <v>360</v>
      </c>
      <c r="B339" s="90" t="s">
        <v>361</v>
      </c>
      <c r="C339" s="90" t="s">
        <v>362</v>
      </c>
      <c r="D339" s="90" t="s">
        <v>25</v>
      </c>
      <c r="E339" s="91">
        <v>45812</v>
      </c>
      <c r="F339" s="91">
        <v>45818</v>
      </c>
      <c r="G339" s="91">
        <v>45818</v>
      </c>
      <c r="H339" s="90">
        <v>6</v>
      </c>
      <c r="I339" s="90">
        <v>1</v>
      </c>
      <c r="J339" s="90">
        <v>9</v>
      </c>
      <c r="K339" s="90" t="s">
        <v>26</v>
      </c>
      <c r="L339" s="90" t="s">
        <v>39</v>
      </c>
      <c r="M339" s="90" t="s">
        <v>58</v>
      </c>
      <c r="N339" s="90">
        <v>0</v>
      </c>
      <c r="O339" s="90">
        <v>0</v>
      </c>
    </row>
    <row r="340" spans="1:15" ht="21" customHeight="1">
      <c r="A340" s="83" t="s">
        <v>363</v>
      </c>
      <c r="N340" s="93" t="e">
        <v>#N/A</v>
      </c>
    </row>
    <row r="341" spans="1:15" ht="21" customHeight="1">
      <c r="A341" s="89" t="s">
        <v>364</v>
      </c>
      <c r="B341" s="90" t="s">
        <v>47</v>
      </c>
      <c r="C341" s="90" t="s">
        <v>365</v>
      </c>
      <c r="D341" s="90" t="s">
        <v>25</v>
      </c>
      <c r="E341" s="91">
        <v>45812</v>
      </c>
      <c r="F341" s="91">
        <v>45818</v>
      </c>
      <c r="G341" s="91">
        <v>45818</v>
      </c>
      <c r="H341" s="90">
        <v>6</v>
      </c>
      <c r="I341" s="90">
        <v>2</v>
      </c>
      <c r="J341" s="90">
        <v>9</v>
      </c>
      <c r="K341" s="90" t="s">
        <v>26</v>
      </c>
      <c r="L341" s="90" t="s">
        <v>27</v>
      </c>
      <c r="M341" s="90" t="s">
        <v>28</v>
      </c>
      <c r="N341" s="90">
        <v>0</v>
      </c>
      <c r="O341" s="90">
        <v>0</v>
      </c>
    </row>
    <row r="342" spans="1:15" ht="21" customHeight="1">
      <c r="A342" s="83" t="s">
        <v>297</v>
      </c>
      <c r="N342" s="93" t="e">
        <v>#N/A</v>
      </c>
    </row>
    <row r="343" spans="1:15" ht="21" customHeight="1">
      <c r="A343" s="89" t="s">
        <v>366</v>
      </c>
      <c r="B343" s="90" t="s">
        <v>120</v>
      </c>
      <c r="C343" s="90" t="s">
        <v>143</v>
      </c>
      <c r="D343" s="90" t="s">
        <v>25</v>
      </c>
      <c r="E343" s="91">
        <v>45812</v>
      </c>
      <c r="F343" s="91">
        <v>45818</v>
      </c>
      <c r="G343" s="91">
        <v>45818</v>
      </c>
      <c r="H343" s="90">
        <v>6</v>
      </c>
      <c r="I343" s="90">
        <v>3</v>
      </c>
      <c r="J343" s="90">
        <v>9</v>
      </c>
      <c r="K343" s="90" t="s">
        <v>26</v>
      </c>
      <c r="L343" s="90" t="s">
        <v>39</v>
      </c>
      <c r="M343" s="90" t="s">
        <v>58</v>
      </c>
      <c r="N343" s="90">
        <v>0</v>
      </c>
      <c r="O343" s="90">
        <v>0</v>
      </c>
    </row>
    <row r="344" spans="1:15" ht="21" customHeight="1">
      <c r="A344" s="83" t="s">
        <v>367</v>
      </c>
      <c r="N344" s="93">
        <v>0</v>
      </c>
    </row>
    <row r="345" spans="1:15" ht="21" customHeight="1">
      <c r="A345" s="89" t="s">
        <v>368</v>
      </c>
      <c r="B345" s="90" t="s">
        <v>120</v>
      </c>
      <c r="C345" s="90" t="s">
        <v>369</v>
      </c>
      <c r="D345" s="90" t="s">
        <v>25</v>
      </c>
      <c r="E345" s="91">
        <v>45812</v>
      </c>
      <c r="F345" s="91">
        <v>45818</v>
      </c>
      <c r="G345" s="91">
        <v>45818</v>
      </c>
      <c r="H345" s="90">
        <v>6</v>
      </c>
      <c r="I345" s="90">
        <v>2</v>
      </c>
      <c r="J345" s="90">
        <v>9</v>
      </c>
      <c r="K345" s="90" t="s">
        <v>26</v>
      </c>
      <c r="L345" s="90" t="s">
        <v>39</v>
      </c>
      <c r="M345" s="90" t="s">
        <v>58</v>
      </c>
      <c r="N345" s="90">
        <v>0</v>
      </c>
      <c r="O345" s="90">
        <v>0</v>
      </c>
    </row>
    <row r="346" spans="1:15" ht="21" customHeight="1">
      <c r="A346" s="83" t="s">
        <v>370</v>
      </c>
      <c r="N346" s="93">
        <v>0</v>
      </c>
    </row>
    <row r="347" spans="1:15" ht="21" customHeight="1">
      <c r="A347" s="89" t="s">
        <v>371</v>
      </c>
      <c r="B347" s="90" t="s">
        <v>120</v>
      </c>
      <c r="C347" s="90" t="s">
        <v>372</v>
      </c>
      <c r="D347" s="90" t="s">
        <v>25</v>
      </c>
      <c r="E347" s="91">
        <v>45812</v>
      </c>
      <c r="F347" s="91">
        <v>45818</v>
      </c>
      <c r="G347" s="91">
        <v>45818</v>
      </c>
      <c r="H347" s="90">
        <v>6</v>
      </c>
      <c r="I347" s="90">
        <v>4</v>
      </c>
      <c r="J347" s="90">
        <v>9</v>
      </c>
      <c r="K347" s="90" t="s">
        <v>26</v>
      </c>
      <c r="L347" s="90" t="s">
        <v>27</v>
      </c>
      <c r="M347" s="90" t="s">
        <v>28</v>
      </c>
      <c r="N347" s="90">
        <v>0</v>
      </c>
      <c r="O347" s="90">
        <v>0</v>
      </c>
    </row>
    <row r="348" spans="1:15" ht="21" customHeight="1">
      <c r="A348" s="83" t="s">
        <v>373</v>
      </c>
      <c r="N348" s="93">
        <v>0</v>
      </c>
    </row>
    <row r="349" spans="1:15" ht="21" customHeight="1">
      <c r="A349" s="89" t="s">
        <v>374</v>
      </c>
      <c r="B349" s="90" t="s">
        <v>213</v>
      </c>
      <c r="C349" s="90" t="s">
        <v>375</v>
      </c>
      <c r="D349" s="90" t="s">
        <v>25</v>
      </c>
      <c r="E349" s="91">
        <v>45812</v>
      </c>
      <c r="F349" s="91">
        <v>45818</v>
      </c>
      <c r="G349" s="91">
        <v>45818</v>
      </c>
      <c r="H349" s="90">
        <v>6</v>
      </c>
      <c r="I349" s="90">
        <v>10</v>
      </c>
      <c r="J349" s="90">
        <v>9</v>
      </c>
      <c r="K349" s="90" t="s">
        <v>38</v>
      </c>
      <c r="L349" s="90" t="s">
        <v>27</v>
      </c>
      <c r="M349" s="90" t="s">
        <v>28</v>
      </c>
      <c r="N349" s="90">
        <v>0</v>
      </c>
      <c r="O349" s="90">
        <v>0</v>
      </c>
    </row>
    <row r="350" spans="1:15" ht="21" customHeight="1">
      <c r="A350" s="83" t="s">
        <v>376</v>
      </c>
      <c r="N350" s="93">
        <v>0</v>
      </c>
    </row>
    <row r="351" spans="1:15" ht="21" customHeight="1">
      <c r="A351" s="89" t="s">
        <v>377</v>
      </c>
      <c r="B351" s="90" t="s">
        <v>80</v>
      </c>
      <c r="C351" s="90" t="s">
        <v>378</v>
      </c>
      <c r="D351" s="90" t="s">
        <v>25</v>
      </c>
      <c r="E351" s="91">
        <v>45812</v>
      </c>
      <c r="F351" s="91">
        <v>45818</v>
      </c>
      <c r="G351" s="91">
        <v>45818</v>
      </c>
      <c r="H351" s="90">
        <v>6</v>
      </c>
      <c r="I351" s="90">
        <v>8</v>
      </c>
      <c r="J351" s="90">
        <v>9</v>
      </c>
      <c r="K351" s="90" t="s">
        <v>38</v>
      </c>
      <c r="L351" s="90" t="s">
        <v>27</v>
      </c>
      <c r="M351" s="90" t="s">
        <v>49</v>
      </c>
      <c r="N351" s="90">
        <v>0</v>
      </c>
      <c r="O351" s="90">
        <v>0</v>
      </c>
    </row>
    <row r="352" spans="1:15" ht="21" customHeight="1">
      <c r="A352" s="83" t="s">
        <v>379</v>
      </c>
      <c r="N352" s="93">
        <v>0</v>
      </c>
    </row>
    <row r="353" spans="1:15" ht="21" customHeight="1">
      <c r="A353" s="89" t="s">
        <v>380</v>
      </c>
      <c r="B353" s="90" t="s">
        <v>80</v>
      </c>
      <c r="C353" s="90" t="s">
        <v>378</v>
      </c>
      <c r="D353" s="90" t="s">
        <v>25</v>
      </c>
      <c r="E353" s="91">
        <v>45812</v>
      </c>
      <c r="F353" s="91">
        <v>45818</v>
      </c>
      <c r="G353" s="91">
        <v>45818</v>
      </c>
      <c r="H353" s="90">
        <v>6</v>
      </c>
      <c r="I353" s="90">
        <v>8</v>
      </c>
      <c r="J353" s="90">
        <v>9</v>
      </c>
      <c r="K353" s="90" t="s">
        <v>38</v>
      </c>
      <c r="L353" s="90" t="s">
        <v>27</v>
      </c>
      <c r="M353" s="90" t="s">
        <v>49</v>
      </c>
      <c r="N353" s="90">
        <v>0</v>
      </c>
      <c r="O353" s="90">
        <v>0</v>
      </c>
    </row>
    <row r="354" spans="1:15" ht="21" customHeight="1">
      <c r="A354" s="83" t="s">
        <v>379</v>
      </c>
      <c r="N354" s="93">
        <v>0</v>
      </c>
    </row>
    <row r="355" spans="1:15" ht="21" customHeight="1">
      <c r="A355" s="89" t="s">
        <v>1521</v>
      </c>
      <c r="B355" s="90" t="s">
        <v>193</v>
      </c>
      <c r="C355" s="90" t="s">
        <v>194</v>
      </c>
      <c r="D355" s="90" t="s">
        <v>25</v>
      </c>
      <c r="E355" s="91">
        <v>45812</v>
      </c>
      <c r="F355" s="91">
        <v>45818</v>
      </c>
      <c r="G355" s="91">
        <v>45818</v>
      </c>
      <c r="H355" s="90">
        <v>6</v>
      </c>
      <c r="I355" s="90">
        <v>4</v>
      </c>
      <c r="J355" s="90">
        <v>9</v>
      </c>
      <c r="K355" s="90" t="s">
        <v>38</v>
      </c>
      <c r="L355" s="90" t="s">
        <v>1396</v>
      </c>
      <c r="M355" s="90" t="s">
        <v>69</v>
      </c>
      <c r="N355" s="90" t="s">
        <v>1477</v>
      </c>
      <c r="O355" s="90" t="s">
        <v>1477</v>
      </c>
    </row>
    <row r="356" spans="1:15" ht="21" customHeight="1">
      <c r="A356" s="89" t="s">
        <v>381</v>
      </c>
      <c r="B356" s="90" t="s">
        <v>213</v>
      </c>
      <c r="C356" s="90" t="s">
        <v>382</v>
      </c>
      <c r="D356" s="90" t="s">
        <v>25</v>
      </c>
      <c r="E356" s="91">
        <v>45812</v>
      </c>
      <c r="F356" s="91">
        <v>45818</v>
      </c>
      <c r="G356" s="91">
        <v>45818</v>
      </c>
      <c r="H356" s="90">
        <v>6</v>
      </c>
      <c r="I356" s="90">
        <v>39</v>
      </c>
      <c r="J356" s="90">
        <v>9</v>
      </c>
      <c r="K356" s="90" t="s">
        <v>38</v>
      </c>
      <c r="L356" s="90" t="s">
        <v>249</v>
      </c>
      <c r="M356" s="90" t="s">
        <v>40</v>
      </c>
      <c r="N356" s="90">
        <v>0</v>
      </c>
      <c r="O356" s="90">
        <v>0</v>
      </c>
    </row>
    <row r="357" spans="1:15" ht="21" customHeight="1">
      <c r="A357" s="83" t="s">
        <v>383</v>
      </c>
      <c r="N357" s="93" t="e">
        <v>#N/A</v>
      </c>
    </row>
    <row r="358" spans="1:15" ht="21" customHeight="1">
      <c r="A358" s="89" t="s">
        <v>384</v>
      </c>
      <c r="B358" s="90" t="s">
        <v>213</v>
      </c>
      <c r="C358" s="90" t="s">
        <v>385</v>
      </c>
      <c r="D358" s="90" t="s">
        <v>25</v>
      </c>
      <c r="E358" s="91">
        <v>45812</v>
      </c>
      <c r="F358" s="91">
        <v>45818</v>
      </c>
      <c r="G358" s="91">
        <v>45818</v>
      </c>
      <c r="H358" s="90">
        <v>6</v>
      </c>
      <c r="I358" s="90">
        <v>5</v>
      </c>
      <c r="J358" s="90">
        <v>9</v>
      </c>
      <c r="K358" s="90" t="s">
        <v>38</v>
      </c>
      <c r="L358" s="90" t="s">
        <v>27</v>
      </c>
      <c r="M358" s="90" t="s">
        <v>58</v>
      </c>
      <c r="N358" s="90">
        <v>0</v>
      </c>
      <c r="O358" s="90">
        <v>0</v>
      </c>
    </row>
    <row r="359" spans="1:15" ht="21" customHeight="1">
      <c r="A359" s="83" t="s">
        <v>386</v>
      </c>
      <c r="N359" s="93">
        <v>0</v>
      </c>
    </row>
    <row r="360" spans="1:15" ht="21" customHeight="1">
      <c r="A360" s="89" t="s">
        <v>1522</v>
      </c>
      <c r="B360" s="90" t="s">
        <v>213</v>
      </c>
      <c r="C360" s="90" t="s">
        <v>307</v>
      </c>
      <c r="D360" s="90" t="s">
        <v>25</v>
      </c>
      <c r="E360" s="91">
        <v>45812</v>
      </c>
      <c r="F360" s="91">
        <v>45818</v>
      </c>
      <c r="G360" s="91">
        <v>45818</v>
      </c>
      <c r="H360" s="90">
        <v>6</v>
      </c>
      <c r="I360" s="90">
        <v>15</v>
      </c>
      <c r="J360" s="90">
        <v>9</v>
      </c>
      <c r="K360" s="90" t="s">
        <v>38</v>
      </c>
      <c r="L360" s="90" t="s">
        <v>1396</v>
      </c>
      <c r="M360" s="90" t="s">
        <v>28</v>
      </c>
      <c r="N360" s="90">
        <v>0</v>
      </c>
      <c r="O360" s="90" t="s">
        <v>1523</v>
      </c>
    </row>
    <row r="361" spans="1:15" ht="21" customHeight="1">
      <c r="A361" s="89" t="s">
        <v>387</v>
      </c>
      <c r="B361" s="90" t="s">
        <v>213</v>
      </c>
      <c r="C361" s="90" t="s">
        <v>388</v>
      </c>
      <c r="D361" s="90" t="s">
        <v>25</v>
      </c>
      <c r="E361" s="91">
        <v>45812</v>
      </c>
      <c r="F361" s="91">
        <v>45818</v>
      </c>
      <c r="G361" s="91">
        <v>45818</v>
      </c>
      <c r="H361" s="90">
        <v>6</v>
      </c>
      <c r="I361" s="90">
        <v>102</v>
      </c>
      <c r="J361" s="90">
        <v>9</v>
      </c>
      <c r="K361" s="90" t="s">
        <v>38</v>
      </c>
      <c r="L361" s="90" t="s">
        <v>249</v>
      </c>
      <c r="M361" s="90" t="s">
        <v>40</v>
      </c>
      <c r="N361" s="90">
        <v>0</v>
      </c>
      <c r="O361" s="90">
        <v>0</v>
      </c>
    </row>
    <row r="362" spans="1:15" ht="21" customHeight="1">
      <c r="A362" s="83" t="s">
        <v>389</v>
      </c>
      <c r="N362" s="93">
        <v>0</v>
      </c>
    </row>
    <row r="363" spans="1:15" ht="21" customHeight="1">
      <c r="A363" s="89" t="s">
        <v>390</v>
      </c>
      <c r="B363" s="90" t="s">
        <v>213</v>
      </c>
      <c r="C363" s="90" t="s">
        <v>391</v>
      </c>
      <c r="D363" s="90" t="s">
        <v>25</v>
      </c>
      <c r="E363" s="91">
        <v>45812</v>
      </c>
      <c r="F363" s="91">
        <v>45818</v>
      </c>
      <c r="G363" s="91">
        <v>45818</v>
      </c>
      <c r="H363" s="90">
        <v>6</v>
      </c>
      <c r="I363" s="90">
        <v>45</v>
      </c>
      <c r="J363" s="90">
        <v>9</v>
      </c>
      <c r="K363" s="90" t="s">
        <v>38</v>
      </c>
      <c r="L363" s="90" t="s">
        <v>93</v>
      </c>
      <c r="M363" s="90" t="s">
        <v>28</v>
      </c>
      <c r="N363" s="90">
        <v>0</v>
      </c>
      <c r="O363" s="90">
        <v>0</v>
      </c>
    </row>
    <row r="364" spans="1:15" ht="21" customHeight="1">
      <c r="A364" s="83" t="s">
        <v>392</v>
      </c>
      <c r="N364" s="93">
        <v>0</v>
      </c>
    </row>
    <row r="365" spans="1:15" ht="21" customHeight="1">
      <c r="A365" s="89" t="s">
        <v>393</v>
      </c>
      <c r="B365" s="90" t="s">
        <v>213</v>
      </c>
      <c r="C365" s="90" t="s">
        <v>394</v>
      </c>
      <c r="D365" s="90" t="s">
        <v>25</v>
      </c>
      <c r="E365" s="91">
        <v>45812</v>
      </c>
      <c r="F365" s="91">
        <v>45818</v>
      </c>
      <c r="G365" s="91">
        <v>45818</v>
      </c>
      <c r="H365" s="90">
        <v>6</v>
      </c>
      <c r="I365" s="90">
        <v>60</v>
      </c>
      <c r="J365" s="90">
        <v>9</v>
      </c>
      <c r="K365" s="90" t="s">
        <v>38</v>
      </c>
      <c r="L365" s="90" t="s">
        <v>27</v>
      </c>
      <c r="M365" s="90" t="s">
        <v>28</v>
      </c>
      <c r="N365" s="90">
        <v>0</v>
      </c>
      <c r="O365" s="90">
        <v>0</v>
      </c>
    </row>
    <row r="366" spans="1:15" ht="21" customHeight="1">
      <c r="A366" s="83" t="s">
        <v>395</v>
      </c>
      <c r="N366" s="93">
        <v>0</v>
      </c>
    </row>
    <row r="367" spans="1:15" ht="21" customHeight="1">
      <c r="A367" s="89" t="s">
        <v>396</v>
      </c>
      <c r="B367" s="90" t="s">
        <v>99</v>
      </c>
      <c r="C367" s="90" t="s">
        <v>166</v>
      </c>
      <c r="D367" s="90" t="s">
        <v>25</v>
      </c>
      <c r="E367" s="91">
        <v>45734</v>
      </c>
      <c r="F367" s="91">
        <v>45819</v>
      </c>
      <c r="G367" s="91">
        <v>45819</v>
      </c>
      <c r="H367" s="90">
        <v>6</v>
      </c>
      <c r="I367" s="90">
        <v>1</v>
      </c>
      <c r="J367" s="90">
        <v>8</v>
      </c>
      <c r="K367" s="90" t="s">
        <v>26</v>
      </c>
      <c r="L367" s="90" t="s">
        <v>27</v>
      </c>
      <c r="M367" s="90" t="s">
        <v>28</v>
      </c>
      <c r="N367" s="90">
        <v>0</v>
      </c>
      <c r="O367" s="90">
        <v>0</v>
      </c>
    </row>
    <row r="368" spans="1:15" ht="21" customHeight="1">
      <c r="A368" s="83" t="s">
        <v>397</v>
      </c>
      <c r="N368" s="93">
        <v>0</v>
      </c>
    </row>
    <row r="369" spans="1:15" ht="21" customHeight="1">
      <c r="A369" s="84" t="s">
        <v>398</v>
      </c>
      <c r="B369" s="85" t="s">
        <v>399</v>
      </c>
      <c r="C369" s="85" t="s">
        <v>400</v>
      </c>
      <c r="D369" s="85" t="s">
        <v>25</v>
      </c>
      <c r="E369" s="86">
        <v>45777</v>
      </c>
      <c r="F369" s="86">
        <v>45819</v>
      </c>
      <c r="G369" s="86">
        <v>45819</v>
      </c>
      <c r="H369" s="85">
        <v>42</v>
      </c>
      <c r="I369" s="85">
        <v>1</v>
      </c>
      <c r="J369" s="85">
        <v>8</v>
      </c>
      <c r="K369" s="85" t="s">
        <v>87</v>
      </c>
      <c r="L369" s="85" t="s">
        <v>27</v>
      </c>
      <c r="M369" s="85" t="s">
        <v>69</v>
      </c>
      <c r="N369" s="85">
        <v>0</v>
      </c>
      <c r="O369" s="85"/>
    </row>
    <row r="370" spans="1:15" ht="21" customHeight="1">
      <c r="A370" s="87" t="s">
        <v>1524</v>
      </c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>
        <v>0</v>
      </c>
      <c r="O370" s="88"/>
    </row>
    <row r="371" spans="1:15" ht="21" customHeight="1">
      <c r="A371" s="83" t="s">
        <v>401</v>
      </c>
      <c r="N371" s="93">
        <v>0</v>
      </c>
    </row>
    <row r="372" spans="1:15" ht="21" customHeight="1">
      <c r="A372" s="84" t="s">
        <v>402</v>
      </c>
      <c r="B372" s="85" t="s">
        <v>226</v>
      </c>
      <c r="C372" s="85" t="s">
        <v>227</v>
      </c>
      <c r="D372" s="85" t="s">
        <v>25</v>
      </c>
      <c r="E372" s="86">
        <v>45805</v>
      </c>
      <c r="F372" s="86">
        <v>45819</v>
      </c>
      <c r="G372" s="86">
        <v>45819</v>
      </c>
      <c r="H372" s="85">
        <v>14</v>
      </c>
      <c r="I372" s="85">
        <v>1</v>
      </c>
      <c r="J372" s="85">
        <v>8</v>
      </c>
      <c r="K372" s="85" t="s">
        <v>87</v>
      </c>
      <c r="L372" s="85" t="s">
        <v>27</v>
      </c>
      <c r="M372" s="85" t="s">
        <v>58</v>
      </c>
      <c r="N372" s="85">
        <v>0</v>
      </c>
      <c r="O372" s="85">
        <v>0</v>
      </c>
    </row>
    <row r="373" spans="1:15" ht="21" customHeight="1">
      <c r="A373" s="83" t="s">
        <v>228</v>
      </c>
      <c r="N373" s="93">
        <v>0</v>
      </c>
    </row>
    <row r="374" spans="1:15" ht="21" customHeight="1">
      <c r="A374" s="84" t="s">
        <v>403</v>
      </c>
      <c r="B374" s="85" t="s">
        <v>404</v>
      </c>
      <c r="C374" s="85" t="s">
        <v>405</v>
      </c>
      <c r="D374" s="85" t="s">
        <v>406</v>
      </c>
      <c r="E374" s="86">
        <v>45805</v>
      </c>
      <c r="F374" s="86">
        <v>45819</v>
      </c>
      <c r="G374" s="86">
        <v>45819</v>
      </c>
      <c r="H374" s="85">
        <v>14</v>
      </c>
      <c r="I374" s="85">
        <v>1</v>
      </c>
      <c r="J374" s="85">
        <v>8</v>
      </c>
      <c r="K374" s="85" t="s">
        <v>38</v>
      </c>
      <c r="L374" s="85" t="s">
        <v>27</v>
      </c>
      <c r="M374" s="85" t="s">
        <v>58</v>
      </c>
      <c r="N374" s="85">
        <v>0</v>
      </c>
      <c r="O374" s="85">
        <v>0</v>
      </c>
    </row>
    <row r="375" spans="1:15" ht="21" customHeight="1">
      <c r="A375" s="83" t="s">
        <v>169</v>
      </c>
      <c r="N375" s="93">
        <v>0</v>
      </c>
    </row>
    <row r="376" spans="1:15" ht="21" customHeight="1">
      <c r="A376" s="84" t="s">
        <v>407</v>
      </c>
      <c r="B376" s="85" t="s">
        <v>408</v>
      </c>
      <c r="C376" s="85" t="s">
        <v>409</v>
      </c>
      <c r="D376" s="85" t="s">
        <v>25</v>
      </c>
      <c r="E376" s="86">
        <v>45805</v>
      </c>
      <c r="F376" s="86">
        <v>45819</v>
      </c>
      <c r="G376" s="86">
        <v>45819</v>
      </c>
      <c r="H376" s="85">
        <v>14</v>
      </c>
      <c r="I376" s="85">
        <v>1</v>
      </c>
      <c r="J376" s="85">
        <v>8</v>
      </c>
      <c r="K376" s="85" t="s">
        <v>87</v>
      </c>
      <c r="L376" s="85" t="s">
        <v>27</v>
      </c>
      <c r="M376" s="85" t="s">
        <v>69</v>
      </c>
      <c r="N376" s="85">
        <v>0</v>
      </c>
      <c r="O376" s="85">
        <v>0</v>
      </c>
    </row>
    <row r="377" spans="1:15" ht="21" customHeight="1">
      <c r="A377" s="83" t="s">
        <v>410</v>
      </c>
      <c r="N377" s="93">
        <v>0</v>
      </c>
    </row>
    <row r="378" spans="1:15" ht="21" customHeight="1">
      <c r="A378" s="84" t="s">
        <v>411</v>
      </c>
      <c r="B378" s="85" t="s">
        <v>412</v>
      </c>
      <c r="C378" s="85" t="s">
        <v>413</v>
      </c>
      <c r="D378" s="85" t="s">
        <v>25</v>
      </c>
      <c r="E378" s="86">
        <v>45805</v>
      </c>
      <c r="F378" s="86">
        <v>45819</v>
      </c>
      <c r="G378" s="86">
        <v>45819</v>
      </c>
      <c r="H378" s="85">
        <v>14</v>
      </c>
      <c r="I378" s="85">
        <v>3</v>
      </c>
      <c r="J378" s="85">
        <v>8</v>
      </c>
      <c r="K378" s="85" t="s">
        <v>26</v>
      </c>
      <c r="L378" s="85" t="s">
        <v>27</v>
      </c>
      <c r="M378" s="85" t="s">
        <v>28</v>
      </c>
      <c r="N378" s="85">
        <v>0</v>
      </c>
      <c r="O378" s="85">
        <v>0</v>
      </c>
    </row>
    <row r="379" spans="1:15" ht="21" customHeight="1">
      <c r="A379" s="83" t="s">
        <v>414</v>
      </c>
      <c r="N379" s="93">
        <v>0</v>
      </c>
    </row>
    <row r="380" spans="1:15" ht="21" customHeight="1">
      <c r="A380" s="84" t="s">
        <v>415</v>
      </c>
      <c r="B380" s="85" t="s">
        <v>412</v>
      </c>
      <c r="C380" s="85" t="s">
        <v>413</v>
      </c>
      <c r="D380" s="85" t="s">
        <v>25</v>
      </c>
      <c r="E380" s="86">
        <v>45805</v>
      </c>
      <c r="F380" s="86">
        <v>45819</v>
      </c>
      <c r="G380" s="86">
        <v>45819</v>
      </c>
      <c r="H380" s="85">
        <v>14</v>
      </c>
      <c r="I380" s="85">
        <v>11</v>
      </c>
      <c r="J380" s="85">
        <v>8</v>
      </c>
      <c r="K380" s="85" t="s">
        <v>26</v>
      </c>
      <c r="L380" s="85" t="s">
        <v>27</v>
      </c>
      <c r="M380" s="85" t="s">
        <v>28</v>
      </c>
      <c r="N380" s="85">
        <v>0</v>
      </c>
      <c r="O380" s="85">
        <v>0</v>
      </c>
    </row>
    <row r="381" spans="1:15" ht="21" customHeight="1">
      <c r="A381" s="83" t="s">
        <v>414</v>
      </c>
      <c r="N381" s="93">
        <v>0</v>
      </c>
    </row>
    <row r="382" spans="1:15" ht="21" customHeight="1">
      <c r="A382" s="84" t="s">
        <v>416</v>
      </c>
      <c r="B382" s="85" t="s">
        <v>412</v>
      </c>
      <c r="C382" s="85" t="s">
        <v>413</v>
      </c>
      <c r="D382" s="85" t="s">
        <v>25</v>
      </c>
      <c r="E382" s="86">
        <v>45805</v>
      </c>
      <c r="F382" s="86">
        <v>45819</v>
      </c>
      <c r="G382" s="86">
        <v>45819</v>
      </c>
      <c r="H382" s="85">
        <v>14</v>
      </c>
      <c r="I382" s="85">
        <v>9</v>
      </c>
      <c r="J382" s="85">
        <v>8</v>
      </c>
      <c r="K382" s="85" t="s">
        <v>26</v>
      </c>
      <c r="L382" s="85" t="s">
        <v>27</v>
      </c>
      <c r="M382" s="85" t="s">
        <v>28</v>
      </c>
      <c r="N382" s="85">
        <v>0</v>
      </c>
      <c r="O382" s="85">
        <v>0</v>
      </c>
    </row>
    <row r="383" spans="1:15" ht="21" customHeight="1">
      <c r="A383" s="83" t="s">
        <v>414</v>
      </c>
      <c r="N383" s="93">
        <v>0</v>
      </c>
    </row>
    <row r="384" spans="1:15" ht="21" customHeight="1">
      <c r="A384" s="84" t="s">
        <v>417</v>
      </c>
      <c r="B384" s="85" t="s">
        <v>412</v>
      </c>
      <c r="C384" s="85" t="s">
        <v>413</v>
      </c>
      <c r="D384" s="85" t="s">
        <v>25</v>
      </c>
      <c r="E384" s="86">
        <v>45805</v>
      </c>
      <c r="F384" s="86">
        <v>45819</v>
      </c>
      <c r="G384" s="86">
        <v>45819</v>
      </c>
      <c r="H384" s="85">
        <v>14</v>
      </c>
      <c r="I384" s="85">
        <v>3</v>
      </c>
      <c r="J384" s="85">
        <v>8</v>
      </c>
      <c r="K384" s="85" t="s">
        <v>26</v>
      </c>
      <c r="L384" s="85" t="s">
        <v>27</v>
      </c>
      <c r="M384" s="85" t="s">
        <v>28</v>
      </c>
      <c r="N384" s="85">
        <v>0</v>
      </c>
      <c r="O384" s="85">
        <v>0</v>
      </c>
    </row>
    <row r="385" spans="1:15" ht="21" customHeight="1">
      <c r="A385" s="83" t="s">
        <v>414</v>
      </c>
      <c r="N385" s="93">
        <v>0</v>
      </c>
    </row>
    <row r="386" spans="1:15" ht="21" customHeight="1">
      <c r="A386" s="84" t="s">
        <v>418</v>
      </c>
      <c r="B386" s="85" t="s">
        <v>23</v>
      </c>
      <c r="C386" s="85" t="s">
        <v>190</v>
      </c>
      <c r="D386" s="85" t="s">
        <v>25</v>
      </c>
      <c r="E386" s="86">
        <v>45812</v>
      </c>
      <c r="F386" s="86">
        <v>45819</v>
      </c>
      <c r="G386" s="86">
        <v>45819</v>
      </c>
      <c r="H386" s="85">
        <v>7</v>
      </c>
      <c r="I386" s="85">
        <v>21</v>
      </c>
      <c r="J386" s="85">
        <v>8</v>
      </c>
      <c r="K386" s="85" t="s">
        <v>26</v>
      </c>
      <c r="L386" s="85" t="s">
        <v>27</v>
      </c>
      <c r="M386" s="85" t="s">
        <v>58</v>
      </c>
      <c r="N386" s="85">
        <v>0</v>
      </c>
      <c r="O386" s="85">
        <v>0</v>
      </c>
    </row>
    <row r="387" spans="1:15" s="92" customFormat="1" ht="21" customHeight="1">
      <c r="A387" s="83" t="s">
        <v>419</v>
      </c>
      <c r="B387" s="93"/>
      <c r="C387" s="93"/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>
        <v>0</v>
      </c>
      <c r="O387" s="93"/>
    </row>
    <row r="388" spans="1:15" ht="21" customHeight="1">
      <c r="A388" s="89" t="s">
        <v>420</v>
      </c>
      <c r="B388" s="90" t="s">
        <v>80</v>
      </c>
      <c r="C388" s="90" t="s">
        <v>421</v>
      </c>
      <c r="D388" s="90" t="s">
        <v>25</v>
      </c>
      <c r="E388" s="91">
        <v>45813</v>
      </c>
      <c r="F388" s="91">
        <v>45819</v>
      </c>
      <c r="G388" s="91">
        <v>45819</v>
      </c>
      <c r="H388" s="90">
        <v>6</v>
      </c>
      <c r="I388" s="90">
        <v>8</v>
      </c>
      <c r="J388" s="90">
        <v>8</v>
      </c>
      <c r="K388" s="90" t="s">
        <v>38</v>
      </c>
      <c r="L388" s="90" t="s">
        <v>27</v>
      </c>
      <c r="M388" s="90" t="s">
        <v>49</v>
      </c>
      <c r="N388" s="90">
        <v>0</v>
      </c>
      <c r="O388" s="90">
        <v>0</v>
      </c>
    </row>
    <row r="389" spans="1:15" s="92" customFormat="1" ht="21" customHeight="1">
      <c r="A389" s="83" t="s">
        <v>379</v>
      </c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>
        <v>0</v>
      </c>
      <c r="O389" s="93"/>
    </row>
    <row r="390" spans="1:15" ht="21" customHeight="1">
      <c r="A390" s="89" t="s">
        <v>422</v>
      </c>
      <c r="B390" s="90" t="s">
        <v>423</v>
      </c>
      <c r="C390" s="90" t="s">
        <v>424</v>
      </c>
      <c r="D390" s="90"/>
      <c r="E390" s="91">
        <v>45813</v>
      </c>
      <c r="F390" s="91">
        <v>45819</v>
      </c>
      <c r="G390" s="91">
        <v>45819</v>
      </c>
      <c r="H390" s="90">
        <v>6</v>
      </c>
      <c r="I390" s="90">
        <v>4</v>
      </c>
      <c r="J390" s="90">
        <v>8</v>
      </c>
      <c r="K390" s="90" t="s">
        <v>38</v>
      </c>
      <c r="L390" s="90" t="s">
        <v>27</v>
      </c>
      <c r="M390" s="90" t="s">
        <v>49</v>
      </c>
      <c r="N390" s="90">
        <v>0</v>
      </c>
      <c r="O390" s="90">
        <v>0</v>
      </c>
    </row>
    <row r="391" spans="1:15" s="92" customFormat="1" ht="21" customHeight="1">
      <c r="A391" s="83" t="s">
        <v>161</v>
      </c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>
        <v>0</v>
      </c>
      <c r="O391" s="93"/>
    </row>
    <row r="392" spans="1:15" ht="21" customHeight="1">
      <c r="A392" s="89" t="s">
        <v>1525</v>
      </c>
      <c r="B392" s="90" t="s">
        <v>213</v>
      </c>
      <c r="C392" s="90" t="s">
        <v>1526</v>
      </c>
      <c r="D392" s="90" t="s">
        <v>25</v>
      </c>
      <c r="E392" s="91">
        <v>45813</v>
      </c>
      <c r="F392" s="91">
        <v>45819</v>
      </c>
      <c r="G392" s="91">
        <v>45819</v>
      </c>
      <c r="H392" s="90">
        <v>6</v>
      </c>
      <c r="I392" s="90">
        <v>39</v>
      </c>
      <c r="J392" s="90">
        <v>8</v>
      </c>
      <c r="K392" s="90" t="s">
        <v>38</v>
      </c>
      <c r="L392" s="90" t="s">
        <v>1396</v>
      </c>
      <c r="M392" s="90" t="s">
        <v>28</v>
      </c>
      <c r="N392" s="90" t="s">
        <v>1471</v>
      </c>
      <c r="O392" s="90" t="s">
        <v>1527</v>
      </c>
    </row>
    <row r="393" spans="1:15" s="92" customFormat="1" ht="21" customHeight="1">
      <c r="A393" s="89" t="s">
        <v>1528</v>
      </c>
      <c r="B393" s="90" t="s">
        <v>213</v>
      </c>
      <c r="C393" s="90" t="s">
        <v>522</v>
      </c>
      <c r="D393" s="90" t="s">
        <v>25</v>
      </c>
      <c r="E393" s="91">
        <v>45813</v>
      </c>
      <c r="F393" s="91">
        <v>45819</v>
      </c>
      <c r="G393" s="91">
        <v>45819</v>
      </c>
      <c r="H393" s="90">
        <v>6</v>
      </c>
      <c r="I393" s="90">
        <v>12</v>
      </c>
      <c r="J393" s="90">
        <v>8</v>
      </c>
      <c r="K393" s="90" t="s">
        <v>38</v>
      </c>
      <c r="L393" s="90" t="s">
        <v>1396</v>
      </c>
      <c r="M393" s="90" t="s">
        <v>28</v>
      </c>
      <c r="N393" s="90">
        <v>0</v>
      </c>
      <c r="O393" s="90" t="s">
        <v>1529</v>
      </c>
    </row>
    <row r="394" spans="1:15" ht="21" customHeight="1">
      <c r="A394" s="89" t="s">
        <v>425</v>
      </c>
      <c r="B394" s="90" t="s">
        <v>213</v>
      </c>
      <c r="C394" s="90" t="s">
        <v>426</v>
      </c>
      <c r="D394" s="90" t="s">
        <v>25</v>
      </c>
      <c r="E394" s="91">
        <v>45813</v>
      </c>
      <c r="F394" s="91">
        <v>45819</v>
      </c>
      <c r="G394" s="91">
        <v>45819</v>
      </c>
      <c r="H394" s="90">
        <v>6</v>
      </c>
      <c r="I394" s="90">
        <v>14</v>
      </c>
      <c r="J394" s="90">
        <v>8</v>
      </c>
      <c r="K394" s="90" t="s">
        <v>38</v>
      </c>
      <c r="L394" s="90" t="s">
        <v>27</v>
      </c>
      <c r="M394" s="90" t="s">
        <v>40</v>
      </c>
      <c r="N394" s="90">
        <v>0</v>
      </c>
      <c r="O394" s="90">
        <v>0</v>
      </c>
    </row>
    <row r="395" spans="1:15" s="92" customFormat="1" ht="21" customHeight="1">
      <c r="A395" s="83" t="s">
        <v>427</v>
      </c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 t="e">
        <v>#N/A</v>
      </c>
      <c r="O395" s="93"/>
    </row>
    <row r="396" spans="1:15" ht="21" customHeight="1">
      <c r="A396" s="89" t="s">
        <v>428</v>
      </c>
      <c r="B396" s="90" t="s">
        <v>429</v>
      </c>
      <c r="C396" s="90" t="s">
        <v>430</v>
      </c>
      <c r="D396" s="90" t="s">
        <v>25</v>
      </c>
      <c r="E396" s="91">
        <v>45813</v>
      </c>
      <c r="F396" s="91">
        <v>45819</v>
      </c>
      <c r="G396" s="91">
        <v>45819</v>
      </c>
      <c r="H396" s="90">
        <v>6</v>
      </c>
      <c r="I396" s="90">
        <v>7</v>
      </c>
      <c r="J396" s="90">
        <v>8</v>
      </c>
      <c r="K396" s="90" t="s">
        <v>38</v>
      </c>
      <c r="L396" s="90" t="s">
        <v>27</v>
      </c>
      <c r="M396" s="90" t="s">
        <v>49</v>
      </c>
      <c r="N396" s="90">
        <v>0</v>
      </c>
      <c r="O396" s="90">
        <v>0</v>
      </c>
    </row>
    <row r="397" spans="1:15" s="92" customFormat="1" ht="21" customHeight="1">
      <c r="A397" s="83" t="s">
        <v>161</v>
      </c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>
        <v>0</v>
      </c>
      <c r="O397" s="93"/>
    </row>
    <row r="398" spans="1:15" ht="21" customHeight="1">
      <c r="A398" s="89" t="s">
        <v>431</v>
      </c>
      <c r="B398" s="90" t="s">
        <v>429</v>
      </c>
      <c r="C398" s="90" t="s">
        <v>432</v>
      </c>
      <c r="D398" s="90" t="s">
        <v>25</v>
      </c>
      <c r="E398" s="91">
        <v>45813</v>
      </c>
      <c r="F398" s="91">
        <v>45819</v>
      </c>
      <c r="G398" s="91">
        <v>45819</v>
      </c>
      <c r="H398" s="90">
        <v>6</v>
      </c>
      <c r="I398" s="90">
        <v>7</v>
      </c>
      <c r="J398" s="90">
        <v>8</v>
      </c>
      <c r="K398" s="90" t="s">
        <v>38</v>
      </c>
      <c r="L398" s="90" t="s">
        <v>27</v>
      </c>
      <c r="M398" s="90" t="s">
        <v>49</v>
      </c>
      <c r="N398" s="90">
        <v>0</v>
      </c>
      <c r="O398" s="90">
        <v>0</v>
      </c>
    </row>
    <row r="399" spans="1:15" s="92" customFormat="1" ht="21" customHeight="1">
      <c r="A399" s="83" t="s">
        <v>161</v>
      </c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>
        <v>0</v>
      </c>
      <c r="O399" s="93"/>
    </row>
    <row r="400" spans="1:15" ht="21" customHeight="1">
      <c r="A400" s="89" t="s">
        <v>433</v>
      </c>
      <c r="B400" s="90" t="s">
        <v>213</v>
      </c>
      <c r="C400" s="90" t="s">
        <v>385</v>
      </c>
      <c r="D400" s="90" t="s">
        <v>25</v>
      </c>
      <c r="E400" s="91">
        <v>45813</v>
      </c>
      <c r="F400" s="91">
        <v>45819</v>
      </c>
      <c r="G400" s="91">
        <v>45819</v>
      </c>
      <c r="H400" s="90">
        <v>6</v>
      </c>
      <c r="I400" s="90">
        <v>30</v>
      </c>
      <c r="J400" s="90">
        <v>8</v>
      </c>
      <c r="K400" s="90" t="s">
        <v>38</v>
      </c>
      <c r="L400" s="90" t="s">
        <v>27</v>
      </c>
      <c r="M400" s="90" t="s">
        <v>58</v>
      </c>
      <c r="N400" s="90">
        <v>0</v>
      </c>
      <c r="O400" s="90">
        <v>0</v>
      </c>
    </row>
    <row r="401" spans="1:15" s="92" customFormat="1" ht="21" customHeight="1">
      <c r="A401" s="83" t="s">
        <v>434</v>
      </c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>
        <v>0</v>
      </c>
      <c r="O401" s="93"/>
    </row>
    <row r="402" spans="1:15" ht="21" customHeight="1">
      <c r="A402" s="89" t="s">
        <v>435</v>
      </c>
      <c r="B402" s="90" t="s">
        <v>213</v>
      </c>
      <c r="C402" s="90" t="s">
        <v>382</v>
      </c>
      <c r="D402" s="90" t="s">
        <v>25</v>
      </c>
      <c r="E402" s="91">
        <v>45813</v>
      </c>
      <c r="F402" s="91">
        <v>45819</v>
      </c>
      <c r="G402" s="91">
        <v>45819</v>
      </c>
      <c r="H402" s="90">
        <v>6</v>
      </c>
      <c r="I402" s="90">
        <v>39</v>
      </c>
      <c r="J402" s="90">
        <v>8</v>
      </c>
      <c r="K402" s="90" t="s">
        <v>38</v>
      </c>
      <c r="L402" s="90" t="s">
        <v>249</v>
      </c>
      <c r="M402" s="90" t="s">
        <v>40</v>
      </c>
      <c r="N402" s="90">
        <v>0</v>
      </c>
      <c r="O402" s="90">
        <v>0</v>
      </c>
    </row>
    <row r="403" spans="1:15" s="92" customFormat="1" ht="21" customHeight="1">
      <c r="A403" s="83" t="s">
        <v>436</v>
      </c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 t="e">
        <v>#N/A</v>
      </c>
      <c r="O403" s="93"/>
    </row>
    <row r="404" spans="1:15" ht="21" customHeight="1">
      <c r="A404" s="89" t="s">
        <v>437</v>
      </c>
      <c r="B404" s="90" t="s">
        <v>193</v>
      </c>
      <c r="C404" s="90" t="s">
        <v>438</v>
      </c>
      <c r="D404" s="90" t="s">
        <v>25</v>
      </c>
      <c r="E404" s="91">
        <v>45813</v>
      </c>
      <c r="F404" s="91">
        <v>45819</v>
      </c>
      <c r="G404" s="91">
        <v>45819</v>
      </c>
      <c r="H404" s="90">
        <v>6</v>
      </c>
      <c r="I404" s="90">
        <v>2</v>
      </c>
      <c r="J404" s="90">
        <v>8</v>
      </c>
      <c r="K404" s="90" t="s">
        <v>38</v>
      </c>
      <c r="L404" s="90" t="s">
        <v>111</v>
      </c>
      <c r="M404" s="90" t="s">
        <v>40</v>
      </c>
      <c r="N404" s="90">
        <v>0</v>
      </c>
      <c r="O404" s="90">
        <v>0</v>
      </c>
    </row>
    <row r="405" spans="1:15" s="92" customFormat="1" ht="21" customHeight="1">
      <c r="A405" s="83" t="s">
        <v>439</v>
      </c>
      <c r="B405" s="93"/>
      <c r="C405" s="93"/>
      <c r="D405" s="93"/>
      <c r="E405" s="93"/>
      <c r="F405" s="93"/>
      <c r="G405" s="93"/>
      <c r="H405" s="93"/>
      <c r="I405" s="93"/>
      <c r="J405" s="93"/>
      <c r="K405" s="93"/>
      <c r="L405" s="93"/>
      <c r="M405" s="93"/>
      <c r="N405" s="93">
        <v>0</v>
      </c>
      <c r="O405" s="93"/>
    </row>
    <row r="406" spans="1:15" ht="21" customHeight="1">
      <c r="A406" s="89" t="s">
        <v>440</v>
      </c>
      <c r="B406" s="90" t="s">
        <v>213</v>
      </c>
      <c r="C406" s="90" t="s">
        <v>441</v>
      </c>
      <c r="D406" s="90" t="s">
        <v>25</v>
      </c>
      <c r="E406" s="91">
        <v>45813</v>
      </c>
      <c r="F406" s="91">
        <v>45819</v>
      </c>
      <c r="G406" s="91">
        <v>45819</v>
      </c>
      <c r="H406" s="90">
        <v>6</v>
      </c>
      <c r="I406" s="90">
        <v>3</v>
      </c>
      <c r="J406" s="90">
        <v>8</v>
      </c>
      <c r="K406" s="90" t="s">
        <v>38</v>
      </c>
      <c r="L406" s="90" t="s">
        <v>27</v>
      </c>
      <c r="M406" s="90" t="s">
        <v>28</v>
      </c>
      <c r="N406" s="90">
        <v>0</v>
      </c>
      <c r="O406" s="90">
        <v>0</v>
      </c>
    </row>
    <row r="407" spans="1:15" s="92" customFormat="1" ht="21" customHeight="1">
      <c r="A407" s="83" t="s">
        <v>442</v>
      </c>
      <c r="B407" s="93"/>
      <c r="C407" s="93"/>
      <c r="D407" s="93"/>
      <c r="E407" s="93"/>
      <c r="F407" s="93"/>
      <c r="G407" s="93"/>
      <c r="H407" s="93"/>
      <c r="I407" s="93"/>
      <c r="J407" s="93"/>
      <c r="K407" s="93"/>
      <c r="L407" s="93"/>
      <c r="M407" s="93"/>
      <c r="N407" s="93" t="e">
        <v>#N/A</v>
      </c>
      <c r="O407" s="93"/>
    </row>
    <row r="408" spans="1:15" ht="21" customHeight="1">
      <c r="A408" s="89" t="s">
        <v>443</v>
      </c>
      <c r="B408" s="90" t="s">
        <v>213</v>
      </c>
      <c r="C408" s="90" t="s">
        <v>444</v>
      </c>
      <c r="D408" s="90" t="s">
        <v>25</v>
      </c>
      <c r="E408" s="91">
        <v>45813</v>
      </c>
      <c r="F408" s="91">
        <v>45819</v>
      </c>
      <c r="G408" s="91">
        <v>45819</v>
      </c>
      <c r="H408" s="90">
        <v>6</v>
      </c>
      <c r="I408" s="90">
        <v>9</v>
      </c>
      <c r="J408" s="90">
        <v>8</v>
      </c>
      <c r="K408" s="90" t="s">
        <v>38</v>
      </c>
      <c r="L408" s="90" t="s">
        <v>27</v>
      </c>
      <c r="M408" s="90" t="s">
        <v>28</v>
      </c>
      <c r="N408" s="90">
        <v>0</v>
      </c>
      <c r="O408" s="90">
        <v>0</v>
      </c>
    </row>
    <row r="409" spans="1:15" s="92" customFormat="1" ht="21" customHeight="1">
      <c r="A409" s="83" t="s">
        <v>442</v>
      </c>
      <c r="B409" s="93"/>
      <c r="C409" s="93"/>
      <c r="D409" s="93"/>
      <c r="E409" s="93"/>
      <c r="F409" s="93"/>
      <c r="G409" s="93"/>
      <c r="H409" s="93"/>
      <c r="I409" s="93"/>
      <c r="J409" s="93"/>
      <c r="K409" s="93"/>
      <c r="L409" s="93"/>
      <c r="M409" s="93"/>
      <c r="N409" s="93" t="e">
        <v>#N/A</v>
      </c>
      <c r="O409" s="93"/>
    </row>
    <row r="410" spans="1:15" ht="21" customHeight="1">
      <c r="A410" s="89" t="s">
        <v>1530</v>
      </c>
      <c r="B410" s="90" t="s">
        <v>193</v>
      </c>
      <c r="C410" s="90" t="s">
        <v>1363</v>
      </c>
      <c r="D410" s="90" t="s">
        <v>25</v>
      </c>
      <c r="E410" s="91">
        <v>45813</v>
      </c>
      <c r="F410" s="91">
        <v>45819</v>
      </c>
      <c r="G410" s="91">
        <v>45819</v>
      </c>
      <c r="H410" s="90">
        <v>6</v>
      </c>
      <c r="I410" s="90">
        <v>1</v>
      </c>
      <c r="J410" s="90">
        <v>8</v>
      </c>
      <c r="K410" s="90" t="s">
        <v>38</v>
      </c>
      <c r="L410" s="90" t="s">
        <v>1396</v>
      </c>
      <c r="M410" s="90" t="s">
        <v>69</v>
      </c>
      <c r="N410" s="90" t="s">
        <v>1477</v>
      </c>
      <c r="O410" s="90" t="s">
        <v>1477</v>
      </c>
    </row>
    <row r="411" spans="1:15" ht="21" customHeight="1">
      <c r="A411" s="84" t="s">
        <v>1531</v>
      </c>
      <c r="B411" s="85" t="s">
        <v>1120</v>
      </c>
      <c r="C411" s="85" t="s">
        <v>1121</v>
      </c>
      <c r="D411" s="85" t="s">
        <v>25</v>
      </c>
      <c r="E411" s="86">
        <v>45806</v>
      </c>
      <c r="F411" s="86">
        <v>45820</v>
      </c>
      <c r="G411" s="86">
        <v>45820</v>
      </c>
      <c r="H411" s="85">
        <v>14</v>
      </c>
      <c r="I411" s="85">
        <v>2</v>
      </c>
      <c r="J411" s="85">
        <v>7</v>
      </c>
      <c r="K411" s="85" t="s">
        <v>38</v>
      </c>
      <c r="L411" s="85" t="s">
        <v>1396</v>
      </c>
      <c r="M411" s="85" t="s">
        <v>58</v>
      </c>
      <c r="N411" s="85" t="s">
        <v>1532</v>
      </c>
      <c r="O411" s="85" t="s">
        <v>1532</v>
      </c>
    </row>
    <row r="412" spans="1:15" ht="21" customHeight="1">
      <c r="A412" s="84" t="s">
        <v>445</v>
      </c>
      <c r="B412" s="85" t="s">
        <v>139</v>
      </c>
      <c r="C412" s="85" t="s">
        <v>140</v>
      </c>
      <c r="D412" s="85" t="s">
        <v>25</v>
      </c>
      <c r="E412" s="86">
        <v>45806</v>
      </c>
      <c r="F412" s="86">
        <v>45820</v>
      </c>
      <c r="G412" s="86">
        <v>45820</v>
      </c>
      <c r="H412" s="85">
        <v>14</v>
      </c>
      <c r="I412" s="85">
        <v>4</v>
      </c>
      <c r="J412" s="85">
        <v>7</v>
      </c>
      <c r="K412" s="85" t="s">
        <v>26</v>
      </c>
      <c r="L412" s="85" t="s">
        <v>27</v>
      </c>
      <c r="M412" s="85" t="s">
        <v>28</v>
      </c>
      <c r="N412" s="85">
        <v>0</v>
      </c>
      <c r="O412" s="85">
        <v>0</v>
      </c>
    </row>
    <row r="413" spans="1:15" s="92" customFormat="1" ht="21" customHeight="1">
      <c r="A413" s="83" t="s">
        <v>446</v>
      </c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>
        <v>0</v>
      </c>
      <c r="O413" s="93"/>
    </row>
    <row r="414" spans="1:15" ht="21" customHeight="1">
      <c r="A414" s="84" t="s">
        <v>447</v>
      </c>
      <c r="B414" s="85" t="s">
        <v>448</v>
      </c>
      <c r="C414" s="85" t="s">
        <v>449</v>
      </c>
      <c r="D414" s="85" t="s">
        <v>25</v>
      </c>
      <c r="E414" s="86">
        <v>45806</v>
      </c>
      <c r="F414" s="86">
        <v>45820</v>
      </c>
      <c r="G414" s="86">
        <v>45820</v>
      </c>
      <c r="H414" s="85">
        <v>14</v>
      </c>
      <c r="I414" s="85">
        <v>2</v>
      </c>
      <c r="J414" s="85">
        <v>7</v>
      </c>
      <c r="K414" s="85" t="s">
        <v>26</v>
      </c>
      <c r="L414" s="85" t="s">
        <v>39</v>
      </c>
      <c r="M414" s="85" t="s">
        <v>28</v>
      </c>
      <c r="N414" s="85">
        <v>0</v>
      </c>
      <c r="O414" s="85">
        <v>0</v>
      </c>
    </row>
    <row r="415" spans="1:15" s="92" customFormat="1" ht="21" customHeight="1">
      <c r="A415" s="83" t="s">
        <v>450</v>
      </c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>
        <v>0</v>
      </c>
      <c r="O415" s="93"/>
    </row>
    <row r="416" spans="1:15" ht="21" customHeight="1">
      <c r="A416" s="84" t="s">
        <v>451</v>
      </c>
      <c r="B416" s="85" t="s">
        <v>448</v>
      </c>
      <c r="C416" s="85" t="s">
        <v>449</v>
      </c>
      <c r="D416" s="85" t="s">
        <v>25</v>
      </c>
      <c r="E416" s="86">
        <v>45806</v>
      </c>
      <c r="F416" s="86">
        <v>45820</v>
      </c>
      <c r="G416" s="86">
        <v>45820</v>
      </c>
      <c r="H416" s="85">
        <v>14</v>
      </c>
      <c r="I416" s="85">
        <v>2</v>
      </c>
      <c r="J416" s="85">
        <v>7</v>
      </c>
      <c r="K416" s="85" t="s">
        <v>26</v>
      </c>
      <c r="L416" s="85" t="s">
        <v>39</v>
      </c>
      <c r="M416" s="85" t="s">
        <v>58</v>
      </c>
      <c r="N416" s="85">
        <v>0</v>
      </c>
      <c r="O416" s="85">
        <v>0</v>
      </c>
    </row>
    <row r="417" spans="1:15" ht="21" customHeight="1">
      <c r="A417" s="83" t="s">
        <v>284</v>
      </c>
      <c r="N417" s="93">
        <v>0</v>
      </c>
    </row>
    <row r="418" spans="1:15" ht="21" customHeight="1">
      <c r="A418" s="84" t="s">
        <v>452</v>
      </c>
      <c r="B418" s="85" t="s">
        <v>96</v>
      </c>
      <c r="C418" s="85" t="s">
        <v>453</v>
      </c>
      <c r="D418" s="85" t="s">
        <v>25</v>
      </c>
      <c r="E418" s="86">
        <v>45806</v>
      </c>
      <c r="F418" s="86">
        <v>45820</v>
      </c>
      <c r="G418" s="86">
        <v>45820</v>
      </c>
      <c r="H418" s="85">
        <v>14</v>
      </c>
      <c r="I418" s="85">
        <v>1</v>
      </c>
      <c r="J418" s="85">
        <v>7</v>
      </c>
      <c r="K418" s="85" t="s">
        <v>26</v>
      </c>
      <c r="L418" s="85" t="s">
        <v>27</v>
      </c>
      <c r="M418" s="85" t="s">
        <v>28</v>
      </c>
      <c r="N418" s="85">
        <v>0</v>
      </c>
      <c r="O418" s="85">
        <v>0</v>
      </c>
    </row>
    <row r="419" spans="1:15" ht="21" customHeight="1">
      <c r="A419" s="83" t="s">
        <v>45</v>
      </c>
      <c r="N419" s="93">
        <v>0</v>
      </c>
    </row>
    <row r="420" spans="1:15" ht="21" customHeight="1">
      <c r="A420" s="84" t="s">
        <v>454</v>
      </c>
      <c r="B420" s="85" t="s">
        <v>455</v>
      </c>
      <c r="C420" s="85" t="s">
        <v>456</v>
      </c>
      <c r="D420" s="85" t="s">
        <v>25</v>
      </c>
      <c r="E420" s="86">
        <v>45806</v>
      </c>
      <c r="F420" s="86">
        <v>45820</v>
      </c>
      <c r="G420" s="86">
        <v>45820</v>
      </c>
      <c r="H420" s="85">
        <v>14</v>
      </c>
      <c r="I420" s="85">
        <v>2</v>
      </c>
      <c r="J420" s="85">
        <v>7</v>
      </c>
      <c r="K420" s="85" t="s">
        <v>26</v>
      </c>
      <c r="L420" s="85" t="s">
        <v>27</v>
      </c>
      <c r="M420" s="85" t="s">
        <v>28</v>
      </c>
      <c r="N420" s="85">
        <v>0</v>
      </c>
      <c r="O420" s="85">
        <v>0</v>
      </c>
    </row>
    <row r="421" spans="1:15" ht="21" customHeight="1">
      <c r="A421" s="83" t="s">
        <v>457</v>
      </c>
      <c r="N421" s="93">
        <v>0</v>
      </c>
    </row>
    <row r="422" spans="1:15" ht="21" customHeight="1">
      <c r="A422" s="94" t="s">
        <v>458</v>
      </c>
      <c r="B422" s="95" t="s">
        <v>56</v>
      </c>
      <c r="C422" s="95" t="s">
        <v>459</v>
      </c>
      <c r="D422" s="95" t="s">
        <v>25</v>
      </c>
      <c r="E422" s="96">
        <v>45806</v>
      </c>
      <c r="F422" s="96">
        <v>45811</v>
      </c>
      <c r="G422" s="96">
        <v>45820</v>
      </c>
      <c r="H422" s="95" t="s">
        <v>74</v>
      </c>
      <c r="I422" s="95">
        <v>4</v>
      </c>
      <c r="J422" s="95">
        <v>7</v>
      </c>
      <c r="K422" s="95" t="s">
        <v>38</v>
      </c>
      <c r="L422" s="95" t="s">
        <v>27</v>
      </c>
      <c r="M422" s="95" t="s">
        <v>28</v>
      </c>
      <c r="N422" s="95">
        <v>0</v>
      </c>
      <c r="O422" s="95">
        <v>0</v>
      </c>
    </row>
    <row r="423" spans="1:15" ht="21" customHeight="1">
      <c r="A423" s="83" t="s">
        <v>460</v>
      </c>
      <c r="N423" s="93" t="e">
        <v>#N/A</v>
      </c>
    </row>
    <row r="424" spans="1:15" ht="21" customHeight="1">
      <c r="A424" s="84" t="s">
        <v>461</v>
      </c>
      <c r="B424" s="85" t="s">
        <v>56</v>
      </c>
      <c r="C424" s="85" t="s">
        <v>459</v>
      </c>
      <c r="D424" s="85" t="s">
        <v>25</v>
      </c>
      <c r="E424" s="86">
        <v>45806</v>
      </c>
      <c r="F424" s="86">
        <v>45820</v>
      </c>
      <c r="G424" s="86">
        <v>45820</v>
      </c>
      <c r="H424" s="85">
        <v>14</v>
      </c>
      <c r="I424" s="85">
        <v>1</v>
      </c>
      <c r="J424" s="85">
        <v>7</v>
      </c>
      <c r="K424" s="85" t="s">
        <v>38</v>
      </c>
      <c r="L424" s="85" t="s">
        <v>27</v>
      </c>
      <c r="M424" s="85" t="s">
        <v>49</v>
      </c>
      <c r="N424" s="85">
        <v>0</v>
      </c>
      <c r="O424" s="85">
        <v>0</v>
      </c>
    </row>
    <row r="425" spans="1:15" ht="21" customHeight="1">
      <c r="A425" s="83" t="s">
        <v>161</v>
      </c>
      <c r="N425" s="93">
        <v>0</v>
      </c>
    </row>
    <row r="426" spans="1:15" ht="21" customHeight="1">
      <c r="A426" s="84" t="s">
        <v>462</v>
      </c>
      <c r="B426" s="85" t="s">
        <v>463</v>
      </c>
      <c r="C426" s="85" t="s">
        <v>464</v>
      </c>
      <c r="D426" s="85" t="s">
        <v>25</v>
      </c>
      <c r="E426" s="86">
        <v>45806</v>
      </c>
      <c r="F426" s="86">
        <v>45820</v>
      </c>
      <c r="G426" s="86">
        <v>45820</v>
      </c>
      <c r="H426" s="85">
        <v>14</v>
      </c>
      <c r="I426" s="85">
        <v>3</v>
      </c>
      <c r="J426" s="85">
        <v>7</v>
      </c>
      <c r="K426" s="85" t="s">
        <v>87</v>
      </c>
      <c r="L426" s="85" t="s">
        <v>27</v>
      </c>
      <c r="M426" s="85" t="s">
        <v>58</v>
      </c>
      <c r="N426" s="85">
        <v>0</v>
      </c>
      <c r="O426" s="85">
        <v>0</v>
      </c>
    </row>
    <row r="427" spans="1:15" ht="21" customHeight="1">
      <c r="A427" s="83" t="s">
        <v>465</v>
      </c>
      <c r="N427" s="93">
        <v>0</v>
      </c>
    </row>
    <row r="428" spans="1:15" ht="21" customHeight="1">
      <c r="A428" s="89" t="s">
        <v>466</v>
      </c>
      <c r="B428" s="90" t="s">
        <v>213</v>
      </c>
      <c r="C428" s="90" t="s">
        <v>467</v>
      </c>
      <c r="D428" s="90" t="s">
        <v>25</v>
      </c>
      <c r="E428" s="91">
        <v>45814</v>
      </c>
      <c r="F428" s="91">
        <v>45820</v>
      </c>
      <c r="G428" s="91">
        <v>45820</v>
      </c>
      <c r="H428" s="90">
        <v>6</v>
      </c>
      <c r="I428" s="90">
        <v>51</v>
      </c>
      <c r="J428" s="90">
        <v>7</v>
      </c>
      <c r="K428" s="90" t="s">
        <v>38</v>
      </c>
      <c r="L428" s="90" t="s">
        <v>27</v>
      </c>
      <c r="M428" s="90" t="s">
        <v>28</v>
      </c>
      <c r="N428" s="90">
        <v>0</v>
      </c>
      <c r="O428" s="90">
        <v>0</v>
      </c>
    </row>
    <row r="429" spans="1:15" ht="21" customHeight="1">
      <c r="A429" s="83" t="s">
        <v>392</v>
      </c>
      <c r="N429" s="93">
        <v>0</v>
      </c>
    </row>
    <row r="430" spans="1:15" ht="21" customHeight="1">
      <c r="A430" s="89" t="s">
        <v>1533</v>
      </c>
      <c r="B430" s="90" t="s">
        <v>193</v>
      </c>
      <c r="C430" s="90" t="s">
        <v>1363</v>
      </c>
      <c r="D430" s="90" t="s">
        <v>25</v>
      </c>
      <c r="E430" s="91">
        <v>45814</v>
      </c>
      <c r="F430" s="91">
        <v>45820</v>
      </c>
      <c r="G430" s="91">
        <v>45820</v>
      </c>
      <c r="H430" s="90">
        <v>6</v>
      </c>
      <c r="I430" s="90">
        <v>1</v>
      </c>
      <c r="J430" s="90">
        <v>7</v>
      </c>
      <c r="K430" s="90" t="s">
        <v>38</v>
      </c>
      <c r="L430" s="90" t="s">
        <v>1396</v>
      </c>
      <c r="M430" s="90" t="s">
        <v>69</v>
      </c>
      <c r="N430" s="90" t="s">
        <v>1399</v>
      </c>
      <c r="O430" s="90" t="s">
        <v>1477</v>
      </c>
    </row>
    <row r="431" spans="1:15" ht="21" customHeight="1">
      <c r="A431" s="89" t="s">
        <v>1534</v>
      </c>
      <c r="B431" s="90" t="s">
        <v>193</v>
      </c>
      <c r="C431" s="90" t="s">
        <v>1363</v>
      </c>
      <c r="D431" s="90" t="s">
        <v>25</v>
      </c>
      <c r="E431" s="91">
        <v>45814</v>
      </c>
      <c r="F431" s="91">
        <v>45820</v>
      </c>
      <c r="G431" s="91">
        <v>45820</v>
      </c>
      <c r="H431" s="90">
        <v>6</v>
      </c>
      <c r="I431" s="90">
        <v>1</v>
      </c>
      <c r="J431" s="90">
        <v>7</v>
      </c>
      <c r="K431" s="90" t="s">
        <v>38</v>
      </c>
      <c r="L431" s="90" t="s">
        <v>1396</v>
      </c>
      <c r="M431" s="90" t="s">
        <v>69</v>
      </c>
      <c r="N431" s="90" t="s">
        <v>1399</v>
      </c>
      <c r="O431" s="90" t="s">
        <v>1399</v>
      </c>
    </row>
    <row r="432" spans="1:15" ht="21" customHeight="1">
      <c r="A432" s="89" t="s">
        <v>1535</v>
      </c>
      <c r="B432" s="90" t="s">
        <v>193</v>
      </c>
      <c r="C432" s="90" t="s">
        <v>1363</v>
      </c>
      <c r="D432" s="90" t="s">
        <v>25</v>
      </c>
      <c r="E432" s="91">
        <v>45814</v>
      </c>
      <c r="F432" s="91">
        <v>45820</v>
      </c>
      <c r="G432" s="91">
        <v>45820</v>
      </c>
      <c r="H432" s="90">
        <v>6</v>
      </c>
      <c r="I432" s="90">
        <v>1</v>
      </c>
      <c r="J432" s="90">
        <v>7</v>
      </c>
      <c r="K432" s="90" t="s">
        <v>38</v>
      </c>
      <c r="L432" s="90" t="s">
        <v>1396</v>
      </c>
      <c r="M432" s="90" t="s">
        <v>69</v>
      </c>
      <c r="N432" s="90" t="s">
        <v>1399</v>
      </c>
      <c r="O432" s="90" t="s">
        <v>1399</v>
      </c>
    </row>
    <row r="433" spans="1:15" ht="21" customHeight="1">
      <c r="A433" s="89" t="s">
        <v>1536</v>
      </c>
      <c r="B433" s="90" t="s">
        <v>193</v>
      </c>
      <c r="C433" s="90" t="s">
        <v>1363</v>
      </c>
      <c r="D433" s="90" t="s">
        <v>25</v>
      </c>
      <c r="E433" s="91">
        <v>45814</v>
      </c>
      <c r="F433" s="91">
        <v>45820</v>
      </c>
      <c r="G433" s="91">
        <v>45820</v>
      </c>
      <c r="H433" s="90">
        <v>6</v>
      </c>
      <c r="I433" s="90">
        <v>1</v>
      </c>
      <c r="J433" s="90">
        <v>7</v>
      </c>
      <c r="K433" s="90" t="s">
        <v>38</v>
      </c>
      <c r="L433" s="90" t="s">
        <v>1396</v>
      </c>
      <c r="M433" s="90" t="s">
        <v>69</v>
      </c>
      <c r="N433" s="90" t="s">
        <v>1399</v>
      </c>
      <c r="O433" s="90" t="s">
        <v>1399</v>
      </c>
    </row>
    <row r="434" spans="1:15" ht="21" customHeight="1">
      <c r="A434" s="89" t="s">
        <v>1537</v>
      </c>
      <c r="B434" s="90" t="s">
        <v>193</v>
      </c>
      <c r="C434" s="90" t="s">
        <v>1363</v>
      </c>
      <c r="D434" s="90" t="s">
        <v>25</v>
      </c>
      <c r="E434" s="91">
        <v>45814</v>
      </c>
      <c r="F434" s="91">
        <v>45820</v>
      </c>
      <c r="G434" s="91">
        <v>45820</v>
      </c>
      <c r="H434" s="90">
        <v>6</v>
      </c>
      <c r="I434" s="90">
        <v>1</v>
      </c>
      <c r="J434" s="90">
        <v>7</v>
      </c>
      <c r="K434" s="90" t="s">
        <v>38</v>
      </c>
      <c r="L434" s="90" t="s">
        <v>1396</v>
      </c>
      <c r="M434" s="90" t="s">
        <v>69</v>
      </c>
      <c r="N434" s="90" t="s">
        <v>1399</v>
      </c>
      <c r="O434" s="90" t="s">
        <v>1399</v>
      </c>
    </row>
    <row r="435" spans="1:15" ht="21" customHeight="1">
      <c r="A435" s="89" t="s">
        <v>1538</v>
      </c>
      <c r="B435" s="90" t="s">
        <v>193</v>
      </c>
      <c r="C435" s="90" t="s">
        <v>1539</v>
      </c>
      <c r="D435" s="90" t="s">
        <v>25</v>
      </c>
      <c r="E435" s="91">
        <v>45814</v>
      </c>
      <c r="F435" s="91">
        <v>45820</v>
      </c>
      <c r="G435" s="91">
        <v>45820</v>
      </c>
      <c r="H435" s="90">
        <v>6</v>
      </c>
      <c r="I435" s="90">
        <v>3</v>
      </c>
      <c r="J435" s="90">
        <v>7</v>
      </c>
      <c r="K435" s="90" t="s">
        <v>38</v>
      </c>
      <c r="L435" s="90" t="s">
        <v>1396</v>
      </c>
      <c r="M435" s="90" t="s">
        <v>69</v>
      </c>
      <c r="N435" s="90" t="s">
        <v>1399</v>
      </c>
      <c r="O435" s="90" t="s">
        <v>1399</v>
      </c>
    </row>
    <row r="436" spans="1:15" ht="21" customHeight="1">
      <c r="A436" s="89" t="s">
        <v>468</v>
      </c>
      <c r="B436" s="90" t="s">
        <v>158</v>
      </c>
      <c r="C436" s="90" t="s">
        <v>469</v>
      </c>
      <c r="D436" s="90" t="s">
        <v>160</v>
      </c>
      <c r="E436" s="91">
        <v>45814</v>
      </c>
      <c r="F436" s="91">
        <v>45820</v>
      </c>
      <c r="G436" s="91">
        <v>45820</v>
      </c>
      <c r="H436" s="90">
        <v>6</v>
      </c>
      <c r="I436" s="90">
        <v>10</v>
      </c>
      <c r="J436" s="90">
        <v>7</v>
      </c>
      <c r="K436" s="90" t="s">
        <v>38</v>
      </c>
      <c r="L436" s="90" t="s">
        <v>27</v>
      </c>
      <c r="M436" s="90" t="s">
        <v>40</v>
      </c>
      <c r="N436" s="90">
        <v>0</v>
      </c>
      <c r="O436" s="90">
        <v>0</v>
      </c>
    </row>
    <row r="437" spans="1:15" ht="21" customHeight="1">
      <c r="A437" s="83" t="s">
        <v>470</v>
      </c>
      <c r="N437" s="93">
        <v>0</v>
      </c>
    </row>
    <row r="438" spans="1:15" ht="21" customHeight="1">
      <c r="A438" s="89" t="s">
        <v>471</v>
      </c>
      <c r="B438" s="90" t="s">
        <v>213</v>
      </c>
      <c r="C438" s="90" t="s">
        <v>385</v>
      </c>
      <c r="D438" s="90" t="s">
        <v>25</v>
      </c>
      <c r="E438" s="91">
        <v>45814</v>
      </c>
      <c r="F438" s="91">
        <v>45820</v>
      </c>
      <c r="G438" s="91">
        <v>45820</v>
      </c>
      <c r="H438" s="90">
        <v>6</v>
      </c>
      <c r="I438" s="90">
        <v>21</v>
      </c>
      <c r="J438" s="90">
        <v>7</v>
      </c>
      <c r="K438" s="90" t="s">
        <v>38</v>
      </c>
      <c r="L438" s="90" t="s">
        <v>111</v>
      </c>
      <c r="M438" s="90" t="s">
        <v>40</v>
      </c>
      <c r="N438" s="90">
        <v>0</v>
      </c>
      <c r="O438" s="90">
        <v>0</v>
      </c>
    </row>
    <row r="439" spans="1:15" ht="21" customHeight="1">
      <c r="A439" s="83" t="s">
        <v>434</v>
      </c>
      <c r="N439" s="93">
        <v>0</v>
      </c>
    </row>
    <row r="440" spans="1:15" ht="21" customHeight="1">
      <c r="A440" s="89" t="s">
        <v>472</v>
      </c>
      <c r="B440" s="90" t="s">
        <v>213</v>
      </c>
      <c r="C440" s="90" t="s">
        <v>473</v>
      </c>
      <c r="D440" s="90" t="s">
        <v>25</v>
      </c>
      <c r="E440" s="91">
        <v>45814</v>
      </c>
      <c r="F440" s="91">
        <v>45820</v>
      </c>
      <c r="G440" s="91">
        <v>45820</v>
      </c>
      <c r="H440" s="90">
        <v>6</v>
      </c>
      <c r="I440" s="90">
        <v>51</v>
      </c>
      <c r="J440" s="90">
        <v>7</v>
      </c>
      <c r="K440" s="90" t="s">
        <v>38</v>
      </c>
      <c r="L440" s="90" t="s">
        <v>27</v>
      </c>
      <c r="M440" s="90" t="s">
        <v>28</v>
      </c>
      <c r="N440" s="90">
        <v>0</v>
      </c>
      <c r="O440" s="90">
        <v>0</v>
      </c>
    </row>
    <row r="441" spans="1:15" ht="21" customHeight="1">
      <c r="A441" s="83" t="s">
        <v>474</v>
      </c>
      <c r="N441" s="93">
        <v>0</v>
      </c>
    </row>
    <row r="442" spans="1:15" ht="21" customHeight="1">
      <c r="A442" s="89" t="s">
        <v>1540</v>
      </c>
      <c r="B442" s="90" t="s">
        <v>213</v>
      </c>
      <c r="C442" s="90" t="s">
        <v>476</v>
      </c>
      <c r="D442" s="90" t="s">
        <v>25</v>
      </c>
      <c r="E442" s="91">
        <v>45814</v>
      </c>
      <c r="F442" s="91">
        <v>45820</v>
      </c>
      <c r="G442" s="91">
        <v>45820</v>
      </c>
      <c r="H442" s="90">
        <v>6</v>
      </c>
      <c r="I442" s="90">
        <v>3</v>
      </c>
      <c r="J442" s="90">
        <v>7</v>
      </c>
      <c r="K442" s="90" t="s">
        <v>38</v>
      </c>
      <c r="L442" s="90" t="s">
        <v>1396</v>
      </c>
      <c r="M442" s="90" t="s">
        <v>40</v>
      </c>
      <c r="N442" s="90">
        <v>0</v>
      </c>
      <c r="O442" s="90" t="s">
        <v>1397</v>
      </c>
    </row>
    <row r="443" spans="1:15" ht="21" customHeight="1">
      <c r="A443" s="89" t="s">
        <v>475</v>
      </c>
      <c r="B443" s="90" t="s">
        <v>213</v>
      </c>
      <c r="C443" s="90" t="s">
        <v>476</v>
      </c>
      <c r="D443" s="90" t="s">
        <v>25</v>
      </c>
      <c r="E443" s="91">
        <v>45814</v>
      </c>
      <c r="F443" s="91">
        <v>45820</v>
      </c>
      <c r="G443" s="91">
        <v>45820</v>
      </c>
      <c r="H443" s="90">
        <v>6</v>
      </c>
      <c r="I443" s="90">
        <v>10</v>
      </c>
      <c r="J443" s="90">
        <v>7</v>
      </c>
      <c r="K443" s="90" t="s">
        <v>38</v>
      </c>
      <c r="L443" s="90" t="s">
        <v>27</v>
      </c>
      <c r="M443" s="90" t="s">
        <v>28</v>
      </c>
      <c r="N443" s="90">
        <v>0</v>
      </c>
      <c r="O443" s="90">
        <v>0</v>
      </c>
    </row>
    <row r="444" spans="1:15" ht="21" customHeight="1">
      <c r="A444" s="83" t="s">
        <v>477</v>
      </c>
      <c r="N444" s="93">
        <v>0</v>
      </c>
    </row>
    <row r="445" spans="1:15" ht="21" customHeight="1">
      <c r="A445" s="89" t="s">
        <v>478</v>
      </c>
      <c r="B445" s="90" t="s">
        <v>213</v>
      </c>
      <c r="C445" s="90" t="s">
        <v>441</v>
      </c>
      <c r="D445" s="90" t="s">
        <v>25</v>
      </c>
      <c r="E445" s="91">
        <v>45814</v>
      </c>
      <c r="F445" s="91">
        <v>45820</v>
      </c>
      <c r="G445" s="91">
        <v>45820</v>
      </c>
      <c r="H445" s="90">
        <v>6</v>
      </c>
      <c r="I445" s="90">
        <v>12</v>
      </c>
      <c r="J445" s="90">
        <v>7</v>
      </c>
      <c r="K445" s="90" t="s">
        <v>38</v>
      </c>
      <c r="L445" s="90" t="s">
        <v>249</v>
      </c>
      <c r="M445" s="90" t="s">
        <v>40</v>
      </c>
      <c r="N445" s="90">
        <v>0</v>
      </c>
      <c r="O445" s="90">
        <v>0</v>
      </c>
    </row>
    <row r="446" spans="1:15" ht="21" customHeight="1">
      <c r="A446" s="83" t="s">
        <v>383</v>
      </c>
      <c r="N446" s="93" t="e">
        <v>#N/A</v>
      </c>
    </row>
    <row r="447" spans="1:15" ht="21" customHeight="1">
      <c r="A447" s="89" t="s">
        <v>479</v>
      </c>
      <c r="B447" s="90" t="s">
        <v>213</v>
      </c>
      <c r="C447" s="90" t="s">
        <v>480</v>
      </c>
      <c r="D447" s="90" t="s">
        <v>25</v>
      </c>
      <c r="E447" s="91">
        <v>45814</v>
      </c>
      <c r="F447" s="91">
        <v>45820</v>
      </c>
      <c r="G447" s="91">
        <v>45820</v>
      </c>
      <c r="H447" s="90">
        <v>6</v>
      </c>
      <c r="I447" s="90">
        <v>15</v>
      </c>
      <c r="J447" s="90">
        <v>7</v>
      </c>
      <c r="K447" s="90" t="s">
        <v>38</v>
      </c>
      <c r="L447" s="90" t="s">
        <v>249</v>
      </c>
      <c r="M447" s="90" t="s">
        <v>40</v>
      </c>
      <c r="N447" s="90">
        <v>0</v>
      </c>
      <c r="O447" s="90">
        <v>0</v>
      </c>
    </row>
    <row r="448" spans="1:15" ht="21" customHeight="1">
      <c r="A448" s="83" t="s">
        <v>481</v>
      </c>
      <c r="N448" s="93">
        <v>0</v>
      </c>
    </row>
    <row r="449" spans="1:15" ht="21" customHeight="1">
      <c r="A449" s="89" t="s">
        <v>482</v>
      </c>
      <c r="B449" s="90" t="s">
        <v>213</v>
      </c>
      <c r="C449" s="90" t="s">
        <v>444</v>
      </c>
      <c r="D449" s="90" t="s">
        <v>25</v>
      </c>
      <c r="E449" s="91">
        <v>45814</v>
      </c>
      <c r="F449" s="91">
        <v>45820</v>
      </c>
      <c r="G449" s="91">
        <v>45820</v>
      </c>
      <c r="H449" s="90">
        <v>6</v>
      </c>
      <c r="I449" s="90">
        <v>15</v>
      </c>
      <c r="J449" s="90">
        <v>7</v>
      </c>
      <c r="K449" s="90" t="s">
        <v>38</v>
      </c>
      <c r="L449" s="90" t="s">
        <v>93</v>
      </c>
      <c r="M449" s="90" t="s">
        <v>28</v>
      </c>
      <c r="N449" s="90">
        <v>0</v>
      </c>
      <c r="O449" s="90">
        <v>0</v>
      </c>
    </row>
    <row r="450" spans="1:15" ht="21" customHeight="1">
      <c r="A450" s="83" t="s">
        <v>483</v>
      </c>
      <c r="N450" s="93" t="e">
        <v>#N/A</v>
      </c>
    </row>
    <row r="451" spans="1:15" ht="21" customHeight="1">
      <c r="A451" s="89" t="s">
        <v>484</v>
      </c>
      <c r="B451" s="90" t="s">
        <v>213</v>
      </c>
      <c r="C451" s="90" t="s">
        <v>485</v>
      </c>
      <c r="D451" s="90" t="s">
        <v>25</v>
      </c>
      <c r="E451" s="91">
        <v>45814</v>
      </c>
      <c r="F451" s="91">
        <v>45820</v>
      </c>
      <c r="G451" s="91">
        <v>45820</v>
      </c>
      <c r="H451" s="90">
        <v>6</v>
      </c>
      <c r="I451" s="90">
        <v>60</v>
      </c>
      <c r="J451" s="90">
        <v>7</v>
      </c>
      <c r="K451" s="90" t="s">
        <v>38</v>
      </c>
      <c r="L451" s="90" t="s">
        <v>93</v>
      </c>
      <c r="M451" s="90" t="s">
        <v>28</v>
      </c>
      <c r="N451" s="90">
        <v>0</v>
      </c>
      <c r="O451" s="90">
        <v>0</v>
      </c>
    </row>
    <row r="452" spans="1:15" ht="21" customHeight="1">
      <c r="A452" s="83" t="s">
        <v>486</v>
      </c>
      <c r="N452" s="93">
        <v>0</v>
      </c>
    </row>
    <row r="453" spans="1:15" ht="21" customHeight="1">
      <c r="A453" s="94" t="s">
        <v>487</v>
      </c>
      <c r="B453" s="95" t="s">
        <v>175</v>
      </c>
      <c r="C453" s="95" t="s">
        <v>201</v>
      </c>
      <c r="D453" s="95" t="s">
        <v>25</v>
      </c>
      <c r="E453" s="96">
        <v>45817</v>
      </c>
      <c r="F453" s="96">
        <v>45820</v>
      </c>
      <c r="G453" s="96">
        <v>45820</v>
      </c>
      <c r="H453" s="95">
        <v>3</v>
      </c>
      <c r="I453" s="95">
        <v>3</v>
      </c>
      <c r="J453" s="95">
        <v>7</v>
      </c>
      <c r="K453" s="95" t="s">
        <v>38</v>
      </c>
      <c r="L453" s="95" t="s">
        <v>27</v>
      </c>
      <c r="M453" s="95" t="s">
        <v>58</v>
      </c>
      <c r="N453" s="95">
        <v>0</v>
      </c>
      <c r="O453" s="95">
        <v>0</v>
      </c>
    </row>
    <row r="454" spans="1:15" ht="21" customHeight="1">
      <c r="A454" s="83" t="s">
        <v>202</v>
      </c>
      <c r="N454" s="93">
        <v>0</v>
      </c>
    </row>
    <row r="455" spans="1:15" ht="21" customHeight="1">
      <c r="A455" s="84" t="s">
        <v>488</v>
      </c>
      <c r="B455" s="85" t="s">
        <v>226</v>
      </c>
      <c r="C455" s="85" t="s">
        <v>227</v>
      </c>
      <c r="D455" s="85" t="s">
        <v>25</v>
      </c>
      <c r="E455" s="86">
        <v>45807</v>
      </c>
      <c r="F455" s="86">
        <v>45821</v>
      </c>
      <c r="G455" s="86">
        <v>45821</v>
      </c>
      <c r="H455" s="85">
        <v>14</v>
      </c>
      <c r="I455" s="85">
        <v>1</v>
      </c>
      <c r="J455" s="85">
        <v>6</v>
      </c>
      <c r="K455" s="85" t="s">
        <v>87</v>
      </c>
      <c r="L455" s="85" t="s">
        <v>27</v>
      </c>
      <c r="M455" s="85" t="s">
        <v>58</v>
      </c>
      <c r="N455" s="85">
        <v>0</v>
      </c>
      <c r="O455" s="85">
        <v>0</v>
      </c>
    </row>
    <row r="456" spans="1:15" ht="21" customHeight="1">
      <c r="A456" s="83" t="s">
        <v>489</v>
      </c>
      <c r="N456" s="93">
        <v>0</v>
      </c>
    </row>
    <row r="457" spans="1:15" ht="21" customHeight="1">
      <c r="A457" s="84" t="s">
        <v>490</v>
      </c>
      <c r="B457" s="85" t="s">
        <v>491</v>
      </c>
      <c r="C457" s="85" t="s">
        <v>492</v>
      </c>
      <c r="D457" s="85" t="s">
        <v>25</v>
      </c>
      <c r="E457" s="86">
        <v>45807</v>
      </c>
      <c r="F457" s="86">
        <v>45821</v>
      </c>
      <c r="G457" s="86">
        <v>45821</v>
      </c>
      <c r="H457" s="85">
        <v>14</v>
      </c>
      <c r="I457" s="85">
        <v>3</v>
      </c>
      <c r="J457" s="85">
        <v>6</v>
      </c>
      <c r="K457" s="85" t="s">
        <v>87</v>
      </c>
      <c r="L457" s="85" t="s">
        <v>27</v>
      </c>
      <c r="M457" s="85" t="s">
        <v>58</v>
      </c>
      <c r="N457" s="85">
        <v>0</v>
      </c>
      <c r="O457" s="85">
        <v>0</v>
      </c>
    </row>
    <row r="458" spans="1:15" ht="21" customHeight="1">
      <c r="A458" s="83" t="s">
        <v>465</v>
      </c>
      <c r="N458" s="93">
        <v>0</v>
      </c>
    </row>
    <row r="459" spans="1:15" ht="21" customHeight="1">
      <c r="A459" s="84" t="s">
        <v>493</v>
      </c>
      <c r="B459" s="85" t="s">
        <v>494</v>
      </c>
      <c r="C459" s="85" t="s">
        <v>449</v>
      </c>
      <c r="D459" s="85" t="s">
        <v>25</v>
      </c>
      <c r="E459" s="86">
        <v>45807</v>
      </c>
      <c r="F459" s="86">
        <v>45821</v>
      </c>
      <c r="G459" s="86">
        <v>45821</v>
      </c>
      <c r="H459" s="85">
        <v>14</v>
      </c>
      <c r="I459" s="85">
        <v>1</v>
      </c>
      <c r="J459" s="85">
        <v>6</v>
      </c>
      <c r="K459" s="85" t="s">
        <v>26</v>
      </c>
      <c r="L459" s="85" t="s">
        <v>93</v>
      </c>
      <c r="M459" s="85" t="s">
        <v>58</v>
      </c>
      <c r="N459" s="85">
        <v>0</v>
      </c>
      <c r="O459" s="85">
        <v>0</v>
      </c>
    </row>
    <row r="460" spans="1:15" ht="21" customHeight="1">
      <c r="A460" s="83" t="s">
        <v>495</v>
      </c>
      <c r="N460" s="93">
        <v>0</v>
      </c>
    </row>
    <row r="461" spans="1:15" ht="21" customHeight="1">
      <c r="A461" s="84" t="s">
        <v>496</v>
      </c>
      <c r="B461" s="85" t="s">
        <v>455</v>
      </c>
      <c r="C461" s="85" t="s">
        <v>497</v>
      </c>
      <c r="D461" s="85" t="s">
        <v>25</v>
      </c>
      <c r="E461" s="86">
        <v>45807</v>
      </c>
      <c r="F461" s="86">
        <v>45821</v>
      </c>
      <c r="G461" s="86">
        <v>45821</v>
      </c>
      <c r="H461" s="85">
        <v>14</v>
      </c>
      <c r="I461" s="85">
        <v>5</v>
      </c>
      <c r="J461" s="85">
        <v>6</v>
      </c>
      <c r="K461" s="85" t="s">
        <v>26</v>
      </c>
      <c r="L461" s="85" t="s">
        <v>39</v>
      </c>
      <c r="M461" s="85" t="s">
        <v>58</v>
      </c>
      <c r="N461" s="85">
        <v>0</v>
      </c>
      <c r="O461" s="85">
        <v>0</v>
      </c>
    </row>
    <row r="462" spans="1:15" ht="21" customHeight="1">
      <c r="A462" s="83" t="s">
        <v>498</v>
      </c>
      <c r="N462" s="93" t="e">
        <v>#N/A</v>
      </c>
    </row>
    <row r="463" spans="1:15" ht="21" customHeight="1">
      <c r="A463" s="84" t="s">
        <v>499</v>
      </c>
      <c r="B463" s="85" t="s">
        <v>455</v>
      </c>
      <c r="C463" s="85" t="s">
        <v>500</v>
      </c>
      <c r="D463" s="85" t="s">
        <v>25</v>
      </c>
      <c r="E463" s="86">
        <v>45807</v>
      </c>
      <c r="F463" s="86">
        <v>45821</v>
      </c>
      <c r="G463" s="86">
        <v>45821</v>
      </c>
      <c r="H463" s="85">
        <v>14</v>
      </c>
      <c r="I463" s="85">
        <v>5</v>
      </c>
      <c r="J463" s="85">
        <v>6</v>
      </c>
      <c r="K463" s="85" t="s">
        <v>26</v>
      </c>
      <c r="L463" s="85" t="s">
        <v>27</v>
      </c>
      <c r="M463" s="85" t="s">
        <v>28</v>
      </c>
      <c r="N463" s="85">
        <v>0</v>
      </c>
      <c r="O463" s="85">
        <v>0</v>
      </c>
    </row>
    <row r="464" spans="1:15" ht="21" customHeight="1">
      <c r="A464" s="83" t="s">
        <v>395</v>
      </c>
      <c r="N464" s="93">
        <v>0</v>
      </c>
    </row>
    <row r="465" spans="1:15" ht="21" customHeight="1">
      <c r="A465" s="84" t="s">
        <v>501</v>
      </c>
      <c r="B465" s="85" t="s">
        <v>252</v>
      </c>
      <c r="C465" s="85" t="s">
        <v>253</v>
      </c>
      <c r="D465" s="85"/>
      <c r="E465" s="86">
        <v>45811</v>
      </c>
      <c r="F465" s="86">
        <v>45821</v>
      </c>
      <c r="G465" s="86">
        <v>45821</v>
      </c>
      <c r="H465" s="85">
        <v>10</v>
      </c>
      <c r="I465" s="85">
        <v>3</v>
      </c>
      <c r="J465" s="85">
        <v>6</v>
      </c>
      <c r="K465" s="85" t="s">
        <v>26</v>
      </c>
      <c r="L465" s="85" t="s">
        <v>27</v>
      </c>
      <c r="M465" s="85" t="s">
        <v>28</v>
      </c>
      <c r="N465" s="85">
        <v>0</v>
      </c>
      <c r="O465" s="85">
        <v>0</v>
      </c>
    </row>
    <row r="466" spans="1:15" ht="21" customHeight="1">
      <c r="A466" s="87" t="s">
        <v>1541</v>
      </c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>
        <v>0</v>
      </c>
      <c r="O466" s="88">
        <v>0</v>
      </c>
    </row>
    <row r="467" spans="1:15" ht="21" customHeight="1">
      <c r="A467" s="83" t="s">
        <v>254</v>
      </c>
      <c r="N467" s="93">
        <v>0</v>
      </c>
    </row>
    <row r="468" spans="1:15" ht="21" customHeight="1">
      <c r="A468" s="84" t="s">
        <v>502</v>
      </c>
      <c r="B468" s="85" t="s">
        <v>503</v>
      </c>
      <c r="C468" s="85" t="s">
        <v>504</v>
      </c>
      <c r="D468" s="85" t="s">
        <v>25</v>
      </c>
      <c r="E468" s="86">
        <v>45812</v>
      </c>
      <c r="F468" s="86">
        <v>45821</v>
      </c>
      <c r="G468" s="86">
        <v>45821</v>
      </c>
      <c r="H468" s="85">
        <v>7</v>
      </c>
      <c r="I468" s="85">
        <v>2</v>
      </c>
      <c r="J468" s="85">
        <v>6</v>
      </c>
      <c r="K468" s="85" t="s">
        <v>26</v>
      </c>
      <c r="L468" s="85" t="s">
        <v>39</v>
      </c>
      <c r="M468" s="85" t="s">
        <v>58</v>
      </c>
      <c r="N468" s="85">
        <v>0</v>
      </c>
      <c r="O468" s="85">
        <v>0</v>
      </c>
    </row>
    <row r="469" spans="1:15" ht="21" customHeight="1">
      <c r="A469" s="83" t="s">
        <v>505</v>
      </c>
      <c r="N469" s="93">
        <v>0</v>
      </c>
    </row>
    <row r="470" spans="1:15" ht="21" customHeight="1">
      <c r="A470" s="84" t="s">
        <v>506</v>
      </c>
      <c r="B470" s="85" t="s">
        <v>455</v>
      </c>
      <c r="C470" s="85" t="s">
        <v>507</v>
      </c>
      <c r="D470" s="85" t="s">
        <v>25</v>
      </c>
      <c r="E470" s="86">
        <v>45814</v>
      </c>
      <c r="F470" s="86">
        <v>45821</v>
      </c>
      <c r="G470" s="86">
        <v>45821</v>
      </c>
      <c r="H470" s="85">
        <v>7</v>
      </c>
      <c r="I470" s="85">
        <v>5</v>
      </c>
      <c r="J470" s="85">
        <v>6</v>
      </c>
      <c r="K470" s="85" t="s">
        <v>26</v>
      </c>
      <c r="L470" s="85" t="s">
        <v>27</v>
      </c>
      <c r="M470" s="85" t="s">
        <v>28</v>
      </c>
      <c r="N470" s="85">
        <v>0</v>
      </c>
      <c r="O470" s="85">
        <v>0</v>
      </c>
    </row>
    <row r="471" spans="1:15" ht="21" customHeight="1">
      <c r="A471" s="83" t="s">
        <v>508</v>
      </c>
      <c r="N471" s="93">
        <v>0</v>
      </c>
    </row>
    <row r="472" spans="1:15" ht="21" customHeight="1">
      <c r="A472" s="94" t="s">
        <v>509</v>
      </c>
      <c r="B472" s="95" t="s">
        <v>158</v>
      </c>
      <c r="C472" s="95" t="s">
        <v>510</v>
      </c>
      <c r="D472" s="95" t="s">
        <v>160</v>
      </c>
      <c r="E472" s="96">
        <v>45818</v>
      </c>
      <c r="F472" s="96">
        <v>45821</v>
      </c>
      <c r="G472" s="96">
        <v>45821</v>
      </c>
      <c r="H472" s="95">
        <v>3</v>
      </c>
      <c r="I472" s="95">
        <v>2</v>
      </c>
      <c r="J472" s="95">
        <v>6</v>
      </c>
      <c r="K472" s="95" t="s">
        <v>38</v>
      </c>
      <c r="L472" s="95" t="s">
        <v>27</v>
      </c>
      <c r="M472" s="95" t="s">
        <v>49</v>
      </c>
      <c r="N472" s="95">
        <v>0</v>
      </c>
      <c r="O472" s="95">
        <v>0</v>
      </c>
    </row>
    <row r="473" spans="1:15" s="92" customFormat="1" ht="21" customHeight="1">
      <c r="A473" s="83" t="s">
        <v>161</v>
      </c>
      <c r="B473" s="93"/>
      <c r="C473" s="93"/>
      <c r="D473" s="93"/>
      <c r="E473" s="93"/>
      <c r="F473" s="93"/>
      <c r="G473" s="93"/>
      <c r="H473" s="93"/>
      <c r="I473" s="93"/>
      <c r="J473" s="93"/>
      <c r="K473" s="93"/>
      <c r="L473" s="93"/>
      <c r="M473" s="93"/>
      <c r="N473" s="93">
        <v>0</v>
      </c>
      <c r="O473" s="93"/>
    </row>
    <row r="474" spans="1:15" ht="21" customHeight="1">
      <c r="A474" s="84" t="s">
        <v>511</v>
      </c>
      <c r="B474" s="85" t="s">
        <v>321</v>
      </c>
      <c r="C474" s="85" t="s">
        <v>512</v>
      </c>
      <c r="D474" s="85" t="s">
        <v>25</v>
      </c>
      <c r="E474" s="86">
        <v>45810</v>
      </c>
      <c r="F474" s="86">
        <v>45824</v>
      </c>
      <c r="G474" s="86">
        <v>45824</v>
      </c>
      <c r="H474" s="85">
        <v>14</v>
      </c>
      <c r="I474" s="85">
        <v>3</v>
      </c>
      <c r="J474" s="85">
        <v>3</v>
      </c>
      <c r="K474" s="85" t="s">
        <v>26</v>
      </c>
      <c r="L474" s="85" t="s">
        <v>27</v>
      </c>
      <c r="M474" s="85" t="s">
        <v>58</v>
      </c>
      <c r="N474" s="85">
        <v>0</v>
      </c>
      <c r="O474" s="85">
        <v>0</v>
      </c>
    </row>
    <row r="475" spans="1:15" s="92" customFormat="1" ht="21" customHeight="1">
      <c r="A475" s="83" t="s">
        <v>513</v>
      </c>
      <c r="B475" s="93"/>
      <c r="C475" s="93"/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>
        <v>0</v>
      </c>
      <c r="O475" s="93"/>
    </row>
    <row r="476" spans="1:15" ht="21" customHeight="1">
      <c r="A476" s="89" t="s">
        <v>514</v>
      </c>
      <c r="B476" s="90" t="s">
        <v>158</v>
      </c>
      <c r="C476" s="90" t="s">
        <v>329</v>
      </c>
      <c r="D476" s="90" t="s">
        <v>160</v>
      </c>
      <c r="E476" s="91">
        <v>45817</v>
      </c>
      <c r="F476" s="91">
        <v>45824</v>
      </c>
      <c r="G476" s="91">
        <v>45824</v>
      </c>
      <c r="H476" s="90">
        <v>6</v>
      </c>
      <c r="I476" s="90">
        <v>2</v>
      </c>
      <c r="J476" s="90">
        <v>3</v>
      </c>
      <c r="K476" s="90" t="s">
        <v>38</v>
      </c>
      <c r="L476" s="90" t="s">
        <v>27</v>
      </c>
      <c r="M476" s="90" t="s">
        <v>58</v>
      </c>
      <c r="N476" s="90">
        <v>0</v>
      </c>
      <c r="O476" s="90">
        <v>0</v>
      </c>
    </row>
    <row r="477" spans="1:15" s="92" customFormat="1" ht="21" customHeight="1">
      <c r="A477" s="83" t="s">
        <v>515</v>
      </c>
      <c r="B477" s="93"/>
      <c r="C477" s="93"/>
      <c r="D477" s="93"/>
      <c r="E477" s="93"/>
      <c r="F477" s="93"/>
      <c r="G477" s="93"/>
      <c r="H477" s="93"/>
      <c r="I477" s="93"/>
      <c r="J477" s="93"/>
      <c r="K477" s="93"/>
      <c r="L477" s="93"/>
      <c r="M477" s="93"/>
      <c r="N477" s="93">
        <v>0</v>
      </c>
      <c r="O477" s="93"/>
    </row>
    <row r="478" spans="1:15" ht="21" customHeight="1">
      <c r="A478" s="89" t="s">
        <v>516</v>
      </c>
      <c r="B478" s="90" t="s">
        <v>158</v>
      </c>
      <c r="C478" s="90" t="s">
        <v>517</v>
      </c>
      <c r="D478" s="90" t="s">
        <v>160</v>
      </c>
      <c r="E478" s="91">
        <v>45817</v>
      </c>
      <c r="F478" s="91">
        <v>45824</v>
      </c>
      <c r="G478" s="91">
        <v>45824</v>
      </c>
      <c r="H478" s="90">
        <v>6</v>
      </c>
      <c r="I478" s="90">
        <v>6</v>
      </c>
      <c r="J478" s="90">
        <v>3</v>
      </c>
      <c r="K478" s="90" t="s">
        <v>38</v>
      </c>
      <c r="L478" s="90" t="s">
        <v>27</v>
      </c>
      <c r="M478" s="90" t="s">
        <v>49</v>
      </c>
      <c r="N478" s="90">
        <v>0</v>
      </c>
      <c r="O478" s="90">
        <v>0</v>
      </c>
    </row>
    <row r="479" spans="1:15" s="92" customFormat="1" ht="21" customHeight="1">
      <c r="A479" s="83" t="s">
        <v>161</v>
      </c>
      <c r="B479" s="93"/>
      <c r="C479" s="93"/>
      <c r="D479" s="93"/>
      <c r="E479" s="93"/>
      <c r="F479" s="93"/>
      <c r="G479" s="93"/>
      <c r="H479" s="93"/>
      <c r="I479" s="93"/>
      <c r="J479" s="93"/>
      <c r="K479" s="93"/>
      <c r="L479" s="93"/>
      <c r="M479" s="93"/>
      <c r="N479" s="93">
        <v>0</v>
      </c>
      <c r="O479" s="93"/>
    </row>
    <row r="480" spans="1:15" ht="21" customHeight="1">
      <c r="A480" s="89" t="s">
        <v>518</v>
      </c>
      <c r="B480" s="90" t="s">
        <v>158</v>
      </c>
      <c r="C480" s="90" t="s">
        <v>519</v>
      </c>
      <c r="D480" s="90"/>
      <c r="E480" s="91">
        <v>45817</v>
      </c>
      <c r="F480" s="91">
        <v>45824</v>
      </c>
      <c r="G480" s="91">
        <v>45824</v>
      </c>
      <c r="H480" s="90">
        <v>6</v>
      </c>
      <c r="I480" s="90">
        <v>20</v>
      </c>
      <c r="J480" s="90">
        <v>3</v>
      </c>
      <c r="K480" s="90" t="s">
        <v>38</v>
      </c>
      <c r="L480" s="90" t="s">
        <v>27</v>
      </c>
      <c r="M480" s="90" t="s">
        <v>58</v>
      </c>
      <c r="N480" s="90">
        <v>0</v>
      </c>
      <c r="O480" s="90">
        <v>0</v>
      </c>
    </row>
    <row r="481" spans="1:15" s="92" customFormat="1" ht="21" customHeight="1">
      <c r="A481" s="83" t="s">
        <v>520</v>
      </c>
      <c r="B481" s="93"/>
      <c r="C481" s="93"/>
      <c r="D481" s="93"/>
      <c r="E481" s="93"/>
      <c r="F481" s="93"/>
      <c r="G481" s="93"/>
      <c r="H481" s="93"/>
      <c r="I481" s="93"/>
      <c r="J481" s="93"/>
      <c r="K481" s="93"/>
      <c r="L481" s="93"/>
      <c r="M481" s="93"/>
      <c r="N481" s="93">
        <v>0</v>
      </c>
      <c r="O481" s="93"/>
    </row>
    <row r="482" spans="1:15" ht="21" customHeight="1">
      <c r="A482" s="89" t="s">
        <v>521</v>
      </c>
      <c r="B482" s="90" t="s">
        <v>213</v>
      </c>
      <c r="C482" s="90" t="s">
        <v>522</v>
      </c>
      <c r="D482" s="90" t="s">
        <v>25</v>
      </c>
      <c r="E482" s="91">
        <v>45817</v>
      </c>
      <c r="F482" s="91">
        <v>45824</v>
      </c>
      <c r="G482" s="91">
        <v>45824</v>
      </c>
      <c r="H482" s="90">
        <v>6</v>
      </c>
      <c r="I482" s="90">
        <v>15</v>
      </c>
      <c r="J482" s="90">
        <v>3</v>
      </c>
      <c r="K482" s="90" t="s">
        <v>38</v>
      </c>
      <c r="L482" s="90" t="s">
        <v>93</v>
      </c>
      <c r="M482" s="90" t="s">
        <v>28</v>
      </c>
      <c r="N482" s="90">
        <v>0</v>
      </c>
      <c r="O482" s="90">
        <v>0</v>
      </c>
    </row>
    <row r="483" spans="1:15" ht="21" customHeight="1">
      <c r="A483" s="83" t="s">
        <v>474</v>
      </c>
      <c r="N483" s="93">
        <v>0</v>
      </c>
    </row>
    <row r="484" spans="1:15" ht="21" customHeight="1">
      <c r="A484" s="89" t="s">
        <v>523</v>
      </c>
      <c r="B484" s="90" t="s">
        <v>213</v>
      </c>
      <c r="C484" s="90" t="s">
        <v>524</v>
      </c>
      <c r="D484" s="90" t="s">
        <v>25</v>
      </c>
      <c r="E484" s="91">
        <v>45817</v>
      </c>
      <c r="F484" s="91">
        <v>45824</v>
      </c>
      <c r="G484" s="91">
        <v>45824</v>
      </c>
      <c r="H484" s="90">
        <v>6</v>
      </c>
      <c r="I484" s="90">
        <v>6</v>
      </c>
      <c r="J484" s="90">
        <v>3</v>
      </c>
      <c r="K484" s="90" t="s">
        <v>38</v>
      </c>
      <c r="L484" s="90" t="s">
        <v>93</v>
      </c>
      <c r="M484" s="90" t="s">
        <v>28</v>
      </c>
      <c r="N484" s="90">
        <v>0</v>
      </c>
      <c r="O484" s="90">
        <v>0</v>
      </c>
    </row>
    <row r="485" spans="1:15" ht="21" customHeight="1">
      <c r="A485" s="83" t="s">
        <v>481</v>
      </c>
      <c r="N485" s="93">
        <v>0</v>
      </c>
    </row>
    <row r="486" spans="1:15" ht="21" customHeight="1">
      <c r="A486" s="89" t="s">
        <v>525</v>
      </c>
      <c r="B486" s="90" t="s">
        <v>213</v>
      </c>
      <c r="C486" s="90" t="s">
        <v>526</v>
      </c>
      <c r="D486" s="90" t="s">
        <v>25</v>
      </c>
      <c r="E486" s="91">
        <v>45817</v>
      </c>
      <c r="F486" s="91">
        <v>45824</v>
      </c>
      <c r="G486" s="91">
        <v>45824</v>
      </c>
      <c r="H486" s="90">
        <v>6</v>
      </c>
      <c r="I486" s="90">
        <v>10</v>
      </c>
      <c r="J486" s="90">
        <v>3</v>
      </c>
      <c r="K486" s="90" t="s">
        <v>38</v>
      </c>
      <c r="L486" s="90" t="s">
        <v>27</v>
      </c>
      <c r="M486" s="90" t="s">
        <v>58</v>
      </c>
      <c r="N486" s="90">
        <v>0</v>
      </c>
      <c r="O486" s="90">
        <v>0</v>
      </c>
    </row>
    <row r="487" spans="1:15" ht="21" customHeight="1">
      <c r="A487" s="83" t="s">
        <v>527</v>
      </c>
      <c r="N487" s="93">
        <v>0</v>
      </c>
    </row>
    <row r="488" spans="1:15" ht="21" customHeight="1">
      <c r="A488" s="89" t="s">
        <v>528</v>
      </c>
      <c r="B488" s="90" t="s">
        <v>213</v>
      </c>
      <c r="C488" s="90" t="s">
        <v>529</v>
      </c>
      <c r="D488" s="90" t="s">
        <v>25</v>
      </c>
      <c r="E488" s="91">
        <v>45817</v>
      </c>
      <c r="F488" s="91">
        <v>45824</v>
      </c>
      <c r="G488" s="91">
        <v>45824</v>
      </c>
      <c r="H488" s="90">
        <v>6</v>
      </c>
      <c r="I488" s="90">
        <v>84</v>
      </c>
      <c r="J488" s="90">
        <v>3</v>
      </c>
      <c r="K488" s="90" t="s">
        <v>38</v>
      </c>
      <c r="L488" s="90" t="s">
        <v>93</v>
      </c>
      <c r="M488" s="90" t="s">
        <v>28</v>
      </c>
      <c r="N488" s="90">
        <v>0</v>
      </c>
      <c r="O488" s="90">
        <v>0</v>
      </c>
    </row>
    <row r="489" spans="1:15" ht="21" customHeight="1">
      <c r="A489" s="83" t="s">
        <v>481</v>
      </c>
      <c r="N489" s="93">
        <v>0</v>
      </c>
    </row>
    <row r="490" spans="1:15" ht="21" customHeight="1">
      <c r="A490" s="89" t="s">
        <v>530</v>
      </c>
      <c r="B490" s="90" t="s">
        <v>213</v>
      </c>
      <c r="C490" s="90" t="s">
        <v>531</v>
      </c>
      <c r="D490" s="90" t="s">
        <v>25</v>
      </c>
      <c r="E490" s="91">
        <v>45817</v>
      </c>
      <c r="F490" s="91">
        <v>45824</v>
      </c>
      <c r="G490" s="91">
        <v>45824</v>
      </c>
      <c r="H490" s="90">
        <v>6</v>
      </c>
      <c r="I490" s="90">
        <v>6</v>
      </c>
      <c r="J490" s="90">
        <v>3</v>
      </c>
      <c r="K490" s="90" t="s">
        <v>38</v>
      </c>
      <c r="L490" s="90" t="s">
        <v>249</v>
      </c>
      <c r="M490" s="90" t="s">
        <v>40</v>
      </c>
      <c r="N490" s="90">
        <v>0</v>
      </c>
      <c r="O490" s="90">
        <v>0</v>
      </c>
    </row>
    <row r="491" spans="1:15" ht="21" customHeight="1">
      <c r="A491" s="83" t="s">
        <v>532</v>
      </c>
      <c r="N491" s="93">
        <v>0</v>
      </c>
    </row>
    <row r="492" spans="1:15" ht="21" customHeight="1">
      <c r="A492" s="89" t="s">
        <v>533</v>
      </c>
      <c r="B492" s="90" t="s">
        <v>213</v>
      </c>
      <c r="C492" s="90" t="s">
        <v>444</v>
      </c>
      <c r="D492" s="90" t="s">
        <v>25</v>
      </c>
      <c r="E492" s="91">
        <v>45817</v>
      </c>
      <c r="F492" s="91">
        <v>45824</v>
      </c>
      <c r="G492" s="91">
        <v>45824</v>
      </c>
      <c r="H492" s="90">
        <v>6</v>
      </c>
      <c r="I492" s="90">
        <v>12</v>
      </c>
      <c r="J492" s="90">
        <v>3</v>
      </c>
      <c r="K492" s="90" t="s">
        <v>38</v>
      </c>
      <c r="L492" s="90" t="s">
        <v>249</v>
      </c>
      <c r="M492" s="90" t="s">
        <v>40</v>
      </c>
      <c r="N492" s="90">
        <v>0</v>
      </c>
      <c r="O492" s="90">
        <v>0</v>
      </c>
    </row>
    <row r="493" spans="1:15" ht="21" customHeight="1">
      <c r="A493" s="83" t="s">
        <v>483</v>
      </c>
      <c r="N493" s="93" t="e">
        <v>#N/A</v>
      </c>
    </row>
    <row r="494" spans="1:15" s="92" customFormat="1" ht="21" customHeight="1">
      <c r="A494" s="89" t="s">
        <v>534</v>
      </c>
      <c r="B494" s="90" t="s">
        <v>213</v>
      </c>
      <c r="C494" s="90" t="s">
        <v>535</v>
      </c>
      <c r="D494" s="90" t="s">
        <v>25</v>
      </c>
      <c r="E494" s="91">
        <v>45817</v>
      </c>
      <c r="F494" s="91">
        <v>45824</v>
      </c>
      <c r="G494" s="91">
        <v>45824</v>
      </c>
      <c r="H494" s="90">
        <v>6</v>
      </c>
      <c r="I494" s="90">
        <v>24</v>
      </c>
      <c r="J494" s="90">
        <v>3</v>
      </c>
      <c r="K494" s="90" t="s">
        <v>38</v>
      </c>
      <c r="L494" s="90" t="s">
        <v>249</v>
      </c>
      <c r="M494" s="90" t="s">
        <v>40</v>
      </c>
      <c r="N494" s="90">
        <v>0</v>
      </c>
      <c r="O494" s="90">
        <v>0</v>
      </c>
    </row>
    <row r="495" spans="1:15" ht="21" customHeight="1">
      <c r="A495" s="83" t="s">
        <v>536</v>
      </c>
      <c r="N495" s="93" t="e">
        <v>#N/A</v>
      </c>
    </row>
    <row r="496" spans="1:15" s="92" customFormat="1" ht="21" customHeight="1">
      <c r="A496" s="89" t="s">
        <v>537</v>
      </c>
      <c r="B496" s="90" t="s">
        <v>213</v>
      </c>
      <c r="C496" s="90" t="s">
        <v>538</v>
      </c>
      <c r="D496" s="90" t="s">
        <v>25</v>
      </c>
      <c r="E496" s="91">
        <v>45817</v>
      </c>
      <c r="F496" s="91">
        <v>45824</v>
      </c>
      <c r="G496" s="91">
        <v>45824</v>
      </c>
      <c r="H496" s="90">
        <v>6</v>
      </c>
      <c r="I496" s="90">
        <v>14</v>
      </c>
      <c r="J496" s="90">
        <v>3</v>
      </c>
      <c r="K496" s="90" t="s">
        <v>38</v>
      </c>
      <c r="L496" s="90" t="s">
        <v>249</v>
      </c>
      <c r="M496" s="90" t="s">
        <v>40</v>
      </c>
      <c r="N496" s="90">
        <v>0</v>
      </c>
      <c r="O496" s="90">
        <v>0</v>
      </c>
    </row>
    <row r="497" spans="1:15" ht="21" customHeight="1">
      <c r="A497" s="83" t="s">
        <v>532</v>
      </c>
      <c r="N497" s="93">
        <v>0</v>
      </c>
    </row>
    <row r="498" spans="1:15" ht="21" customHeight="1">
      <c r="A498" s="89" t="s">
        <v>539</v>
      </c>
      <c r="B498" s="90" t="s">
        <v>213</v>
      </c>
      <c r="C498" s="90" t="s">
        <v>540</v>
      </c>
      <c r="D498" s="90" t="s">
        <v>25</v>
      </c>
      <c r="E498" s="91">
        <v>45817</v>
      </c>
      <c r="F498" s="91">
        <v>45824</v>
      </c>
      <c r="G498" s="91">
        <v>45824</v>
      </c>
      <c r="H498" s="90">
        <v>6</v>
      </c>
      <c r="I498" s="90">
        <v>12</v>
      </c>
      <c r="J498" s="90">
        <v>3</v>
      </c>
      <c r="K498" s="90" t="s">
        <v>38</v>
      </c>
      <c r="L498" s="90" t="s">
        <v>93</v>
      </c>
      <c r="M498" s="90" t="s">
        <v>28</v>
      </c>
      <c r="N498" s="90">
        <v>0</v>
      </c>
      <c r="O498" s="90">
        <v>0</v>
      </c>
    </row>
    <row r="499" spans="1:15" ht="21" customHeight="1">
      <c r="A499" s="83" t="s">
        <v>541</v>
      </c>
      <c r="N499" s="93" t="e">
        <v>#N/A</v>
      </c>
    </row>
    <row r="500" spans="1:15" ht="21" customHeight="1">
      <c r="A500" s="89" t="s">
        <v>542</v>
      </c>
      <c r="B500" s="90" t="s">
        <v>213</v>
      </c>
      <c r="C500" s="90" t="s">
        <v>543</v>
      </c>
      <c r="D500" s="90" t="s">
        <v>25</v>
      </c>
      <c r="E500" s="91">
        <v>45817</v>
      </c>
      <c r="F500" s="91">
        <v>45824</v>
      </c>
      <c r="G500" s="91">
        <v>45824</v>
      </c>
      <c r="H500" s="90">
        <v>6</v>
      </c>
      <c r="I500" s="90">
        <v>63</v>
      </c>
      <c r="J500" s="90">
        <v>3</v>
      </c>
      <c r="K500" s="90" t="s">
        <v>38</v>
      </c>
      <c r="L500" s="90" t="s">
        <v>249</v>
      </c>
      <c r="M500" s="90" t="s">
        <v>40</v>
      </c>
      <c r="N500" s="90">
        <v>0</v>
      </c>
      <c r="O500" s="90">
        <v>0</v>
      </c>
    </row>
    <row r="501" spans="1:15" ht="21" customHeight="1">
      <c r="A501" s="83" t="s">
        <v>544</v>
      </c>
      <c r="N501" s="93" t="e">
        <v>#N/A</v>
      </c>
    </row>
    <row r="502" spans="1:15" ht="21" customHeight="1">
      <c r="A502" s="89" t="s">
        <v>545</v>
      </c>
      <c r="B502" s="90" t="s">
        <v>213</v>
      </c>
      <c r="C502" s="90" t="s">
        <v>546</v>
      </c>
      <c r="D502" s="90" t="s">
        <v>25</v>
      </c>
      <c r="E502" s="91">
        <v>45817</v>
      </c>
      <c r="F502" s="91">
        <v>45824</v>
      </c>
      <c r="G502" s="91">
        <v>45824</v>
      </c>
      <c r="H502" s="90">
        <v>6</v>
      </c>
      <c r="I502" s="90">
        <v>18</v>
      </c>
      <c r="J502" s="90">
        <v>3</v>
      </c>
      <c r="K502" s="90" t="s">
        <v>38</v>
      </c>
      <c r="L502" s="90" t="s">
        <v>27</v>
      </c>
      <c r="M502" s="90" t="s">
        <v>58</v>
      </c>
      <c r="N502" s="90">
        <v>0</v>
      </c>
      <c r="O502" s="90">
        <v>0</v>
      </c>
    </row>
    <row r="503" spans="1:15" ht="21" customHeight="1">
      <c r="A503" s="83" t="s">
        <v>527</v>
      </c>
      <c r="N503" s="93">
        <v>0</v>
      </c>
    </row>
    <row r="504" spans="1:15" ht="21" customHeight="1">
      <c r="A504" s="89" t="s">
        <v>547</v>
      </c>
      <c r="B504" s="90" t="s">
        <v>213</v>
      </c>
      <c r="C504" s="90" t="s">
        <v>548</v>
      </c>
      <c r="D504" s="90" t="s">
        <v>25</v>
      </c>
      <c r="E504" s="91">
        <v>45817</v>
      </c>
      <c r="F504" s="91">
        <v>45824</v>
      </c>
      <c r="G504" s="91">
        <v>45824</v>
      </c>
      <c r="H504" s="90">
        <v>6</v>
      </c>
      <c r="I504" s="90">
        <v>34</v>
      </c>
      <c r="J504" s="90">
        <v>3</v>
      </c>
      <c r="K504" s="90" t="s">
        <v>38</v>
      </c>
      <c r="L504" s="90" t="s">
        <v>249</v>
      </c>
      <c r="M504" s="90" t="s">
        <v>40</v>
      </c>
      <c r="N504" s="90">
        <v>0</v>
      </c>
      <c r="O504" s="90">
        <v>0</v>
      </c>
    </row>
    <row r="505" spans="1:15" ht="21" customHeight="1">
      <c r="A505" s="83" t="s">
        <v>483</v>
      </c>
      <c r="N505" s="93" t="e">
        <v>#N/A</v>
      </c>
    </row>
    <row r="506" spans="1:15" ht="21" customHeight="1">
      <c r="A506" s="89" t="s">
        <v>549</v>
      </c>
      <c r="B506" s="90" t="s">
        <v>550</v>
      </c>
      <c r="C506" s="90" t="s">
        <v>551</v>
      </c>
      <c r="D506" s="90" t="s">
        <v>25</v>
      </c>
      <c r="E506" s="91">
        <v>45818</v>
      </c>
      <c r="F506" s="91">
        <v>45824</v>
      </c>
      <c r="G506" s="91">
        <v>45824</v>
      </c>
      <c r="H506" s="90">
        <v>6</v>
      </c>
      <c r="I506" s="90">
        <v>1</v>
      </c>
      <c r="J506" s="90">
        <v>3</v>
      </c>
      <c r="K506" s="90" t="s">
        <v>87</v>
      </c>
      <c r="L506" s="90" t="s">
        <v>27</v>
      </c>
      <c r="M506" s="90" t="s">
        <v>58</v>
      </c>
      <c r="N506" s="90">
        <v>0</v>
      </c>
      <c r="O506" s="90">
        <v>0</v>
      </c>
    </row>
    <row r="507" spans="1:15" ht="21" customHeight="1">
      <c r="A507" s="83" t="s">
        <v>386</v>
      </c>
      <c r="N507" s="93">
        <v>0</v>
      </c>
    </row>
    <row r="508" spans="1:15" ht="21" customHeight="1">
      <c r="A508" s="89" t="s">
        <v>552</v>
      </c>
      <c r="B508" s="90" t="s">
        <v>553</v>
      </c>
      <c r="C508" s="90" t="s">
        <v>554</v>
      </c>
      <c r="D508" s="90"/>
      <c r="E508" s="91">
        <v>45818</v>
      </c>
      <c r="F508" s="91">
        <v>45824</v>
      </c>
      <c r="G508" s="91">
        <v>45824</v>
      </c>
      <c r="H508" s="90">
        <v>6</v>
      </c>
      <c r="I508" s="90">
        <v>8</v>
      </c>
      <c r="J508" s="90">
        <v>3</v>
      </c>
      <c r="K508" s="90" t="s">
        <v>38</v>
      </c>
      <c r="L508" s="90" t="s">
        <v>27</v>
      </c>
      <c r="M508" s="90" t="s">
        <v>58</v>
      </c>
      <c r="N508" s="90">
        <v>0</v>
      </c>
      <c r="O508" s="90">
        <v>0</v>
      </c>
    </row>
    <row r="509" spans="1:15" ht="21" customHeight="1">
      <c r="A509" s="83" t="s">
        <v>555</v>
      </c>
      <c r="N509" s="93">
        <v>0</v>
      </c>
    </row>
    <row r="510" spans="1:15" ht="21" customHeight="1">
      <c r="A510" s="89" t="s">
        <v>556</v>
      </c>
      <c r="B510" s="90" t="s">
        <v>247</v>
      </c>
      <c r="C510" s="90" t="s">
        <v>557</v>
      </c>
      <c r="D510" s="90" t="s">
        <v>25</v>
      </c>
      <c r="E510" s="91">
        <v>45818</v>
      </c>
      <c r="F510" s="91">
        <v>45824</v>
      </c>
      <c r="G510" s="91">
        <v>45824</v>
      </c>
      <c r="H510" s="90">
        <v>6</v>
      </c>
      <c r="I510" s="90">
        <v>15</v>
      </c>
      <c r="J510" s="90">
        <v>3</v>
      </c>
      <c r="K510" s="90" t="s">
        <v>38</v>
      </c>
      <c r="L510" s="90" t="s">
        <v>27</v>
      </c>
      <c r="M510" s="90" t="s">
        <v>40</v>
      </c>
      <c r="N510" s="90">
        <v>0</v>
      </c>
      <c r="O510" s="90">
        <v>0</v>
      </c>
    </row>
    <row r="511" spans="1:15" ht="21" customHeight="1">
      <c r="A511" s="83" t="s">
        <v>558</v>
      </c>
      <c r="N511" s="93" t="e">
        <v>#N/A</v>
      </c>
    </row>
    <row r="512" spans="1:15" ht="21" customHeight="1">
      <c r="A512" s="89" t="s">
        <v>559</v>
      </c>
      <c r="B512" s="90" t="s">
        <v>80</v>
      </c>
      <c r="C512" s="90" t="s">
        <v>560</v>
      </c>
      <c r="D512" s="90" t="s">
        <v>25</v>
      </c>
      <c r="E512" s="91">
        <v>45818</v>
      </c>
      <c r="F512" s="91">
        <v>45824</v>
      </c>
      <c r="G512" s="91">
        <v>45824</v>
      </c>
      <c r="H512" s="90">
        <v>6</v>
      </c>
      <c r="I512" s="90">
        <v>2</v>
      </c>
      <c r="J512" s="90">
        <v>3</v>
      </c>
      <c r="K512" s="90" t="s">
        <v>38</v>
      </c>
      <c r="L512" s="90" t="s">
        <v>27</v>
      </c>
      <c r="M512" s="90" t="s">
        <v>28</v>
      </c>
      <c r="N512" s="90">
        <v>0</v>
      </c>
      <c r="O512" s="90">
        <v>0</v>
      </c>
    </row>
    <row r="513" spans="1:15" ht="21" customHeight="1">
      <c r="A513" s="83" t="s">
        <v>561</v>
      </c>
      <c r="N513" s="93">
        <v>0</v>
      </c>
    </row>
    <row r="514" spans="1:15" ht="21" customHeight="1">
      <c r="A514" s="89" t="s">
        <v>562</v>
      </c>
      <c r="B514" s="90" t="s">
        <v>213</v>
      </c>
      <c r="C514" s="90" t="s">
        <v>563</v>
      </c>
      <c r="D514" s="90" t="s">
        <v>25</v>
      </c>
      <c r="E514" s="91">
        <v>45818</v>
      </c>
      <c r="F514" s="91">
        <v>45824</v>
      </c>
      <c r="G514" s="91">
        <v>45824</v>
      </c>
      <c r="H514" s="90">
        <v>6</v>
      </c>
      <c r="I514" s="90">
        <v>33</v>
      </c>
      <c r="J514" s="90">
        <v>3</v>
      </c>
      <c r="K514" s="90" t="s">
        <v>38</v>
      </c>
      <c r="L514" s="90" t="s">
        <v>27</v>
      </c>
      <c r="M514" s="90" t="s">
        <v>40</v>
      </c>
      <c r="N514" s="90">
        <v>0</v>
      </c>
      <c r="O514" s="90">
        <v>0</v>
      </c>
    </row>
    <row r="515" spans="1:15" ht="21" customHeight="1">
      <c r="A515" s="83" t="s">
        <v>483</v>
      </c>
      <c r="N515" s="93" t="e">
        <v>#N/A</v>
      </c>
    </row>
    <row r="516" spans="1:15" ht="21" customHeight="1">
      <c r="A516" s="89" t="s">
        <v>564</v>
      </c>
      <c r="B516" s="90" t="s">
        <v>213</v>
      </c>
      <c r="C516" s="90" t="s">
        <v>467</v>
      </c>
      <c r="D516" s="90" t="s">
        <v>25</v>
      </c>
      <c r="E516" s="91">
        <v>45818</v>
      </c>
      <c r="F516" s="91">
        <v>45824</v>
      </c>
      <c r="G516" s="91">
        <v>45824</v>
      </c>
      <c r="H516" s="90">
        <v>6</v>
      </c>
      <c r="I516" s="90">
        <v>36</v>
      </c>
      <c r="J516" s="90">
        <v>3</v>
      </c>
      <c r="K516" s="90" t="s">
        <v>38</v>
      </c>
      <c r="L516" s="90" t="s">
        <v>93</v>
      </c>
      <c r="M516" s="90" t="s">
        <v>28</v>
      </c>
      <c r="N516" s="90">
        <v>0</v>
      </c>
      <c r="O516" s="90">
        <v>0</v>
      </c>
    </row>
    <row r="517" spans="1:15" ht="21" customHeight="1">
      <c r="A517" s="83" t="s">
        <v>486</v>
      </c>
      <c r="N517" s="93">
        <v>0</v>
      </c>
    </row>
    <row r="518" spans="1:15" ht="21" customHeight="1">
      <c r="A518" s="89" t="s">
        <v>565</v>
      </c>
      <c r="B518" s="90" t="s">
        <v>213</v>
      </c>
      <c r="C518" s="90" t="s">
        <v>566</v>
      </c>
      <c r="D518" s="90" t="s">
        <v>25</v>
      </c>
      <c r="E518" s="91">
        <v>45818</v>
      </c>
      <c r="F518" s="91">
        <v>45824</v>
      </c>
      <c r="G518" s="91">
        <v>45824</v>
      </c>
      <c r="H518" s="90">
        <v>6</v>
      </c>
      <c r="I518" s="90">
        <v>6</v>
      </c>
      <c r="J518" s="90">
        <v>3</v>
      </c>
      <c r="K518" s="90" t="s">
        <v>38</v>
      </c>
      <c r="L518" s="90" t="s">
        <v>27</v>
      </c>
      <c r="M518" s="90" t="s">
        <v>40</v>
      </c>
      <c r="N518" s="90">
        <v>0</v>
      </c>
      <c r="O518" s="90">
        <v>0</v>
      </c>
    </row>
    <row r="519" spans="1:15" ht="21" customHeight="1">
      <c r="A519" s="83" t="s">
        <v>544</v>
      </c>
      <c r="N519" s="93" t="e">
        <v>#N/A</v>
      </c>
    </row>
    <row r="520" spans="1:15" ht="21" customHeight="1">
      <c r="A520" s="89" t="s">
        <v>567</v>
      </c>
      <c r="B520" s="90" t="s">
        <v>213</v>
      </c>
      <c r="C520" s="90" t="s">
        <v>568</v>
      </c>
      <c r="D520" s="90" t="s">
        <v>25</v>
      </c>
      <c r="E520" s="91">
        <v>45818</v>
      </c>
      <c r="F520" s="91">
        <v>45824</v>
      </c>
      <c r="G520" s="91">
        <v>45824</v>
      </c>
      <c r="H520" s="90">
        <v>6</v>
      </c>
      <c r="I520" s="90">
        <v>15</v>
      </c>
      <c r="J520" s="90">
        <v>3</v>
      </c>
      <c r="K520" s="90" t="s">
        <v>38</v>
      </c>
      <c r="L520" s="90" t="s">
        <v>27</v>
      </c>
      <c r="M520" s="90" t="s">
        <v>40</v>
      </c>
      <c r="N520" s="90">
        <v>0</v>
      </c>
      <c r="O520" s="90">
        <v>0</v>
      </c>
    </row>
    <row r="521" spans="1:15" ht="21" customHeight="1">
      <c r="A521" s="83" t="s">
        <v>544</v>
      </c>
      <c r="N521" s="93" t="e">
        <v>#N/A</v>
      </c>
    </row>
    <row r="522" spans="1:15" ht="21" customHeight="1">
      <c r="A522" s="89" t="s">
        <v>569</v>
      </c>
      <c r="B522" s="90" t="s">
        <v>213</v>
      </c>
      <c r="C522" s="90" t="s">
        <v>526</v>
      </c>
      <c r="D522" s="90" t="s">
        <v>25</v>
      </c>
      <c r="E522" s="91">
        <v>45818</v>
      </c>
      <c r="F522" s="91">
        <v>45824</v>
      </c>
      <c r="G522" s="91">
        <v>45824</v>
      </c>
      <c r="H522" s="90">
        <v>6</v>
      </c>
      <c r="I522" s="90">
        <v>1</v>
      </c>
      <c r="J522" s="90">
        <v>3</v>
      </c>
      <c r="K522" s="90" t="s">
        <v>38</v>
      </c>
      <c r="L522" s="90" t="s">
        <v>27</v>
      </c>
      <c r="M522" s="90" t="s">
        <v>58</v>
      </c>
      <c r="N522" s="90">
        <v>0</v>
      </c>
      <c r="O522" s="90">
        <v>0</v>
      </c>
    </row>
    <row r="523" spans="1:15" ht="21" customHeight="1">
      <c r="A523" s="83" t="s">
        <v>527</v>
      </c>
      <c r="N523" s="93">
        <v>0</v>
      </c>
    </row>
    <row r="524" spans="1:15" ht="21" customHeight="1">
      <c r="A524" s="89" t="s">
        <v>570</v>
      </c>
      <c r="B524" s="90" t="s">
        <v>213</v>
      </c>
      <c r="C524" s="90" t="s">
        <v>571</v>
      </c>
      <c r="D524" s="90" t="s">
        <v>25</v>
      </c>
      <c r="E524" s="91">
        <v>45818</v>
      </c>
      <c r="F524" s="91">
        <v>45824</v>
      </c>
      <c r="G524" s="91">
        <v>45824</v>
      </c>
      <c r="H524" s="90">
        <v>6</v>
      </c>
      <c r="I524" s="90">
        <v>7</v>
      </c>
      <c r="J524" s="90">
        <v>3</v>
      </c>
      <c r="K524" s="90" t="s">
        <v>38</v>
      </c>
      <c r="L524" s="90" t="s">
        <v>27</v>
      </c>
      <c r="M524" s="90" t="s">
        <v>58</v>
      </c>
      <c r="N524" s="90">
        <v>0</v>
      </c>
      <c r="O524" s="90">
        <v>0</v>
      </c>
    </row>
    <row r="525" spans="1:15" ht="21" customHeight="1">
      <c r="A525" s="83" t="s">
        <v>572</v>
      </c>
      <c r="N525" s="93">
        <v>0</v>
      </c>
    </row>
    <row r="526" spans="1:15" ht="21" customHeight="1">
      <c r="A526" s="89" t="s">
        <v>573</v>
      </c>
      <c r="B526" s="90" t="s">
        <v>213</v>
      </c>
      <c r="C526" s="90" t="s">
        <v>574</v>
      </c>
      <c r="D526" s="90" t="s">
        <v>25</v>
      </c>
      <c r="E526" s="91">
        <v>45818</v>
      </c>
      <c r="F526" s="91">
        <v>45824</v>
      </c>
      <c r="G526" s="91">
        <v>45824</v>
      </c>
      <c r="H526" s="90">
        <v>6</v>
      </c>
      <c r="I526" s="90">
        <v>10</v>
      </c>
      <c r="J526" s="90">
        <v>3</v>
      </c>
      <c r="K526" s="90" t="s">
        <v>38</v>
      </c>
      <c r="L526" s="90" t="s">
        <v>27</v>
      </c>
      <c r="M526" s="90" t="s">
        <v>58</v>
      </c>
      <c r="N526" s="90">
        <v>0</v>
      </c>
      <c r="O526" s="90">
        <v>0</v>
      </c>
    </row>
    <row r="527" spans="1:15" ht="21" customHeight="1">
      <c r="A527" s="83" t="s">
        <v>575</v>
      </c>
      <c r="N527" s="93">
        <v>0</v>
      </c>
    </row>
    <row r="528" spans="1:15" ht="21" customHeight="1">
      <c r="A528" s="89" t="s">
        <v>576</v>
      </c>
      <c r="B528" s="90" t="s">
        <v>213</v>
      </c>
      <c r="C528" s="90" t="s">
        <v>577</v>
      </c>
      <c r="D528" s="90" t="s">
        <v>25</v>
      </c>
      <c r="E528" s="91">
        <v>45818</v>
      </c>
      <c r="F528" s="91">
        <v>45824</v>
      </c>
      <c r="G528" s="91">
        <v>45824</v>
      </c>
      <c r="H528" s="90">
        <v>6</v>
      </c>
      <c r="I528" s="90">
        <v>7</v>
      </c>
      <c r="J528" s="90">
        <v>3</v>
      </c>
      <c r="K528" s="90" t="s">
        <v>38</v>
      </c>
      <c r="L528" s="90" t="s">
        <v>27</v>
      </c>
      <c r="M528" s="90" t="s">
        <v>58</v>
      </c>
      <c r="N528" s="90">
        <v>0</v>
      </c>
      <c r="O528" s="90">
        <v>0</v>
      </c>
    </row>
    <row r="529" spans="1:15" ht="21" customHeight="1">
      <c r="A529" s="83" t="s">
        <v>527</v>
      </c>
      <c r="N529" s="93">
        <v>0</v>
      </c>
    </row>
    <row r="530" spans="1:15" ht="21" customHeight="1">
      <c r="A530" s="89" t="s">
        <v>578</v>
      </c>
      <c r="B530" s="90" t="s">
        <v>213</v>
      </c>
      <c r="C530" s="90" t="s">
        <v>579</v>
      </c>
      <c r="D530" s="90" t="s">
        <v>25</v>
      </c>
      <c r="E530" s="91">
        <v>45818</v>
      </c>
      <c r="F530" s="91">
        <v>45824</v>
      </c>
      <c r="G530" s="91">
        <v>45824</v>
      </c>
      <c r="H530" s="90">
        <v>6</v>
      </c>
      <c r="I530" s="90">
        <v>4</v>
      </c>
      <c r="J530" s="90">
        <v>3</v>
      </c>
      <c r="K530" s="90" t="s">
        <v>38</v>
      </c>
      <c r="L530" s="90" t="s">
        <v>27</v>
      </c>
      <c r="M530" s="90" t="s">
        <v>58</v>
      </c>
      <c r="N530" s="90">
        <v>0</v>
      </c>
      <c r="O530" s="90">
        <v>0</v>
      </c>
    </row>
    <row r="531" spans="1:15" ht="21" customHeight="1">
      <c r="A531" s="83" t="s">
        <v>580</v>
      </c>
      <c r="N531" s="93">
        <v>0</v>
      </c>
    </row>
    <row r="532" spans="1:15" ht="21" customHeight="1">
      <c r="A532" s="89" t="s">
        <v>581</v>
      </c>
      <c r="B532" s="90" t="s">
        <v>213</v>
      </c>
      <c r="C532" s="90" t="s">
        <v>538</v>
      </c>
      <c r="D532" s="90" t="s">
        <v>25</v>
      </c>
      <c r="E532" s="91">
        <v>45818</v>
      </c>
      <c r="F532" s="91">
        <v>45824</v>
      </c>
      <c r="G532" s="91">
        <v>45824</v>
      </c>
      <c r="H532" s="90">
        <v>6</v>
      </c>
      <c r="I532" s="90">
        <v>3</v>
      </c>
      <c r="J532" s="90">
        <v>3</v>
      </c>
      <c r="K532" s="90" t="s">
        <v>38</v>
      </c>
      <c r="L532" s="90" t="s">
        <v>27</v>
      </c>
      <c r="M532" s="90" t="s">
        <v>58</v>
      </c>
      <c r="N532" s="90">
        <v>0</v>
      </c>
      <c r="O532" s="90">
        <v>0</v>
      </c>
    </row>
    <row r="533" spans="1:15" ht="21" customHeight="1">
      <c r="A533" s="83" t="s">
        <v>527</v>
      </c>
      <c r="N533" s="93">
        <v>0</v>
      </c>
    </row>
    <row r="534" spans="1:15" ht="21" customHeight="1">
      <c r="A534" s="89" t="s">
        <v>582</v>
      </c>
      <c r="B534" s="90" t="s">
        <v>213</v>
      </c>
      <c r="C534" s="90" t="s">
        <v>583</v>
      </c>
      <c r="D534" s="90" t="s">
        <v>25</v>
      </c>
      <c r="E534" s="91">
        <v>45818</v>
      </c>
      <c r="F534" s="91">
        <v>45824</v>
      </c>
      <c r="G534" s="91">
        <v>45824</v>
      </c>
      <c r="H534" s="90">
        <v>6</v>
      </c>
      <c r="I534" s="90">
        <v>2</v>
      </c>
      <c r="J534" s="90">
        <v>3</v>
      </c>
      <c r="K534" s="90" t="s">
        <v>38</v>
      </c>
      <c r="L534" s="90" t="s">
        <v>27</v>
      </c>
      <c r="M534" s="90" t="s">
        <v>58</v>
      </c>
      <c r="N534" s="90">
        <v>0</v>
      </c>
      <c r="O534" s="90">
        <v>0</v>
      </c>
    </row>
    <row r="535" spans="1:15" ht="21" customHeight="1">
      <c r="A535" s="83" t="s">
        <v>527</v>
      </c>
      <c r="N535" s="93">
        <v>0</v>
      </c>
    </row>
    <row r="536" spans="1:15" ht="21" customHeight="1">
      <c r="A536" s="89" t="s">
        <v>584</v>
      </c>
      <c r="B536" s="90" t="s">
        <v>213</v>
      </c>
      <c r="C536" s="90" t="s">
        <v>480</v>
      </c>
      <c r="D536" s="90" t="s">
        <v>25</v>
      </c>
      <c r="E536" s="91">
        <v>45818</v>
      </c>
      <c r="F536" s="91">
        <v>45824</v>
      </c>
      <c r="G536" s="91">
        <v>45824</v>
      </c>
      <c r="H536" s="90">
        <v>6</v>
      </c>
      <c r="I536" s="90">
        <v>9</v>
      </c>
      <c r="J536" s="90">
        <v>3</v>
      </c>
      <c r="K536" s="90" t="s">
        <v>38</v>
      </c>
      <c r="L536" s="90" t="s">
        <v>249</v>
      </c>
      <c r="M536" s="90" t="s">
        <v>40</v>
      </c>
      <c r="N536" s="90">
        <v>0</v>
      </c>
      <c r="O536" s="90">
        <v>0</v>
      </c>
    </row>
    <row r="537" spans="1:15" ht="21" customHeight="1">
      <c r="A537" s="83" t="s">
        <v>474</v>
      </c>
      <c r="N537" s="93">
        <v>0</v>
      </c>
    </row>
    <row r="538" spans="1:15" ht="21" customHeight="1">
      <c r="A538" s="94" t="s">
        <v>585</v>
      </c>
      <c r="B538" s="95" t="s">
        <v>213</v>
      </c>
      <c r="C538" s="95" t="s">
        <v>586</v>
      </c>
      <c r="D538" s="95"/>
      <c r="E538" s="96">
        <v>45818</v>
      </c>
      <c r="F538" s="96">
        <v>45819</v>
      </c>
      <c r="G538" s="96">
        <v>45824</v>
      </c>
      <c r="H538" s="95" t="s">
        <v>587</v>
      </c>
      <c r="I538" s="95">
        <v>20</v>
      </c>
      <c r="J538" s="95">
        <v>3</v>
      </c>
      <c r="K538" s="95" t="s">
        <v>38</v>
      </c>
      <c r="L538" s="95" t="s">
        <v>27</v>
      </c>
      <c r="M538" s="95" t="s">
        <v>28</v>
      </c>
      <c r="N538" s="95">
        <v>0</v>
      </c>
      <c r="O538" s="95">
        <v>0</v>
      </c>
    </row>
    <row r="539" spans="1:15" ht="21" customHeight="1">
      <c r="A539" s="83" t="s">
        <v>588</v>
      </c>
      <c r="N539" s="93">
        <v>0</v>
      </c>
    </row>
    <row r="540" spans="1:15" s="92" customFormat="1" ht="21" customHeight="1">
      <c r="A540" s="89" t="s">
        <v>589</v>
      </c>
      <c r="B540" s="90" t="s">
        <v>213</v>
      </c>
      <c r="C540" s="90" t="s">
        <v>590</v>
      </c>
      <c r="D540" s="90" t="s">
        <v>25</v>
      </c>
      <c r="E540" s="91">
        <v>45818</v>
      </c>
      <c r="F540" s="91">
        <v>45824</v>
      </c>
      <c r="G540" s="91">
        <v>45824</v>
      </c>
      <c r="H540" s="90">
        <v>6</v>
      </c>
      <c r="I540" s="90">
        <v>33</v>
      </c>
      <c r="J540" s="90">
        <v>3</v>
      </c>
      <c r="K540" s="90" t="s">
        <v>38</v>
      </c>
      <c r="L540" s="90" t="s">
        <v>249</v>
      </c>
      <c r="M540" s="90" t="s">
        <v>40</v>
      </c>
      <c r="N540" s="90">
        <v>0</v>
      </c>
      <c r="O540" s="90">
        <v>0</v>
      </c>
    </row>
    <row r="541" spans="1:15" ht="21" customHeight="1">
      <c r="A541" s="83" t="s">
        <v>474</v>
      </c>
      <c r="N541" s="93">
        <v>0</v>
      </c>
    </row>
    <row r="542" spans="1:15" ht="21" customHeight="1">
      <c r="A542" s="89" t="s">
        <v>591</v>
      </c>
      <c r="B542" s="90" t="s">
        <v>213</v>
      </c>
      <c r="C542" s="90" t="s">
        <v>540</v>
      </c>
      <c r="D542" s="90" t="s">
        <v>25</v>
      </c>
      <c r="E542" s="91">
        <v>45818</v>
      </c>
      <c r="F542" s="91">
        <v>45824</v>
      </c>
      <c r="G542" s="91">
        <v>45824</v>
      </c>
      <c r="H542" s="90">
        <v>6</v>
      </c>
      <c r="I542" s="90">
        <v>24</v>
      </c>
      <c r="J542" s="90">
        <v>3</v>
      </c>
      <c r="K542" s="90" t="s">
        <v>38</v>
      </c>
      <c r="L542" s="90" t="s">
        <v>93</v>
      </c>
      <c r="M542" s="90" t="s">
        <v>28</v>
      </c>
      <c r="N542" s="90">
        <v>0</v>
      </c>
      <c r="O542" s="90">
        <v>0</v>
      </c>
    </row>
    <row r="543" spans="1:15" ht="21" customHeight="1">
      <c r="A543" s="83" t="s">
        <v>486</v>
      </c>
      <c r="N543" s="93">
        <v>0</v>
      </c>
    </row>
    <row r="544" spans="1:15" ht="21" customHeight="1">
      <c r="A544" s="84" t="s">
        <v>592</v>
      </c>
      <c r="B544" s="85" t="s">
        <v>593</v>
      </c>
      <c r="C544" s="85" t="s">
        <v>594</v>
      </c>
      <c r="D544" s="85" t="s">
        <v>406</v>
      </c>
      <c r="E544" s="86">
        <v>45814</v>
      </c>
      <c r="F544" s="86">
        <v>45824</v>
      </c>
      <c r="G544" s="86">
        <v>45824</v>
      </c>
      <c r="H544" s="85">
        <v>10</v>
      </c>
      <c r="I544" s="85">
        <v>12</v>
      </c>
      <c r="J544" s="85">
        <v>3</v>
      </c>
      <c r="K544" s="85" t="s">
        <v>38</v>
      </c>
      <c r="L544" s="85" t="s">
        <v>27</v>
      </c>
      <c r="M544" s="85" t="s">
        <v>40</v>
      </c>
      <c r="N544" s="85">
        <v>0</v>
      </c>
      <c r="O544" s="85">
        <v>0</v>
      </c>
    </row>
    <row r="545" spans="1:15" ht="21" customHeight="1">
      <c r="A545" s="83" t="s">
        <v>595</v>
      </c>
      <c r="N545" s="93">
        <v>0</v>
      </c>
    </row>
    <row r="546" spans="1:15" ht="21" customHeight="1">
      <c r="A546" s="94" t="s">
        <v>596</v>
      </c>
      <c r="B546" s="95" t="s">
        <v>593</v>
      </c>
      <c r="C546" s="95" t="s">
        <v>597</v>
      </c>
      <c r="D546" s="95" t="s">
        <v>160</v>
      </c>
      <c r="E546" s="96">
        <v>45818</v>
      </c>
      <c r="F546" s="96">
        <v>45821</v>
      </c>
      <c r="G546" s="96">
        <v>45824</v>
      </c>
      <c r="H546" s="95" t="s">
        <v>598</v>
      </c>
      <c r="I546" s="95">
        <v>6</v>
      </c>
      <c r="J546" s="95">
        <v>3</v>
      </c>
      <c r="K546" s="95" t="s">
        <v>38</v>
      </c>
      <c r="L546" s="95" t="s">
        <v>27</v>
      </c>
      <c r="M546" s="95" t="s">
        <v>58</v>
      </c>
      <c r="N546" s="95">
        <v>0</v>
      </c>
      <c r="O546" s="95">
        <v>0</v>
      </c>
    </row>
    <row r="547" spans="1:15" ht="21" customHeight="1">
      <c r="A547" s="83" t="s">
        <v>599</v>
      </c>
      <c r="N547" s="93">
        <v>0</v>
      </c>
    </row>
    <row r="548" spans="1:15" ht="21" customHeight="1">
      <c r="A548" s="84" t="s">
        <v>1542</v>
      </c>
      <c r="B548" s="85" t="s">
        <v>1084</v>
      </c>
      <c r="C548" s="85" t="s">
        <v>1085</v>
      </c>
      <c r="D548" s="85" t="s">
        <v>25</v>
      </c>
      <c r="E548" s="86">
        <v>45797</v>
      </c>
      <c r="F548" s="86">
        <v>45825</v>
      </c>
      <c r="G548" s="86">
        <v>45825</v>
      </c>
      <c r="H548" s="85">
        <v>28</v>
      </c>
      <c r="I548" s="85">
        <v>1</v>
      </c>
      <c r="J548" s="85">
        <v>2</v>
      </c>
      <c r="K548" s="85" t="s">
        <v>87</v>
      </c>
      <c r="L548" s="85"/>
      <c r="M548" s="85"/>
      <c r="N548" s="85">
        <v>0</v>
      </c>
      <c r="O548" s="85">
        <v>0</v>
      </c>
    </row>
    <row r="549" spans="1:15" ht="21" customHeight="1">
      <c r="A549" s="84" t="s">
        <v>600</v>
      </c>
      <c r="B549" s="85" t="s">
        <v>601</v>
      </c>
      <c r="C549" s="85" t="s">
        <v>602</v>
      </c>
      <c r="D549" s="85" t="s">
        <v>25</v>
      </c>
      <c r="E549" s="86">
        <v>45811</v>
      </c>
      <c r="F549" s="86">
        <v>45825</v>
      </c>
      <c r="G549" s="86">
        <v>45825</v>
      </c>
      <c r="H549" s="85">
        <v>14</v>
      </c>
      <c r="I549" s="85">
        <v>2</v>
      </c>
      <c r="J549" s="85">
        <v>2</v>
      </c>
      <c r="K549" s="85" t="s">
        <v>87</v>
      </c>
      <c r="L549" s="85" t="s">
        <v>39</v>
      </c>
      <c r="M549" s="85" t="s">
        <v>69</v>
      </c>
      <c r="N549" s="85">
        <v>0</v>
      </c>
      <c r="O549" s="85"/>
    </row>
    <row r="550" spans="1:15" s="92" customFormat="1" ht="21" customHeight="1">
      <c r="A550" s="87" t="s">
        <v>1543</v>
      </c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>
        <v>0</v>
      </c>
      <c r="O550" s="88"/>
    </row>
    <row r="551" spans="1:15" ht="21" customHeight="1">
      <c r="A551" s="83" t="s">
        <v>410</v>
      </c>
      <c r="N551" s="93">
        <v>0</v>
      </c>
    </row>
    <row r="552" spans="1:15" ht="21" customHeight="1">
      <c r="A552" s="84" t="s">
        <v>603</v>
      </c>
      <c r="B552" s="85" t="s">
        <v>604</v>
      </c>
      <c r="C552" s="85" t="s">
        <v>605</v>
      </c>
      <c r="D552" s="85" t="s">
        <v>25</v>
      </c>
      <c r="E552" s="86">
        <v>45811</v>
      </c>
      <c r="F552" s="86">
        <v>45825</v>
      </c>
      <c r="G552" s="86">
        <v>45825</v>
      </c>
      <c r="H552" s="85">
        <v>14</v>
      </c>
      <c r="I552" s="85">
        <v>2</v>
      </c>
      <c r="J552" s="85">
        <v>2</v>
      </c>
      <c r="K552" s="85" t="s">
        <v>38</v>
      </c>
      <c r="L552" s="85" t="s">
        <v>27</v>
      </c>
      <c r="M552" s="85" t="s">
        <v>58</v>
      </c>
      <c r="N552" s="85">
        <v>0</v>
      </c>
      <c r="O552" s="85">
        <v>0</v>
      </c>
    </row>
    <row r="553" spans="1:15" ht="21" customHeight="1">
      <c r="A553" s="83" t="s">
        <v>606</v>
      </c>
      <c r="N553" s="93">
        <v>0</v>
      </c>
    </row>
    <row r="554" spans="1:15" s="92" customFormat="1" ht="21" customHeight="1">
      <c r="A554" s="84" t="s">
        <v>607</v>
      </c>
      <c r="B554" s="85" t="s">
        <v>608</v>
      </c>
      <c r="C554" s="85" t="s">
        <v>609</v>
      </c>
      <c r="D554" s="85" t="s">
        <v>25</v>
      </c>
      <c r="E554" s="86">
        <v>45811</v>
      </c>
      <c r="F554" s="86">
        <v>45825</v>
      </c>
      <c r="G554" s="86">
        <v>45825</v>
      </c>
      <c r="H554" s="85">
        <v>14</v>
      </c>
      <c r="I554" s="85">
        <v>11</v>
      </c>
      <c r="J554" s="85">
        <v>2</v>
      </c>
      <c r="K554" s="85" t="s">
        <v>87</v>
      </c>
      <c r="L554" s="85" t="s">
        <v>27</v>
      </c>
      <c r="M554" s="85" t="s">
        <v>58</v>
      </c>
      <c r="N554" s="85">
        <v>0</v>
      </c>
      <c r="O554" s="85"/>
    </row>
    <row r="555" spans="1:15" ht="21" customHeight="1">
      <c r="A555" s="87" t="s">
        <v>1543</v>
      </c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>
        <v>0</v>
      </c>
      <c r="O555" s="88"/>
    </row>
    <row r="556" spans="1:15" s="92" customFormat="1" ht="21" customHeight="1">
      <c r="A556" s="83" t="s">
        <v>610</v>
      </c>
      <c r="B556" s="93"/>
      <c r="C556" s="93"/>
      <c r="D556" s="93"/>
      <c r="E556" s="93"/>
      <c r="F556" s="93"/>
      <c r="G556" s="93"/>
      <c r="H556" s="93"/>
      <c r="I556" s="93"/>
      <c r="J556" s="93"/>
      <c r="K556" s="93"/>
      <c r="L556" s="93"/>
      <c r="M556" s="93"/>
      <c r="N556" s="93">
        <v>0</v>
      </c>
      <c r="O556" s="93"/>
    </row>
    <row r="557" spans="1:15" ht="21" customHeight="1">
      <c r="A557" s="84" t="s">
        <v>611</v>
      </c>
      <c r="B557" s="85" t="s">
        <v>448</v>
      </c>
      <c r="C557" s="85" t="s">
        <v>612</v>
      </c>
      <c r="D557" s="85" t="s">
        <v>25</v>
      </c>
      <c r="E557" s="86">
        <v>45811</v>
      </c>
      <c r="F557" s="86">
        <v>45825</v>
      </c>
      <c r="G557" s="86">
        <v>45825</v>
      </c>
      <c r="H557" s="85">
        <v>14</v>
      </c>
      <c r="I557" s="85">
        <v>1</v>
      </c>
      <c r="J557" s="85">
        <v>2</v>
      </c>
      <c r="K557" s="85" t="s">
        <v>26</v>
      </c>
      <c r="L557" s="85" t="s">
        <v>27</v>
      </c>
      <c r="M557" s="85" t="s">
        <v>28</v>
      </c>
      <c r="N557" s="85">
        <v>0</v>
      </c>
      <c r="O557" s="85">
        <v>0</v>
      </c>
    </row>
    <row r="558" spans="1:15" ht="21" customHeight="1">
      <c r="A558" s="83" t="s">
        <v>613</v>
      </c>
      <c r="N558" s="93">
        <v>0</v>
      </c>
    </row>
    <row r="559" spans="1:15" ht="21" customHeight="1">
      <c r="A559" s="84" t="s">
        <v>614</v>
      </c>
      <c r="B559" s="85" t="s">
        <v>615</v>
      </c>
      <c r="C559" s="85" t="s">
        <v>616</v>
      </c>
      <c r="D559" s="85" t="s">
        <v>25</v>
      </c>
      <c r="E559" s="86">
        <v>45811</v>
      </c>
      <c r="F559" s="86">
        <v>45825</v>
      </c>
      <c r="G559" s="86">
        <v>45825</v>
      </c>
      <c r="H559" s="85">
        <v>14</v>
      </c>
      <c r="I559" s="85">
        <v>2</v>
      </c>
      <c r="J559" s="85">
        <v>2</v>
      </c>
      <c r="K559" s="85" t="s">
        <v>87</v>
      </c>
      <c r="L559" s="85" t="s">
        <v>39</v>
      </c>
      <c r="M559" s="85" t="s">
        <v>69</v>
      </c>
      <c r="N559" s="85">
        <v>0</v>
      </c>
      <c r="O559" s="85">
        <v>0</v>
      </c>
    </row>
    <row r="560" spans="1:15" ht="21" customHeight="1">
      <c r="A560" s="83" t="s">
        <v>195</v>
      </c>
      <c r="N560" s="93">
        <v>0</v>
      </c>
    </row>
    <row r="561" spans="1:15" ht="21" customHeight="1">
      <c r="A561" s="84" t="s">
        <v>617</v>
      </c>
      <c r="B561" s="85" t="s">
        <v>105</v>
      </c>
      <c r="C561" s="85" t="s">
        <v>106</v>
      </c>
      <c r="D561" s="85" t="s">
        <v>25</v>
      </c>
      <c r="E561" s="86">
        <v>45818</v>
      </c>
      <c r="F561" s="86">
        <v>45825</v>
      </c>
      <c r="G561" s="86">
        <v>45825</v>
      </c>
      <c r="H561" s="85">
        <v>7</v>
      </c>
      <c r="I561" s="85">
        <v>5</v>
      </c>
      <c r="J561" s="85">
        <v>2</v>
      </c>
      <c r="K561" s="85" t="s">
        <v>87</v>
      </c>
      <c r="L561" s="85" t="s">
        <v>27</v>
      </c>
      <c r="M561" s="85" t="s">
        <v>28</v>
      </c>
      <c r="N561" s="85">
        <v>0</v>
      </c>
      <c r="O561" s="85"/>
    </row>
    <row r="562" spans="1:15" ht="21" customHeight="1">
      <c r="A562" s="87" t="s">
        <v>1544</v>
      </c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>
        <v>0</v>
      </c>
      <c r="O562" s="88"/>
    </row>
    <row r="563" spans="1:15" ht="21" customHeight="1">
      <c r="A563" s="83" t="s">
        <v>373</v>
      </c>
      <c r="N563" s="93">
        <v>0</v>
      </c>
    </row>
    <row r="564" spans="1:15" ht="21" customHeight="1">
      <c r="A564" s="84" t="s">
        <v>618</v>
      </c>
      <c r="B564" s="85" t="s">
        <v>105</v>
      </c>
      <c r="C564" s="85" t="s">
        <v>619</v>
      </c>
      <c r="D564" s="85" t="s">
        <v>25</v>
      </c>
      <c r="E564" s="86">
        <v>45818</v>
      </c>
      <c r="F564" s="86">
        <v>45825</v>
      </c>
      <c r="G564" s="86">
        <v>45825</v>
      </c>
      <c r="H564" s="85">
        <v>7</v>
      </c>
      <c r="I564" s="85">
        <v>5</v>
      </c>
      <c r="J564" s="85">
        <v>2</v>
      </c>
      <c r="K564" s="85" t="s">
        <v>87</v>
      </c>
      <c r="L564" s="85" t="s">
        <v>27</v>
      </c>
      <c r="M564" s="85" t="s">
        <v>28</v>
      </c>
      <c r="N564" s="85">
        <v>0</v>
      </c>
      <c r="O564" s="85"/>
    </row>
    <row r="565" spans="1:15" ht="21" customHeight="1">
      <c r="A565" s="87" t="s">
        <v>1544</v>
      </c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>
        <v>0</v>
      </c>
      <c r="O565" s="88"/>
    </row>
    <row r="566" spans="1:15" ht="21" customHeight="1">
      <c r="A566" s="83" t="s">
        <v>373</v>
      </c>
      <c r="N566" s="93">
        <v>0</v>
      </c>
    </row>
    <row r="567" spans="1:15" ht="21" customHeight="1">
      <c r="A567" s="89" t="s">
        <v>620</v>
      </c>
      <c r="B567" s="90" t="s">
        <v>158</v>
      </c>
      <c r="C567" s="90" t="s">
        <v>519</v>
      </c>
      <c r="D567" s="90"/>
      <c r="E567" s="91">
        <v>45819</v>
      </c>
      <c r="F567" s="91">
        <v>45825</v>
      </c>
      <c r="G567" s="91">
        <v>45825</v>
      </c>
      <c r="H567" s="90">
        <v>6</v>
      </c>
      <c r="I567" s="90">
        <v>4</v>
      </c>
      <c r="J567" s="90">
        <v>2</v>
      </c>
      <c r="K567" s="90" t="s">
        <v>38</v>
      </c>
      <c r="L567" s="90" t="s">
        <v>27</v>
      </c>
      <c r="M567" s="90" t="s">
        <v>28</v>
      </c>
      <c r="N567" s="90">
        <v>0</v>
      </c>
      <c r="O567" s="90">
        <v>0</v>
      </c>
    </row>
    <row r="568" spans="1:15" ht="21" customHeight="1">
      <c r="A568" s="83" t="s">
        <v>520</v>
      </c>
      <c r="N568" s="93">
        <v>0</v>
      </c>
    </row>
    <row r="569" spans="1:15" ht="21" customHeight="1">
      <c r="A569" s="89" t="s">
        <v>621</v>
      </c>
      <c r="B569" s="90" t="s">
        <v>120</v>
      </c>
      <c r="C569" s="90" t="s">
        <v>622</v>
      </c>
      <c r="D569" s="90" t="s">
        <v>25</v>
      </c>
      <c r="E569" s="91">
        <v>45819</v>
      </c>
      <c r="F569" s="91">
        <v>45825</v>
      </c>
      <c r="G569" s="91">
        <v>45825</v>
      </c>
      <c r="H569" s="90">
        <v>6</v>
      </c>
      <c r="I569" s="90">
        <v>2</v>
      </c>
      <c r="J569" s="90">
        <v>2</v>
      </c>
      <c r="K569" s="90" t="s">
        <v>26</v>
      </c>
      <c r="L569" s="90" t="s">
        <v>27</v>
      </c>
      <c r="M569" s="90" t="s">
        <v>40</v>
      </c>
      <c r="N569" s="90">
        <v>0</v>
      </c>
      <c r="O569" s="90">
        <v>0</v>
      </c>
    </row>
    <row r="570" spans="1:15" ht="21" customHeight="1">
      <c r="A570" s="83" t="s">
        <v>623</v>
      </c>
      <c r="N570" s="93" t="e">
        <v>#N/A</v>
      </c>
    </row>
    <row r="571" spans="1:15" ht="21" customHeight="1">
      <c r="A571" s="89" t="s">
        <v>624</v>
      </c>
      <c r="B571" s="90" t="s">
        <v>120</v>
      </c>
      <c r="C571" s="90" t="s">
        <v>143</v>
      </c>
      <c r="D571" s="90" t="s">
        <v>25</v>
      </c>
      <c r="E571" s="91">
        <v>45819</v>
      </c>
      <c r="F571" s="91">
        <v>45825</v>
      </c>
      <c r="G571" s="91">
        <v>45825</v>
      </c>
      <c r="H571" s="90">
        <v>6</v>
      </c>
      <c r="I571" s="90">
        <v>1</v>
      </c>
      <c r="J571" s="90">
        <v>2</v>
      </c>
      <c r="K571" s="90" t="s">
        <v>26</v>
      </c>
      <c r="L571" s="90" t="s">
        <v>27</v>
      </c>
      <c r="M571" s="90" t="s">
        <v>58</v>
      </c>
      <c r="N571" s="90">
        <v>0</v>
      </c>
      <c r="O571" s="90">
        <v>0</v>
      </c>
    </row>
    <row r="572" spans="1:15" ht="21" customHeight="1">
      <c r="A572" s="83" t="s">
        <v>169</v>
      </c>
      <c r="N572" s="93">
        <v>0</v>
      </c>
    </row>
    <row r="573" spans="1:15" ht="21" customHeight="1">
      <c r="A573" s="89" t="s">
        <v>625</v>
      </c>
      <c r="B573" s="90" t="s">
        <v>213</v>
      </c>
      <c r="C573" s="90" t="s">
        <v>626</v>
      </c>
      <c r="D573" s="90" t="s">
        <v>25</v>
      </c>
      <c r="E573" s="91">
        <v>45819</v>
      </c>
      <c r="F573" s="91">
        <v>45825</v>
      </c>
      <c r="G573" s="91">
        <v>45825</v>
      </c>
      <c r="H573" s="90">
        <v>6</v>
      </c>
      <c r="I573" s="90">
        <v>24</v>
      </c>
      <c r="J573" s="90">
        <v>2</v>
      </c>
      <c r="K573" s="90" t="s">
        <v>38</v>
      </c>
      <c r="L573" s="90" t="s">
        <v>27</v>
      </c>
      <c r="M573" s="90" t="s">
        <v>40</v>
      </c>
      <c r="N573" s="90">
        <v>0</v>
      </c>
      <c r="O573" s="90">
        <v>0</v>
      </c>
    </row>
    <row r="574" spans="1:15" ht="21" customHeight="1">
      <c r="A574" s="83" t="s">
        <v>627</v>
      </c>
      <c r="N574" s="93">
        <v>0</v>
      </c>
    </row>
    <row r="575" spans="1:15" ht="21" customHeight="1">
      <c r="A575" s="89" t="s">
        <v>628</v>
      </c>
      <c r="B575" s="90" t="s">
        <v>213</v>
      </c>
      <c r="C575" s="90" t="s">
        <v>629</v>
      </c>
      <c r="D575" s="90" t="s">
        <v>25</v>
      </c>
      <c r="E575" s="91">
        <v>45819</v>
      </c>
      <c r="F575" s="91">
        <v>45825</v>
      </c>
      <c r="G575" s="91">
        <v>45825</v>
      </c>
      <c r="H575" s="90">
        <v>6</v>
      </c>
      <c r="I575" s="90">
        <v>17</v>
      </c>
      <c r="J575" s="90">
        <v>2</v>
      </c>
      <c r="K575" s="90" t="s">
        <v>38</v>
      </c>
      <c r="L575" s="90" t="s">
        <v>27</v>
      </c>
      <c r="M575" s="90" t="s">
        <v>58</v>
      </c>
      <c r="N575" s="90">
        <v>0</v>
      </c>
      <c r="O575" s="90">
        <v>0</v>
      </c>
    </row>
    <row r="576" spans="1:15" ht="21" customHeight="1">
      <c r="A576" s="83" t="s">
        <v>532</v>
      </c>
      <c r="N576" s="93">
        <v>0</v>
      </c>
    </row>
    <row r="577" spans="1:15" ht="21" customHeight="1">
      <c r="A577" s="89" t="s">
        <v>630</v>
      </c>
      <c r="B577" s="90" t="s">
        <v>213</v>
      </c>
      <c r="C577" s="90" t="s">
        <v>631</v>
      </c>
      <c r="D577" s="90" t="s">
        <v>25</v>
      </c>
      <c r="E577" s="91">
        <v>45819</v>
      </c>
      <c r="F577" s="91">
        <v>45825</v>
      </c>
      <c r="G577" s="91">
        <v>45825</v>
      </c>
      <c r="H577" s="90">
        <v>6</v>
      </c>
      <c r="I577" s="90">
        <v>6</v>
      </c>
      <c r="J577" s="90">
        <v>2</v>
      </c>
      <c r="K577" s="90" t="s">
        <v>38</v>
      </c>
      <c r="L577" s="90" t="s">
        <v>39</v>
      </c>
      <c r="M577" s="90" t="s">
        <v>40</v>
      </c>
      <c r="N577" s="90">
        <v>0</v>
      </c>
      <c r="O577" s="90">
        <v>0</v>
      </c>
    </row>
    <row r="578" spans="1:15" ht="21" customHeight="1">
      <c r="A578" s="83" t="s">
        <v>632</v>
      </c>
      <c r="N578" s="93">
        <v>0</v>
      </c>
    </row>
    <row r="579" spans="1:15" ht="21" customHeight="1">
      <c r="A579" s="89" t="s">
        <v>633</v>
      </c>
      <c r="B579" s="90" t="s">
        <v>213</v>
      </c>
      <c r="C579" s="90" t="s">
        <v>634</v>
      </c>
      <c r="D579" s="90" t="s">
        <v>25</v>
      </c>
      <c r="E579" s="91">
        <v>45819</v>
      </c>
      <c r="F579" s="91">
        <v>45825</v>
      </c>
      <c r="G579" s="91">
        <v>45825</v>
      </c>
      <c r="H579" s="90">
        <v>6</v>
      </c>
      <c r="I579" s="90">
        <v>4</v>
      </c>
      <c r="J579" s="90">
        <v>2</v>
      </c>
      <c r="K579" s="90" t="s">
        <v>38</v>
      </c>
      <c r="L579" s="90" t="s">
        <v>27</v>
      </c>
      <c r="M579" s="90" t="s">
        <v>58</v>
      </c>
      <c r="N579" s="90">
        <v>0</v>
      </c>
      <c r="O579" s="90">
        <v>0</v>
      </c>
    </row>
    <row r="580" spans="1:15" ht="21" customHeight="1">
      <c r="A580" s="83" t="s">
        <v>532</v>
      </c>
      <c r="N580" s="93">
        <v>0</v>
      </c>
    </row>
    <row r="581" spans="1:15" ht="21" customHeight="1">
      <c r="A581" s="89" t="s">
        <v>635</v>
      </c>
      <c r="B581" s="90" t="s">
        <v>213</v>
      </c>
      <c r="C581" s="90" t="s">
        <v>480</v>
      </c>
      <c r="D581" s="90" t="s">
        <v>25</v>
      </c>
      <c r="E581" s="91">
        <v>45819</v>
      </c>
      <c r="F581" s="91">
        <v>45825</v>
      </c>
      <c r="G581" s="91">
        <v>45825</v>
      </c>
      <c r="H581" s="90">
        <v>6</v>
      </c>
      <c r="I581" s="90">
        <v>9</v>
      </c>
      <c r="J581" s="90">
        <v>2</v>
      </c>
      <c r="K581" s="90" t="s">
        <v>38</v>
      </c>
      <c r="L581" s="90" t="s">
        <v>27</v>
      </c>
      <c r="M581" s="90" t="s">
        <v>40</v>
      </c>
      <c r="N581" s="90">
        <v>0</v>
      </c>
      <c r="O581" s="90">
        <v>0</v>
      </c>
    </row>
    <row r="582" spans="1:15" ht="21" customHeight="1">
      <c r="A582" s="83" t="s">
        <v>627</v>
      </c>
      <c r="N582" s="93">
        <v>0</v>
      </c>
    </row>
    <row r="583" spans="1:15" ht="21" customHeight="1">
      <c r="A583" s="89" t="s">
        <v>636</v>
      </c>
      <c r="B583" s="90" t="s">
        <v>213</v>
      </c>
      <c r="C583" s="90" t="s">
        <v>637</v>
      </c>
      <c r="D583" s="90" t="s">
        <v>25</v>
      </c>
      <c r="E583" s="91">
        <v>45819</v>
      </c>
      <c r="F583" s="91">
        <v>45825</v>
      </c>
      <c r="G583" s="91">
        <v>45825</v>
      </c>
      <c r="H583" s="90">
        <v>6</v>
      </c>
      <c r="I583" s="90">
        <v>54</v>
      </c>
      <c r="J583" s="90">
        <v>2</v>
      </c>
      <c r="K583" s="90" t="s">
        <v>38</v>
      </c>
      <c r="L583" s="90" t="s">
        <v>93</v>
      </c>
      <c r="M583" s="90" t="s">
        <v>28</v>
      </c>
      <c r="N583" s="90">
        <v>0</v>
      </c>
      <c r="O583" s="90">
        <v>0</v>
      </c>
    </row>
    <row r="584" spans="1:15" ht="21" customHeight="1">
      <c r="A584" s="83" t="s">
        <v>627</v>
      </c>
      <c r="N584" s="93">
        <v>0</v>
      </c>
    </row>
    <row r="585" spans="1:15" ht="21" customHeight="1">
      <c r="A585" s="89" t="s">
        <v>638</v>
      </c>
      <c r="B585" s="90" t="s">
        <v>213</v>
      </c>
      <c r="C585" s="90" t="s">
        <v>568</v>
      </c>
      <c r="D585" s="90" t="s">
        <v>25</v>
      </c>
      <c r="E585" s="91">
        <v>45819</v>
      </c>
      <c r="F585" s="91">
        <v>45825</v>
      </c>
      <c r="G585" s="91">
        <v>45825</v>
      </c>
      <c r="H585" s="90">
        <v>6</v>
      </c>
      <c r="I585" s="90">
        <v>30</v>
      </c>
      <c r="J585" s="90">
        <v>2</v>
      </c>
      <c r="K585" s="90" t="s">
        <v>38</v>
      </c>
      <c r="L585" s="90" t="s">
        <v>93</v>
      </c>
      <c r="M585" s="90" t="s">
        <v>28</v>
      </c>
      <c r="N585" s="90">
        <v>0</v>
      </c>
      <c r="O585" s="90">
        <v>0</v>
      </c>
    </row>
    <row r="586" spans="1:15" ht="21" customHeight="1">
      <c r="A586" s="83" t="s">
        <v>627</v>
      </c>
      <c r="N586" s="93">
        <v>0</v>
      </c>
    </row>
    <row r="587" spans="1:15" ht="21" customHeight="1">
      <c r="A587" s="94" t="s">
        <v>639</v>
      </c>
      <c r="B587" s="95" t="s">
        <v>213</v>
      </c>
      <c r="C587" s="95" t="s">
        <v>640</v>
      </c>
      <c r="D587" s="95"/>
      <c r="E587" s="96">
        <v>45819</v>
      </c>
      <c r="F587" s="96">
        <v>45820</v>
      </c>
      <c r="G587" s="96">
        <v>45825</v>
      </c>
      <c r="H587" s="95" t="s">
        <v>587</v>
      </c>
      <c r="I587" s="95">
        <v>16</v>
      </c>
      <c r="J587" s="95">
        <v>2</v>
      </c>
      <c r="K587" s="95" t="s">
        <v>38</v>
      </c>
      <c r="L587" s="95" t="s">
        <v>93</v>
      </c>
      <c r="M587" s="95" t="s">
        <v>28</v>
      </c>
      <c r="N587" s="95">
        <v>0</v>
      </c>
      <c r="O587" s="95">
        <v>0</v>
      </c>
    </row>
    <row r="588" spans="1:15" ht="21" customHeight="1">
      <c r="A588" s="83" t="s">
        <v>541</v>
      </c>
      <c r="N588" s="93" t="e">
        <v>#N/A</v>
      </c>
    </row>
    <row r="589" spans="1:15" ht="21" customHeight="1">
      <c r="A589" s="89" t="s">
        <v>641</v>
      </c>
      <c r="B589" s="90" t="s">
        <v>213</v>
      </c>
      <c r="C589" s="90" t="s">
        <v>642</v>
      </c>
      <c r="D589" s="90" t="s">
        <v>25</v>
      </c>
      <c r="E589" s="91">
        <v>45819</v>
      </c>
      <c r="F589" s="91">
        <v>45825</v>
      </c>
      <c r="G589" s="91">
        <v>45825</v>
      </c>
      <c r="H589" s="90">
        <v>6</v>
      </c>
      <c r="I589" s="90">
        <v>3</v>
      </c>
      <c r="J589" s="90">
        <v>2</v>
      </c>
      <c r="K589" s="90" t="s">
        <v>38</v>
      </c>
      <c r="L589" s="90" t="s">
        <v>93</v>
      </c>
      <c r="M589" s="90" t="s">
        <v>28</v>
      </c>
      <c r="N589" s="90">
        <v>0</v>
      </c>
      <c r="O589" s="90">
        <v>0</v>
      </c>
    </row>
    <row r="590" spans="1:15" ht="21" customHeight="1">
      <c r="A590" s="83" t="s">
        <v>627</v>
      </c>
      <c r="N590" s="93">
        <v>0</v>
      </c>
    </row>
    <row r="591" spans="1:15" ht="21" customHeight="1">
      <c r="A591" s="89" t="s">
        <v>643</v>
      </c>
      <c r="B591" s="90" t="s">
        <v>213</v>
      </c>
      <c r="C591" s="90" t="s">
        <v>535</v>
      </c>
      <c r="D591" s="90" t="s">
        <v>25</v>
      </c>
      <c r="E591" s="91">
        <v>45819</v>
      </c>
      <c r="F591" s="91">
        <v>45825</v>
      </c>
      <c r="G591" s="91">
        <v>45825</v>
      </c>
      <c r="H591" s="90">
        <v>6</v>
      </c>
      <c r="I591" s="90">
        <v>12</v>
      </c>
      <c r="J591" s="90">
        <v>2</v>
      </c>
      <c r="K591" s="90" t="s">
        <v>38</v>
      </c>
      <c r="L591" s="90" t="s">
        <v>93</v>
      </c>
      <c r="M591" s="90" t="s">
        <v>28</v>
      </c>
      <c r="N591" s="90">
        <v>0</v>
      </c>
      <c r="O591" s="90">
        <v>0</v>
      </c>
    </row>
    <row r="592" spans="1:15" ht="21" customHeight="1">
      <c r="A592" s="83" t="s">
        <v>541</v>
      </c>
      <c r="N592" s="93" t="e">
        <v>#N/A</v>
      </c>
    </row>
    <row r="593" spans="1:15" ht="21" customHeight="1">
      <c r="A593" s="89" t="s">
        <v>644</v>
      </c>
      <c r="B593" s="90" t="s">
        <v>213</v>
      </c>
      <c r="C593" s="90" t="s">
        <v>645</v>
      </c>
      <c r="D593" s="90" t="s">
        <v>25</v>
      </c>
      <c r="E593" s="91">
        <v>45819</v>
      </c>
      <c r="F593" s="91">
        <v>45825</v>
      </c>
      <c r="G593" s="91">
        <v>45825</v>
      </c>
      <c r="H593" s="90">
        <v>6</v>
      </c>
      <c r="I593" s="90">
        <v>66</v>
      </c>
      <c r="J593" s="90">
        <v>2</v>
      </c>
      <c r="K593" s="90" t="s">
        <v>38</v>
      </c>
      <c r="L593" s="90" t="s">
        <v>93</v>
      </c>
      <c r="M593" s="90" t="s">
        <v>28</v>
      </c>
      <c r="N593" s="90">
        <v>0</v>
      </c>
      <c r="O593" s="90">
        <v>0</v>
      </c>
    </row>
    <row r="594" spans="1:15" ht="21" customHeight="1">
      <c r="A594" s="83" t="s">
        <v>627</v>
      </c>
      <c r="N594" s="93">
        <v>0</v>
      </c>
    </row>
    <row r="595" spans="1:15" ht="21" customHeight="1">
      <c r="A595" s="89" t="s">
        <v>646</v>
      </c>
      <c r="B595" s="90" t="s">
        <v>213</v>
      </c>
      <c r="C595" s="90" t="s">
        <v>645</v>
      </c>
      <c r="D595" s="90" t="s">
        <v>25</v>
      </c>
      <c r="E595" s="91">
        <v>45819</v>
      </c>
      <c r="F595" s="91">
        <v>45825</v>
      </c>
      <c r="G595" s="91">
        <v>45825</v>
      </c>
      <c r="H595" s="90">
        <v>6</v>
      </c>
      <c r="I595" s="90">
        <v>1</v>
      </c>
      <c r="J595" s="90">
        <v>2</v>
      </c>
      <c r="K595" s="90" t="s">
        <v>38</v>
      </c>
      <c r="L595" s="90" t="s">
        <v>27</v>
      </c>
      <c r="M595" s="90" t="s">
        <v>58</v>
      </c>
      <c r="N595" s="90">
        <v>0</v>
      </c>
      <c r="O595" s="90">
        <v>0</v>
      </c>
    </row>
    <row r="596" spans="1:15" ht="21" customHeight="1">
      <c r="A596" s="83" t="s">
        <v>532</v>
      </c>
      <c r="N596" s="93">
        <v>0</v>
      </c>
    </row>
    <row r="597" spans="1:15" ht="21" customHeight="1">
      <c r="A597" s="89" t="s">
        <v>647</v>
      </c>
      <c r="B597" s="90" t="s">
        <v>213</v>
      </c>
      <c r="C597" s="90" t="s">
        <v>648</v>
      </c>
      <c r="D597" s="90" t="s">
        <v>25</v>
      </c>
      <c r="E597" s="91">
        <v>45819</v>
      </c>
      <c r="F597" s="91">
        <v>45825</v>
      </c>
      <c r="G597" s="91">
        <v>45825</v>
      </c>
      <c r="H597" s="90">
        <v>6</v>
      </c>
      <c r="I597" s="90">
        <v>24</v>
      </c>
      <c r="J597" s="90">
        <v>2</v>
      </c>
      <c r="K597" s="90" t="s">
        <v>38</v>
      </c>
      <c r="L597" s="90" t="s">
        <v>27</v>
      </c>
      <c r="M597" s="90" t="s">
        <v>40</v>
      </c>
      <c r="N597" s="90">
        <v>0</v>
      </c>
      <c r="O597" s="90">
        <v>0</v>
      </c>
    </row>
    <row r="598" spans="1:15" ht="21" customHeight="1">
      <c r="A598" s="83" t="s">
        <v>649</v>
      </c>
      <c r="N598" s="93">
        <v>0</v>
      </c>
    </row>
    <row r="599" spans="1:15" ht="21" customHeight="1">
      <c r="A599" s="89" t="s">
        <v>650</v>
      </c>
      <c r="B599" s="90" t="s">
        <v>213</v>
      </c>
      <c r="C599" s="90" t="s">
        <v>651</v>
      </c>
      <c r="D599" s="90" t="s">
        <v>25</v>
      </c>
      <c r="E599" s="91">
        <v>45819</v>
      </c>
      <c r="F599" s="91">
        <v>45825</v>
      </c>
      <c r="G599" s="91">
        <v>45825</v>
      </c>
      <c r="H599" s="90">
        <v>6</v>
      </c>
      <c r="I599" s="90">
        <v>33</v>
      </c>
      <c r="J599" s="90">
        <v>2</v>
      </c>
      <c r="K599" s="90" t="s">
        <v>38</v>
      </c>
      <c r="L599" s="90" t="s">
        <v>27</v>
      </c>
      <c r="M599" s="90" t="s">
        <v>40</v>
      </c>
      <c r="N599" s="90">
        <v>0</v>
      </c>
      <c r="O599" s="90">
        <v>0</v>
      </c>
    </row>
    <row r="600" spans="1:15" ht="21" customHeight="1">
      <c r="A600" s="83" t="s">
        <v>649</v>
      </c>
      <c r="N600" s="93">
        <v>0</v>
      </c>
    </row>
    <row r="601" spans="1:15" ht="21" customHeight="1">
      <c r="A601" s="94" t="s">
        <v>652</v>
      </c>
      <c r="B601" s="95" t="s">
        <v>550</v>
      </c>
      <c r="C601" s="95" t="s">
        <v>653</v>
      </c>
      <c r="D601" s="95" t="s">
        <v>25</v>
      </c>
      <c r="E601" s="96">
        <v>45820</v>
      </c>
      <c r="F601" s="96">
        <v>45825</v>
      </c>
      <c r="G601" s="96">
        <v>45825</v>
      </c>
      <c r="H601" s="95">
        <v>5</v>
      </c>
      <c r="I601" s="95">
        <v>2</v>
      </c>
      <c r="J601" s="95">
        <v>2</v>
      </c>
      <c r="K601" s="95" t="s">
        <v>87</v>
      </c>
      <c r="L601" s="95" t="s">
        <v>39</v>
      </c>
      <c r="M601" s="95" t="s">
        <v>28</v>
      </c>
      <c r="N601" s="95">
        <v>0</v>
      </c>
      <c r="O601" s="95">
        <v>0</v>
      </c>
    </row>
    <row r="602" spans="1:15" ht="21" customHeight="1">
      <c r="A602" s="83" t="s">
        <v>209</v>
      </c>
      <c r="N602" s="93">
        <v>0</v>
      </c>
    </row>
    <row r="603" spans="1:15" ht="21" customHeight="1">
      <c r="A603" s="84" t="s">
        <v>654</v>
      </c>
      <c r="B603" s="85" t="s">
        <v>655</v>
      </c>
      <c r="C603" s="85" t="s">
        <v>656</v>
      </c>
      <c r="D603" s="85" t="s">
        <v>25</v>
      </c>
      <c r="E603" s="86">
        <v>45812</v>
      </c>
      <c r="F603" s="86">
        <v>45826</v>
      </c>
      <c r="G603" s="86">
        <v>45826</v>
      </c>
      <c r="H603" s="85">
        <v>14</v>
      </c>
      <c r="I603" s="85">
        <v>2</v>
      </c>
      <c r="J603" s="85">
        <v>1</v>
      </c>
      <c r="K603" s="85" t="s">
        <v>26</v>
      </c>
      <c r="L603" s="85" t="s">
        <v>27</v>
      </c>
      <c r="M603" s="85" t="s">
        <v>49</v>
      </c>
      <c r="N603" s="85">
        <v>0</v>
      </c>
      <c r="O603" s="85">
        <v>0</v>
      </c>
    </row>
    <row r="604" spans="1:15" ht="21" customHeight="1">
      <c r="A604" s="83" t="s">
        <v>657</v>
      </c>
      <c r="N604" s="93">
        <v>0</v>
      </c>
    </row>
    <row r="605" spans="1:15" ht="21" customHeight="1">
      <c r="A605" s="84" t="s">
        <v>658</v>
      </c>
      <c r="B605" s="85" t="s">
        <v>659</v>
      </c>
      <c r="C605" s="85" t="s">
        <v>660</v>
      </c>
      <c r="D605" s="85" t="s">
        <v>25</v>
      </c>
      <c r="E605" s="86">
        <v>45812</v>
      </c>
      <c r="F605" s="86">
        <v>45826</v>
      </c>
      <c r="G605" s="86">
        <v>45826</v>
      </c>
      <c r="H605" s="85">
        <v>14</v>
      </c>
      <c r="I605" s="85">
        <v>2</v>
      </c>
      <c r="J605" s="85">
        <v>1</v>
      </c>
      <c r="K605" s="85" t="s">
        <v>26</v>
      </c>
      <c r="L605" s="85" t="s">
        <v>27</v>
      </c>
      <c r="M605" s="85" t="s">
        <v>28</v>
      </c>
      <c r="N605" s="85">
        <v>0</v>
      </c>
      <c r="O605" s="85">
        <v>0</v>
      </c>
    </row>
    <row r="606" spans="1:15" ht="21" customHeight="1">
      <c r="A606" s="83" t="s">
        <v>661</v>
      </c>
      <c r="N606" s="93">
        <v>0</v>
      </c>
    </row>
    <row r="607" spans="1:15" ht="21" customHeight="1">
      <c r="A607" s="84" t="s">
        <v>662</v>
      </c>
      <c r="B607" s="85" t="s">
        <v>114</v>
      </c>
      <c r="C607" s="85" t="s">
        <v>115</v>
      </c>
      <c r="D607" s="85" t="s">
        <v>25</v>
      </c>
      <c r="E607" s="86">
        <v>45812</v>
      </c>
      <c r="F607" s="86">
        <v>45826</v>
      </c>
      <c r="G607" s="86">
        <v>45826</v>
      </c>
      <c r="H607" s="85">
        <v>14</v>
      </c>
      <c r="I607" s="85">
        <v>4</v>
      </c>
      <c r="J607" s="85">
        <v>1</v>
      </c>
      <c r="K607" s="85" t="s">
        <v>26</v>
      </c>
      <c r="L607" s="85" t="s">
        <v>27</v>
      </c>
      <c r="M607" s="85" t="s">
        <v>58</v>
      </c>
      <c r="N607" s="85">
        <v>0</v>
      </c>
      <c r="O607" s="85">
        <v>0</v>
      </c>
    </row>
    <row r="608" spans="1:15" ht="21" customHeight="1">
      <c r="A608" s="83" t="s">
        <v>663</v>
      </c>
      <c r="N608" s="93">
        <v>0</v>
      </c>
    </row>
    <row r="609" spans="1:15" ht="21" customHeight="1">
      <c r="A609" s="84" t="s">
        <v>664</v>
      </c>
      <c r="B609" s="85" t="s">
        <v>665</v>
      </c>
      <c r="C609" s="85" t="s">
        <v>666</v>
      </c>
      <c r="D609" s="85" t="s">
        <v>25</v>
      </c>
      <c r="E609" s="86">
        <v>45812</v>
      </c>
      <c r="F609" s="86">
        <v>45826</v>
      </c>
      <c r="G609" s="86">
        <v>45826</v>
      </c>
      <c r="H609" s="85">
        <v>14</v>
      </c>
      <c r="I609" s="85">
        <v>2</v>
      </c>
      <c r="J609" s="85">
        <v>1</v>
      </c>
      <c r="K609" s="85" t="s">
        <v>26</v>
      </c>
      <c r="L609" s="85" t="s">
        <v>27</v>
      </c>
      <c r="M609" s="85" t="s">
        <v>49</v>
      </c>
      <c r="N609" s="85">
        <v>0</v>
      </c>
      <c r="O609" s="85">
        <v>0</v>
      </c>
    </row>
    <row r="610" spans="1:15" ht="21" customHeight="1">
      <c r="A610" s="83" t="s">
        <v>667</v>
      </c>
      <c r="N610" s="93">
        <v>0</v>
      </c>
    </row>
    <row r="611" spans="1:15" ht="21" customHeight="1">
      <c r="A611" s="84" t="s">
        <v>668</v>
      </c>
      <c r="B611" s="85" t="s">
        <v>226</v>
      </c>
      <c r="C611" s="85" t="s">
        <v>227</v>
      </c>
      <c r="D611" s="85" t="s">
        <v>25</v>
      </c>
      <c r="E611" s="86">
        <v>45812</v>
      </c>
      <c r="F611" s="86">
        <v>45826</v>
      </c>
      <c r="G611" s="86">
        <v>45826</v>
      </c>
      <c r="H611" s="85">
        <v>14</v>
      </c>
      <c r="I611" s="85">
        <v>1</v>
      </c>
      <c r="J611" s="85">
        <v>1</v>
      </c>
      <c r="K611" s="85" t="s">
        <v>87</v>
      </c>
      <c r="L611" s="85" t="s">
        <v>27</v>
      </c>
      <c r="M611" s="85" t="s">
        <v>58</v>
      </c>
      <c r="N611" s="85">
        <v>0</v>
      </c>
      <c r="O611" s="85">
        <v>0</v>
      </c>
    </row>
    <row r="612" spans="1:15" ht="21" customHeight="1">
      <c r="A612" s="83" t="s">
        <v>228</v>
      </c>
      <c r="N612" s="93">
        <v>0</v>
      </c>
    </row>
    <row r="613" spans="1:15" ht="21" customHeight="1">
      <c r="A613" s="84" t="s">
        <v>669</v>
      </c>
      <c r="B613" s="85" t="s">
        <v>670</v>
      </c>
      <c r="C613" s="85" t="s">
        <v>671</v>
      </c>
      <c r="D613" s="85"/>
      <c r="E613" s="86">
        <v>45812</v>
      </c>
      <c r="F613" s="86">
        <v>45826</v>
      </c>
      <c r="G613" s="86">
        <v>45826</v>
      </c>
      <c r="H613" s="85">
        <v>14</v>
      </c>
      <c r="I613" s="85">
        <v>1</v>
      </c>
      <c r="J613" s="85">
        <v>1</v>
      </c>
      <c r="K613" s="85" t="s">
        <v>87</v>
      </c>
      <c r="L613" s="85" t="s">
        <v>93</v>
      </c>
      <c r="M613" s="85" t="s">
        <v>58</v>
      </c>
      <c r="N613" s="85">
        <v>0</v>
      </c>
      <c r="O613" s="85"/>
    </row>
    <row r="614" spans="1:15" ht="21" customHeight="1">
      <c r="A614" s="87" t="s">
        <v>1545</v>
      </c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>
        <v>0</v>
      </c>
      <c r="O614" s="88"/>
    </row>
    <row r="615" spans="1:15" ht="21" customHeight="1">
      <c r="A615" s="83" t="s">
        <v>672</v>
      </c>
      <c r="N615" s="93">
        <v>0</v>
      </c>
    </row>
    <row r="616" spans="1:15" ht="21" customHeight="1">
      <c r="A616" s="84" t="s">
        <v>673</v>
      </c>
      <c r="B616" s="85" t="s">
        <v>674</v>
      </c>
      <c r="C616" s="85" t="s">
        <v>675</v>
      </c>
      <c r="D616" s="85" t="s">
        <v>25</v>
      </c>
      <c r="E616" s="86">
        <v>45812</v>
      </c>
      <c r="F616" s="86">
        <v>45826</v>
      </c>
      <c r="G616" s="86">
        <v>45826</v>
      </c>
      <c r="H616" s="85">
        <v>14</v>
      </c>
      <c r="I616" s="85">
        <v>2</v>
      </c>
      <c r="J616" s="85">
        <v>1</v>
      </c>
      <c r="K616" s="85" t="s">
        <v>26</v>
      </c>
      <c r="L616" s="85" t="s">
        <v>27</v>
      </c>
      <c r="M616" s="85" t="s">
        <v>69</v>
      </c>
      <c r="N616" s="85">
        <v>0</v>
      </c>
      <c r="O616" s="85">
        <v>0</v>
      </c>
    </row>
    <row r="617" spans="1:15" ht="21" customHeight="1">
      <c r="A617" s="83" t="s">
        <v>676</v>
      </c>
      <c r="N617" s="93">
        <v>0</v>
      </c>
    </row>
    <row r="618" spans="1:15" ht="21" customHeight="1">
      <c r="A618" s="84" t="s">
        <v>677</v>
      </c>
      <c r="B618" s="85" t="s">
        <v>678</v>
      </c>
      <c r="C618" s="85" t="s">
        <v>679</v>
      </c>
      <c r="D618" s="85" t="s">
        <v>25</v>
      </c>
      <c r="E618" s="86">
        <v>45812</v>
      </c>
      <c r="F618" s="86">
        <v>45826</v>
      </c>
      <c r="G618" s="86">
        <v>45826</v>
      </c>
      <c r="H618" s="85">
        <v>14</v>
      </c>
      <c r="I618" s="85">
        <v>3</v>
      </c>
      <c r="J618" s="85">
        <v>1</v>
      </c>
      <c r="K618" s="85" t="s">
        <v>26</v>
      </c>
      <c r="L618" s="85" t="s">
        <v>27</v>
      </c>
      <c r="M618" s="85" t="s">
        <v>58</v>
      </c>
      <c r="N618" s="85">
        <v>0</v>
      </c>
      <c r="O618" s="85">
        <v>0</v>
      </c>
    </row>
    <row r="619" spans="1:15" ht="21" customHeight="1">
      <c r="A619" s="83" t="s">
        <v>680</v>
      </c>
      <c r="N619" s="93">
        <v>0</v>
      </c>
    </row>
    <row r="620" spans="1:15" ht="21" customHeight="1">
      <c r="A620" s="84" t="s">
        <v>681</v>
      </c>
      <c r="B620" s="85" t="s">
        <v>682</v>
      </c>
      <c r="C620" s="85" t="s">
        <v>683</v>
      </c>
      <c r="D620" s="85" t="s">
        <v>25</v>
      </c>
      <c r="E620" s="86">
        <v>45812</v>
      </c>
      <c r="F620" s="86">
        <v>45826</v>
      </c>
      <c r="G620" s="86">
        <v>45826</v>
      </c>
      <c r="H620" s="85">
        <v>14</v>
      </c>
      <c r="I620" s="85">
        <v>8</v>
      </c>
      <c r="J620" s="85">
        <v>1</v>
      </c>
      <c r="K620" s="85" t="s">
        <v>26</v>
      </c>
      <c r="L620" s="85" t="s">
        <v>27</v>
      </c>
      <c r="M620" s="85" t="s">
        <v>58</v>
      </c>
      <c r="N620" s="85">
        <v>0</v>
      </c>
      <c r="O620" s="85">
        <v>0</v>
      </c>
    </row>
    <row r="621" spans="1:15" ht="21" customHeight="1">
      <c r="A621" s="83" t="s">
        <v>684</v>
      </c>
      <c r="N621" s="93" t="e">
        <v>#N/A</v>
      </c>
    </row>
    <row r="622" spans="1:15" ht="21" customHeight="1">
      <c r="A622" s="84" t="s">
        <v>685</v>
      </c>
      <c r="B622" s="85" t="s">
        <v>682</v>
      </c>
      <c r="C622" s="85" t="s">
        <v>686</v>
      </c>
      <c r="D622" s="85" t="s">
        <v>25</v>
      </c>
      <c r="E622" s="86">
        <v>45812</v>
      </c>
      <c r="F622" s="86">
        <v>45826</v>
      </c>
      <c r="G622" s="86">
        <v>45826</v>
      </c>
      <c r="H622" s="85">
        <v>14</v>
      </c>
      <c r="I622" s="85">
        <v>4</v>
      </c>
      <c r="J622" s="85">
        <v>1</v>
      </c>
      <c r="K622" s="85" t="s">
        <v>26</v>
      </c>
      <c r="L622" s="85" t="s">
        <v>27</v>
      </c>
      <c r="M622" s="85" t="s">
        <v>58</v>
      </c>
      <c r="N622" s="85">
        <v>0</v>
      </c>
      <c r="O622" s="85">
        <v>0</v>
      </c>
    </row>
    <row r="623" spans="1:15" ht="21" customHeight="1">
      <c r="A623" s="83" t="s">
        <v>687</v>
      </c>
      <c r="N623" s="93">
        <v>0</v>
      </c>
    </row>
    <row r="624" spans="1:15" ht="21" customHeight="1">
      <c r="A624" s="84" t="s">
        <v>688</v>
      </c>
      <c r="B624" s="85" t="s">
        <v>682</v>
      </c>
      <c r="C624" s="85" t="s">
        <v>689</v>
      </c>
      <c r="D624" s="85" t="s">
        <v>25</v>
      </c>
      <c r="E624" s="86">
        <v>45812</v>
      </c>
      <c r="F624" s="86">
        <v>45826</v>
      </c>
      <c r="G624" s="86">
        <v>45826</v>
      </c>
      <c r="H624" s="85">
        <v>14</v>
      </c>
      <c r="I624" s="85">
        <v>3</v>
      </c>
      <c r="J624" s="85">
        <v>1</v>
      </c>
      <c r="K624" s="85" t="s">
        <v>26</v>
      </c>
      <c r="L624" s="85" t="s">
        <v>27</v>
      </c>
      <c r="M624" s="85" t="s">
        <v>58</v>
      </c>
      <c r="N624" s="85">
        <v>0</v>
      </c>
      <c r="O624" s="85">
        <v>0</v>
      </c>
    </row>
    <row r="625" spans="1:15" ht="21" customHeight="1">
      <c r="A625" s="83" t="s">
        <v>513</v>
      </c>
      <c r="N625" s="93">
        <v>0</v>
      </c>
    </row>
    <row r="626" spans="1:15" ht="21" customHeight="1">
      <c r="A626" s="84" t="s">
        <v>690</v>
      </c>
      <c r="B626" s="85" t="s">
        <v>682</v>
      </c>
      <c r="C626" s="85" t="s">
        <v>683</v>
      </c>
      <c r="D626" s="85" t="s">
        <v>25</v>
      </c>
      <c r="E626" s="86">
        <v>45812</v>
      </c>
      <c r="F626" s="86">
        <v>45826</v>
      </c>
      <c r="G626" s="86">
        <v>45826</v>
      </c>
      <c r="H626" s="85">
        <v>14</v>
      </c>
      <c r="I626" s="85">
        <v>3</v>
      </c>
      <c r="J626" s="85">
        <v>1</v>
      </c>
      <c r="K626" s="85" t="s">
        <v>26</v>
      </c>
      <c r="L626" s="85" t="s">
        <v>27</v>
      </c>
      <c r="M626" s="85" t="s">
        <v>69</v>
      </c>
      <c r="N626" s="85">
        <v>0</v>
      </c>
      <c r="O626" s="85">
        <v>0</v>
      </c>
    </row>
    <row r="627" spans="1:15" ht="21" customHeight="1">
      <c r="A627" s="83" t="s">
        <v>691</v>
      </c>
      <c r="N627" s="93">
        <v>0</v>
      </c>
    </row>
    <row r="628" spans="1:15" ht="21" customHeight="1">
      <c r="A628" s="84" t="s">
        <v>692</v>
      </c>
      <c r="B628" s="85" t="s">
        <v>56</v>
      </c>
      <c r="C628" s="85" t="s">
        <v>693</v>
      </c>
      <c r="D628" s="85" t="s">
        <v>25</v>
      </c>
      <c r="E628" s="86">
        <v>45812</v>
      </c>
      <c r="F628" s="86">
        <v>45826</v>
      </c>
      <c r="G628" s="86">
        <v>45826</v>
      </c>
      <c r="H628" s="85">
        <v>14</v>
      </c>
      <c r="I628" s="85">
        <v>3</v>
      </c>
      <c r="J628" s="85">
        <v>1</v>
      </c>
      <c r="K628" s="85" t="s">
        <v>38</v>
      </c>
      <c r="L628" s="85" t="s">
        <v>27</v>
      </c>
      <c r="M628" s="85" t="s">
        <v>58</v>
      </c>
      <c r="N628" s="85">
        <v>0</v>
      </c>
      <c r="O628" s="85">
        <v>0</v>
      </c>
    </row>
    <row r="629" spans="1:15" ht="21" customHeight="1">
      <c r="A629" s="83" t="s">
        <v>694</v>
      </c>
      <c r="N629" s="93">
        <v>0</v>
      </c>
    </row>
    <row r="630" spans="1:15" ht="21" customHeight="1">
      <c r="A630" s="84" t="s">
        <v>695</v>
      </c>
      <c r="B630" s="85" t="s">
        <v>56</v>
      </c>
      <c r="C630" s="85" t="s">
        <v>693</v>
      </c>
      <c r="D630" s="85" t="s">
        <v>25</v>
      </c>
      <c r="E630" s="86">
        <v>45812</v>
      </c>
      <c r="F630" s="86">
        <v>45826</v>
      </c>
      <c r="G630" s="86">
        <v>45826</v>
      </c>
      <c r="H630" s="85">
        <v>14</v>
      </c>
      <c r="I630" s="85">
        <v>1</v>
      </c>
      <c r="J630" s="85">
        <v>1</v>
      </c>
      <c r="K630" s="85" t="s">
        <v>38</v>
      </c>
      <c r="L630" s="85" t="s">
        <v>27</v>
      </c>
      <c r="M630" s="85" t="s">
        <v>49</v>
      </c>
      <c r="N630" s="85">
        <v>0</v>
      </c>
      <c r="O630" s="85">
        <v>0</v>
      </c>
    </row>
    <row r="631" spans="1:15" ht="21" customHeight="1">
      <c r="A631" s="83" t="s">
        <v>161</v>
      </c>
      <c r="N631" s="93">
        <v>0</v>
      </c>
    </row>
    <row r="632" spans="1:15" ht="21" customHeight="1">
      <c r="A632" s="84" t="s">
        <v>696</v>
      </c>
      <c r="B632" s="85" t="s">
        <v>56</v>
      </c>
      <c r="C632" s="85" t="s">
        <v>697</v>
      </c>
      <c r="D632" s="85" t="s">
        <v>25</v>
      </c>
      <c r="E632" s="86">
        <v>45812</v>
      </c>
      <c r="F632" s="86">
        <v>45826</v>
      </c>
      <c r="G632" s="86">
        <v>45826</v>
      </c>
      <c r="H632" s="85">
        <v>14</v>
      </c>
      <c r="I632" s="85">
        <v>4</v>
      </c>
      <c r="J632" s="85">
        <v>1</v>
      </c>
      <c r="K632" s="85" t="s">
        <v>38</v>
      </c>
      <c r="L632" s="85" t="s">
        <v>27</v>
      </c>
      <c r="M632" s="85" t="s">
        <v>58</v>
      </c>
      <c r="N632" s="85">
        <v>0</v>
      </c>
      <c r="O632" s="85">
        <v>0</v>
      </c>
    </row>
    <row r="633" spans="1:15" ht="21" customHeight="1">
      <c r="A633" s="83" t="s">
        <v>698</v>
      </c>
      <c r="N633" s="93" t="e">
        <v>#N/A</v>
      </c>
    </row>
    <row r="634" spans="1:15" ht="21" customHeight="1">
      <c r="A634" s="84" t="s">
        <v>699</v>
      </c>
      <c r="B634" s="85" t="s">
        <v>56</v>
      </c>
      <c r="C634" s="85" t="s">
        <v>697</v>
      </c>
      <c r="D634" s="85" t="s">
        <v>25</v>
      </c>
      <c r="E634" s="86">
        <v>45812</v>
      </c>
      <c r="F634" s="86">
        <v>45826</v>
      </c>
      <c r="G634" s="86">
        <v>45826</v>
      </c>
      <c r="H634" s="85">
        <v>14</v>
      </c>
      <c r="I634" s="85">
        <v>1</v>
      </c>
      <c r="J634" s="85">
        <v>1</v>
      </c>
      <c r="K634" s="85" t="s">
        <v>38</v>
      </c>
      <c r="L634" s="85" t="s">
        <v>27</v>
      </c>
      <c r="M634" s="85" t="s">
        <v>49</v>
      </c>
      <c r="N634" s="85">
        <v>0</v>
      </c>
      <c r="O634" s="85">
        <v>0</v>
      </c>
    </row>
    <row r="635" spans="1:15" ht="21" customHeight="1">
      <c r="A635" s="83" t="s">
        <v>161</v>
      </c>
      <c r="N635" s="93">
        <v>0</v>
      </c>
    </row>
    <row r="636" spans="1:15" ht="21" customHeight="1">
      <c r="A636" s="84" t="s">
        <v>700</v>
      </c>
      <c r="B636" s="85" t="s">
        <v>455</v>
      </c>
      <c r="C636" s="85" t="s">
        <v>701</v>
      </c>
      <c r="D636" s="85" t="s">
        <v>25</v>
      </c>
      <c r="E636" s="86">
        <v>45812</v>
      </c>
      <c r="F636" s="86">
        <v>45826</v>
      </c>
      <c r="G636" s="86">
        <v>45826</v>
      </c>
      <c r="H636" s="85">
        <v>14</v>
      </c>
      <c r="I636" s="85">
        <v>2</v>
      </c>
      <c r="J636" s="85">
        <v>1</v>
      </c>
      <c r="K636" s="85" t="s">
        <v>26</v>
      </c>
      <c r="L636" s="85" t="s">
        <v>27</v>
      </c>
      <c r="M636" s="85" t="s">
        <v>28</v>
      </c>
      <c r="N636" s="85">
        <v>0</v>
      </c>
      <c r="O636" s="85">
        <v>0</v>
      </c>
    </row>
    <row r="637" spans="1:15" ht="21" customHeight="1">
      <c r="A637" s="83" t="s">
        <v>702</v>
      </c>
      <c r="N637" s="93">
        <v>0</v>
      </c>
    </row>
    <row r="638" spans="1:15" ht="21" customHeight="1">
      <c r="A638" s="84" t="s">
        <v>703</v>
      </c>
      <c r="B638" s="85" t="s">
        <v>120</v>
      </c>
      <c r="C638" s="85" t="s">
        <v>121</v>
      </c>
      <c r="D638" s="85" t="s">
        <v>25</v>
      </c>
      <c r="E638" s="86">
        <v>45812</v>
      </c>
      <c r="F638" s="86">
        <v>45818</v>
      </c>
      <c r="G638" s="86">
        <v>45826</v>
      </c>
      <c r="H638" s="85" t="s">
        <v>222</v>
      </c>
      <c r="I638" s="85">
        <v>4</v>
      </c>
      <c r="J638" s="85">
        <v>1</v>
      </c>
      <c r="K638" s="85" t="s">
        <v>26</v>
      </c>
      <c r="L638" s="85" t="s">
        <v>27</v>
      </c>
      <c r="M638" s="85" t="s">
        <v>58</v>
      </c>
      <c r="N638" s="85">
        <v>0</v>
      </c>
      <c r="O638" s="85">
        <v>0</v>
      </c>
    </row>
    <row r="639" spans="1:15" ht="21" customHeight="1">
      <c r="A639" s="83" t="s">
        <v>704</v>
      </c>
      <c r="N639" s="93">
        <v>0</v>
      </c>
    </row>
    <row r="640" spans="1:15" ht="21" customHeight="1">
      <c r="A640" s="84" t="s">
        <v>705</v>
      </c>
      <c r="B640" s="85" t="s">
        <v>706</v>
      </c>
      <c r="C640" s="85" t="s">
        <v>707</v>
      </c>
      <c r="D640" s="85" t="s">
        <v>25</v>
      </c>
      <c r="E640" s="86">
        <v>45812</v>
      </c>
      <c r="F640" s="86">
        <v>45826</v>
      </c>
      <c r="G640" s="86">
        <v>45826</v>
      </c>
      <c r="H640" s="85">
        <v>14</v>
      </c>
      <c r="I640" s="85">
        <v>2</v>
      </c>
      <c r="J640" s="85">
        <v>1</v>
      </c>
      <c r="K640" s="85" t="s">
        <v>87</v>
      </c>
      <c r="L640" s="85" t="s">
        <v>27</v>
      </c>
      <c r="M640" s="85" t="s">
        <v>58</v>
      </c>
      <c r="N640" s="85">
        <v>0</v>
      </c>
      <c r="O640" s="85">
        <v>0</v>
      </c>
    </row>
    <row r="641" spans="1:15" ht="21" customHeight="1">
      <c r="A641" s="83" t="s">
        <v>708</v>
      </c>
      <c r="N641" s="93">
        <v>0</v>
      </c>
    </row>
    <row r="642" spans="1:15" ht="21" customHeight="1">
      <c r="A642" s="84" t="s">
        <v>709</v>
      </c>
      <c r="B642" s="85" t="s">
        <v>109</v>
      </c>
      <c r="C642" s="85" t="s">
        <v>710</v>
      </c>
      <c r="D642" s="85" t="s">
        <v>25</v>
      </c>
      <c r="E642" s="86">
        <v>45812</v>
      </c>
      <c r="F642" s="86">
        <v>45826</v>
      </c>
      <c r="G642" s="86">
        <v>45826</v>
      </c>
      <c r="H642" s="85">
        <v>14</v>
      </c>
      <c r="I642" s="85">
        <v>1</v>
      </c>
      <c r="J642" s="85">
        <v>1</v>
      </c>
      <c r="K642" s="85" t="s">
        <v>87</v>
      </c>
      <c r="L642" s="85" t="s">
        <v>27</v>
      </c>
      <c r="M642" s="85" t="s">
        <v>28</v>
      </c>
      <c r="N642" s="85">
        <v>0</v>
      </c>
      <c r="O642" s="85"/>
    </row>
    <row r="643" spans="1:15" ht="21" customHeight="1">
      <c r="A643" s="87" t="s">
        <v>1546</v>
      </c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>
        <v>0</v>
      </c>
      <c r="O643" s="88"/>
    </row>
    <row r="644" spans="1:15" ht="21" customHeight="1">
      <c r="A644" s="83" t="s">
        <v>711</v>
      </c>
      <c r="N644" s="93">
        <v>0</v>
      </c>
    </row>
    <row r="645" spans="1:15" ht="21" customHeight="1">
      <c r="A645" s="84" t="s">
        <v>712</v>
      </c>
      <c r="B645" s="85" t="s">
        <v>23</v>
      </c>
      <c r="C645" s="85" t="s">
        <v>190</v>
      </c>
      <c r="D645" s="85" t="s">
        <v>25</v>
      </c>
      <c r="E645" s="86">
        <v>45819</v>
      </c>
      <c r="F645" s="86">
        <v>45826</v>
      </c>
      <c r="G645" s="86">
        <v>45826</v>
      </c>
      <c r="H645" s="85">
        <v>7</v>
      </c>
      <c r="I645" s="85">
        <v>18</v>
      </c>
      <c r="J645" s="85">
        <v>1</v>
      </c>
      <c r="K645" s="85" t="s">
        <v>26</v>
      </c>
      <c r="L645" s="85" t="s">
        <v>27</v>
      </c>
      <c r="M645" s="85" t="s">
        <v>58</v>
      </c>
      <c r="N645" s="85">
        <v>0</v>
      </c>
      <c r="O645" s="85">
        <v>0</v>
      </c>
    </row>
    <row r="646" spans="1:15" ht="21" customHeight="1">
      <c r="A646" s="83" t="s">
        <v>419</v>
      </c>
      <c r="N646" s="93">
        <v>0</v>
      </c>
    </row>
    <row r="647" spans="1:15" ht="21" customHeight="1">
      <c r="A647" s="89" t="s">
        <v>713</v>
      </c>
      <c r="B647" s="90" t="s">
        <v>714</v>
      </c>
      <c r="C647" s="90" t="s">
        <v>715</v>
      </c>
      <c r="D647" s="90" t="s">
        <v>28</v>
      </c>
      <c r="E647" s="91">
        <v>45820</v>
      </c>
      <c r="F647" s="91">
        <v>45826</v>
      </c>
      <c r="G647" s="91">
        <v>45826</v>
      </c>
      <c r="H647" s="90">
        <v>6</v>
      </c>
      <c r="I647" s="90">
        <v>4</v>
      </c>
      <c r="J647" s="90">
        <v>1</v>
      </c>
      <c r="K647" s="90" t="s">
        <v>38</v>
      </c>
      <c r="L647" s="90" t="s">
        <v>27</v>
      </c>
      <c r="M647" s="90" t="s">
        <v>40</v>
      </c>
      <c r="N647" s="90">
        <v>0</v>
      </c>
      <c r="O647" s="90">
        <v>0</v>
      </c>
    </row>
    <row r="648" spans="1:15" ht="21" customHeight="1">
      <c r="A648" s="83" t="s">
        <v>716</v>
      </c>
      <c r="N648" s="93" t="e">
        <v>#N/A</v>
      </c>
    </row>
    <row r="649" spans="1:15" ht="21" customHeight="1">
      <c r="A649" s="89" t="s">
        <v>717</v>
      </c>
      <c r="B649" s="90" t="s">
        <v>158</v>
      </c>
      <c r="C649" s="90" t="s">
        <v>718</v>
      </c>
      <c r="D649" s="90" t="s">
        <v>160</v>
      </c>
      <c r="E649" s="91">
        <v>45820</v>
      </c>
      <c r="F649" s="91">
        <v>45826</v>
      </c>
      <c r="G649" s="91">
        <v>45826</v>
      </c>
      <c r="H649" s="90">
        <v>6</v>
      </c>
      <c r="I649" s="90">
        <v>17</v>
      </c>
      <c r="J649" s="90">
        <v>1</v>
      </c>
      <c r="K649" s="90" t="s">
        <v>38</v>
      </c>
      <c r="L649" s="90" t="s">
        <v>27</v>
      </c>
      <c r="M649" s="90" t="s">
        <v>58</v>
      </c>
      <c r="N649" s="90">
        <v>0</v>
      </c>
      <c r="O649" s="90">
        <v>0</v>
      </c>
    </row>
    <row r="650" spans="1:15" ht="21" customHeight="1">
      <c r="A650" s="83" t="s">
        <v>719</v>
      </c>
      <c r="N650" s="93">
        <v>0</v>
      </c>
    </row>
    <row r="651" spans="1:15" ht="21" customHeight="1">
      <c r="A651" s="89" t="s">
        <v>720</v>
      </c>
      <c r="B651" s="90" t="s">
        <v>721</v>
      </c>
      <c r="C651" s="90" t="s">
        <v>722</v>
      </c>
      <c r="D651" s="90" t="s">
        <v>25</v>
      </c>
      <c r="E651" s="91">
        <v>45820</v>
      </c>
      <c r="F651" s="91">
        <v>45826</v>
      </c>
      <c r="G651" s="91">
        <v>45826</v>
      </c>
      <c r="H651" s="90">
        <v>6</v>
      </c>
      <c r="I651" s="90">
        <v>11</v>
      </c>
      <c r="J651" s="90">
        <v>1</v>
      </c>
      <c r="K651" s="90" t="s">
        <v>38</v>
      </c>
      <c r="L651" s="90" t="s">
        <v>27</v>
      </c>
      <c r="M651" s="90" t="s">
        <v>28</v>
      </c>
      <c r="N651" s="90">
        <v>0</v>
      </c>
      <c r="O651" s="90">
        <v>0</v>
      </c>
    </row>
    <row r="652" spans="1:15" ht="21" customHeight="1">
      <c r="A652" s="83" t="s">
        <v>723</v>
      </c>
      <c r="N652" s="93">
        <v>0</v>
      </c>
    </row>
    <row r="653" spans="1:15" ht="21" customHeight="1">
      <c r="A653" s="89" t="s">
        <v>724</v>
      </c>
      <c r="B653" s="90" t="s">
        <v>213</v>
      </c>
      <c r="C653" s="90" t="s">
        <v>725</v>
      </c>
      <c r="D653" s="90" t="s">
        <v>25</v>
      </c>
      <c r="E653" s="91">
        <v>45820</v>
      </c>
      <c r="F653" s="91">
        <v>45826</v>
      </c>
      <c r="G653" s="91">
        <v>45826</v>
      </c>
      <c r="H653" s="90">
        <v>6</v>
      </c>
      <c r="I653" s="90">
        <v>60</v>
      </c>
      <c r="J653" s="90">
        <v>1</v>
      </c>
      <c r="K653" s="90" t="s">
        <v>38</v>
      </c>
      <c r="L653" s="90" t="s">
        <v>27</v>
      </c>
      <c r="M653" s="90" t="s">
        <v>58</v>
      </c>
      <c r="N653" s="90">
        <v>0</v>
      </c>
      <c r="O653" s="90">
        <v>0</v>
      </c>
    </row>
    <row r="654" spans="1:15" ht="21" customHeight="1">
      <c r="A654" s="83" t="s">
        <v>726</v>
      </c>
      <c r="N654" s="93">
        <v>0</v>
      </c>
    </row>
    <row r="655" spans="1:15" ht="21" customHeight="1">
      <c r="A655" s="89" t="s">
        <v>727</v>
      </c>
      <c r="B655" s="90" t="s">
        <v>213</v>
      </c>
      <c r="C655" s="90" t="s">
        <v>629</v>
      </c>
      <c r="D655" s="90" t="s">
        <v>25</v>
      </c>
      <c r="E655" s="91">
        <v>45820</v>
      </c>
      <c r="F655" s="91">
        <v>45826</v>
      </c>
      <c r="G655" s="91">
        <v>45826</v>
      </c>
      <c r="H655" s="90">
        <v>6</v>
      </c>
      <c r="I655" s="90">
        <v>17</v>
      </c>
      <c r="J655" s="90">
        <v>1</v>
      </c>
      <c r="K655" s="90" t="s">
        <v>38</v>
      </c>
      <c r="L655" s="90" t="s">
        <v>39</v>
      </c>
      <c r="M655" s="90" t="s">
        <v>40</v>
      </c>
      <c r="N655" s="90">
        <v>0</v>
      </c>
      <c r="O655" s="90">
        <v>0</v>
      </c>
    </row>
    <row r="656" spans="1:15" ht="21" customHeight="1">
      <c r="A656" s="83" t="s">
        <v>728</v>
      </c>
      <c r="N656" s="93">
        <v>0</v>
      </c>
    </row>
    <row r="657" spans="1:15" ht="21" customHeight="1">
      <c r="A657" s="89" t="s">
        <v>729</v>
      </c>
      <c r="B657" s="90" t="s">
        <v>730</v>
      </c>
      <c r="C657" s="90" t="s">
        <v>731</v>
      </c>
      <c r="D657" s="90" t="s">
        <v>25</v>
      </c>
      <c r="E657" s="91">
        <v>45820</v>
      </c>
      <c r="F657" s="91">
        <v>45826</v>
      </c>
      <c r="G657" s="91">
        <v>45826</v>
      </c>
      <c r="H657" s="90">
        <v>6</v>
      </c>
      <c r="I657" s="90">
        <v>4</v>
      </c>
      <c r="J657" s="90">
        <v>1</v>
      </c>
      <c r="K657" s="90" t="s">
        <v>87</v>
      </c>
      <c r="L657" s="90" t="s">
        <v>27</v>
      </c>
      <c r="M657" s="90" t="s">
        <v>58</v>
      </c>
      <c r="N657" s="90">
        <v>0</v>
      </c>
      <c r="O657" s="90">
        <v>0</v>
      </c>
    </row>
    <row r="658" spans="1:15" ht="21" customHeight="1">
      <c r="A658" s="83" t="s">
        <v>732</v>
      </c>
      <c r="N658" s="93">
        <v>0</v>
      </c>
    </row>
    <row r="659" spans="1:15" ht="21" customHeight="1">
      <c r="A659" s="89" t="s">
        <v>733</v>
      </c>
      <c r="B659" s="90" t="s">
        <v>213</v>
      </c>
      <c r="C659" s="90" t="s">
        <v>734</v>
      </c>
      <c r="D659" s="90" t="s">
        <v>25</v>
      </c>
      <c r="E659" s="91">
        <v>45820</v>
      </c>
      <c r="F659" s="91">
        <v>45826</v>
      </c>
      <c r="G659" s="91">
        <v>45826</v>
      </c>
      <c r="H659" s="90">
        <v>6</v>
      </c>
      <c r="I659" s="90">
        <v>6</v>
      </c>
      <c r="J659" s="90">
        <v>1</v>
      </c>
      <c r="K659" s="90" t="s">
        <v>38</v>
      </c>
      <c r="L659" s="90" t="s">
        <v>249</v>
      </c>
      <c r="M659" s="90" t="s">
        <v>40</v>
      </c>
      <c r="N659" s="90">
        <v>0</v>
      </c>
      <c r="O659" s="90">
        <v>0</v>
      </c>
    </row>
    <row r="660" spans="1:15" ht="21" customHeight="1">
      <c r="A660" s="83" t="s">
        <v>735</v>
      </c>
      <c r="N660" s="93" t="e">
        <v>#N/A</v>
      </c>
    </row>
    <row r="661" spans="1:15" ht="21" customHeight="1">
      <c r="A661" s="89" t="s">
        <v>736</v>
      </c>
      <c r="B661" s="90" t="s">
        <v>213</v>
      </c>
      <c r="C661" s="90" t="s">
        <v>737</v>
      </c>
      <c r="D661" s="90" t="s">
        <v>25</v>
      </c>
      <c r="E661" s="91">
        <v>45820</v>
      </c>
      <c r="F661" s="91">
        <v>45826</v>
      </c>
      <c r="G661" s="91">
        <v>45826</v>
      </c>
      <c r="H661" s="90">
        <v>6</v>
      </c>
      <c r="I661" s="90">
        <v>3</v>
      </c>
      <c r="J661" s="90">
        <v>1</v>
      </c>
      <c r="K661" s="90" t="s">
        <v>38</v>
      </c>
      <c r="L661" s="90" t="s">
        <v>249</v>
      </c>
      <c r="M661" s="90" t="s">
        <v>40</v>
      </c>
      <c r="N661" s="90">
        <v>0</v>
      </c>
      <c r="O661" s="90">
        <v>0</v>
      </c>
    </row>
    <row r="662" spans="1:15" ht="21" customHeight="1">
      <c r="A662" s="83" t="s">
        <v>735</v>
      </c>
      <c r="N662" s="93" t="e">
        <v>#N/A</v>
      </c>
    </row>
    <row r="663" spans="1:15" ht="21" customHeight="1">
      <c r="A663" s="89" t="s">
        <v>738</v>
      </c>
      <c r="B663" s="90" t="s">
        <v>213</v>
      </c>
      <c r="C663" s="90" t="s">
        <v>739</v>
      </c>
      <c r="D663" s="90" t="s">
        <v>25</v>
      </c>
      <c r="E663" s="91">
        <v>45820</v>
      </c>
      <c r="F663" s="91">
        <v>45826</v>
      </c>
      <c r="G663" s="91">
        <v>45826</v>
      </c>
      <c r="H663" s="90">
        <v>6</v>
      </c>
      <c r="I663" s="90">
        <v>3</v>
      </c>
      <c r="J663" s="90">
        <v>1</v>
      </c>
      <c r="K663" s="90" t="s">
        <v>38</v>
      </c>
      <c r="L663" s="90" t="s">
        <v>249</v>
      </c>
      <c r="M663" s="90" t="s">
        <v>40</v>
      </c>
      <c r="N663" s="90">
        <v>0</v>
      </c>
      <c r="O663" s="90">
        <v>0</v>
      </c>
    </row>
    <row r="664" spans="1:15" ht="21" customHeight="1">
      <c r="A664" s="83" t="s">
        <v>735</v>
      </c>
      <c r="N664" s="93" t="e">
        <v>#N/A</v>
      </c>
    </row>
    <row r="665" spans="1:15" ht="21" customHeight="1">
      <c r="A665" s="89" t="s">
        <v>740</v>
      </c>
      <c r="B665" s="90" t="s">
        <v>213</v>
      </c>
      <c r="C665" s="90" t="s">
        <v>741</v>
      </c>
      <c r="D665" s="90" t="s">
        <v>25</v>
      </c>
      <c r="E665" s="91">
        <v>45820</v>
      </c>
      <c r="F665" s="91">
        <v>45826</v>
      </c>
      <c r="G665" s="91">
        <v>45826</v>
      </c>
      <c r="H665" s="90">
        <v>6</v>
      </c>
      <c r="I665" s="90">
        <v>20</v>
      </c>
      <c r="J665" s="90">
        <v>1</v>
      </c>
      <c r="K665" s="90" t="s">
        <v>38</v>
      </c>
      <c r="L665" s="90" t="s">
        <v>27</v>
      </c>
      <c r="M665" s="90" t="s">
        <v>58</v>
      </c>
      <c r="N665" s="90">
        <v>0</v>
      </c>
      <c r="O665" s="90">
        <v>0</v>
      </c>
    </row>
    <row r="666" spans="1:15" ht="21" customHeight="1">
      <c r="A666" s="83" t="s">
        <v>532</v>
      </c>
      <c r="N666" s="93">
        <v>0</v>
      </c>
    </row>
    <row r="667" spans="1:15" ht="21" customHeight="1">
      <c r="A667" s="89" t="s">
        <v>742</v>
      </c>
      <c r="B667" s="90" t="s">
        <v>213</v>
      </c>
      <c r="C667" s="90" t="s">
        <v>743</v>
      </c>
      <c r="D667" s="90" t="s">
        <v>25</v>
      </c>
      <c r="E667" s="91">
        <v>45820</v>
      </c>
      <c r="F667" s="91">
        <v>45826</v>
      </c>
      <c r="G667" s="91">
        <v>45826</v>
      </c>
      <c r="H667" s="90">
        <v>6</v>
      </c>
      <c r="I667" s="90">
        <v>5</v>
      </c>
      <c r="J667" s="90">
        <v>1</v>
      </c>
      <c r="K667" s="90" t="s">
        <v>38</v>
      </c>
      <c r="L667" s="90" t="s">
        <v>27</v>
      </c>
      <c r="M667" s="90" t="s">
        <v>58</v>
      </c>
      <c r="N667" s="90">
        <v>0</v>
      </c>
      <c r="O667" s="90">
        <v>0</v>
      </c>
    </row>
    <row r="668" spans="1:15" ht="21" customHeight="1">
      <c r="A668" s="83" t="s">
        <v>532</v>
      </c>
      <c r="N668" s="93">
        <v>0</v>
      </c>
    </row>
    <row r="669" spans="1:15" ht="21" customHeight="1">
      <c r="A669" s="89" t="s">
        <v>744</v>
      </c>
      <c r="B669" s="90" t="s">
        <v>213</v>
      </c>
      <c r="C669" s="90" t="s">
        <v>745</v>
      </c>
      <c r="D669" s="90" t="s">
        <v>25</v>
      </c>
      <c r="E669" s="91">
        <v>45820</v>
      </c>
      <c r="F669" s="91">
        <v>45826</v>
      </c>
      <c r="G669" s="91">
        <v>45826</v>
      </c>
      <c r="H669" s="90">
        <v>6</v>
      </c>
      <c r="I669" s="90">
        <v>7</v>
      </c>
      <c r="J669" s="90">
        <v>1</v>
      </c>
      <c r="K669" s="90" t="s">
        <v>38</v>
      </c>
      <c r="L669" s="90" t="s">
        <v>27</v>
      </c>
      <c r="M669" s="90" t="s">
        <v>58</v>
      </c>
      <c r="N669" s="90">
        <v>0</v>
      </c>
      <c r="O669" s="90">
        <v>0</v>
      </c>
    </row>
    <row r="670" spans="1:15" ht="21" customHeight="1">
      <c r="A670" s="83" t="s">
        <v>532</v>
      </c>
      <c r="N670" s="93">
        <v>0</v>
      </c>
    </row>
    <row r="671" spans="1:15" ht="21" customHeight="1">
      <c r="A671" s="89" t="s">
        <v>746</v>
      </c>
      <c r="B671" s="90" t="s">
        <v>213</v>
      </c>
      <c r="C671" s="90" t="s">
        <v>747</v>
      </c>
      <c r="D671" s="90" t="s">
        <v>25</v>
      </c>
      <c r="E671" s="91">
        <v>45820</v>
      </c>
      <c r="F671" s="91">
        <v>45826</v>
      </c>
      <c r="G671" s="91">
        <v>45826</v>
      </c>
      <c r="H671" s="90">
        <v>6</v>
      </c>
      <c r="I671" s="90">
        <v>7</v>
      </c>
      <c r="J671" s="90">
        <v>1</v>
      </c>
      <c r="K671" s="90" t="s">
        <v>38</v>
      </c>
      <c r="L671" s="90" t="s">
        <v>27</v>
      </c>
      <c r="M671" s="90" t="s">
        <v>58</v>
      </c>
      <c r="N671" s="90">
        <v>0</v>
      </c>
      <c r="O671" s="90">
        <v>0</v>
      </c>
    </row>
    <row r="672" spans="1:15" ht="21" customHeight="1">
      <c r="A672" s="83" t="s">
        <v>434</v>
      </c>
      <c r="N672" s="93">
        <v>0</v>
      </c>
    </row>
    <row r="673" spans="1:15" ht="21" customHeight="1">
      <c r="A673" s="89" t="s">
        <v>748</v>
      </c>
      <c r="B673" s="90" t="s">
        <v>213</v>
      </c>
      <c r="C673" s="90" t="s">
        <v>568</v>
      </c>
      <c r="D673" s="90" t="s">
        <v>25</v>
      </c>
      <c r="E673" s="91">
        <v>45820</v>
      </c>
      <c r="F673" s="91">
        <v>45826</v>
      </c>
      <c r="G673" s="91">
        <v>45826</v>
      </c>
      <c r="H673" s="90">
        <v>6</v>
      </c>
      <c r="I673" s="90">
        <v>30</v>
      </c>
      <c r="J673" s="90">
        <v>1</v>
      </c>
      <c r="K673" s="90" t="s">
        <v>38</v>
      </c>
      <c r="L673" s="90" t="s">
        <v>249</v>
      </c>
      <c r="M673" s="90" t="s">
        <v>40</v>
      </c>
      <c r="N673" s="90">
        <v>0</v>
      </c>
      <c r="O673" s="90">
        <v>0</v>
      </c>
    </row>
    <row r="674" spans="1:15" ht="21" customHeight="1">
      <c r="A674" s="83" t="s">
        <v>735</v>
      </c>
      <c r="N674" s="93" t="e">
        <v>#N/A</v>
      </c>
    </row>
    <row r="675" spans="1:15" ht="21" customHeight="1">
      <c r="A675" s="89" t="s">
        <v>749</v>
      </c>
      <c r="B675" s="90" t="s">
        <v>213</v>
      </c>
      <c r="C675" s="90" t="s">
        <v>750</v>
      </c>
      <c r="D675" s="90" t="s">
        <v>25</v>
      </c>
      <c r="E675" s="91">
        <v>45820</v>
      </c>
      <c r="F675" s="91">
        <v>45826</v>
      </c>
      <c r="G675" s="91">
        <v>45826</v>
      </c>
      <c r="H675" s="90">
        <v>6</v>
      </c>
      <c r="I675" s="90">
        <v>21</v>
      </c>
      <c r="J675" s="90">
        <v>1</v>
      </c>
      <c r="K675" s="90" t="s">
        <v>38</v>
      </c>
      <c r="L675" s="90" t="s">
        <v>27</v>
      </c>
      <c r="M675" s="90" t="s">
        <v>58</v>
      </c>
      <c r="N675" s="90">
        <v>0</v>
      </c>
      <c r="O675" s="90">
        <v>0</v>
      </c>
    </row>
    <row r="676" spans="1:15" ht="21" customHeight="1">
      <c r="A676" s="83" t="s">
        <v>735</v>
      </c>
      <c r="N676" s="93" t="e">
        <v>#N/A</v>
      </c>
    </row>
    <row r="677" spans="1:15" ht="21" customHeight="1">
      <c r="A677" s="89" t="s">
        <v>751</v>
      </c>
      <c r="B677" s="90" t="s">
        <v>213</v>
      </c>
      <c r="C677" s="90" t="s">
        <v>648</v>
      </c>
      <c r="D677" s="90" t="s">
        <v>25</v>
      </c>
      <c r="E677" s="91">
        <v>45820</v>
      </c>
      <c r="F677" s="91">
        <v>45826</v>
      </c>
      <c r="G677" s="91">
        <v>45826</v>
      </c>
      <c r="H677" s="90">
        <v>6</v>
      </c>
      <c r="I677" s="90">
        <v>36</v>
      </c>
      <c r="J677" s="90">
        <v>1</v>
      </c>
      <c r="K677" s="90" t="s">
        <v>38</v>
      </c>
      <c r="L677" s="90" t="s">
        <v>27</v>
      </c>
      <c r="M677" s="90" t="s">
        <v>28</v>
      </c>
      <c r="N677" s="90">
        <v>0</v>
      </c>
      <c r="O677" s="90">
        <v>0</v>
      </c>
    </row>
    <row r="678" spans="1:15" ht="21" customHeight="1">
      <c r="A678" s="83" t="s">
        <v>726</v>
      </c>
      <c r="N678" s="93">
        <v>0</v>
      </c>
    </row>
    <row r="679" spans="1:15" ht="21" customHeight="1">
      <c r="A679" s="89" t="s">
        <v>752</v>
      </c>
      <c r="B679" s="90" t="s">
        <v>213</v>
      </c>
      <c r="C679" s="90" t="s">
        <v>753</v>
      </c>
      <c r="D679" s="90" t="s">
        <v>25</v>
      </c>
      <c r="E679" s="91">
        <v>45820</v>
      </c>
      <c r="F679" s="91">
        <v>45826</v>
      </c>
      <c r="G679" s="91">
        <v>45826</v>
      </c>
      <c r="H679" s="90">
        <v>6</v>
      </c>
      <c r="I679" s="90">
        <v>15</v>
      </c>
      <c r="J679" s="90">
        <v>1</v>
      </c>
      <c r="K679" s="90" t="s">
        <v>38</v>
      </c>
      <c r="L679" s="90" t="s">
        <v>27</v>
      </c>
      <c r="M679" s="90" t="s">
        <v>28</v>
      </c>
      <c r="N679" s="90">
        <v>0</v>
      </c>
      <c r="O679" s="90">
        <v>0</v>
      </c>
    </row>
    <row r="680" spans="1:15" ht="21" customHeight="1">
      <c r="A680" s="83" t="s">
        <v>735</v>
      </c>
      <c r="N680" s="93" t="e">
        <v>#N/A</v>
      </c>
    </row>
    <row r="681" spans="1:15" ht="21" customHeight="1">
      <c r="A681" s="89" t="s">
        <v>754</v>
      </c>
      <c r="B681" s="90" t="s">
        <v>213</v>
      </c>
      <c r="C681" s="90" t="s">
        <v>540</v>
      </c>
      <c r="D681" s="90" t="s">
        <v>25</v>
      </c>
      <c r="E681" s="91">
        <v>45820</v>
      </c>
      <c r="F681" s="91">
        <v>45826</v>
      </c>
      <c r="G681" s="91">
        <v>45826</v>
      </c>
      <c r="H681" s="90">
        <v>6</v>
      </c>
      <c r="I681" s="90">
        <v>57</v>
      </c>
      <c r="J681" s="90">
        <v>1</v>
      </c>
      <c r="K681" s="90" t="s">
        <v>38</v>
      </c>
      <c r="L681" s="90" t="s">
        <v>249</v>
      </c>
      <c r="M681" s="90" t="s">
        <v>40</v>
      </c>
      <c r="N681" s="90">
        <v>0</v>
      </c>
      <c r="O681" s="90">
        <v>0</v>
      </c>
    </row>
    <row r="682" spans="1:15" ht="21" customHeight="1">
      <c r="A682" s="83" t="s">
        <v>735</v>
      </c>
      <c r="N682" s="93" t="e">
        <v>#N/A</v>
      </c>
    </row>
    <row r="683" spans="1:15" ht="21" customHeight="1">
      <c r="A683" s="89" t="s">
        <v>755</v>
      </c>
      <c r="B683" s="90" t="s">
        <v>213</v>
      </c>
      <c r="C683" s="90" t="s">
        <v>637</v>
      </c>
      <c r="D683" s="90" t="s">
        <v>25</v>
      </c>
      <c r="E683" s="91">
        <v>45820</v>
      </c>
      <c r="F683" s="91">
        <v>45826</v>
      </c>
      <c r="G683" s="91">
        <v>45826</v>
      </c>
      <c r="H683" s="90">
        <v>6</v>
      </c>
      <c r="I683" s="90">
        <v>81</v>
      </c>
      <c r="J683" s="90">
        <v>1</v>
      </c>
      <c r="K683" s="90" t="s">
        <v>38</v>
      </c>
      <c r="L683" s="90" t="s">
        <v>249</v>
      </c>
      <c r="M683" s="90" t="s">
        <v>40</v>
      </c>
      <c r="N683" s="90">
        <v>0</v>
      </c>
      <c r="O683" s="90">
        <v>0</v>
      </c>
    </row>
    <row r="684" spans="1:15" ht="21" customHeight="1">
      <c r="A684" s="83" t="s">
        <v>735</v>
      </c>
      <c r="N684" s="93" t="e">
        <v>#N/A</v>
      </c>
    </row>
    <row r="685" spans="1:15" ht="21" customHeight="1">
      <c r="A685" s="94" t="s">
        <v>756</v>
      </c>
      <c r="B685" s="95" t="s">
        <v>757</v>
      </c>
      <c r="C685" s="95" t="s">
        <v>758</v>
      </c>
      <c r="D685" s="95" t="s">
        <v>25</v>
      </c>
      <c r="E685" s="96">
        <v>45821</v>
      </c>
      <c r="F685" s="96">
        <v>45826</v>
      </c>
      <c r="G685" s="96">
        <v>45826</v>
      </c>
      <c r="H685" s="95">
        <v>5</v>
      </c>
      <c r="I685" s="95">
        <v>5</v>
      </c>
      <c r="J685" s="95">
        <v>1</v>
      </c>
      <c r="K685" s="95" t="s">
        <v>38</v>
      </c>
      <c r="L685" s="95" t="s">
        <v>27</v>
      </c>
      <c r="M685" s="95" t="s">
        <v>28</v>
      </c>
      <c r="N685" s="95">
        <v>0</v>
      </c>
      <c r="O685" s="95">
        <v>0</v>
      </c>
    </row>
    <row r="686" spans="1:15" ht="21" customHeight="1">
      <c r="A686" s="83" t="s">
        <v>759</v>
      </c>
      <c r="N686" s="93">
        <v>0</v>
      </c>
    </row>
    <row r="687" spans="1:15" ht="21" customHeight="1">
      <c r="A687" s="94" t="s">
        <v>760</v>
      </c>
      <c r="B687" s="95" t="s">
        <v>761</v>
      </c>
      <c r="C687" s="95" t="s">
        <v>762</v>
      </c>
      <c r="D687" s="95" t="s">
        <v>763</v>
      </c>
      <c r="E687" s="96">
        <v>45821</v>
      </c>
      <c r="F687" s="96">
        <v>45826</v>
      </c>
      <c r="G687" s="96">
        <v>45826</v>
      </c>
      <c r="H687" s="95">
        <v>5</v>
      </c>
      <c r="I687" s="95">
        <v>1</v>
      </c>
      <c r="J687" s="95">
        <v>1</v>
      </c>
      <c r="K687" s="95" t="s">
        <v>38</v>
      </c>
      <c r="L687" s="95" t="s">
        <v>27</v>
      </c>
      <c r="M687" s="95" t="s">
        <v>28</v>
      </c>
      <c r="N687" s="95">
        <v>0</v>
      </c>
      <c r="O687" s="95">
        <v>0</v>
      </c>
    </row>
    <row r="688" spans="1:15" ht="21" customHeight="1">
      <c r="A688" s="83" t="s">
        <v>351</v>
      </c>
      <c r="N688" s="93">
        <v>0</v>
      </c>
    </row>
    <row r="689" spans="1:15" ht="21" customHeight="1">
      <c r="A689" s="84" t="s">
        <v>764</v>
      </c>
      <c r="B689" s="85" t="s">
        <v>765</v>
      </c>
      <c r="C689" s="85" t="s">
        <v>766</v>
      </c>
      <c r="D689" s="85" t="s">
        <v>767</v>
      </c>
      <c r="E689" s="86">
        <v>45812</v>
      </c>
      <c r="F689" s="86">
        <v>45826</v>
      </c>
      <c r="G689" s="86">
        <v>45826</v>
      </c>
      <c r="H689" s="85">
        <v>14</v>
      </c>
      <c r="I689" s="85">
        <v>1</v>
      </c>
      <c r="J689" s="85">
        <v>1</v>
      </c>
      <c r="K689" s="85" t="s">
        <v>38</v>
      </c>
      <c r="L689" s="85" t="s">
        <v>27</v>
      </c>
      <c r="M689" s="85" t="s">
        <v>58</v>
      </c>
      <c r="N689" s="85">
        <v>0</v>
      </c>
      <c r="O689" s="85">
        <v>0</v>
      </c>
    </row>
    <row r="690" spans="1:15" ht="21" customHeight="1">
      <c r="A690" s="83" t="s">
        <v>768</v>
      </c>
      <c r="N690" s="93" t="e">
        <v>#N/A</v>
      </c>
    </row>
    <row r="691" spans="1:15" ht="21" customHeight="1">
      <c r="A691" s="98" t="s">
        <v>769</v>
      </c>
      <c r="B691" s="99" t="s">
        <v>770</v>
      </c>
      <c r="C691" s="99" t="s">
        <v>771</v>
      </c>
      <c r="D691" s="99" t="s">
        <v>160</v>
      </c>
      <c r="E691" s="100">
        <v>45783</v>
      </c>
      <c r="F691" s="100">
        <v>45827</v>
      </c>
      <c r="G691" s="100">
        <v>45827</v>
      </c>
      <c r="H691" s="99">
        <v>7</v>
      </c>
      <c r="I691" s="99">
        <v>2</v>
      </c>
      <c r="J691" s="99">
        <v>0</v>
      </c>
      <c r="K691" s="99" t="s">
        <v>38</v>
      </c>
      <c r="L691" s="99" t="s">
        <v>93</v>
      </c>
      <c r="M691" s="99" t="s">
        <v>58</v>
      </c>
      <c r="N691" s="99">
        <v>0</v>
      </c>
      <c r="O691" s="99">
        <v>0</v>
      </c>
    </row>
    <row r="692" spans="1:15" ht="21" customHeight="1">
      <c r="A692" s="83" t="s">
        <v>772</v>
      </c>
      <c r="N692" s="93">
        <v>0</v>
      </c>
    </row>
    <row r="693" spans="1:15" ht="21" customHeight="1">
      <c r="A693" s="98" t="s">
        <v>773</v>
      </c>
      <c r="B693" s="99" t="s">
        <v>770</v>
      </c>
      <c r="C693" s="99" t="s">
        <v>774</v>
      </c>
      <c r="D693" s="99" t="s">
        <v>160</v>
      </c>
      <c r="E693" s="100">
        <v>45783</v>
      </c>
      <c r="F693" s="100">
        <v>45827</v>
      </c>
      <c r="G693" s="100">
        <v>45827</v>
      </c>
      <c r="H693" s="99">
        <v>7</v>
      </c>
      <c r="I693" s="99">
        <v>2</v>
      </c>
      <c r="J693" s="99">
        <v>0</v>
      </c>
      <c r="K693" s="99" t="s">
        <v>38</v>
      </c>
      <c r="L693" s="99" t="s">
        <v>39</v>
      </c>
      <c r="M693" s="99" t="s">
        <v>58</v>
      </c>
      <c r="N693" s="99">
        <v>0</v>
      </c>
      <c r="O693" s="99">
        <v>0</v>
      </c>
    </row>
    <row r="694" spans="1:15" ht="21" customHeight="1">
      <c r="A694" s="83" t="s">
        <v>775</v>
      </c>
      <c r="N694" s="93" t="e">
        <v>#N/A</v>
      </c>
    </row>
    <row r="695" spans="1:15" ht="21" customHeight="1">
      <c r="A695" s="98" t="s">
        <v>1547</v>
      </c>
      <c r="B695" s="99" t="s">
        <v>286</v>
      </c>
      <c r="C695" s="99" t="s">
        <v>287</v>
      </c>
      <c r="D695" s="99" t="s">
        <v>25</v>
      </c>
      <c r="E695" s="100">
        <v>45799</v>
      </c>
      <c r="F695" s="100">
        <v>45827</v>
      </c>
      <c r="G695" s="100">
        <v>45827</v>
      </c>
      <c r="H695" s="99">
        <v>28</v>
      </c>
      <c r="I695" s="99">
        <v>1</v>
      </c>
      <c r="J695" s="99">
        <v>0</v>
      </c>
      <c r="K695" s="99" t="s">
        <v>87</v>
      </c>
      <c r="L695" s="99" t="s">
        <v>1396</v>
      </c>
      <c r="M695" s="99" t="s">
        <v>69</v>
      </c>
      <c r="N695" s="99">
        <v>0</v>
      </c>
      <c r="O695" s="99" t="s">
        <v>1403</v>
      </c>
    </row>
    <row r="696" spans="1:15" ht="21" customHeight="1">
      <c r="A696" s="87" t="s">
        <v>1497</v>
      </c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>
        <v>0</v>
      </c>
      <c r="O696" s="88"/>
    </row>
    <row r="697" spans="1:15" ht="21" customHeight="1">
      <c r="A697" s="98" t="s">
        <v>776</v>
      </c>
      <c r="B697" s="99" t="s">
        <v>615</v>
      </c>
      <c r="C697" s="99" t="s">
        <v>777</v>
      </c>
      <c r="D697" s="99" t="s">
        <v>25</v>
      </c>
      <c r="E697" s="100">
        <v>45813</v>
      </c>
      <c r="F697" s="100">
        <v>45827</v>
      </c>
      <c r="G697" s="100">
        <v>45827</v>
      </c>
      <c r="H697" s="99">
        <v>14</v>
      </c>
      <c r="I697" s="99">
        <v>2</v>
      </c>
      <c r="J697" s="99">
        <v>0</v>
      </c>
      <c r="K697" s="99" t="s">
        <v>87</v>
      </c>
      <c r="L697" s="99" t="s">
        <v>27</v>
      </c>
      <c r="M697" s="99" t="s">
        <v>69</v>
      </c>
      <c r="N697" s="99">
        <v>0</v>
      </c>
      <c r="O697" s="99">
        <v>0</v>
      </c>
    </row>
    <row r="698" spans="1:15" ht="21" customHeight="1">
      <c r="A698" s="83" t="s">
        <v>195</v>
      </c>
      <c r="N698" s="93">
        <v>0</v>
      </c>
    </row>
    <row r="699" spans="1:15" ht="21" customHeight="1">
      <c r="A699" s="98" t="s">
        <v>778</v>
      </c>
      <c r="B699" s="99" t="s">
        <v>56</v>
      </c>
      <c r="C699" s="99" t="s">
        <v>779</v>
      </c>
      <c r="D699" s="99" t="s">
        <v>25</v>
      </c>
      <c r="E699" s="100">
        <v>45813</v>
      </c>
      <c r="F699" s="100">
        <v>45827</v>
      </c>
      <c r="G699" s="100">
        <v>45827</v>
      </c>
      <c r="H699" s="99">
        <v>14</v>
      </c>
      <c r="I699" s="99">
        <v>4</v>
      </c>
      <c r="J699" s="99">
        <v>0</v>
      </c>
      <c r="K699" s="99" t="s">
        <v>38</v>
      </c>
      <c r="L699" s="99" t="s">
        <v>27</v>
      </c>
      <c r="M699" s="99" t="s">
        <v>28</v>
      </c>
      <c r="N699" s="99">
        <v>0</v>
      </c>
      <c r="O699" s="99">
        <v>0</v>
      </c>
    </row>
    <row r="700" spans="1:15" ht="21" customHeight="1">
      <c r="A700" s="83" t="s">
        <v>780</v>
      </c>
      <c r="N700" s="93" t="e">
        <v>#N/A</v>
      </c>
    </row>
    <row r="701" spans="1:15" ht="21" customHeight="1">
      <c r="A701" s="98" t="s">
        <v>781</v>
      </c>
      <c r="B701" s="99" t="s">
        <v>56</v>
      </c>
      <c r="C701" s="99" t="s">
        <v>779</v>
      </c>
      <c r="D701" s="99" t="s">
        <v>25</v>
      </c>
      <c r="E701" s="100">
        <v>45813</v>
      </c>
      <c r="F701" s="100">
        <v>45827</v>
      </c>
      <c r="G701" s="100">
        <v>45827</v>
      </c>
      <c r="H701" s="99">
        <v>14</v>
      </c>
      <c r="I701" s="99">
        <v>1</v>
      </c>
      <c r="J701" s="99">
        <v>0</v>
      </c>
      <c r="K701" s="99" t="s">
        <v>38</v>
      </c>
      <c r="L701" s="99" t="s">
        <v>27</v>
      </c>
      <c r="M701" s="99" t="s">
        <v>49</v>
      </c>
      <c r="N701" s="99">
        <v>0</v>
      </c>
      <c r="O701" s="99">
        <v>0</v>
      </c>
    </row>
    <row r="702" spans="1:15" ht="21" customHeight="1">
      <c r="A702" s="83" t="s">
        <v>161</v>
      </c>
      <c r="N702" s="93">
        <v>0</v>
      </c>
    </row>
    <row r="703" spans="1:15" ht="21" customHeight="1">
      <c r="A703" s="98" t="s">
        <v>782</v>
      </c>
      <c r="B703" s="99" t="s">
        <v>56</v>
      </c>
      <c r="C703" s="99" t="s">
        <v>783</v>
      </c>
      <c r="D703" s="99" t="s">
        <v>25</v>
      </c>
      <c r="E703" s="100">
        <v>45813</v>
      </c>
      <c r="F703" s="100">
        <v>45827</v>
      </c>
      <c r="G703" s="100">
        <v>45827</v>
      </c>
      <c r="H703" s="99">
        <v>14</v>
      </c>
      <c r="I703" s="99">
        <v>2</v>
      </c>
      <c r="J703" s="99">
        <v>0</v>
      </c>
      <c r="K703" s="99" t="s">
        <v>38</v>
      </c>
      <c r="L703" s="99" t="s">
        <v>27</v>
      </c>
      <c r="M703" s="99" t="s">
        <v>28</v>
      </c>
      <c r="N703" s="99">
        <v>0</v>
      </c>
      <c r="O703" s="99">
        <v>0</v>
      </c>
    </row>
    <row r="704" spans="1:15" ht="21" customHeight="1">
      <c r="A704" s="83" t="s">
        <v>784</v>
      </c>
      <c r="N704" s="93" t="e">
        <v>#N/A</v>
      </c>
    </row>
    <row r="705" spans="1:15" ht="21" customHeight="1">
      <c r="A705" s="98" t="s">
        <v>785</v>
      </c>
      <c r="B705" s="99" t="s">
        <v>56</v>
      </c>
      <c r="C705" s="99" t="s">
        <v>786</v>
      </c>
      <c r="D705" s="99" t="s">
        <v>25</v>
      </c>
      <c r="E705" s="100">
        <v>45813</v>
      </c>
      <c r="F705" s="100">
        <v>45827</v>
      </c>
      <c r="G705" s="100">
        <v>45827</v>
      </c>
      <c r="H705" s="99">
        <v>14</v>
      </c>
      <c r="I705" s="99">
        <v>1</v>
      </c>
      <c r="J705" s="99">
        <v>0</v>
      </c>
      <c r="K705" s="99" t="s">
        <v>38</v>
      </c>
      <c r="L705" s="99" t="s">
        <v>27</v>
      </c>
      <c r="M705" s="99" t="s">
        <v>49</v>
      </c>
      <c r="N705" s="99">
        <v>0</v>
      </c>
      <c r="O705" s="99">
        <v>0</v>
      </c>
    </row>
    <row r="706" spans="1:15" ht="21" customHeight="1">
      <c r="A706" s="83" t="s">
        <v>161</v>
      </c>
      <c r="N706" s="93">
        <v>0</v>
      </c>
    </row>
    <row r="707" spans="1:15" ht="21" customHeight="1">
      <c r="A707" s="98" t="s">
        <v>787</v>
      </c>
      <c r="B707" s="99" t="s">
        <v>56</v>
      </c>
      <c r="C707" s="99" t="s">
        <v>786</v>
      </c>
      <c r="D707" s="99" t="s">
        <v>25</v>
      </c>
      <c r="E707" s="100">
        <v>45813</v>
      </c>
      <c r="F707" s="100">
        <v>45827</v>
      </c>
      <c r="G707" s="100">
        <v>45827</v>
      </c>
      <c r="H707" s="99">
        <v>14</v>
      </c>
      <c r="I707" s="99">
        <v>3</v>
      </c>
      <c r="J707" s="99">
        <v>0</v>
      </c>
      <c r="K707" s="99" t="s">
        <v>38</v>
      </c>
      <c r="L707" s="99" t="s">
        <v>27</v>
      </c>
      <c r="M707" s="99" t="s">
        <v>28</v>
      </c>
      <c r="N707" s="99">
        <v>0</v>
      </c>
      <c r="O707" s="99">
        <v>0</v>
      </c>
    </row>
    <row r="708" spans="1:15" ht="21" customHeight="1">
      <c r="A708" s="83" t="s">
        <v>788</v>
      </c>
      <c r="N708" s="93" t="e">
        <v>#N/A</v>
      </c>
    </row>
    <row r="709" spans="1:15" ht="21" customHeight="1">
      <c r="A709" s="98" t="s">
        <v>789</v>
      </c>
      <c r="B709" s="99" t="s">
        <v>56</v>
      </c>
      <c r="C709" s="99" t="s">
        <v>783</v>
      </c>
      <c r="D709" s="99" t="s">
        <v>25</v>
      </c>
      <c r="E709" s="100">
        <v>45813</v>
      </c>
      <c r="F709" s="100">
        <v>45827</v>
      </c>
      <c r="G709" s="100">
        <v>45827</v>
      </c>
      <c r="H709" s="99">
        <v>14</v>
      </c>
      <c r="I709" s="99">
        <v>1</v>
      </c>
      <c r="J709" s="99">
        <v>0</v>
      </c>
      <c r="K709" s="99" t="s">
        <v>38</v>
      </c>
      <c r="L709" s="99" t="s">
        <v>27</v>
      </c>
      <c r="M709" s="99" t="s">
        <v>49</v>
      </c>
      <c r="N709" s="99">
        <v>0</v>
      </c>
      <c r="O709" s="99">
        <v>0</v>
      </c>
    </row>
    <row r="710" spans="1:15" ht="21" customHeight="1">
      <c r="A710" s="83" t="s">
        <v>161</v>
      </c>
      <c r="N710" s="93">
        <v>0</v>
      </c>
    </row>
    <row r="711" spans="1:15" ht="21" customHeight="1">
      <c r="A711" s="101" t="s">
        <v>790</v>
      </c>
      <c r="B711" s="102" t="s">
        <v>213</v>
      </c>
      <c r="C711" s="102" t="s">
        <v>791</v>
      </c>
      <c r="D711" s="102" t="s">
        <v>25</v>
      </c>
      <c r="E711" s="103">
        <v>45821</v>
      </c>
      <c r="F711" s="103">
        <v>45827</v>
      </c>
      <c r="G711" s="103">
        <v>45827</v>
      </c>
      <c r="H711" s="102">
        <v>6</v>
      </c>
      <c r="I711" s="102">
        <v>45</v>
      </c>
      <c r="J711" s="102">
        <v>0</v>
      </c>
      <c r="K711" s="102" t="s">
        <v>38</v>
      </c>
      <c r="L711" s="102" t="s">
        <v>27</v>
      </c>
      <c r="M711" s="102" t="s">
        <v>58</v>
      </c>
      <c r="N711" s="102">
        <v>0</v>
      </c>
      <c r="O711" s="102">
        <v>0</v>
      </c>
    </row>
    <row r="712" spans="1:15" ht="21" customHeight="1">
      <c r="A712" s="83" t="s">
        <v>588</v>
      </c>
      <c r="N712" s="93">
        <v>0</v>
      </c>
    </row>
    <row r="713" spans="1:15" ht="21" customHeight="1">
      <c r="A713" s="101" t="s">
        <v>792</v>
      </c>
      <c r="B713" s="102" t="s">
        <v>213</v>
      </c>
      <c r="C713" s="102" t="s">
        <v>793</v>
      </c>
      <c r="D713" s="102" t="s">
        <v>25</v>
      </c>
      <c r="E713" s="103">
        <v>45821</v>
      </c>
      <c r="F713" s="103">
        <v>45827</v>
      </c>
      <c r="G713" s="103">
        <v>45827</v>
      </c>
      <c r="H713" s="102">
        <v>6</v>
      </c>
      <c r="I713" s="102">
        <v>28</v>
      </c>
      <c r="J713" s="102">
        <v>0</v>
      </c>
      <c r="K713" s="102" t="s">
        <v>38</v>
      </c>
      <c r="L713" s="102" t="s">
        <v>27</v>
      </c>
      <c r="M713" s="102" t="s">
        <v>40</v>
      </c>
      <c r="N713" s="102">
        <v>0</v>
      </c>
      <c r="O713" s="102">
        <v>0</v>
      </c>
    </row>
    <row r="714" spans="1:15" ht="21" customHeight="1">
      <c r="A714" s="83" t="s">
        <v>532</v>
      </c>
      <c r="N714" s="93">
        <v>0</v>
      </c>
    </row>
    <row r="715" spans="1:15" ht="21" customHeight="1">
      <c r="A715" s="101" t="s">
        <v>794</v>
      </c>
      <c r="B715" s="102" t="s">
        <v>99</v>
      </c>
      <c r="C715" s="102" t="s">
        <v>795</v>
      </c>
      <c r="D715" s="102" t="s">
        <v>25</v>
      </c>
      <c r="E715" s="103">
        <v>45821</v>
      </c>
      <c r="F715" s="103">
        <v>45827</v>
      </c>
      <c r="G715" s="103">
        <v>45827</v>
      </c>
      <c r="H715" s="102">
        <v>6</v>
      </c>
      <c r="I715" s="102">
        <v>7</v>
      </c>
      <c r="J715" s="102">
        <v>0</v>
      </c>
      <c r="K715" s="102" t="s">
        <v>26</v>
      </c>
      <c r="L715" s="102" t="s">
        <v>27</v>
      </c>
      <c r="M715" s="102" t="s">
        <v>28</v>
      </c>
      <c r="N715" s="102">
        <v>0</v>
      </c>
      <c r="O715" s="102">
        <v>0</v>
      </c>
    </row>
    <row r="716" spans="1:15" ht="21" customHeight="1">
      <c r="A716" s="83" t="s">
        <v>796</v>
      </c>
      <c r="N716" s="93" t="e">
        <v>#N/A</v>
      </c>
    </row>
    <row r="717" spans="1:15" ht="21" customHeight="1">
      <c r="A717" s="101" t="s">
        <v>797</v>
      </c>
      <c r="B717" s="102" t="s">
        <v>361</v>
      </c>
      <c r="C717" s="102" t="s">
        <v>798</v>
      </c>
      <c r="D717" s="102" t="s">
        <v>25</v>
      </c>
      <c r="E717" s="103">
        <v>45821</v>
      </c>
      <c r="F717" s="103">
        <v>45827</v>
      </c>
      <c r="G717" s="103">
        <v>45827</v>
      </c>
      <c r="H717" s="102">
        <v>6</v>
      </c>
      <c r="I717" s="102">
        <v>1</v>
      </c>
      <c r="J717" s="102">
        <v>0</v>
      </c>
      <c r="K717" s="102" t="s">
        <v>26</v>
      </c>
      <c r="L717" s="102" t="s">
        <v>27</v>
      </c>
      <c r="M717" s="102" t="s">
        <v>58</v>
      </c>
      <c r="N717" s="102">
        <v>0</v>
      </c>
      <c r="O717" s="102">
        <v>0</v>
      </c>
    </row>
    <row r="718" spans="1:15" ht="21" customHeight="1">
      <c r="A718" s="83" t="s">
        <v>799</v>
      </c>
      <c r="N718" s="93" t="e">
        <v>#N/A</v>
      </c>
    </row>
    <row r="719" spans="1:15" ht="21" customHeight="1">
      <c r="A719" s="101" t="s">
        <v>800</v>
      </c>
      <c r="B719" s="102" t="s">
        <v>213</v>
      </c>
      <c r="C719" s="102" t="s">
        <v>568</v>
      </c>
      <c r="D719" s="102" t="s">
        <v>25</v>
      </c>
      <c r="E719" s="103">
        <v>45821</v>
      </c>
      <c r="F719" s="103">
        <v>45827</v>
      </c>
      <c r="G719" s="103">
        <v>45827</v>
      </c>
      <c r="H719" s="102">
        <v>6</v>
      </c>
      <c r="I719" s="102">
        <v>30</v>
      </c>
      <c r="J719" s="102">
        <v>0</v>
      </c>
      <c r="K719" s="102" t="s">
        <v>38</v>
      </c>
      <c r="L719" s="102" t="s">
        <v>27</v>
      </c>
      <c r="M719" s="102" t="s">
        <v>28</v>
      </c>
      <c r="N719" s="102">
        <v>0</v>
      </c>
      <c r="O719" s="102">
        <v>0</v>
      </c>
    </row>
    <row r="720" spans="1:15" ht="21" customHeight="1">
      <c r="A720" s="83" t="s">
        <v>801</v>
      </c>
      <c r="N720" s="93" t="e">
        <v>#N/A</v>
      </c>
    </row>
    <row r="721" spans="1:15" ht="21" customHeight="1">
      <c r="A721" s="101" t="s">
        <v>802</v>
      </c>
      <c r="B721" s="102" t="s">
        <v>43</v>
      </c>
      <c r="C721" s="102" t="s">
        <v>256</v>
      </c>
      <c r="D721" s="102" t="s">
        <v>25</v>
      </c>
      <c r="E721" s="103">
        <v>45821</v>
      </c>
      <c r="F721" s="103">
        <v>45827</v>
      </c>
      <c r="G721" s="103">
        <v>45827</v>
      </c>
      <c r="H721" s="102">
        <v>6</v>
      </c>
      <c r="I721" s="102">
        <v>4</v>
      </c>
      <c r="J721" s="102">
        <v>0</v>
      </c>
      <c r="K721" s="102" t="s">
        <v>38</v>
      </c>
      <c r="L721" s="102" t="s">
        <v>27</v>
      </c>
      <c r="M721" s="102" t="s">
        <v>28</v>
      </c>
      <c r="N721" s="102">
        <v>0</v>
      </c>
      <c r="O721" s="102">
        <v>0</v>
      </c>
    </row>
    <row r="722" spans="1:15" ht="21" customHeight="1">
      <c r="A722" s="83" t="s">
        <v>803</v>
      </c>
      <c r="N722" s="93" t="e">
        <v>#N/A</v>
      </c>
    </row>
    <row r="723" spans="1:15" ht="21" customHeight="1">
      <c r="A723" s="101" t="s">
        <v>804</v>
      </c>
      <c r="B723" s="102" t="s">
        <v>213</v>
      </c>
      <c r="C723" s="102" t="s">
        <v>805</v>
      </c>
      <c r="D723" s="102" t="s">
        <v>25</v>
      </c>
      <c r="E723" s="103">
        <v>45821</v>
      </c>
      <c r="F723" s="103">
        <v>45827</v>
      </c>
      <c r="G723" s="103">
        <v>45827</v>
      </c>
      <c r="H723" s="102">
        <v>6</v>
      </c>
      <c r="I723" s="102">
        <v>15</v>
      </c>
      <c r="J723" s="102">
        <v>0</v>
      </c>
      <c r="K723" s="102" t="s">
        <v>38</v>
      </c>
      <c r="L723" s="102" t="s">
        <v>27</v>
      </c>
      <c r="M723" s="102" t="s">
        <v>58</v>
      </c>
      <c r="N723" s="102">
        <v>0</v>
      </c>
      <c r="O723" s="102">
        <v>0</v>
      </c>
    </row>
    <row r="724" spans="1:15" ht="21" customHeight="1">
      <c r="A724" s="83" t="s">
        <v>735</v>
      </c>
      <c r="N724" s="93" t="e">
        <v>#N/A</v>
      </c>
    </row>
    <row r="725" spans="1:15" ht="21" customHeight="1">
      <c r="A725" s="101" t="s">
        <v>806</v>
      </c>
      <c r="B725" s="102" t="s">
        <v>213</v>
      </c>
      <c r="C725" s="102" t="s">
        <v>807</v>
      </c>
      <c r="D725" s="102" t="s">
        <v>25</v>
      </c>
      <c r="E725" s="103">
        <v>45821</v>
      </c>
      <c r="F725" s="103">
        <v>45827</v>
      </c>
      <c r="G725" s="103">
        <v>45827</v>
      </c>
      <c r="H725" s="102">
        <v>6</v>
      </c>
      <c r="I725" s="102">
        <v>15</v>
      </c>
      <c r="J725" s="102">
        <v>0</v>
      </c>
      <c r="K725" s="102" t="s">
        <v>38</v>
      </c>
      <c r="L725" s="102" t="s">
        <v>27</v>
      </c>
      <c r="M725" s="102" t="s">
        <v>28</v>
      </c>
      <c r="N725" s="102">
        <v>0</v>
      </c>
      <c r="O725" s="102">
        <v>0</v>
      </c>
    </row>
    <row r="726" spans="1:15" ht="21" customHeight="1">
      <c r="A726" s="83" t="s">
        <v>735</v>
      </c>
      <c r="N726" s="93" t="e">
        <v>#N/A</v>
      </c>
    </row>
    <row r="727" spans="1:15" ht="21" customHeight="1">
      <c r="A727" s="104" t="s">
        <v>808</v>
      </c>
      <c r="B727" s="105" t="s">
        <v>321</v>
      </c>
      <c r="C727" s="105" t="s">
        <v>809</v>
      </c>
      <c r="D727" s="105" t="s">
        <v>25</v>
      </c>
      <c r="E727" s="106">
        <v>45800</v>
      </c>
      <c r="F727" s="106">
        <v>45828</v>
      </c>
      <c r="G727" s="106">
        <v>45828</v>
      </c>
      <c r="H727" s="105">
        <v>28</v>
      </c>
      <c r="I727" s="105">
        <v>1</v>
      </c>
      <c r="J727" s="105">
        <v>-1</v>
      </c>
      <c r="K727" s="105" t="s">
        <v>26</v>
      </c>
      <c r="L727" s="105" t="s">
        <v>27</v>
      </c>
      <c r="M727" s="105" t="s">
        <v>69</v>
      </c>
      <c r="N727" s="105">
        <v>0</v>
      </c>
      <c r="O727" s="105">
        <v>0</v>
      </c>
    </row>
    <row r="728" spans="1:15" ht="21" customHeight="1">
      <c r="A728" s="83" t="s">
        <v>810</v>
      </c>
      <c r="N728" s="93">
        <v>0</v>
      </c>
    </row>
    <row r="729" spans="1:15" ht="21" customHeight="1">
      <c r="A729" s="104" t="s">
        <v>811</v>
      </c>
      <c r="B729" s="105" t="s">
        <v>321</v>
      </c>
      <c r="C729" s="105" t="s">
        <v>812</v>
      </c>
      <c r="D729" s="105" t="s">
        <v>25</v>
      </c>
      <c r="E729" s="106">
        <v>45800</v>
      </c>
      <c r="F729" s="106">
        <v>45828</v>
      </c>
      <c r="G729" s="106">
        <v>45828</v>
      </c>
      <c r="H729" s="105">
        <v>28</v>
      </c>
      <c r="I729" s="105">
        <v>1</v>
      </c>
      <c r="J729" s="105">
        <v>-1</v>
      </c>
      <c r="K729" s="105" t="s">
        <v>26</v>
      </c>
      <c r="L729" s="105" t="s">
        <v>27</v>
      </c>
      <c r="M729" s="105" t="s">
        <v>69</v>
      </c>
      <c r="N729" s="105">
        <v>0</v>
      </c>
      <c r="O729" s="105">
        <v>0</v>
      </c>
    </row>
    <row r="730" spans="1:15" ht="21" customHeight="1">
      <c r="A730" s="83" t="s">
        <v>810</v>
      </c>
      <c r="N730" s="93">
        <v>0</v>
      </c>
    </row>
    <row r="731" spans="1:15" ht="21" customHeight="1">
      <c r="A731" s="104" t="s">
        <v>813</v>
      </c>
      <c r="B731" s="105" t="s">
        <v>321</v>
      </c>
      <c r="C731" s="105" t="s">
        <v>814</v>
      </c>
      <c r="D731" s="105" t="s">
        <v>25</v>
      </c>
      <c r="E731" s="106">
        <v>45800</v>
      </c>
      <c r="F731" s="106">
        <v>45828</v>
      </c>
      <c r="G731" s="106">
        <v>45828</v>
      </c>
      <c r="H731" s="105">
        <v>28</v>
      </c>
      <c r="I731" s="105">
        <v>1</v>
      </c>
      <c r="J731" s="105">
        <v>-1</v>
      </c>
      <c r="K731" s="105" t="s">
        <v>26</v>
      </c>
      <c r="L731" s="105" t="s">
        <v>27</v>
      </c>
      <c r="M731" s="105" t="s">
        <v>69</v>
      </c>
      <c r="N731" s="105">
        <v>0</v>
      </c>
      <c r="O731" s="105">
        <v>0</v>
      </c>
    </row>
    <row r="732" spans="1:15" ht="21" customHeight="1">
      <c r="A732" s="83" t="s">
        <v>810</v>
      </c>
      <c r="N732" s="93">
        <v>0</v>
      </c>
    </row>
    <row r="733" spans="1:15" ht="21" customHeight="1">
      <c r="A733" s="104" t="s">
        <v>815</v>
      </c>
      <c r="B733" s="105" t="s">
        <v>816</v>
      </c>
      <c r="C733" s="105" t="s">
        <v>817</v>
      </c>
      <c r="D733" s="105" t="s">
        <v>25</v>
      </c>
      <c r="E733" s="106">
        <v>45814</v>
      </c>
      <c r="F733" s="106">
        <v>45828</v>
      </c>
      <c r="G733" s="106">
        <v>45828</v>
      </c>
      <c r="H733" s="105">
        <v>14</v>
      </c>
      <c r="I733" s="105">
        <v>9</v>
      </c>
      <c r="J733" s="105">
        <v>-1</v>
      </c>
      <c r="K733" s="105" t="s">
        <v>26</v>
      </c>
      <c r="L733" s="105" t="s">
        <v>27</v>
      </c>
      <c r="M733" s="105" t="s">
        <v>28</v>
      </c>
      <c r="N733" s="105">
        <v>0</v>
      </c>
      <c r="O733" s="105"/>
    </row>
    <row r="734" spans="1:15" ht="21" customHeight="1">
      <c r="A734" s="87" t="s">
        <v>1548</v>
      </c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>
        <v>0</v>
      </c>
      <c r="O734" s="88"/>
    </row>
    <row r="735" spans="1:15" ht="21" customHeight="1">
      <c r="A735" s="83" t="s">
        <v>818</v>
      </c>
      <c r="N735" s="93">
        <v>0</v>
      </c>
    </row>
    <row r="736" spans="1:15" ht="21" customHeight="1">
      <c r="A736" s="104" t="s">
        <v>819</v>
      </c>
      <c r="B736" s="105" t="s">
        <v>226</v>
      </c>
      <c r="C736" s="105" t="s">
        <v>227</v>
      </c>
      <c r="D736" s="105" t="s">
        <v>25</v>
      </c>
      <c r="E736" s="106">
        <v>45814</v>
      </c>
      <c r="F736" s="106">
        <v>45828</v>
      </c>
      <c r="G736" s="106">
        <v>45828</v>
      </c>
      <c r="H736" s="105">
        <v>14</v>
      </c>
      <c r="I736" s="105">
        <v>1</v>
      </c>
      <c r="J736" s="105">
        <v>-1</v>
      </c>
      <c r="K736" s="105" t="s">
        <v>87</v>
      </c>
      <c r="L736" s="105" t="s">
        <v>27</v>
      </c>
      <c r="M736" s="105" t="s">
        <v>58</v>
      </c>
      <c r="N736" s="105">
        <v>0</v>
      </c>
      <c r="O736" s="105">
        <v>0</v>
      </c>
    </row>
    <row r="737" spans="1:15" ht="21" customHeight="1">
      <c r="A737" s="83" t="s">
        <v>228</v>
      </c>
      <c r="N737" s="93">
        <v>0</v>
      </c>
    </row>
    <row r="738" spans="1:15" ht="21" customHeight="1">
      <c r="A738" s="104" t="s">
        <v>820</v>
      </c>
      <c r="B738" s="105" t="s">
        <v>36</v>
      </c>
      <c r="C738" s="105" t="s">
        <v>37</v>
      </c>
      <c r="D738" s="105" t="s">
        <v>25</v>
      </c>
      <c r="E738" s="106">
        <v>45814</v>
      </c>
      <c r="F738" s="106">
        <v>45828</v>
      </c>
      <c r="G738" s="106">
        <v>45828</v>
      </c>
      <c r="H738" s="105">
        <v>14</v>
      </c>
      <c r="I738" s="105">
        <v>4</v>
      </c>
      <c r="J738" s="105">
        <v>-1</v>
      </c>
      <c r="K738" s="105" t="s">
        <v>38</v>
      </c>
      <c r="L738" s="105" t="s">
        <v>27</v>
      </c>
      <c r="M738" s="105" t="s">
        <v>58</v>
      </c>
      <c r="N738" s="105">
        <v>0</v>
      </c>
      <c r="O738" s="105">
        <v>0</v>
      </c>
    </row>
    <row r="739" spans="1:15" ht="21" customHeight="1">
      <c r="A739" s="83" t="s">
        <v>821</v>
      </c>
      <c r="N739" s="93" t="e">
        <v>#N/A</v>
      </c>
    </row>
    <row r="740" spans="1:15" ht="21" customHeight="1">
      <c r="A740" s="104" t="s">
        <v>822</v>
      </c>
      <c r="B740" s="105" t="s">
        <v>36</v>
      </c>
      <c r="C740" s="105" t="s">
        <v>823</v>
      </c>
      <c r="D740" s="105" t="s">
        <v>25</v>
      </c>
      <c r="E740" s="106">
        <v>45814</v>
      </c>
      <c r="F740" s="106">
        <v>45828</v>
      </c>
      <c r="G740" s="106">
        <v>45828</v>
      </c>
      <c r="H740" s="105">
        <v>14</v>
      </c>
      <c r="I740" s="105">
        <v>1</v>
      </c>
      <c r="J740" s="105">
        <v>-1</v>
      </c>
      <c r="K740" s="105" t="s">
        <v>38</v>
      </c>
      <c r="L740" s="105" t="s">
        <v>27</v>
      </c>
      <c r="M740" s="105" t="s">
        <v>28</v>
      </c>
      <c r="N740" s="105">
        <v>0</v>
      </c>
      <c r="O740" s="105">
        <v>0</v>
      </c>
    </row>
    <row r="741" spans="1:15" ht="21" customHeight="1">
      <c r="A741" s="83" t="s">
        <v>395</v>
      </c>
      <c r="N741" s="93">
        <v>0</v>
      </c>
    </row>
    <row r="742" spans="1:15" ht="21" customHeight="1">
      <c r="A742" s="104" t="s">
        <v>1549</v>
      </c>
      <c r="B742" s="105" t="s">
        <v>1037</v>
      </c>
      <c r="C742" s="105" t="s">
        <v>1038</v>
      </c>
      <c r="D742" s="105" t="s">
        <v>1039</v>
      </c>
      <c r="E742" s="106">
        <v>45814</v>
      </c>
      <c r="F742" s="106">
        <v>45828</v>
      </c>
      <c r="G742" s="106">
        <v>45828</v>
      </c>
      <c r="H742" s="105">
        <v>14</v>
      </c>
      <c r="I742" s="105">
        <v>1</v>
      </c>
      <c r="J742" s="105">
        <v>-1</v>
      </c>
      <c r="K742" s="105" t="s">
        <v>38</v>
      </c>
      <c r="L742" s="105" t="s">
        <v>1396</v>
      </c>
      <c r="M742" s="105" t="s">
        <v>49</v>
      </c>
      <c r="N742" s="105">
        <v>0</v>
      </c>
      <c r="O742" s="105" t="s">
        <v>1397</v>
      </c>
    </row>
    <row r="743" spans="1:15" ht="21" customHeight="1">
      <c r="A743" s="104" t="s">
        <v>824</v>
      </c>
      <c r="B743" s="105" t="s">
        <v>448</v>
      </c>
      <c r="C743" s="105" t="s">
        <v>825</v>
      </c>
      <c r="D743" s="105" t="s">
        <v>25</v>
      </c>
      <c r="E743" s="106">
        <v>45814</v>
      </c>
      <c r="F743" s="106">
        <v>45828</v>
      </c>
      <c r="G743" s="106">
        <v>45828</v>
      </c>
      <c r="H743" s="105">
        <v>14</v>
      </c>
      <c r="I743" s="105">
        <v>8</v>
      </c>
      <c r="J743" s="105">
        <v>-1</v>
      </c>
      <c r="K743" s="105" t="s">
        <v>26</v>
      </c>
      <c r="L743" s="105" t="s">
        <v>27</v>
      </c>
      <c r="M743" s="105" t="s">
        <v>69</v>
      </c>
      <c r="N743" s="105">
        <v>0</v>
      </c>
      <c r="O743" s="105">
        <v>0</v>
      </c>
    </row>
    <row r="744" spans="1:15" ht="21" customHeight="1">
      <c r="A744" s="83" t="s">
        <v>826</v>
      </c>
      <c r="N744" s="93">
        <v>0</v>
      </c>
    </row>
    <row r="745" spans="1:15" ht="21" customHeight="1">
      <c r="A745" s="104" t="s">
        <v>827</v>
      </c>
      <c r="B745" s="105" t="s">
        <v>124</v>
      </c>
      <c r="C745" s="105" t="s">
        <v>125</v>
      </c>
      <c r="D745" s="105" t="s">
        <v>25</v>
      </c>
      <c r="E745" s="106">
        <v>45814</v>
      </c>
      <c r="F745" s="106">
        <v>45828</v>
      </c>
      <c r="G745" s="106">
        <v>45828</v>
      </c>
      <c r="H745" s="105">
        <v>14</v>
      </c>
      <c r="I745" s="105">
        <v>3</v>
      </c>
      <c r="J745" s="105">
        <v>-1</v>
      </c>
      <c r="K745" s="105" t="s">
        <v>87</v>
      </c>
      <c r="L745" s="105" t="s">
        <v>27</v>
      </c>
      <c r="M745" s="105" t="s">
        <v>58</v>
      </c>
      <c r="N745" s="105">
        <v>0</v>
      </c>
      <c r="O745" s="105">
        <v>0</v>
      </c>
    </row>
    <row r="746" spans="1:15" ht="21" customHeight="1">
      <c r="A746" s="83" t="s">
        <v>465</v>
      </c>
      <c r="N746" s="93">
        <v>0</v>
      </c>
    </row>
    <row r="747" spans="1:15" ht="21" customHeight="1">
      <c r="A747" s="104" t="s">
        <v>828</v>
      </c>
      <c r="B747" s="105" t="s">
        <v>67</v>
      </c>
      <c r="C747" s="105" t="s">
        <v>829</v>
      </c>
      <c r="D747" s="105" t="s">
        <v>25</v>
      </c>
      <c r="E747" s="106">
        <v>45814</v>
      </c>
      <c r="F747" s="106">
        <v>45828</v>
      </c>
      <c r="G747" s="106">
        <v>45828</v>
      </c>
      <c r="H747" s="105">
        <v>14</v>
      </c>
      <c r="I747" s="105">
        <v>4</v>
      </c>
      <c r="J747" s="105">
        <v>-1</v>
      </c>
      <c r="K747" s="105" t="s">
        <v>26</v>
      </c>
      <c r="L747" s="105" t="s">
        <v>27</v>
      </c>
      <c r="M747" s="105" t="s">
        <v>58</v>
      </c>
      <c r="N747" s="105">
        <v>0</v>
      </c>
      <c r="O747" s="105">
        <v>0</v>
      </c>
    </row>
    <row r="748" spans="1:15" ht="21" customHeight="1">
      <c r="A748" s="83" t="s">
        <v>830</v>
      </c>
      <c r="N748" s="93">
        <v>0</v>
      </c>
    </row>
    <row r="749" spans="1:15" ht="21" customHeight="1">
      <c r="A749" s="104" t="s">
        <v>831</v>
      </c>
      <c r="B749" s="105" t="s">
        <v>56</v>
      </c>
      <c r="C749" s="105" t="s">
        <v>832</v>
      </c>
      <c r="D749" s="105" t="s">
        <v>25</v>
      </c>
      <c r="E749" s="106">
        <v>45821</v>
      </c>
      <c r="F749" s="106">
        <v>45828</v>
      </c>
      <c r="G749" s="106">
        <v>45828</v>
      </c>
      <c r="H749" s="105">
        <v>7</v>
      </c>
      <c r="I749" s="105">
        <v>1</v>
      </c>
      <c r="J749" s="105">
        <v>-1</v>
      </c>
      <c r="K749" s="105" t="s">
        <v>38</v>
      </c>
      <c r="L749" s="105" t="s">
        <v>27</v>
      </c>
      <c r="M749" s="105" t="s">
        <v>40</v>
      </c>
      <c r="N749" s="105">
        <v>0</v>
      </c>
      <c r="O749" s="105">
        <v>0</v>
      </c>
    </row>
    <row r="750" spans="1:15" ht="21" customHeight="1">
      <c r="A750" s="83" t="s">
        <v>632</v>
      </c>
      <c r="N750" s="93">
        <v>0</v>
      </c>
    </row>
    <row r="751" spans="1:15" ht="21" customHeight="1">
      <c r="A751" s="104" t="s">
        <v>833</v>
      </c>
      <c r="B751" s="105" t="s">
        <v>321</v>
      </c>
      <c r="C751" s="105" t="s">
        <v>814</v>
      </c>
      <c r="D751" s="105" t="s">
        <v>25</v>
      </c>
      <c r="E751" s="106">
        <v>45821</v>
      </c>
      <c r="F751" s="106">
        <v>45828</v>
      </c>
      <c r="G751" s="106">
        <v>45828</v>
      </c>
      <c r="H751" s="105">
        <v>7</v>
      </c>
      <c r="I751" s="105">
        <v>2</v>
      </c>
      <c r="J751" s="105">
        <v>-1</v>
      </c>
      <c r="K751" s="105" t="s">
        <v>26</v>
      </c>
      <c r="L751" s="105" t="s">
        <v>27</v>
      </c>
      <c r="M751" s="105" t="s">
        <v>40</v>
      </c>
      <c r="N751" s="105">
        <v>0</v>
      </c>
      <c r="O751" s="105">
        <v>0</v>
      </c>
    </row>
    <row r="752" spans="1:15" ht="21" customHeight="1">
      <c r="A752" s="83" t="s">
        <v>834</v>
      </c>
      <c r="N752" s="93">
        <v>0</v>
      </c>
    </row>
    <row r="753" spans="1:15" ht="21" customHeight="1">
      <c r="A753" s="107" t="s">
        <v>835</v>
      </c>
      <c r="B753" s="108" t="s">
        <v>761</v>
      </c>
      <c r="C753" s="108" t="s">
        <v>836</v>
      </c>
      <c r="D753" s="108" t="s">
        <v>763</v>
      </c>
      <c r="E753" s="109">
        <v>45821</v>
      </c>
      <c r="F753" s="109">
        <v>45828</v>
      </c>
      <c r="G753" s="109">
        <v>45828</v>
      </c>
      <c r="H753" s="108">
        <v>5</v>
      </c>
      <c r="I753" s="108">
        <v>1</v>
      </c>
      <c r="J753" s="108">
        <v>-1</v>
      </c>
      <c r="K753" s="108" t="s">
        <v>38</v>
      </c>
      <c r="L753" s="108" t="s">
        <v>27</v>
      </c>
      <c r="M753" s="108" t="s">
        <v>28</v>
      </c>
      <c r="N753" s="108">
        <v>0</v>
      </c>
      <c r="O753" s="108">
        <v>0</v>
      </c>
    </row>
    <row r="754" spans="1:15" ht="21" customHeight="1">
      <c r="A754" s="83" t="s">
        <v>351</v>
      </c>
      <c r="N754" s="93">
        <v>0</v>
      </c>
    </row>
    <row r="755" spans="1:15" ht="21" customHeight="1">
      <c r="A755" s="104" t="s">
        <v>837</v>
      </c>
      <c r="B755" s="105" t="s">
        <v>838</v>
      </c>
      <c r="C755" s="105" t="s">
        <v>839</v>
      </c>
      <c r="D755" s="105" t="s">
        <v>25</v>
      </c>
      <c r="E755" s="106">
        <v>45821</v>
      </c>
      <c r="F755" s="106">
        <v>45828</v>
      </c>
      <c r="G755" s="106">
        <v>45828</v>
      </c>
      <c r="H755" s="105">
        <v>7</v>
      </c>
      <c r="I755" s="105">
        <v>17</v>
      </c>
      <c r="J755" s="105">
        <v>-1</v>
      </c>
      <c r="K755" s="105" t="s">
        <v>87</v>
      </c>
      <c r="L755" s="105" t="s">
        <v>27</v>
      </c>
      <c r="M755" s="105" t="s">
        <v>40</v>
      </c>
      <c r="N755" s="105">
        <v>0</v>
      </c>
      <c r="O755" s="105">
        <v>0</v>
      </c>
    </row>
    <row r="756" spans="1:15" ht="21" customHeight="1">
      <c r="A756" s="83" t="s">
        <v>840</v>
      </c>
      <c r="N756" s="93" t="e">
        <v>#N/A</v>
      </c>
    </row>
    <row r="757" spans="1:15" ht="21" customHeight="1">
      <c r="A757" s="110" t="s">
        <v>841</v>
      </c>
      <c r="B757" s="111" t="s">
        <v>842</v>
      </c>
      <c r="C757" s="111" t="s">
        <v>843</v>
      </c>
      <c r="D757" s="111" t="s">
        <v>844</v>
      </c>
      <c r="E757" s="112">
        <v>45826</v>
      </c>
      <c r="F757" s="112">
        <v>45829</v>
      </c>
      <c r="G757" s="112">
        <v>45829</v>
      </c>
      <c r="H757" s="111">
        <v>3</v>
      </c>
      <c r="I757" s="111">
        <v>2</v>
      </c>
      <c r="J757" s="111">
        <v>-2</v>
      </c>
      <c r="K757" s="111" t="s">
        <v>342</v>
      </c>
      <c r="L757" s="111" t="s">
        <v>27</v>
      </c>
      <c r="M757" s="111" t="s">
        <v>49</v>
      </c>
      <c r="N757" s="111" t="e">
        <v>#N/A</v>
      </c>
      <c r="O757" s="111">
        <v>0</v>
      </c>
    </row>
    <row r="758" spans="1:15" ht="21" customHeight="1">
      <c r="A758" s="83" t="s">
        <v>845</v>
      </c>
      <c r="N758" s="93" t="e">
        <v>#N/A</v>
      </c>
    </row>
    <row r="759" spans="1:15" ht="21" customHeight="1">
      <c r="A759" s="113" t="s">
        <v>846</v>
      </c>
      <c r="B759" s="114" t="s">
        <v>286</v>
      </c>
      <c r="C759" s="114" t="s">
        <v>287</v>
      </c>
      <c r="D759" s="114" t="s">
        <v>25</v>
      </c>
      <c r="E759" s="115">
        <v>45799</v>
      </c>
      <c r="F759" s="115">
        <v>45831</v>
      </c>
      <c r="G759" s="115">
        <v>45831</v>
      </c>
      <c r="H759" s="114">
        <v>28</v>
      </c>
      <c r="I759" s="114">
        <v>1</v>
      </c>
      <c r="J759" s="114">
        <v>-4</v>
      </c>
      <c r="K759" s="114" t="s">
        <v>87</v>
      </c>
      <c r="L759" s="114" t="s">
        <v>39</v>
      </c>
      <c r="M759" s="114" t="s">
        <v>69</v>
      </c>
      <c r="N759" s="114">
        <v>0</v>
      </c>
      <c r="O759" s="114"/>
    </row>
    <row r="760" spans="1:15" ht="21" customHeight="1">
      <c r="A760" s="87" t="s">
        <v>1550</v>
      </c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>
        <v>0</v>
      </c>
      <c r="O760" s="88"/>
    </row>
    <row r="761" spans="1:15" ht="21" customHeight="1">
      <c r="A761" s="83" t="s">
        <v>847</v>
      </c>
      <c r="N761" s="93">
        <v>0</v>
      </c>
    </row>
    <row r="762" spans="1:15" ht="21" customHeight="1">
      <c r="A762" s="113" t="s">
        <v>1551</v>
      </c>
      <c r="B762" s="114" t="s">
        <v>399</v>
      </c>
      <c r="C762" s="114" t="s">
        <v>1552</v>
      </c>
      <c r="D762" s="114" t="s">
        <v>25</v>
      </c>
      <c r="E762" s="115">
        <v>45817</v>
      </c>
      <c r="F762" s="115">
        <v>45831</v>
      </c>
      <c r="G762" s="115">
        <v>45831</v>
      </c>
      <c r="H762" s="114">
        <v>14</v>
      </c>
      <c r="I762" s="114">
        <v>1</v>
      </c>
      <c r="J762" s="114">
        <v>-4</v>
      </c>
      <c r="K762" s="114" t="s">
        <v>87</v>
      </c>
      <c r="L762" s="114" t="s">
        <v>1396</v>
      </c>
      <c r="M762" s="114" t="s">
        <v>49</v>
      </c>
      <c r="N762" s="114">
        <v>0</v>
      </c>
      <c r="O762" s="114"/>
    </row>
    <row r="763" spans="1:15" ht="21" customHeight="1">
      <c r="A763" s="87" t="s">
        <v>1553</v>
      </c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>
        <v>0</v>
      </c>
      <c r="O763" s="88"/>
    </row>
    <row r="764" spans="1:15" ht="21" customHeight="1">
      <c r="A764" s="113" t="s">
        <v>1554</v>
      </c>
      <c r="B764" s="114" t="s">
        <v>399</v>
      </c>
      <c r="C764" s="114" t="s">
        <v>1555</v>
      </c>
      <c r="D764" s="114" t="s">
        <v>25</v>
      </c>
      <c r="E764" s="115">
        <v>45817</v>
      </c>
      <c r="F764" s="115">
        <v>45831</v>
      </c>
      <c r="G764" s="115">
        <v>45831</v>
      </c>
      <c r="H764" s="114">
        <v>14</v>
      </c>
      <c r="I764" s="114">
        <v>1</v>
      </c>
      <c r="J764" s="114">
        <v>-4</v>
      </c>
      <c r="K764" s="114" t="s">
        <v>87</v>
      </c>
      <c r="L764" s="114" t="s">
        <v>1396</v>
      </c>
      <c r="M764" s="114" t="s">
        <v>49</v>
      </c>
      <c r="N764" s="114">
        <v>0</v>
      </c>
      <c r="O764" s="114"/>
    </row>
    <row r="765" spans="1:15" ht="21" customHeight="1">
      <c r="A765" s="87" t="s">
        <v>1553</v>
      </c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>
        <v>0</v>
      </c>
      <c r="O765" s="88"/>
    </row>
    <row r="766" spans="1:15" ht="21" customHeight="1">
      <c r="A766" s="113" t="s">
        <v>1556</v>
      </c>
      <c r="B766" s="114" t="s">
        <v>1557</v>
      </c>
      <c r="C766" s="114" t="s">
        <v>1558</v>
      </c>
      <c r="D766" s="114" t="s">
        <v>25</v>
      </c>
      <c r="E766" s="115">
        <v>45817</v>
      </c>
      <c r="F766" s="115">
        <v>45831</v>
      </c>
      <c r="G766" s="115">
        <v>45831</v>
      </c>
      <c r="H766" s="114">
        <v>14</v>
      </c>
      <c r="I766" s="114">
        <v>1</v>
      </c>
      <c r="J766" s="114">
        <v>-4</v>
      </c>
      <c r="K766" s="114" t="s">
        <v>87</v>
      </c>
      <c r="L766" s="114"/>
      <c r="M766" s="114"/>
      <c r="N766" s="114">
        <v>0</v>
      </c>
      <c r="O766" s="114">
        <v>0</v>
      </c>
    </row>
    <row r="767" spans="1:15" ht="21" customHeight="1">
      <c r="A767" s="113" t="s">
        <v>1559</v>
      </c>
      <c r="B767" s="114" t="s">
        <v>983</v>
      </c>
      <c r="C767" s="114" t="s">
        <v>1560</v>
      </c>
      <c r="D767" s="114" t="s">
        <v>25</v>
      </c>
      <c r="E767" s="115">
        <v>45824</v>
      </c>
      <c r="F767" s="115">
        <v>45831</v>
      </c>
      <c r="G767" s="115">
        <v>45831</v>
      </c>
      <c r="H767" s="114">
        <v>7</v>
      </c>
      <c r="I767" s="114">
        <v>4</v>
      </c>
      <c r="J767" s="114">
        <v>-4</v>
      </c>
      <c r="K767" s="114" t="s">
        <v>26</v>
      </c>
      <c r="L767" s="114" t="s">
        <v>1396</v>
      </c>
      <c r="M767" s="114" t="s">
        <v>58</v>
      </c>
      <c r="N767" s="114">
        <v>0</v>
      </c>
      <c r="O767" s="114">
        <v>0</v>
      </c>
    </row>
    <row r="768" spans="1:15" ht="21" customHeight="1">
      <c r="A768" s="116" t="s">
        <v>848</v>
      </c>
      <c r="B768" s="117" t="s">
        <v>193</v>
      </c>
      <c r="C768" s="117" t="s">
        <v>849</v>
      </c>
      <c r="D768" s="117" t="s">
        <v>25</v>
      </c>
      <c r="E768" s="118">
        <v>45824</v>
      </c>
      <c r="F768" s="118">
        <v>45831</v>
      </c>
      <c r="G768" s="118">
        <v>45831</v>
      </c>
      <c r="H768" s="117">
        <v>6</v>
      </c>
      <c r="I768" s="117">
        <v>2</v>
      </c>
      <c r="J768" s="117">
        <v>-4</v>
      </c>
      <c r="K768" s="117" t="s">
        <v>38</v>
      </c>
      <c r="L768" s="117" t="s">
        <v>27</v>
      </c>
      <c r="M768" s="117" t="s">
        <v>40</v>
      </c>
      <c r="N768" s="117">
        <v>0</v>
      </c>
      <c r="O768" s="117">
        <v>0</v>
      </c>
    </row>
    <row r="769" spans="1:15" ht="21" customHeight="1">
      <c r="A769" s="83" t="s">
        <v>850</v>
      </c>
      <c r="N769" s="93">
        <v>0</v>
      </c>
    </row>
    <row r="770" spans="1:15" ht="21" customHeight="1">
      <c r="A770" s="116" t="s">
        <v>851</v>
      </c>
      <c r="B770" s="117" t="s">
        <v>99</v>
      </c>
      <c r="C770" s="117" t="s">
        <v>100</v>
      </c>
      <c r="D770" s="117" t="s">
        <v>25</v>
      </c>
      <c r="E770" s="118">
        <v>45824</v>
      </c>
      <c r="F770" s="118">
        <v>45831</v>
      </c>
      <c r="G770" s="118">
        <v>45831</v>
      </c>
      <c r="H770" s="117">
        <v>6</v>
      </c>
      <c r="I770" s="117">
        <v>1</v>
      </c>
      <c r="J770" s="117">
        <v>-4</v>
      </c>
      <c r="K770" s="117" t="s">
        <v>26</v>
      </c>
      <c r="L770" s="117" t="s">
        <v>93</v>
      </c>
      <c r="M770" s="117" t="s">
        <v>58</v>
      </c>
      <c r="N770" s="117">
        <v>0</v>
      </c>
      <c r="O770" s="117">
        <v>0</v>
      </c>
    </row>
    <row r="771" spans="1:15" ht="21" customHeight="1">
      <c r="A771" s="83" t="s">
        <v>852</v>
      </c>
      <c r="N771" s="93">
        <v>0</v>
      </c>
    </row>
    <row r="772" spans="1:15" ht="21" customHeight="1">
      <c r="A772" s="116" t="s">
        <v>853</v>
      </c>
      <c r="B772" s="117" t="s">
        <v>213</v>
      </c>
      <c r="C772" s="117" t="s">
        <v>854</v>
      </c>
      <c r="D772" s="117" t="s">
        <v>25</v>
      </c>
      <c r="E772" s="118">
        <v>45824</v>
      </c>
      <c r="F772" s="118">
        <v>45831</v>
      </c>
      <c r="G772" s="118">
        <v>45831</v>
      </c>
      <c r="H772" s="117">
        <v>6</v>
      </c>
      <c r="I772" s="117">
        <v>87</v>
      </c>
      <c r="J772" s="117">
        <v>-4</v>
      </c>
      <c r="K772" s="117" t="s">
        <v>38</v>
      </c>
      <c r="L772" s="117" t="s">
        <v>27</v>
      </c>
      <c r="M772" s="117" t="s">
        <v>58</v>
      </c>
      <c r="N772" s="117">
        <v>0</v>
      </c>
      <c r="O772" s="117">
        <v>0</v>
      </c>
    </row>
    <row r="773" spans="1:15" ht="21" customHeight="1">
      <c r="A773" s="83" t="s">
        <v>735</v>
      </c>
      <c r="N773" s="93" t="e">
        <v>#N/A</v>
      </c>
    </row>
    <row r="774" spans="1:15" ht="21" customHeight="1">
      <c r="A774" s="116" t="s">
        <v>855</v>
      </c>
      <c r="B774" s="117" t="s">
        <v>213</v>
      </c>
      <c r="C774" s="117" t="s">
        <v>473</v>
      </c>
      <c r="D774" s="117" t="s">
        <v>25</v>
      </c>
      <c r="E774" s="118">
        <v>45824</v>
      </c>
      <c r="F774" s="118">
        <v>45831</v>
      </c>
      <c r="G774" s="118">
        <v>45831</v>
      </c>
      <c r="H774" s="117">
        <v>6</v>
      </c>
      <c r="I774" s="117">
        <v>63</v>
      </c>
      <c r="J774" s="117">
        <v>-4</v>
      </c>
      <c r="K774" s="117" t="s">
        <v>38</v>
      </c>
      <c r="L774" s="117" t="s">
        <v>27</v>
      </c>
      <c r="M774" s="117" t="s">
        <v>58</v>
      </c>
      <c r="N774" s="117">
        <v>0</v>
      </c>
      <c r="O774" s="117">
        <v>0</v>
      </c>
    </row>
    <row r="775" spans="1:15" ht="21" customHeight="1">
      <c r="A775" s="83" t="s">
        <v>735</v>
      </c>
      <c r="N775" s="93" t="e">
        <v>#N/A</v>
      </c>
    </row>
    <row r="776" spans="1:15" ht="21" customHeight="1">
      <c r="A776" s="116" t="s">
        <v>856</v>
      </c>
      <c r="B776" s="117" t="s">
        <v>213</v>
      </c>
      <c r="C776" s="117" t="s">
        <v>568</v>
      </c>
      <c r="D776" s="117" t="s">
        <v>25</v>
      </c>
      <c r="E776" s="118">
        <v>45824</v>
      </c>
      <c r="F776" s="118">
        <v>45831</v>
      </c>
      <c r="G776" s="118">
        <v>45831</v>
      </c>
      <c r="H776" s="117">
        <v>6</v>
      </c>
      <c r="I776" s="117">
        <v>30</v>
      </c>
      <c r="J776" s="117">
        <v>-4</v>
      </c>
      <c r="K776" s="117" t="s">
        <v>38</v>
      </c>
      <c r="L776" s="117" t="s">
        <v>27</v>
      </c>
      <c r="M776" s="117" t="s">
        <v>40</v>
      </c>
      <c r="N776" s="117">
        <v>0</v>
      </c>
      <c r="O776" s="117">
        <v>0</v>
      </c>
    </row>
    <row r="777" spans="1:15" ht="21" customHeight="1">
      <c r="A777" s="83" t="s">
        <v>735</v>
      </c>
      <c r="N777" s="93" t="e">
        <v>#N/A</v>
      </c>
    </row>
    <row r="778" spans="1:15" ht="21" customHeight="1">
      <c r="A778" s="116" t="s">
        <v>857</v>
      </c>
      <c r="B778" s="117" t="s">
        <v>213</v>
      </c>
      <c r="C778" s="117" t="s">
        <v>858</v>
      </c>
      <c r="D778" s="117" t="s">
        <v>25</v>
      </c>
      <c r="E778" s="118">
        <v>45824</v>
      </c>
      <c r="F778" s="118">
        <v>45831</v>
      </c>
      <c r="G778" s="118">
        <v>45831</v>
      </c>
      <c r="H778" s="117">
        <v>6</v>
      </c>
      <c r="I778" s="117">
        <v>78</v>
      </c>
      <c r="J778" s="117">
        <v>-4</v>
      </c>
      <c r="K778" s="117" t="s">
        <v>38</v>
      </c>
      <c r="L778" s="117" t="s">
        <v>27</v>
      </c>
      <c r="M778" s="117" t="s">
        <v>58</v>
      </c>
      <c r="N778" s="117">
        <v>0</v>
      </c>
      <c r="O778" s="117">
        <v>0</v>
      </c>
    </row>
    <row r="779" spans="1:15" ht="21" customHeight="1">
      <c r="A779" s="83" t="s">
        <v>735</v>
      </c>
      <c r="N779" s="93" t="e">
        <v>#N/A</v>
      </c>
    </row>
    <row r="780" spans="1:15" ht="21" customHeight="1">
      <c r="A780" s="116" t="s">
        <v>859</v>
      </c>
      <c r="B780" s="117" t="s">
        <v>213</v>
      </c>
      <c r="C780" s="117" t="s">
        <v>860</v>
      </c>
      <c r="D780" s="117" t="s">
        <v>25</v>
      </c>
      <c r="E780" s="118">
        <v>45824</v>
      </c>
      <c r="F780" s="118">
        <v>45831</v>
      </c>
      <c r="G780" s="118">
        <v>45831</v>
      </c>
      <c r="H780" s="117">
        <v>6</v>
      </c>
      <c r="I780" s="117">
        <v>21</v>
      </c>
      <c r="J780" s="117">
        <v>-4</v>
      </c>
      <c r="K780" s="117" t="s">
        <v>38</v>
      </c>
      <c r="L780" s="117" t="s">
        <v>27</v>
      </c>
      <c r="M780" s="117" t="s">
        <v>58</v>
      </c>
      <c r="N780" s="117">
        <v>0</v>
      </c>
      <c r="O780" s="117">
        <v>0</v>
      </c>
    </row>
    <row r="781" spans="1:15" ht="21" customHeight="1">
      <c r="A781" s="83" t="s">
        <v>735</v>
      </c>
      <c r="N781" s="93" t="e">
        <v>#N/A</v>
      </c>
    </row>
    <row r="782" spans="1:15" ht="21" customHeight="1">
      <c r="A782" s="116" t="s">
        <v>861</v>
      </c>
      <c r="B782" s="117" t="s">
        <v>213</v>
      </c>
      <c r="C782" s="117" t="s">
        <v>862</v>
      </c>
      <c r="D782" s="117" t="s">
        <v>25</v>
      </c>
      <c r="E782" s="118">
        <v>45824</v>
      </c>
      <c r="F782" s="118">
        <v>45831</v>
      </c>
      <c r="G782" s="118">
        <v>45831</v>
      </c>
      <c r="H782" s="117">
        <v>6</v>
      </c>
      <c r="I782" s="117">
        <v>9</v>
      </c>
      <c r="J782" s="117">
        <v>-4</v>
      </c>
      <c r="K782" s="117" t="s">
        <v>38</v>
      </c>
      <c r="L782" s="117" t="s">
        <v>27</v>
      </c>
      <c r="M782" s="117" t="s">
        <v>58</v>
      </c>
      <c r="N782" s="117">
        <v>0</v>
      </c>
      <c r="O782" s="117">
        <v>0</v>
      </c>
    </row>
    <row r="783" spans="1:15" ht="21" customHeight="1">
      <c r="A783" s="83" t="s">
        <v>735</v>
      </c>
      <c r="N783" s="93" t="e">
        <v>#N/A</v>
      </c>
    </row>
    <row r="784" spans="1:15" ht="21" customHeight="1">
      <c r="A784" s="116" t="s">
        <v>863</v>
      </c>
      <c r="B784" s="117" t="s">
        <v>213</v>
      </c>
      <c r="C784" s="117" t="s">
        <v>864</v>
      </c>
      <c r="D784" s="117" t="s">
        <v>25</v>
      </c>
      <c r="E784" s="118">
        <v>45824</v>
      </c>
      <c r="F784" s="118">
        <v>45831</v>
      </c>
      <c r="G784" s="118">
        <v>45831</v>
      </c>
      <c r="H784" s="117">
        <v>6</v>
      </c>
      <c r="I784" s="117">
        <v>10</v>
      </c>
      <c r="J784" s="117">
        <v>-4</v>
      </c>
      <c r="K784" s="117" t="s">
        <v>38</v>
      </c>
      <c r="L784" s="117" t="s">
        <v>27</v>
      </c>
      <c r="M784" s="117" t="s">
        <v>28</v>
      </c>
      <c r="N784" s="117">
        <v>0</v>
      </c>
      <c r="O784" s="117">
        <v>0</v>
      </c>
    </row>
    <row r="785" spans="1:15" ht="21" customHeight="1">
      <c r="A785" s="83" t="s">
        <v>865</v>
      </c>
      <c r="N785" s="93" t="e">
        <v>#N/A</v>
      </c>
    </row>
    <row r="786" spans="1:15" ht="21" customHeight="1">
      <c r="A786" s="116" t="s">
        <v>866</v>
      </c>
      <c r="B786" s="117" t="s">
        <v>213</v>
      </c>
      <c r="C786" s="117" t="s">
        <v>867</v>
      </c>
      <c r="D786" s="117" t="s">
        <v>25</v>
      </c>
      <c r="E786" s="118">
        <v>45824</v>
      </c>
      <c r="F786" s="118">
        <v>45831</v>
      </c>
      <c r="G786" s="118">
        <v>45831</v>
      </c>
      <c r="H786" s="117">
        <v>6</v>
      </c>
      <c r="I786" s="117">
        <v>30</v>
      </c>
      <c r="J786" s="117">
        <v>-4</v>
      </c>
      <c r="K786" s="117" t="s">
        <v>38</v>
      </c>
      <c r="L786" s="117" t="s">
        <v>27</v>
      </c>
      <c r="M786" s="117" t="s">
        <v>58</v>
      </c>
      <c r="N786" s="117">
        <v>0</v>
      </c>
      <c r="O786" s="117">
        <v>0</v>
      </c>
    </row>
    <row r="787" spans="1:15" ht="21" customHeight="1">
      <c r="A787" s="83" t="s">
        <v>726</v>
      </c>
      <c r="N787" s="93">
        <v>0</v>
      </c>
    </row>
    <row r="788" spans="1:15" ht="21" customHeight="1">
      <c r="A788" s="116" t="s">
        <v>868</v>
      </c>
      <c r="B788" s="117" t="s">
        <v>213</v>
      </c>
      <c r="C788" s="117" t="s">
        <v>869</v>
      </c>
      <c r="D788" s="117" t="s">
        <v>25</v>
      </c>
      <c r="E788" s="118">
        <v>45824</v>
      </c>
      <c r="F788" s="118">
        <v>45831</v>
      </c>
      <c r="G788" s="118">
        <v>45831</v>
      </c>
      <c r="H788" s="117">
        <v>6</v>
      </c>
      <c r="I788" s="117">
        <v>30</v>
      </c>
      <c r="J788" s="117">
        <v>-4</v>
      </c>
      <c r="K788" s="117" t="s">
        <v>38</v>
      </c>
      <c r="L788" s="117" t="s">
        <v>27</v>
      </c>
      <c r="M788" s="117" t="s">
        <v>58</v>
      </c>
      <c r="N788" s="117">
        <v>0</v>
      </c>
      <c r="O788" s="117">
        <v>0</v>
      </c>
    </row>
    <row r="789" spans="1:15" ht="21" customHeight="1">
      <c r="A789" s="83" t="s">
        <v>726</v>
      </c>
      <c r="N789" s="93">
        <v>0</v>
      </c>
    </row>
    <row r="790" spans="1:15" ht="21" customHeight="1">
      <c r="A790" s="116" t="s">
        <v>870</v>
      </c>
      <c r="B790" s="117" t="s">
        <v>80</v>
      </c>
      <c r="C790" s="117" t="s">
        <v>560</v>
      </c>
      <c r="D790" s="117" t="s">
        <v>25</v>
      </c>
      <c r="E790" s="118">
        <v>45825</v>
      </c>
      <c r="F790" s="118">
        <v>45831</v>
      </c>
      <c r="G790" s="118">
        <v>45831</v>
      </c>
      <c r="H790" s="117">
        <v>6</v>
      </c>
      <c r="I790" s="117">
        <v>1</v>
      </c>
      <c r="J790" s="117">
        <v>-4</v>
      </c>
      <c r="K790" s="117" t="s">
        <v>38</v>
      </c>
      <c r="L790" s="117" t="s">
        <v>27</v>
      </c>
      <c r="M790" s="117" t="s">
        <v>28</v>
      </c>
      <c r="N790" s="117">
        <v>0</v>
      </c>
      <c r="O790" s="117">
        <v>0</v>
      </c>
    </row>
    <row r="791" spans="1:15" ht="21" customHeight="1">
      <c r="A791" s="83" t="s">
        <v>561</v>
      </c>
      <c r="N791" s="93">
        <v>0</v>
      </c>
    </row>
    <row r="792" spans="1:15" ht="21" customHeight="1">
      <c r="A792" s="116" t="s">
        <v>871</v>
      </c>
      <c r="B792" s="117" t="s">
        <v>145</v>
      </c>
      <c r="C792" s="117" t="s">
        <v>872</v>
      </c>
      <c r="D792" s="117" t="s">
        <v>25</v>
      </c>
      <c r="E792" s="118">
        <v>45825</v>
      </c>
      <c r="F792" s="118">
        <v>45831</v>
      </c>
      <c r="G792" s="118">
        <v>45831</v>
      </c>
      <c r="H792" s="117">
        <v>6</v>
      </c>
      <c r="I792" s="117">
        <v>4</v>
      </c>
      <c r="J792" s="117">
        <v>-4</v>
      </c>
      <c r="K792" s="117" t="s">
        <v>38</v>
      </c>
      <c r="L792" s="117" t="s">
        <v>27</v>
      </c>
      <c r="M792" s="117" t="s">
        <v>58</v>
      </c>
      <c r="N792" s="117">
        <v>0</v>
      </c>
      <c r="O792" s="117">
        <v>0</v>
      </c>
    </row>
    <row r="793" spans="1:15" ht="21" customHeight="1">
      <c r="A793" s="83" t="s">
        <v>873</v>
      </c>
      <c r="N793" s="93" t="e">
        <v>#N/A</v>
      </c>
    </row>
    <row r="794" spans="1:15" ht="21" customHeight="1">
      <c r="A794" s="116" t="s">
        <v>874</v>
      </c>
      <c r="B794" s="117" t="s">
        <v>120</v>
      </c>
      <c r="C794" s="117" t="s">
        <v>121</v>
      </c>
      <c r="D794" s="117" t="s">
        <v>25</v>
      </c>
      <c r="E794" s="118">
        <v>45825</v>
      </c>
      <c r="F794" s="118">
        <v>45831</v>
      </c>
      <c r="G794" s="118">
        <v>45831</v>
      </c>
      <c r="H794" s="117">
        <v>6</v>
      </c>
      <c r="I794" s="117">
        <v>1</v>
      </c>
      <c r="J794" s="117">
        <v>-4</v>
      </c>
      <c r="K794" s="117" t="s">
        <v>26</v>
      </c>
      <c r="L794" s="117" t="s">
        <v>93</v>
      </c>
      <c r="M794" s="117" t="s">
        <v>58</v>
      </c>
      <c r="N794" s="117">
        <v>0</v>
      </c>
      <c r="O794" s="117">
        <v>0</v>
      </c>
    </row>
    <row r="795" spans="1:15" ht="21" customHeight="1">
      <c r="A795" s="83" t="s">
        <v>852</v>
      </c>
      <c r="N795" s="93">
        <v>0</v>
      </c>
    </row>
    <row r="796" spans="1:15" ht="21" customHeight="1">
      <c r="A796" s="116" t="s">
        <v>875</v>
      </c>
      <c r="B796" s="117" t="s">
        <v>423</v>
      </c>
      <c r="C796" s="117" t="s">
        <v>876</v>
      </c>
      <c r="D796" s="117"/>
      <c r="E796" s="118">
        <v>45825</v>
      </c>
      <c r="F796" s="118">
        <v>45831</v>
      </c>
      <c r="G796" s="118">
        <v>45831</v>
      </c>
      <c r="H796" s="117">
        <v>6</v>
      </c>
      <c r="I796" s="117">
        <v>3</v>
      </c>
      <c r="J796" s="117">
        <v>-4</v>
      </c>
      <c r="K796" s="117" t="s">
        <v>38</v>
      </c>
      <c r="L796" s="117" t="s">
        <v>93</v>
      </c>
      <c r="M796" s="117" t="s">
        <v>58</v>
      </c>
      <c r="N796" s="117">
        <v>0</v>
      </c>
      <c r="O796" s="117">
        <v>0</v>
      </c>
    </row>
    <row r="797" spans="1:15" ht="21" customHeight="1">
      <c r="A797" s="83" t="s">
        <v>852</v>
      </c>
      <c r="N797" s="93">
        <v>0</v>
      </c>
    </row>
    <row r="798" spans="1:15" ht="21" customHeight="1">
      <c r="A798" s="116" t="s">
        <v>877</v>
      </c>
      <c r="B798" s="117" t="s">
        <v>23</v>
      </c>
      <c r="C798" s="117" t="s">
        <v>190</v>
      </c>
      <c r="D798" s="117" t="s">
        <v>25</v>
      </c>
      <c r="E798" s="118">
        <v>45825</v>
      </c>
      <c r="F798" s="118">
        <v>45831</v>
      </c>
      <c r="G798" s="118">
        <v>45831</v>
      </c>
      <c r="H798" s="117">
        <v>6</v>
      </c>
      <c r="I798" s="117">
        <v>21</v>
      </c>
      <c r="J798" s="117">
        <v>-4</v>
      </c>
      <c r="K798" s="117" t="s">
        <v>26</v>
      </c>
      <c r="L798" s="117" t="s">
        <v>27</v>
      </c>
      <c r="M798" s="117" t="s">
        <v>58</v>
      </c>
      <c r="N798" s="117">
        <v>0</v>
      </c>
      <c r="O798" s="117">
        <v>0</v>
      </c>
    </row>
    <row r="799" spans="1:15" ht="21" customHeight="1">
      <c r="A799" s="83" t="s">
        <v>419</v>
      </c>
      <c r="N799" s="93">
        <v>0</v>
      </c>
    </row>
    <row r="800" spans="1:15" ht="21" customHeight="1">
      <c r="A800" s="116" t="s">
        <v>878</v>
      </c>
      <c r="B800" s="117" t="s">
        <v>213</v>
      </c>
      <c r="C800" s="117" t="s">
        <v>879</v>
      </c>
      <c r="D800" s="117" t="s">
        <v>25</v>
      </c>
      <c r="E800" s="118">
        <v>45825</v>
      </c>
      <c r="F800" s="118">
        <v>45831</v>
      </c>
      <c r="G800" s="118">
        <v>45831</v>
      </c>
      <c r="H800" s="117">
        <v>6</v>
      </c>
      <c r="I800" s="117">
        <v>36</v>
      </c>
      <c r="J800" s="117">
        <v>-4</v>
      </c>
      <c r="K800" s="117" t="s">
        <v>38</v>
      </c>
      <c r="L800" s="117" t="s">
        <v>27</v>
      </c>
      <c r="M800" s="117" t="s">
        <v>28</v>
      </c>
      <c r="N800" s="117">
        <v>0</v>
      </c>
      <c r="O800" s="117">
        <v>0</v>
      </c>
    </row>
    <row r="801" spans="1:15" ht="21" customHeight="1">
      <c r="A801" s="83" t="s">
        <v>735</v>
      </c>
      <c r="N801" s="93" t="e">
        <v>#N/A</v>
      </c>
    </row>
    <row r="802" spans="1:15" ht="21" customHeight="1">
      <c r="A802" s="116" t="s">
        <v>880</v>
      </c>
      <c r="B802" s="117" t="s">
        <v>213</v>
      </c>
      <c r="C802" s="117" t="s">
        <v>881</v>
      </c>
      <c r="D802" s="117" t="s">
        <v>25</v>
      </c>
      <c r="E802" s="118">
        <v>45825</v>
      </c>
      <c r="F802" s="118">
        <v>45831</v>
      </c>
      <c r="G802" s="118">
        <v>45831</v>
      </c>
      <c r="H802" s="117">
        <v>6</v>
      </c>
      <c r="I802" s="117">
        <v>27</v>
      </c>
      <c r="J802" s="117">
        <v>-4</v>
      </c>
      <c r="K802" s="117" t="s">
        <v>38</v>
      </c>
      <c r="L802" s="117" t="s">
        <v>27</v>
      </c>
      <c r="M802" s="117" t="s">
        <v>58</v>
      </c>
      <c r="N802" s="117">
        <v>0</v>
      </c>
      <c r="O802" s="117">
        <v>0</v>
      </c>
    </row>
    <row r="803" spans="1:15" ht="21" customHeight="1">
      <c r="A803" s="83" t="s">
        <v>882</v>
      </c>
      <c r="N803" s="93">
        <v>0</v>
      </c>
    </row>
    <row r="804" spans="1:15" ht="21" customHeight="1">
      <c r="A804" s="116" t="s">
        <v>883</v>
      </c>
      <c r="B804" s="117" t="s">
        <v>213</v>
      </c>
      <c r="C804" s="117" t="s">
        <v>807</v>
      </c>
      <c r="D804" s="117" t="s">
        <v>25</v>
      </c>
      <c r="E804" s="118">
        <v>45825</v>
      </c>
      <c r="F804" s="118">
        <v>45831</v>
      </c>
      <c r="G804" s="118">
        <v>45831</v>
      </c>
      <c r="H804" s="117">
        <v>6</v>
      </c>
      <c r="I804" s="117">
        <v>3</v>
      </c>
      <c r="J804" s="117">
        <v>-4</v>
      </c>
      <c r="K804" s="117" t="s">
        <v>38</v>
      </c>
      <c r="L804" s="117" t="s">
        <v>27</v>
      </c>
      <c r="M804" s="117" t="s">
        <v>58</v>
      </c>
      <c r="N804" s="117">
        <v>0</v>
      </c>
      <c r="O804" s="117">
        <v>0</v>
      </c>
    </row>
    <row r="805" spans="1:15" ht="21" customHeight="1">
      <c r="A805" s="83" t="s">
        <v>882</v>
      </c>
      <c r="N805" s="93">
        <v>0</v>
      </c>
    </row>
    <row r="806" spans="1:15" ht="21" customHeight="1">
      <c r="A806" s="116" t="s">
        <v>884</v>
      </c>
      <c r="B806" s="117" t="s">
        <v>213</v>
      </c>
      <c r="C806" s="117" t="s">
        <v>885</v>
      </c>
      <c r="D806" s="117" t="s">
        <v>25</v>
      </c>
      <c r="E806" s="118">
        <v>45825</v>
      </c>
      <c r="F806" s="118">
        <v>45831</v>
      </c>
      <c r="G806" s="118">
        <v>45831</v>
      </c>
      <c r="H806" s="117">
        <v>6</v>
      </c>
      <c r="I806" s="117">
        <v>54</v>
      </c>
      <c r="J806" s="117">
        <v>-4</v>
      </c>
      <c r="K806" s="117" t="s">
        <v>38</v>
      </c>
      <c r="L806" s="117" t="s">
        <v>27</v>
      </c>
      <c r="M806" s="117" t="s">
        <v>58</v>
      </c>
      <c r="N806" s="117">
        <v>0</v>
      </c>
      <c r="O806" s="117">
        <v>0</v>
      </c>
    </row>
    <row r="807" spans="1:15" ht="21" customHeight="1">
      <c r="A807" s="83" t="s">
        <v>886</v>
      </c>
      <c r="N807" s="93">
        <v>0</v>
      </c>
    </row>
    <row r="808" spans="1:15" ht="21" customHeight="1">
      <c r="A808" s="116" t="s">
        <v>887</v>
      </c>
      <c r="B808" s="117" t="s">
        <v>213</v>
      </c>
      <c r="C808" s="117" t="s">
        <v>888</v>
      </c>
      <c r="D808" s="117" t="s">
        <v>25</v>
      </c>
      <c r="E808" s="118">
        <v>45825</v>
      </c>
      <c r="F808" s="118">
        <v>45831</v>
      </c>
      <c r="G808" s="118">
        <v>45831</v>
      </c>
      <c r="H808" s="117">
        <v>6</v>
      </c>
      <c r="I808" s="117">
        <v>5</v>
      </c>
      <c r="J808" s="117">
        <v>-4</v>
      </c>
      <c r="K808" s="117" t="s">
        <v>38</v>
      </c>
      <c r="L808" s="117" t="s">
        <v>27</v>
      </c>
      <c r="M808" s="117" t="s">
        <v>40</v>
      </c>
      <c r="N808" s="117">
        <v>0</v>
      </c>
      <c r="O808" s="117">
        <v>0</v>
      </c>
    </row>
    <row r="809" spans="1:15" ht="21" customHeight="1">
      <c r="A809" s="83" t="s">
        <v>889</v>
      </c>
      <c r="N809" s="93">
        <v>0</v>
      </c>
    </row>
    <row r="810" spans="1:15" ht="21" customHeight="1">
      <c r="A810" s="116" t="s">
        <v>890</v>
      </c>
      <c r="B810" s="117" t="s">
        <v>213</v>
      </c>
      <c r="C810" s="117" t="s">
        <v>568</v>
      </c>
      <c r="D810" s="117" t="s">
        <v>25</v>
      </c>
      <c r="E810" s="118">
        <v>45825</v>
      </c>
      <c r="F810" s="118">
        <v>45831</v>
      </c>
      <c r="G810" s="118">
        <v>45831</v>
      </c>
      <c r="H810" s="117">
        <v>6</v>
      </c>
      <c r="I810" s="117">
        <v>15</v>
      </c>
      <c r="J810" s="117">
        <v>-4</v>
      </c>
      <c r="K810" s="117" t="s">
        <v>38</v>
      </c>
      <c r="L810" s="117" t="s">
        <v>27</v>
      </c>
      <c r="M810" s="117" t="s">
        <v>28</v>
      </c>
      <c r="N810" s="117">
        <v>0</v>
      </c>
      <c r="O810" s="117">
        <v>0</v>
      </c>
    </row>
    <row r="811" spans="1:15" ht="21" customHeight="1">
      <c r="A811" s="83" t="s">
        <v>882</v>
      </c>
      <c r="N811" s="93">
        <v>0</v>
      </c>
    </row>
    <row r="812" spans="1:15" ht="21" customHeight="1">
      <c r="A812" s="116" t="s">
        <v>891</v>
      </c>
      <c r="B812" s="117" t="s">
        <v>213</v>
      </c>
      <c r="C812" s="117" t="s">
        <v>860</v>
      </c>
      <c r="D812" s="117" t="s">
        <v>25</v>
      </c>
      <c r="E812" s="118">
        <v>45825</v>
      </c>
      <c r="F812" s="118">
        <v>45831</v>
      </c>
      <c r="G812" s="118">
        <v>45831</v>
      </c>
      <c r="H812" s="117">
        <v>6</v>
      </c>
      <c r="I812" s="117">
        <v>42</v>
      </c>
      <c r="J812" s="117">
        <v>-4</v>
      </c>
      <c r="K812" s="117" t="s">
        <v>38</v>
      </c>
      <c r="L812" s="117" t="s">
        <v>27</v>
      </c>
      <c r="M812" s="117" t="s">
        <v>28</v>
      </c>
      <c r="N812" s="117">
        <v>0</v>
      </c>
      <c r="O812" s="117">
        <v>0</v>
      </c>
    </row>
    <row r="813" spans="1:15" ht="21" customHeight="1">
      <c r="A813" s="83" t="s">
        <v>882</v>
      </c>
      <c r="N813" s="93">
        <v>0</v>
      </c>
    </row>
    <row r="814" spans="1:15" ht="21" customHeight="1">
      <c r="A814" s="116" t="s">
        <v>892</v>
      </c>
      <c r="B814" s="117" t="s">
        <v>213</v>
      </c>
      <c r="C814" s="117" t="s">
        <v>893</v>
      </c>
      <c r="D814" s="117" t="s">
        <v>25</v>
      </c>
      <c r="E814" s="118">
        <v>45825</v>
      </c>
      <c r="F814" s="118">
        <v>45831</v>
      </c>
      <c r="G814" s="118">
        <v>45831</v>
      </c>
      <c r="H814" s="117">
        <v>6</v>
      </c>
      <c r="I814" s="117">
        <v>60</v>
      </c>
      <c r="J814" s="117">
        <v>-4</v>
      </c>
      <c r="K814" s="117" t="s">
        <v>38</v>
      </c>
      <c r="L814" s="117" t="s">
        <v>27</v>
      </c>
      <c r="M814" s="117" t="s">
        <v>58</v>
      </c>
      <c r="N814" s="117">
        <v>0</v>
      </c>
      <c r="O814" s="117">
        <v>0</v>
      </c>
    </row>
    <row r="815" spans="1:15" ht="21" customHeight="1">
      <c r="A815" s="83" t="s">
        <v>882</v>
      </c>
      <c r="N815" s="93">
        <v>0</v>
      </c>
    </row>
    <row r="816" spans="1:15" ht="21" customHeight="1">
      <c r="A816" s="116" t="s">
        <v>894</v>
      </c>
      <c r="B816" s="117" t="s">
        <v>213</v>
      </c>
      <c r="C816" s="117" t="s">
        <v>895</v>
      </c>
      <c r="D816" s="117" t="s">
        <v>25</v>
      </c>
      <c r="E816" s="118">
        <v>45825</v>
      </c>
      <c r="F816" s="118">
        <v>45831</v>
      </c>
      <c r="G816" s="118">
        <v>45831</v>
      </c>
      <c r="H816" s="117">
        <v>6</v>
      </c>
      <c r="I816" s="117">
        <v>51</v>
      </c>
      <c r="J816" s="117">
        <v>-4</v>
      </c>
      <c r="K816" s="117" t="s">
        <v>38</v>
      </c>
      <c r="L816" s="117" t="s">
        <v>27</v>
      </c>
      <c r="M816" s="117" t="s">
        <v>58</v>
      </c>
      <c r="N816" s="117">
        <v>0</v>
      </c>
      <c r="O816" s="117">
        <v>0</v>
      </c>
    </row>
    <row r="817" spans="1:15" ht="21" customHeight="1">
      <c r="A817" s="83" t="s">
        <v>882</v>
      </c>
      <c r="N817" s="93">
        <v>0</v>
      </c>
    </row>
    <row r="818" spans="1:15" ht="21" customHeight="1">
      <c r="A818" s="116" t="s">
        <v>896</v>
      </c>
      <c r="B818" s="117" t="s">
        <v>213</v>
      </c>
      <c r="C818" s="117" t="s">
        <v>648</v>
      </c>
      <c r="D818" s="117" t="s">
        <v>25</v>
      </c>
      <c r="E818" s="118">
        <v>45825</v>
      </c>
      <c r="F818" s="118">
        <v>45831</v>
      </c>
      <c r="G818" s="118">
        <v>45831</v>
      </c>
      <c r="H818" s="117">
        <v>6</v>
      </c>
      <c r="I818" s="117">
        <v>24</v>
      </c>
      <c r="J818" s="117">
        <v>-4</v>
      </c>
      <c r="K818" s="117" t="s">
        <v>38</v>
      </c>
      <c r="L818" s="117" t="s">
        <v>27</v>
      </c>
      <c r="M818" s="117" t="s">
        <v>58</v>
      </c>
      <c r="N818" s="117" t="e">
        <v>#N/A</v>
      </c>
      <c r="O818" s="117">
        <v>0</v>
      </c>
    </row>
    <row r="819" spans="1:15" ht="21" customHeight="1">
      <c r="A819" s="83" t="s">
        <v>882</v>
      </c>
      <c r="N819" s="93">
        <v>0</v>
      </c>
    </row>
    <row r="820" spans="1:15" ht="21" customHeight="1">
      <c r="A820" s="110" t="s">
        <v>897</v>
      </c>
      <c r="B820" s="111" t="s">
        <v>898</v>
      </c>
      <c r="C820" s="111" t="s">
        <v>899</v>
      </c>
      <c r="D820" s="111"/>
      <c r="E820" s="112">
        <v>45826</v>
      </c>
      <c r="F820" s="112">
        <v>45831</v>
      </c>
      <c r="G820" s="112">
        <v>45831</v>
      </c>
      <c r="H820" s="111">
        <v>3</v>
      </c>
      <c r="I820" s="111">
        <v>6</v>
      </c>
      <c r="J820" s="111">
        <v>-4</v>
      </c>
      <c r="K820" s="111" t="s">
        <v>26</v>
      </c>
      <c r="L820" s="111" t="s">
        <v>27</v>
      </c>
      <c r="M820" s="111" t="s">
        <v>49</v>
      </c>
      <c r="N820" s="111" t="e">
        <v>#N/A</v>
      </c>
      <c r="O820" s="111">
        <v>0</v>
      </c>
    </row>
    <row r="821" spans="1:15" ht="21" customHeight="1">
      <c r="A821" s="83" t="s">
        <v>900</v>
      </c>
      <c r="N821" s="93" t="e">
        <v>#N/A</v>
      </c>
    </row>
    <row r="822" spans="1:15" ht="21" customHeight="1">
      <c r="A822" s="113" t="s">
        <v>901</v>
      </c>
      <c r="B822" s="114" t="s">
        <v>765</v>
      </c>
      <c r="C822" s="114" t="s">
        <v>902</v>
      </c>
      <c r="D822" s="114" t="s">
        <v>767</v>
      </c>
      <c r="E822" s="115">
        <v>45815</v>
      </c>
      <c r="F822" s="115">
        <v>45831</v>
      </c>
      <c r="G822" s="115">
        <v>45831</v>
      </c>
      <c r="H822" s="114">
        <v>14</v>
      </c>
      <c r="I822" s="114">
        <v>1</v>
      </c>
      <c r="J822" s="114">
        <v>-4</v>
      </c>
      <c r="K822" s="114" t="s">
        <v>38</v>
      </c>
      <c r="L822" s="114" t="s">
        <v>27</v>
      </c>
      <c r="M822" s="114" t="s">
        <v>49</v>
      </c>
      <c r="N822" s="114">
        <v>0</v>
      </c>
      <c r="O822" s="114">
        <v>0</v>
      </c>
    </row>
    <row r="823" spans="1:15" ht="21" customHeight="1">
      <c r="A823" s="83" t="s">
        <v>903</v>
      </c>
      <c r="N823" s="93" t="e">
        <v>#N/A</v>
      </c>
    </row>
    <row r="824" spans="1:15" ht="21" customHeight="1">
      <c r="A824" s="113" t="s">
        <v>904</v>
      </c>
      <c r="B824" s="114" t="s">
        <v>139</v>
      </c>
      <c r="C824" s="114" t="s">
        <v>140</v>
      </c>
      <c r="D824" s="114" t="s">
        <v>25</v>
      </c>
      <c r="E824" s="115">
        <v>45818</v>
      </c>
      <c r="F824" s="115">
        <v>45832</v>
      </c>
      <c r="G824" s="115">
        <v>45832</v>
      </c>
      <c r="H824" s="114">
        <v>14</v>
      </c>
      <c r="I824" s="114">
        <v>4</v>
      </c>
      <c r="J824" s="114">
        <v>-5</v>
      </c>
      <c r="K824" s="114" t="s">
        <v>26</v>
      </c>
      <c r="L824" s="114" t="s">
        <v>27</v>
      </c>
      <c r="M824" s="114" t="s">
        <v>28</v>
      </c>
      <c r="N824" s="114">
        <v>0</v>
      </c>
      <c r="O824" s="114">
        <v>0</v>
      </c>
    </row>
    <row r="825" spans="1:15" ht="21" customHeight="1">
      <c r="A825" s="83" t="s">
        <v>446</v>
      </c>
      <c r="N825" s="93">
        <v>0</v>
      </c>
    </row>
    <row r="826" spans="1:15" ht="21" customHeight="1">
      <c r="A826" s="113" t="s">
        <v>905</v>
      </c>
      <c r="B826" s="114" t="s">
        <v>906</v>
      </c>
      <c r="C826" s="114" t="s">
        <v>907</v>
      </c>
      <c r="D826" s="114" t="s">
        <v>25</v>
      </c>
      <c r="E826" s="115">
        <v>45818</v>
      </c>
      <c r="F826" s="115">
        <v>45832</v>
      </c>
      <c r="G826" s="115">
        <v>45832</v>
      </c>
      <c r="H826" s="114">
        <v>14</v>
      </c>
      <c r="I826" s="114">
        <v>2</v>
      </c>
      <c r="J826" s="114">
        <v>-5</v>
      </c>
      <c r="K826" s="114" t="s">
        <v>38</v>
      </c>
      <c r="L826" s="114" t="s">
        <v>27</v>
      </c>
      <c r="M826" s="114" t="s">
        <v>69</v>
      </c>
      <c r="N826" s="114">
        <v>0</v>
      </c>
      <c r="O826" s="114">
        <v>0</v>
      </c>
    </row>
    <row r="827" spans="1:15" ht="21" customHeight="1">
      <c r="A827" s="83" t="s">
        <v>908</v>
      </c>
      <c r="N827" s="93">
        <v>0</v>
      </c>
    </row>
    <row r="828" spans="1:15" ht="21" customHeight="1">
      <c r="A828" s="113" t="s">
        <v>909</v>
      </c>
      <c r="B828" s="114" t="s">
        <v>910</v>
      </c>
      <c r="C828" s="114" t="s">
        <v>911</v>
      </c>
      <c r="D828" s="114" t="s">
        <v>912</v>
      </c>
      <c r="E828" s="115">
        <v>45818</v>
      </c>
      <c r="F828" s="115">
        <v>45832</v>
      </c>
      <c r="G828" s="115">
        <v>45832</v>
      </c>
      <c r="H828" s="114">
        <v>14</v>
      </c>
      <c r="I828" s="114">
        <v>1</v>
      </c>
      <c r="J828" s="114">
        <v>-5</v>
      </c>
      <c r="K828" s="114" t="s">
        <v>26</v>
      </c>
      <c r="L828" s="114" t="s">
        <v>39</v>
      </c>
      <c r="M828" s="114" t="s">
        <v>28</v>
      </c>
      <c r="N828" s="114">
        <v>0</v>
      </c>
      <c r="O828" s="114">
        <v>0</v>
      </c>
    </row>
    <row r="829" spans="1:15" ht="21" customHeight="1">
      <c r="A829" s="83" t="s">
        <v>209</v>
      </c>
      <c r="N829" s="93">
        <v>0</v>
      </c>
    </row>
    <row r="830" spans="1:15" ht="21" customHeight="1">
      <c r="A830" s="113" t="s">
        <v>913</v>
      </c>
      <c r="B830" s="114" t="s">
        <v>321</v>
      </c>
      <c r="C830" s="114" t="s">
        <v>914</v>
      </c>
      <c r="D830" s="114" t="s">
        <v>25</v>
      </c>
      <c r="E830" s="115">
        <v>45818</v>
      </c>
      <c r="F830" s="115">
        <v>45832</v>
      </c>
      <c r="G830" s="115">
        <v>45832</v>
      </c>
      <c r="H830" s="114">
        <v>14</v>
      </c>
      <c r="I830" s="114">
        <v>2</v>
      </c>
      <c r="J830" s="114">
        <v>-5</v>
      </c>
      <c r="K830" s="114" t="s">
        <v>26</v>
      </c>
      <c r="L830" s="114" t="s">
        <v>27</v>
      </c>
      <c r="M830" s="114" t="s">
        <v>28</v>
      </c>
      <c r="N830" s="114">
        <v>0</v>
      </c>
      <c r="O830" s="114">
        <v>0</v>
      </c>
    </row>
    <row r="831" spans="1:15" ht="21" customHeight="1">
      <c r="A831" s="83" t="s">
        <v>915</v>
      </c>
      <c r="N831" s="93">
        <v>0</v>
      </c>
    </row>
    <row r="832" spans="1:15" ht="21" customHeight="1">
      <c r="A832" s="113" t="s">
        <v>916</v>
      </c>
      <c r="B832" s="114" t="s">
        <v>917</v>
      </c>
      <c r="C832" s="114" t="s">
        <v>918</v>
      </c>
      <c r="D832" s="114" t="s">
        <v>25</v>
      </c>
      <c r="E832" s="115">
        <v>45818</v>
      </c>
      <c r="F832" s="115">
        <v>45832</v>
      </c>
      <c r="G832" s="115">
        <v>45832</v>
      </c>
      <c r="H832" s="114">
        <v>14</v>
      </c>
      <c r="I832" s="114">
        <v>1</v>
      </c>
      <c r="J832" s="114">
        <v>-5</v>
      </c>
      <c r="K832" s="114" t="s">
        <v>87</v>
      </c>
      <c r="L832" s="114" t="s">
        <v>39</v>
      </c>
      <c r="M832" s="114" t="s">
        <v>58</v>
      </c>
      <c r="N832" s="114">
        <v>0</v>
      </c>
      <c r="O832" s="114">
        <v>0</v>
      </c>
    </row>
    <row r="833" spans="1:15" ht="21" customHeight="1">
      <c r="A833" s="83" t="s">
        <v>919</v>
      </c>
      <c r="N833" s="93">
        <v>0</v>
      </c>
    </row>
    <row r="834" spans="1:15" ht="21" customHeight="1">
      <c r="A834" s="113" t="s">
        <v>920</v>
      </c>
      <c r="B834" s="114" t="s">
        <v>615</v>
      </c>
      <c r="C834" s="114" t="s">
        <v>777</v>
      </c>
      <c r="D834" s="114" t="s">
        <v>25</v>
      </c>
      <c r="E834" s="115">
        <v>45818</v>
      </c>
      <c r="F834" s="115">
        <v>45832</v>
      </c>
      <c r="G834" s="115">
        <v>45832</v>
      </c>
      <c r="H834" s="114">
        <v>14</v>
      </c>
      <c r="I834" s="114">
        <v>10</v>
      </c>
      <c r="J834" s="114">
        <v>-5</v>
      </c>
      <c r="K834" s="114" t="s">
        <v>87</v>
      </c>
      <c r="L834" s="114" t="s">
        <v>39</v>
      </c>
      <c r="M834" s="114" t="s">
        <v>69</v>
      </c>
      <c r="N834" s="114">
        <v>0</v>
      </c>
      <c r="O834" s="114">
        <v>0</v>
      </c>
    </row>
    <row r="835" spans="1:15" ht="21" customHeight="1">
      <c r="A835" s="83" t="s">
        <v>195</v>
      </c>
      <c r="N835" s="93">
        <v>0</v>
      </c>
    </row>
    <row r="836" spans="1:15" ht="21" customHeight="1">
      <c r="A836" s="113" t="s">
        <v>1561</v>
      </c>
      <c r="B836" s="114" t="s">
        <v>1562</v>
      </c>
      <c r="C836" s="114" t="s">
        <v>1563</v>
      </c>
      <c r="D836" s="114" t="s">
        <v>25</v>
      </c>
      <c r="E836" s="115">
        <v>45825</v>
      </c>
      <c r="F836" s="115">
        <v>45832</v>
      </c>
      <c r="G836" s="115">
        <v>45832</v>
      </c>
      <c r="H836" s="114">
        <v>7</v>
      </c>
      <c r="I836" s="114">
        <v>5</v>
      </c>
      <c r="J836" s="114">
        <v>-5</v>
      </c>
      <c r="K836" s="114" t="s">
        <v>26</v>
      </c>
      <c r="L836" s="114" t="s">
        <v>1396</v>
      </c>
      <c r="M836" s="114" t="s">
        <v>58</v>
      </c>
      <c r="N836" s="114">
        <v>0</v>
      </c>
      <c r="O836" s="114">
        <v>0</v>
      </c>
    </row>
    <row r="837" spans="1:15" ht="21" customHeight="1">
      <c r="A837" s="113" t="s">
        <v>1564</v>
      </c>
      <c r="B837" s="114" t="s">
        <v>983</v>
      </c>
      <c r="C837" s="114" t="s">
        <v>1565</v>
      </c>
      <c r="D837" s="114" t="s">
        <v>25</v>
      </c>
      <c r="E837" s="115">
        <v>45825</v>
      </c>
      <c r="F837" s="115">
        <v>45832</v>
      </c>
      <c r="G837" s="115">
        <v>45832</v>
      </c>
      <c r="H837" s="114">
        <v>7</v>
      </c>
      <c r="I837" s="114">
        <v>6</v>
      </c>
      <c r="J837" s="114">
        <v>-5</v>
      </c>
      <c r="K837" s="114" t="s">
        <v>26</v>
      </c>
      <c r="L837" s="114" t="s">
        <v>1396</v>
      </c>
      <c r="M837" s="114" t="s">
        <v>58</v>
      </c>
      <c r="N837" s="114">
        <v>0</v>
      </c>
      <c r="O837" s="114">
        <v>0</v>
      </c>
    </row>
    <row r="838" spans="1:15" ht="21" customHeight="1">
      <c r="A838" s="113" t="s">
        <v>921</v>
      </c>
      <c r="B838" s="114" t="s">
        <v>922</v>
      </c>
      <c r="C838" s="114" t="s">
        <v>923</v>
      </c>
      <c r="D838" s="114" t="s">
        <v>25</v>
      </c>
      <c r="E838" s="115">
        <v>45825</v>
      </c>
      <c r="F838" s="115">
        <v>45832</v>
      </c>
      <c r="G838" s="115">
        <v>45832</v>
      </c>
      <c r="H838" s="114">
        <v>7</v>
      </c>
      <c r="I838" s="114">
        <v>1</v>
      </c>
      <c r="J838" s="114">
        <v>-5</v>
      </c>
      <c r="K838" s="114" t="s">
        <v>87</v>
      </c>
      <c r="L838" s="114" t="s">
        <v>39</v>
      </c>
      <c r="M838" s="114" t="s">
        <v>28</v>
      </c>
      <c r="N838" s="114" t="e">
        <v>#N/A</v>
      </c>
      <c r="O838" s="114">
        <v>0</v>
      </c>
    </row>
    <row r="839" spans="1:15" ht="21" customHeight="1">
      <c r="A839" s="83" t="s">
        <v>209</v>
      </c>
      <c r="N839" s="93">
        <v>0</v>
      </c>
    </row>
    <row r="840" spans="1:15" ht="21" customHeight="1">
      <c r="A840" s="116" t="s">
        <v>924</v>
      </c>
      <c r="B840" s="117" t="s">
        <v>730</v>
      </c>
      <c r="C840" s="117" t="s">
        <v>731</v>
      </c>
      <c r="D840" s="117" t="s">
        <v>25</v>
      </c>
      <c r="E840" s="118">
        <v>45826</v>
      </c>
      <c r="F840" s="118">
        <v>45832</v>
      </c>
      <c r="G840" s="118">
        <v>45832</v>
      </c>
      <c r="H840" s="117">
        <v>6</v>
      </c>
      <c r="I840" s="117">
        <v>1</v>
      </c>
      <c r="J840" s="117">
        <v>-5</v>
      </c>
      <c r="K840" s="117" t="s">
        <v>87</v>
      </c>
      <c r="L840" s="117" t="s">
        <v>27</v>
      </c>
      <c r="M840" s="117" t="s">
        <v>58</v>
      </c>
      <c r="N840" s="117" t="e">
        <v>#N/A</v>
      </c>
      <c r="O840" s="117">
        <v>0</v>
      </c>
    </row>
    <row r="841" spans="1:15" ht="21" customHeight="1">
      <c r="A841" s="83" t="s">
        <v>925</v>
      </c>
      <c r="N841" s="93" t="e">
        <v>#N/A</v>
      </c>
    </row>
    <row r="842" spans="1:15" ht="21" customHeight="1">
      <c r="A842" s="116" t="s">
        <v>926</v>
      </c>
      <c r="B842" s="117" t="s">
        <v>145</v>
      </c>
      <c r="C842" s="117" t="s">
        <v>146</v>
      </c>
      <c r="D842" s="117" t="s">
        <v>25</v>
      </c>
      <c r="E842" s="118">
        <v>45826</v>
      </c>
      <c r="F842" s="118">
        <v>45832</v>
      </c>
      <c r="G842" s="118">
        <v>45832</v>
      </c>
      <c r="H842" s="117">
        <v>6</v>
      </c>
      <c r="I842" s="117">
        <v>6</v>
      </c>
      <c r="J842" s="117">
        <v>-5</v>
      </c>
      <c r="K842" s="117" t="s">
        <v>38</v>
      </c>
      <c r="L842" s="117" t="s">
        <v>27</v>
      </c>
      <c r="M842" s="117" t="s">
        <v>58</v>
      </c>
      <c r="N842" s="117" t="e">
        <v>#N/A</v>
      </c>
      <c r="O842" s="117">
        <v>0</v>
      </c>
    </row>
    <row r="843" spans="1:15" ht="21" customHeight="1">
      <c r="A843" s="83" t="s">
        <v>927</v>
      </c>
      <c r="N843" s="93" t="e">
        <v>#N/A</v>
      </c>
    </row>
    <row r="844" spans="1:15" ht="21" customHeight="1">
      <c r="A844" s="116" t="s">
        <v>928</v>
      </c>
      <c r="B844" s="117" t="s">
        <v>120</v>
      </c>
      <c r="C844" s="117" t="s">
        <v>143</v>
      </c>
      <c r="D844" s="117" t="s">
        <v>25</v>
      </c>
      <c r="E844" s="118">
        <v>45826</v>
      </c>
      <c r="F844" s="118">
        <v>45832</v>
      </c>
      <c r="G844" s="118">
        <v>45832</v>
      </c>
      <c r="H844" s="117">
        <v>6</v>
      </c>
      <c r="I844" s="117">
        <v>1</v>
      </c>
      <c r="J844" s="117">
        <v>-5</v>
      </c>
      <c r="K844" s="117" t="s">
        <v>26</v>
      </c>
      <c r="L844" s="117" t="s">
        <v>27</v>
      </c>
      <c r="M844" s="117" t="s">
        <v>58</v>
      </c>
      <c r="N844" s="117" t="e">
        <v>#N/A</v>
      </c>
      <c r="O844" s="117">
        <v>0</v>
      </c>
    </row>
    <row r="845" spans="1:15" ht="21" customHeight="1">
      <c r="A845" s="83" t="s">
        <v>929</v>
      </c>
      <c r="N845" s="93" t="e">
        <v>#N/A</v>
      </c>
    </row>
    <row r="846" spans="1:15" ht="21" customHeight="1">
      <c r="A846" s="116" t="s">
        <v>930</v>
      </c>
      <c r="B846" s="117" t="s">
        <v>120</v>
      </c>
      <c r="C846" s="117" t="s">
        <v>622</v>
      </c>
      <c r="D846" s="117" t="s">
        <v>25</v>
      </c>
      <c r="E846" s="118">
        <v>45826</v>
      </c>
      <c r="F846" s="118">
        <v>45832</v>
      </c>
      <c r="G846" s="118">
        <v>45832</v>
      </c>
      <c r="H846" s="117">
        <v>6</v>
      </c>
      <c r="I846" s="117">
        <v>2</v>
      </c>
      <c r="J846" s="117">
        <v>-5</v>
      </c>
      <c r="K846" s="117" t="s">
        <v>26</v>
      </c>
      <c r="L846" s="117" t="s">
        <v>27</v>
      </c>
      <c r="M846" s="117" t="s">
        <v>58</v>
      </c>
      <c r="N846" s="117" t="e">
        <v>#N/A</v>
      </c>
      <c r="O846" s="117">
        <v>0</v>
      </c>
    </row>
    <row r="847" spans="1:15" ht="21" customHeight="1">
      <c r="A847" s="83" t="s">
        <v>931</v>
      </c>
      <c r="N847" s="93">
        <v>0</v>
      </c>
    </row>
    <row r="848" spans="1:15" ht="21" customHeight="1">
      <c r="A848" s="116" t="s">
        <v>932</v>
      </c>
      <c r="B848" s="117" t="s">
        <v>120</v>
      </c>
      <c r="C848" s="117" t="s">
        <v>372</v>
      </c>
      <c r="D848" s="117" t="s">
        <v>25</v>
      </c>
      <c r="E848" s="118">
        <v>45826</v>
      </c>
      <c r="F848" s="118">
        <v>45832</v>
      </c>
      <c r="G848" s="118">
        <v>45832</v>
      </c>
      <c r="H848" s="117">
        <v>6</v>
      </c>
      <c r="I848" s="117">
        <v>1</v>
      </c>
      <c r="J848" s="117">
        <v>-5</v>
      </c>
      <c r="K848" s="117" t="s">
        <v>26</v>
      </c>
      <c r="L848" s="117" t="s">
        <v>27</v>
      </c>
      <c r="M848" s="117" t="s">
        <v>58</v>
      </c>
      <c r="N848" s="117" t="e">
        <v>#N/A</v>
      </c>
      <c r="O848" s="117">
        <v>0</v>
      </c>
    </row>
    <row r="849" spans="1:15" ht="21" customHeight="1">
      <c r="A849" s="83" t="s">
        <v>852</v>
      </c>
      <c r="N849" s="93">
        <v>0</v>
      </c>
    </row>
    <row r="850" spans="1:15" ht="21" customHeight="1">
      <c r="A850" s="116" t="s">
        <v>933</v>
      </c>
      <c r="B850" s="117" t="s">
        <v>213</v>
      </c>
      <c r="C850" s="117" t="s">
        <v>879</v>
      </c>
      <c r="D850" s="117" t="s">
        <v>25</v>
      </c>
      <c r="E850" s="118">
        <v>45826</v>
      </c>
      <c r="F850" s="118">
        <v>45832</v>
      </c>
      <c r="G850" s="118">
        <v>45832</v>
      </c>
      <c r="H850" s="117">
        <v>6</v>
      </c>
      <c r="I850" s="117">
        <v>12</v>
      </c>
      <c r="J850" s="117">
        <v>-5</v>
      </c>
      <c r="K850" s="117" t="s">
        <v>38</v>
      </c>
      <c r="L850" s="117" t="s">
        <v>27</v>
      </c>
      <c r="M850" s="117" t="s">
        <v>58</v>
      </c>
      <c r="N850" s="117" t="e">
        <v>#N/A</v>
      </c>
      <c r="O850" s="117">
        <v>0</v>
      </c>
    </row>
    <row r="851" spans="1:15" ht="21" customHeight="1">
      <c r="A851" s="83" t="s">
        <v>882</v>
      </c>
      <c r="N851" s="93">
        <v>0</v>
      </c>
    </row>
    <row r="852" spans="1:15" ht="21" customHeight="1">
      <c r="A852" s="116" t="s">
        <v>934</v>
      </c>
      <c r="B852" s="117" t="s">
        <v>213</v>
      </c>
      <c r="C852" s="117" t="s">
        <v>935</v>
      </c>
      <c r="D852" s="117" t="s">
        <v>25</v>
      </c>
      <c r="E852" s="118">
        <v>45826</v>
      </c>
      <c r="F852" s="118">
        <v>45832</v>
      </c>
      <c r="G852" s="118">
        <v>45832</v>
      </c>
      <c r="H852" s="117">
        <v>6</v>
      </c>
      <c r="I852" s="117">
        <v>3</v>
      </c>
      <c r="J852" s="117">
        <v>-5</v>
      </c>
      <c r="K852" s="117" t="s">
        <v>38</v>
      </c>
      <c r="L852" s="117" t="s">
        <v>27</v>
      </c>
      <c r="M852" s="117" t="s">
        <v>58</v>
      </c>
      <c r="N852" s="117" t="e">
        <v>#N/A</v>
      </c>
      <c r="O852" s="117">
        <v>0</v>
      </c>
    </row>
    <row r="853" spans="1:15" ht="21" customHeight="1">
      <c r="A853" s="83" t="s">
        <v>882</v>
      </c>
      <c r="N853" s="93">
        <v>0</v>
      </c>
    </row>
    <row r="854" spans="1:15" ht="21" customHeight="1">
      <c r="A854" s="116" t="s">
        <v>936</v>
      </c>
      <c r="B854" s="117" t="s">
        <v>213</v>
      </c>
      <c r="C854" s="117" t="s">
        <v>805</v>
      </c>
      <c r="D854" s="117" t="s">
        <v>25</v>
      </c>
      <c r="E854" s="118">
        <v>45826</v>
      </c>
      <c r="F854" s="118">
        <v>45832</v>
      </c>
      <c r="G854" s="118">
        <v>45832</v>
      </c>
      <c r="H854" s="117">
        <v>6</v>
      </c>
      <c r="I854" s="117">
        <v>6</v>
      </c>
      <c r="J854" s="117">
        <v>-5</v>
      </c>
      <c r="K854" s="117" t="s">
        <v>38</v>
      </c>
      <c r="L854" s="117" t="s">
        <v>27</v>
      </c>
      <c r="M854" s="117" t="s">
        <v>28</v>
      </c>
      <c r="N854" s="117" t="e">
        <v>#N/A</v>
      </c>
      <c r="O854" s="117">
        <v>0</v>
      </c>
    </row>
    <row r="855" spans="1:15" ht="21" customHeight="1">
      <c r="A855" s="83" t="s">
        <v>882</v>
      </c>
      <c r="N855" s="93">
        <v>0</v>
      </c>
    </row>
    <row r="856" spans="1:15" ht="21" customHeight="1">
      <c r="A856" s="116" t="s">
        <v>937</v>
      </c>
      <c r="B856" s="117" t="s">
        <v>213</v>
      </c>
      <c r="C856" s="117" t="s">
        <v>938</v>
      </c>
      <c r="D856" s="117" t="s">
        <v>25</v>
      </c>
      <c r="E856" s="118">
        <v>45826</v>
      </c>
      <c r="F856" s="118">
        <v>45832</v>
      </c>
      <c r="G856" s="118">
        <v>45832</v>
      </c>
      <c r="H856" s="117">
        <v>6</v>
      </c>
      <c r="I856" s="117">
        <v>72</v>
      </c>
      <c r="J856" s="117">
        <v>-5</v>
      </c>
      <c r="K856" s="117" t="s">
        <v>38</v>
      </c>
      <c r="L856" s="117" t="s">
        <v>27</v>
      </c>
      <c r="M856" s="117" t="s">
        <v>58</v>
      </c>
      <c r="N856" s="117" t="e">
        <v>#N/A</v>
      </c>
      <c r="O856" s="117">
        <v>0</v>
      </c>
    </row>
    <row r="857" spans="1:15" ht="21" customHeight="1">
      <c r="A857" s="83" t="s">
        <v>882</v>
      </c>
      <c r="N857" s="93">
        <v>0</v>
      </c>
    </row>
    <row r="858" spans="1:15" ht="21" customHeight="1">
      <c r="A858" s="116" t="s">
        <v>939</v>
      </c>
      <c r="B858" s="117" t="s">
        <v>213</v>
      </c>
      <c r="C858" s="117" t="s">
        <v>940</v>
      </c>
      <c r="D858" s="117" t="s">
        <v>25</v>
      </c>
      <c r="E858" s="118">
        <v>45826</v>
      </c>
      <c r="F858" s="118">
        <v>45832</v>
      </c>
      <c r="G858" s="118">
        <v>45832</v>
      </c>
      <c r="H858" s="117">
        <v>6</v>
      </c>
      <c r="I858" s="117">
        <v>30</v>
      </c>
      <c r="J858" s="117">
        <v>-5</v>
      </c>
      <c r="K858" s="117" t="s">
        <v>38</v>
      </c>
      <c r="L858" s="117" t="s">
        <v>27</v>
      </c>
      <c r="M858" s="117" t="s">
        <v>58</v>
      </c>
      <c r="N858" s="117" t="e">
        <v>#N/A</v>
      </c>
      <c r="O858" s="117">
        <v>0</v>
      </c>
    </row>
    <row r="859" spans="1:15" ht="21" customHeight="1">
      <c r="A859" s="83" t="s">
        <v>882</v>
      </c>
      <c r="N859" s="93">
        <v>0</v>
      </c>
    </row>
    <row r="860" spans="1:15" ht="21" customHeight="1">
      <c r="A860" s="110" t="s">
        <v>941</v>
      </c>
      <c r="B860" s="111" t="s">
        <v>99</v>
      </c>
      <c r="C860" s="111" t="s">
        <v>100</v>
      </c>
      <c r="D860" s="111" t="s">
        <v>25</v>
      </c>
      <c r="E860" s="112">
        <v>45826</v>
      </c>
      <c r="F860" s="112">
        <v>45831</v>
      </c>
      <c r="G860" s="112">
        <v>45832</v>
      </c>
      <c r="H860" s="111" t="s">
        <v>598</v>
      </c>
      <c r="I860" s="111">
        <v>4</v>
      </c>
      <c r="J860" s="111">
        <v>-5</v>
      </c>
      <c r="K860" s="111" t="s">
        <v>26</v>
      </c>
      <c r="L860" s="111" t="s">
        <v>27</v>
      </c>
      <c r="M860" s="111" t="s">
        <v>28</v>
      </c>
      <c r="N860" s="111" t="e">
        <v>#N/A</v>
      </c>
      <c r="O860" s="111"/>
    </row>
    <row r="861" spans="1:15" ht="21" customHeight="1">
      <c r="A861" s="83" t="s">
        <v>942</v>
      </c>
      <c r="N861" s="93" t="e">
        <v>#N/A</v>
      </c>
    </row>
    <row r="862" spans="1:15" ht="21" customHeight="1">
      <c r="A862" s="116" t="s">
        <v>943</v>
      </c>
      <c r="B862" s="117" t="s">
        <v>213</v>
      </c>
      <c r="C862" s="117" t="s">
        <v>944</v>
      </c>
      <c r="D862" s="117" t="s">
        <v>25</v>
      </c>
      <c r="E862" s="118">
        <v>45826</v>
      </c>
      <c r="F862" s="118">
        <v>45832</v>
      </c>
      <c r="G862" s="118">
        <v>45832</v>
      </c>
      <c r="H862" s="117">
        <v>6</v>
      </c>
      <c r="I862" s="117">
        <v>87</v>
      </c>
      <c r="J862" s="117">
        <v>-5</v>
      </c>
      <c r="K862" s="117" t="s">
        <v>38</v>
      </c>
      <c r="L862" s="117" t="s">
        <v>27</v>
      </c>
      <c r="M862" s="117" t="s">
        <v>58</v>
      </c>
      <c r="N862" s="117" t="e">
        <v>#N/A</v>
      </c>
      <c r="O862" s="117">
        <v>0</v>
      </c>
    </row>
    <row r="863" spans="1:15" ht="21" customHeight="1">
      <c r="A863" s="83" t="s">
        <v>882</v>
      </c>
      <c r="N863" s="93">
        <v>0</v>
      </c>
    </row>
    <row r="864" spans="1:15" ht="21" customHeight="1">
      <c r="A864" s="116" t="s">
        <v>945</v>
      </c>
      <c r="B864" s="117" t="s">
        <v>213</v>
      </c>
      <c r="C864" s="117" t="s">
        <v>946</v>
      </c>
      <c r="D864" s="117" t="s">
        <v>25</v>
      </c>
      <c r="E864" s="118">
        <v>45826</v>
      </c>
      <c r="F864" s="118">
        <v>45832</v>
      </c>
      <c r="G864" s="118">
        <v>45832</v>
      </c>
      <c r="H864" s="117">
        <v>6</v>
      </c>
      <c r="I864" s="117">
        <v>27</v>
      </c>
      <c r="J864" s="117">
        <v>-5</v>
      </c>
      <c r="K864" s="117" t="s">
        <v>38</v>
      </c>
      <c r="L864" s="117" t="s">
        <v>27</v>
      </c>
      <c r="M864" s="117" t="s">
        <v>58</v>
      </c>
      <c r="N864" s="117" t="e">
        <v>#N/A</v>
      </c>
      <c r="O864" s="117"/>
    </row>
    <row r="865" spans="1:15" ht="21" customHeight="1">
      <c r="A865" s="83" t="s">
        <v>886</v>
      </c>
      <c r="N865" s="93">
        <v>0</v>
      </c>
    </row>
    <row r="866" spans="1:15" ht="21" customHeight="1">
      <c r="A866" s="116" t="s">
        <v>947</v>
      </c>
      <c r="B866" s="117" t="s">
        <v>213</v>
      </c>
      <c r="C866" s="117" t="s">
        <v>948</v>
      </c>
      <c r="D866" s="117" t="s">
        <v>25</v>
      </c>
      <c r="E866" s="118">
        <v>45826</v>
      </c>
      <c r="F866" s="118">
        <v>45832</v>
      </c>
      <c r="G866" s="118">
        <v>45832</v>
      </c>
      <c r="H866" s="117">
        <v>6</v>
      </c>
      <c r="I866" s="117">
        <v>6</v>
      </c>
      <c r="J866" s="117">
        <v>-5</v>
      </c>
      <c r="K866" s="117" t="s">
        <v>38</v>
      </c>
      <c r="L866" s="117" t="s">
        <v>27</v>
      </c>
      <c r="M866" s="117" t="s">
        <v>58</v>
      </c>
      <c r="N866" s="117" t="e">
        <v>#N/A</v>
      </c>
      <c r="O866" s="117"/>
    </row>
    <row r="867" spans="1:15" ht="21" customHeight="1">
      <c r="A867" s="83" t="s">
        <v>882</v>
      </c>
      <c r="N867" s="93">
        <v>0</v>
      </c>
    </row>
    <row r="868" spans="1:15" ht="21" customHeight="1">
      <c r="A868" s="116" t="s">
        <v>949</v>
      </c>
      <c r="B868" s="117" t="s">
        <v>213</v>
      </c>
      <c r="C868" s="117" t="s">
        <v>950</v>
      </c>
      <c r="D868" s="117" t="s">
        <v>25</v>
      </c>
      <c r="E868" s="118">
        <v>45826</v>
      </c>
      <c r="F868" s="118">
        <v>45832</v>
      </c>
      <c r="G868" s="118">
        <v>45832</v>
      </c>
      <c r="H868" s="117">
        <v>6</v>
      </c>
      <c r="I868" s="117">
        <v>15</v>
      </c>
      <c r="J868" s="117">
        <v>-5</v>
      </c>
      <c r="K868" s="117" t="s">
        <v>38</v>
      </c>
      <c r="L868" s="117" t="s">
        <v>27</v>
      </c>
      <c r="M868" s="117" t="s">
        <v>28</v>
      </c>
      <c r="N868" s="117" t="e">
        <v>#N/A</v>
      </c>
      <c r="O868" s="117"/>
    </row>
    <row r="869" spans="1:15" ht="21" customHeight="1">
      <c r="A869" s="83" t="s">
        <v>882</v>
      </c>
      <c r="N869" s="93">
        <v>0</v>
      </c>
    </row>
    <row r="870" spans="1:15" ht="21" customHeight="1">
      <c r="A870" s="116" t="s">
        <v>951</v>
      </c>
      <c r="B870" s="117" t="s">
        <v>213</v>
      </c>
      <c r="C870" s="117" t="s">
        <v>952</v>
      </c>
      <c r="D870" s="117" t="s">
        <v>25</v>
      </c>
      <c r="E870" s="118">
        <v>45826</v>
      </c>
      <c r="F870" s="118">
        <v>45832</v>
      </c>
      <c r="G870" s="118">
        <v>45832</v>
      </c>
      <c r="H870" s="117">
        <v>6</v>
      </c>
      <c r="I870" s="117">
        <v>9</v>
      </c>
      <c r="J870" s="117">
        <v>-5</v>
      </c>
      <c r="K870" s="117" t="s">
        <v>38</v>
      </c>
      <c r="L870" s="117" t="s">
        <v>27</v>
      </c>
      <c r="M870" s="117" t="s">
        <v>58</v>
      </c>
      <c r="N870" s="117" t="e">
        <v>#N/A</v>
      </c>
      <c r="O870" s="117"/>
    </row>
    <row r="871" spans="1:15" ht="21" customHeight="1">
      <c r="A871" s="83" t="s">
        <v>882</v>
      </c>
      <c r="N871" s="93">
        <v>0</v>
      </c>
    </row>
    <row r="872" spans="1:15" ht="21" customHeight="1">
      <c r="A872" s="116" t="s">
        <v>953</v>
      </c>
      <c r="B872" s="117" t="s">
        <v>213</v>
      </c>
      <c r="C872" s="117" t="s">
        <v>444</v>
      </c>
      <c r="D872" s="117" t="s">
        <v>25</v>
      </c>
      <c r="E872" s="118">
        <v>45826</v>
      </c>
      <c r="F872" s="118">
        <v>45832</v>
      </c>
      <c r="G872" s="118">
        <v>45832</v>
      </c>
      <c r="H872" s="117">
        <v>6</v>
      </c>
      <c r="I872" s="117">
        <v>32</v>
      </c>
      <c r="J872" s="117">
        <v>-5</v>
      </c>
      <c r="K872" s="117" t="s">
        <v>38</v>
      </c>
      <c r="L872" s="117" t="s">
        <v>27</v>
      </c>
      <c r="M872" s="117" t="s">
        <v>40</v>
      </c>
      <c r="N872" s="117" t="e">
        <v>#N/A</v>
      </c>
      <c r="O872" s="117"/>
    </row>
    <row r="873" spans="1:15" ht="21" customHeight="1">
      <c r="A873" s="83" t="s">
        <v>954</v>
      </c>
      <c r="N873" s="93" t="e">
        <v>#N/A</v>
      </c>
    </row>
    <row r="874" spans="1:15" ht="21" customHeight="1">
      <c r="A874" s="116" t="s">
        <v>955</v>
      </c>
      <c r="B874" s="117" t="s">
        <v>213</v>
      </c>
      <c r="C874" s="117" t="s">
        <v>568</v>
      </c>
      <c r="D874" s="117" t="s">
        <v>25</v>
      </c>
      <c r="E874" s="118">
        <v>45826</v>
      </c>
      <c r="F874" s="118">
        <v>45832</v>
      </c>
      <c r="G874" s="118">
        <v>45832</v>
      </c>
      <c r="H874" s="117">
        <v>6</v>
      </c>
      <c r="I874" s="117">
        <v>24</v>
      </c>
      <c r="J874" s="117">
        <v>-5</v>
      </c>
      <c r="K874" s="117" t="s">
        <v>38</v>
      </c>
      <c r="L874" s="117" t="s">
        <v>27</v>
      </c>
      <c r="M874" s="117" t="s">
        <v>58</v>
      </c>
      <c r="N874" s="117" t="e">
        <v>#N/A</v>
      </c>
      <c r="O874" s="117"/>
    </row>
    <row r="875" spans="1:15" ht="21" customHeight="1">
      <c r="A875" s="83" t="s">
        <v>882</v>
      </c>
      <c r="N875" s="93">
        <v>0</v>
      </c>
    </row>
    <row r="876" spans="1:15" ht="21" customHeight="1">
      <c r="A876" s="113" t="s">
        <v>956</v>
      </c>
      <c r="B876" s="114" t="s">
        <v>765</v>
      </c>
      <c r="C876" s="114" t="s">
        <v>766</v>
      </c>
      <c r="D876" s="114" t="s">
        <v>767</v>
      </c>
      <c r="E876" s="115">
        <v>45818</v>
      </c>
      <c r="F876" s="115">
        <v>45832</v>
      </c>
      <c r="G876" s="115">
        <v>45832</v>
      </c>
      <c r="H876" s="114">
        <v>14</v>
      </c>
      <c r="I876" s="114">
        <v>1</v>
      </c>
      <c r="J876" s="114">
        <v>-5</v>
      </c>
      <c r="K876" s="114" t="s">
        <v>38</v>
      </c>
      <c r="L876" s="114" t="s">
        <v>27</v>
      </c>
      <c r="M876" s="114" t="s">
        <v>40</v>
      </c>
      <c r="N876" s="114">
        <v>0</v>
      </c>
      <c r="O876" s="114">
        <v>0</v>
      </c>
    </row>
    <row r="877" spans="1:15" ht="21" customHeight="1">
      <c r="A877" s="83" t="s">
        <v>957</v>
      </c>
      <c r="N877" s="93">
        <v>0</v>
      </c>
    </row>
    <row r="878" spans="1:15" ht="21" customHeight="1">
      <c r="A878" s="113" t="s">
        <v>958</v>
      </c>
      <c r="B878" s="114" t="s">
        <v>959</v>
      </c>
      <c r="C878" s="114" t="s">
        <v>960</v>
      </c>
      <c r="D878" s="114" t="s">
        <v>25</v>
      </c>
      <c r="E878" s="115">
        <v>45791</v>
      </c>
      <c r="F878" s="115">
        <v>45833</v>
      </c>
      <c r="G878" s="115">
        <v>45833</v>
      </c>
      <c r="H878" s="114">
        <v>42</v>
      </c>
      <c r="I878" s="114">
        <v>1</v>
      </c>
      <c r="J878" s="114">
        <v>-6</v>
      </c>
      <c r="K878" s="114" t="s">
        <v>87</v>
      </c>
      <c r="L878" s="114" t="s">
        <v>39</v>
      </c>
      <c r="M878" s="114" t="s">
        <v>69</v>
      </c>
      <c r="N878" s="114">
        <v>0</v>
      </c>
      <c r="O878" s="114">
        <v>0</v>
      </c>
    </row>
    <row r="879" spans="1:15" ht="21" customHeight="1">
      <c r="A879" s="83" t="s">
        <v>219</v>
      </c>
      <c r="N879" s="93">
        <v>0</v>
      </c>
    </row>
    <row r="880" spans="1:15" ht="21" customHeight="1">
      <c r="A880" s="113" t="s">
        <v>961</v>
      </c>
      <c r="B880" s="114" t="s">
        <v>655</v>
      </c>
      <c r="C880" s="114" t="s">
        <v>656</v>
      </c>
      <c r="D880" s="114" t="s">
        <v>25</v>
      </c>
      <c r="E880" s="115">
        <v>45819</v>
      </c>
      <c r="F880" s="115">
        <v>45833</v>
      </c>
      <c r="G880" s="115">
        <v>45833</v>
      </c>
      <c r="H880" s="114">
        <v>14</v>
      </c>
      <c r="I880" s="114">
        <v>2</v>
      </c>
      <c r="J880" s="114">
        <v>-6</v>
      </c>
      <c r="K880" s="114" t="s">
        <v>26</v>
      </c>
      <c r="L880" s="114" t="s">
        <v>27</v>
      </c>
      <c r="M880" s="114" t="s">
        <v>69</v>
      </c>
      <c r="N880" s="114">
        <v>0</v>
      </c>
      <c r="O880" s="114">
        <v>0</v>
      </c>
    </row>
    <row r="881" spans="1:15" ht="21" customHeight="1">
      <c r="A881" s="83" t="s">
        <v>847</v>
      </c>
      <c r="N881" s="93">
        <v>0</v>
      </c>
    </row>
    <row r="882" spans="1:15" ht="21" customHeight="1">
      <c r="A882" s="113" t="s">
        <v>962</v>
      </c>
      <c r="B882" s="114" t="s">
        <v>963</v>
      </c>
      <c r="C882" s="114" t="s">
        <v>964</v>
      </c>
      <c r="D882" s="114" t="s">
        <v>25</v>
      </c>
      <c r="E882" s="115">
        <v>45819</v>
      </c>
      <c r="F882" s="115">
        <v>45833</v>
      </c>
      <c r="G882" s="115">
        <v>45833</v>
      </c>
      <c r="H882" s="114">
        <v>14</v>
      </c>
      <c r="I882" s="114">
        <v>1</v>
      </c>
      <c r="J882" s="114">
        <v>-6</v>
      </c>
      <c r="K882" s="114" t="s">
        <v>87</v>
      </c>
      <c r="L882" s="114" t="s">
        <v>27</v>
      </c>
      <c r="M882" s="114" t="s">
        <v>69</v>
      </c>
      <c r="N882" s="114">
        <v>0</v>
      </c>
      <c r="O882" s="114">
        <v>0</v>
      </c>
    </row>
    <row r="883" spans="1:15" ht="21" customHeight="1">
      <c r="A883" s="83" t="s">
        <v>965</v>
      </c>
      <c r="N883" s="93" t="e">
        <v>#N/A</v>
      </c>
    </row>
    <row r="884" spans="1:15" ht="21" customHeight="1">
      <c r="A884" s="113" t="s">
        <v>966</v>
      </c>
      <c r="B884" s="114" t="s">
        <v>967</v>
      </c>
      <c r="C884" s="114" t="s">
        <v>968</v>
      </c>
      <c r="D884" s="114" t="s">
        <v>25</v>
      </c>
      <c r="E884" s="115">
        <v>45819</v>
      </c>
      <c r="F884" s="115">
        <v>45833</v>
      </c>
      <c r="G884" s="115">
        <v>45833</v>
      </c>
      <c r="H884" s="114">
        <v>14</v>
      </c>
      <c r="I884" s="114">
        <v>1</v>
      </c>
      <c r="J884" s="114">
        <v>-6</v>
      </c>
      <c r="K884" s="114" t="s">
        <v>87</v>
      </c>
      <c r="L884" s="114" t="s">
        <v>27</v>
      </c>
      <c r="M884" s="114" t="s">
        <v>28</v>
      </c>
      <c r="N884" s="114">
        <v>0</v>
      </c>
      <c r="O884" s="114"/>
    </row>
    <row r="885" spans="1:15" ht="21" customHeight="1">
      <c r="A885" s="87" t="s">
        <v>1566</v>
      </c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>
        <v>0</v>
      </c>
      <c r="O885" s="88"/>
    </row>
    <row r="886" spans="1:15" ht="21" customHeight="1">
      <c r="A886" s="83" t="s">
        <v>969</v>
      </c>
      <c r="N886" s="93">
        <v>0</v>
      </c>
    </row>
    <row r="887" spans="1:15" ht="21" customHeight="1">
      <c r="A887" s="113" t="s">
        <v>970</v>
      </c>
      <c r="B887" s="114" t="s">
        <v>226</v>
      </c>
      <c r="C887" s="114" t="s">
        <v>227</v>
      </c>
      <c r="D887" s="114" t="s">
        <v>25</v>
      </c>
      <c r="E887" s="115">
        <v>45819</v>
      </c>
      <c r="F887" s="115">
        <v>45833</v>
      </c>
      <c r="G887" s="115">
        <v>45833</v>
      </c>
      <c r="H887" s="114">
        <v>14</v>
      </c>
      <c r="I887" s="114">
        <v>1</v>
      </c>
      <c r="J887" s="114">
        <v>-6</v>
      </c>
      <c r="K887" s="114" t="s">
        <v>87</v>
      </c>
      <c r="L887" s="114" t="s">
        <v>27</v>
      </c>
      <c r="M887" s="114" t="s">
        <v>58</v>
      </c>
      <c r="N887" s="114">
        <v>0</v>
      </c>
      <c r="O887" s="114">
        <v>0</v>
      </c>
    </row>
    <row r="888" spans="1:15" ht="21" customHeight="1">
      <c r="A888" s="83" t="s">
        <v>228</v>
      </c>
      <c r="N888" s="93">
        <v>0</v>
      </c>
    </row>
    <row r="889" spans="1:15" ht="21" customHeight="1">
      <c r="A889" s="110" t="s">
        <v>971</v>
      </c>
      <c r="B889" s="111" t="s">
        <v>56</v>
      </c>
      <c r="C889" s="111" t="s">
        <v>73</v>
      </c>
      <c r="D889" s="111"/>
      <c r="E889" s="112">
        <v>45819</v>
      </c>
      <c r="F889" s="112">
        <v>45824</v>
      </c>
      <c r="G889" s="112">
        <v>45833</v>
      </c>
      <c r="H889" s="111" t="s">
        <v>74</v>
      </c>
      <c r="I889" s="111">
        <v>4</v>
      </c>
      <c r="J889" s="111">
        <v>-6</v>
      </c>
      <c r="K889" s="111" t="s">
        <v>38</v>
      </c>
      <c r="L889" s="111" t="s">
        <v>27</v>
      </c>
      <c r="M889" s="111" t="s">
        <v>58</v>
      </c>
      <c r="N889" s="111">
        <v>0</v>
      </c>
      <c r="O889" s="111">
        <v>0</v>
      </c>
    </row>
    <row r="890" spans="1:15" ht="21" customHeight="1">
      <c r="A890" s="83" t="s">
        <v>972</v>
      </c>
      <c r="N890" s="93" t="e">
        <v>#N/A</v>
      </c>
    </row>
    <row r="891" spans="1:15" ht="21" customHeight="1">
      <c r="A891" s="113" t="s">
        <v>973</v>
      </c>
      <c r="B891" s="114" t="s">
        <v>56</v>
      </c>
      <c r="C891" s="114" t="s">
        <v>73</v>
      </c>
      <c r="D891" s="114"/>
      <c r="E891" s="115">
        <v>45819</v>
      </c>
      <c r="F891" s="115">
        <v>45833</v>
      </c>
      <c r="G891" s="115">
        <v>45833</v>
      </c>
      <c r="H891" s="114">
        <v>14</v>
      </c>
      <c r="I891" s="114">
        <v>1</v>
      </c>
      <c r="J891" s="114">
        <v>-6</v>
      </c>
      <c r="K891" s="114" t="s">
        <v>38</v>
      </c>
      <c r="L891" s="114" t="s">
        <v>27</v>
      </c>
      <c r="M891" s="114" t="s">
        <v>40</v>
      </c>
      <c r="N891" s="114">
        <v>0</v>
      </c>
      <c r="O891" s="114">
        <v>0</v>
      </c>
    </row>
    <row r="892" spans="1:15" ht="21" customHeight="1">
      <c r="A892" s="83" t="s">
        <v>632</v>
      </c>
      <c r="N892" s="93">
        <v>0</v>
      </c>
    </row>
    <row r="893" spans="1:15" ht="21" customHeight="1">
      <c r="A893" s="113" t="s">
        <v>974</v>
      </c>
      <c r="B893" s="114" t="s">
        <v>975</v>
      </c>
      <c r="C893" s="114" t="s">
        <v>976</v>
      </c>
      <c r="D893" s="114" t="s">
        <v>25</v>
      </c>
      <c r="E893" s="115">
        <v>45819</v>
      </c>
      <c r="F893" s="115">
        <v>45833</v>
      </c>
      <c r="G893" s="115">
        <v>45833</v>
      </c>
      <c r="H893" s="114">
        <v>14</v>
      </c>
      <c r="I893" s="114">
        <v>1</v>
      </c>
      <c r="J893" s="114">
        <v>-6</v>
      </c>
      <c r="K893" s="114" t="s">
        <v>87</v>
      </c>
      <c r="L893" s="114" t="s">
        <v>27</v>
      </c>
      <c r="M893" s="114" t="s">
        <v>58</v>
      </c>
      <c r="N893" s="114">
        <v>0</v>
      </c>
      <c r="O893" s="114">
        <v>0</v>
      </c>
    </row>
    <row r="894" spans="1:15" ht="21" customHeight="1">
      <c r="A894" s="83" t="s">
        <v>977</v>
      </c>
      <c r="N894" s="93">
        <v>0</v>
      </c>
    </row>
    <row r="895" spans="1:15" ht="21" customHeight="1">
      <c r="A895" s="113" t="s">
        <v>978</v>
      </c>
      <c r="B895" s="114" t="s">
        <v>979</v>
      </c>
      <c r="C895" s="114" t="s">
        <v>980</v>
      </c>
      <c r="D895" s="114" t="s">
        <v>25</v>
      </c>
      <c r="E895" s="115">
        <v>45819</v>
      </c>
      <c r="F895" s="115">
        <v>45833</v>
      </c>
      <c r="G895" s="115">
        <v>45833</v>
      </c>
      <c r="H895" s="114">
        <v>14</v>
      </c>
      <c r="I895" s="114">
        <v>3</v>
      </c>
      <c r="J895" s="114">
        <v>-6</v>
      </c>
      <c r="K895" s="114" t="s">
        <v>26</v>
      </c>
      <c r="L895" s="114" t="s">
        <v>27</v>
      </c>
      <c r="M895" s="114" t="s">
        <v>58</v>
      </c>
      <c r="N895" s="114">
        <v>0</v>
      </c>
      <c r="O895" s="114">
        <v>0</v>
      </c>
    </row>
    <row r="896" spans="1:15" ht="21" customHeight="1">
      <c r="A896" s="83" t="s">
        <v>981</v>
      </c>
      <c r="N896" s="93" t="e">
        <v>#N/A</v>
      </c>
    </row>
    <row r="897" spans="1:15" ht="21" customHeight="1">
      <c r="A897" s="113" t="s">
        <v>982</v>
      </c>
      <c r="B897" s="114" t="s">
        <v>983</v>
      </c>
      <c r="C897" s="114" t="s">
        <v>984</v>
      </c>
      <c r="D897" s="114" t="s">
        <v>25</v>
      </c>
      <c r="E897" s="115">
        <v>45826</v>
      </c>
      <c r="F897" s="115">
        <v>45833</v>
      </c>
      <c r="G897" s="115">
        <v>45833</v>
      </c>
      <c r="H897" s="114">
        <v>7</v>
      </c>
      <c r="I897" s="114">
        <v>4</v>
      </c>
      <c r="J897" s="114">
        <v>-6</v>
      </c>
      <c r="K897" s="114" t="s">
        <v>26</v>
      </c>
      <c r="L897" s="114" t="s">
        <v>27</v>
      </c>
      <c r="M897" s="114" t="s">
        <v>58</v>
      </c>
      <c r="N897" s="114" t="e">
        <v>#N/A</v>
      </c>
      <c r="O897" s="114">
        <v>0</v>
      </c>
    </row>
    <row r="898" spans="1:15" ht="21" customHeight="1">
      <c r="A898" s="83" t="s">
        <v>985</v>
      </c>
      <c r="N898" s="93">
        <v>0</v>
      </c>
    </row>
    <row r="899" spans="1:15" ht="21" customHeight="1">
      <c r="A899" s="113" t="s">
        <v>986</v>
      </c>
      <c r="B899" s="114" t="s">
        <v>404</v>
      </c>
      <c r="C899" s="114" t="s">
        <v>405</v>
      </c>
      <c r="D899" s="114" t="s">
        <v>406</v>
      </c>
      <c r="E899" s="115">
        <v>45820</v>
      </c>
      <c r="F899" s="115">
        <v>45834</v>
      </c>
      <c r="G899" s="115">
        <v>45834</v>
      </c>
      <c r="H899" s="114">
        <v>14</v>
      </c>
      <c r="I899" s="114">
        <v>1</v>
      </c>
      <c r="J899" s="114">
        <v>-7</v>
      </c>
      <c r="K899" s="114" t="s">
        <v>38</v>
      </c>
      <c r="L899" s="114" t="s">
        <v>27</v>
      </c>
      <c r="M899" s="114" t="s">
        <v>40</v>
      </c>
      <c r="N899" s="114">
        <v>0</v>
      </c>
      <c r="O899" s="114">
        <v>0</v>
      </c>
    </row>
    <row r="900" spans="1:15" ht="21" customHeight="1">
      <c r="A900" s="83" t="s">
        <v>957</v>
      </c>
      <c r="N900" s="93">
        <v>0</v>
      </c>
    </row>
    <row r="901" spans="1:15" ht="21" customHeight="1">
      <c r="A901" s="113" t="s">
        <v>987</v>
      </c>
      <c r="B901" s="114" t="s">
        <v>404</v>
      </c>
      <c r="C901" s="114" t="s">
        <v>405</v>
      </c>
      <c r="D901" s="114" t="s">
        <v>406</v>
      </c>
      <c r="E901" s="115">
        <v>45820</v>
      </c>
      <c r="F901" s="115">
        <v>45834</v>
      </c>
      <c r="G901" s="115">
        <v>45834</v>
      </c>
      <c r="H901" s="114">
        <v>14</v>
      </c>
      <c r="I901" s="114">
        <v>1</v>
      </c>
      <c r="J901" s="114">
        <v>-7</v>
      </c>
      <c r="K901" s="114" t="s">
        <v>38</v>
      </c>
      <c r="L901" s="114" t="s">
        <v>27</v>
      </c>
      <c r="M901" s="114" t="s">
        <v>58</v>
      </c>
      <c r="N901" s="114">
        <v>0</v>
      </c>
      <c r="O901" s="114">
        <v>0</v>
      </c>
    </row>
    <row r="902" spans="1:15" ht="21" customHeight="1">
      <c r="A902" s="83" t="s">
        <v>768</v>
      </c>
      <c r="N902" s="93" t="e">
        <v>#N/A</v>
      </c>
    </row>
    <row r="903" spans="1:15" ht="21" customHeight="1">
      <c r="A903" s="113" t="s">
        <v>988</v>
      </c>
      <c r="B903" s="114" t="s">
        <v>989</v>
      </c>
      <c r="C903" s="114" t="s">
        <v>990</v>
      </c>
      <c r="D903" s="114" t="s">
        <v>25</v>
      </c>
      <c r="E903" s="115">
        <v>45820</v>
      </c>
      <c r="F903" s="115">
        <v>45834</v>
      </c>
      <c r="G903" s="115">
        <v>45834</v>
      </c>
      <c r="H903" s="114">
        <v>14</v>
      </c>
      <c r="I903" s="114">
        <v>3</v>
      </c>
      <c r="J903" s="114">
        <v>-7</v>
      </c>
      <c r="K903" s="114" t="s">
        <v>87</v>
      </c>
      <c r="L903" s="114" t="s">
        <v>27</v>
      </c>
      <c r="M903" s="114" t="s">
        <v>69</v>
      </c>
      <c r="N903" s="114">
        <v>0</v>
      </c>
      <c r="O903" s="114">
        <v>0</v>
      </c>
    </row>
    <row r="904" spans="1:15" ht="21" customHeight="1">
      <c r="A904" s="83" t="s">
        <v>991</v>
      </c>
      <c r="N904" s="93">
        <v>0</v>
      </c>
    </row>
    <row r="905" spans="1:15" ht="21" customHeight="1">
      <c r="A905" s="113" t="s">
        <v>992</v>
      </c>
      <c r="B905" s="114" t="s">
        <v>989</v>
      </c>
      <c r="C905" s="114" t="s">
        <v>990</v>
      </c>
      <c r="D905" s="114" t="s">
        <v>25</v>
      </c>
      <c r="E905" s="115">
        <v>45820</v>
      </c>
      <c r="F905" s="115">
        <v>45834</v>
      </c>
      <c r="G905" s="115">
        <v>45834</v>
      </c>
      <c r="H905" s="114">
        <v>14</v>
      </c>
      <c r="I905" s="114">
        <v>2</v>
      </c>
      <c r="J905" s="114">
        <v>-7</v>
      </c>
      <c r="K905" s="114" t="s">
        <v>87</v>
      </c>
      <c r="L905" s="114" t="s">
        <v>39</v>
      </c>
      <c r="M905" s="114" t="s">
        <v>69</v>
      </c>
      <c r="N905" s="114">
        <v>0</v>
      </c>
      <c r="O905" s="114">
        <v>0</v>
      </c>
    </row>
    <row r="906" spans="1:15" ht="21" customHeight="1">
      <c r="A906" s="83" t="s">
        <v>993</v>
      </c>
      <c r="N906" s="93">
        <v>0</v>
      </c>
    </row>
    <row r="907" spans="1:15" ht="21" customHeight="1">
      <c r="A907" s="113" t="s">
        <v>994</v>
      </c>
      <c r="B907" s="114" t="s">
        <v>963</v>
      </c>
      <c r="C907" s="114" t="s">
        <v>964</v>
      </c>
      <c r="D907" s="114" t="s">
        <v>25</v>
      </c>
      <c r="E907" s="115">
        <v>45820</v>
      </c>
      <c r="F907" s="115">
        <v>45834</v>
      </c>
      <c r="G907" s="115">
        <v>45834</v>
      </c>
      <c r="H907" s="114">
        <v>14</v>
      </c>
      <c r="I907" s="114">
        <v>1</v>
      </c>
      <c r="J907" s="114">
        <v>-7</v>
      </c>
      <c r="K907" s="114" t="s">
        <v>87</v>
      </c>
      <c r="L907" s="114" t="s">
        <v>27</v>
      </c>
      <c r="M907" s="114" t="s">
        <v>58</v>
      </c>
      <c r="N907" s="114">
        <v>0</v>
      </c>
      <c r="O907" s="114">
        <v>0</v>
      </c>
    </row>
    <row r="908" spans="1:15" ht="21" customHeight="1">
      <c r="A908" s="83" t="s">
        <v>772</v>
      </c>
      <c r="N908" s="93">
        <v>0</v>
      </c>
    </row>
    <row r="909" spans="1:15" ht="21" customHeight="1">
      <c r="A909" s="113" t="s">
        <v>995</v>
      </c>
      <c r="B909" s="114" t="s">
        <v>996</v>
      </c>
      <c r="C909" s="114" t="s">
        <v>997</v>
      </c>
      <c r="D909" s="114" t="s">
        <v>25</v>
      </c>
      <c r="E909" s="115">
        <v>45820</v>
      </c>
      <c r="F909" s="115">
        <v>45834</v>
      </c>
      <c r="G909" s="115">
        <v>45834</v>
      </c>
      <c r="H909" s="114">
        <v>14</v>
      </c>
      <c r="I909" s="114">
        <v>1</v>
      </c>
      <c r="J909" s="114">
        <v>-7</v>
      </c>
      <c r="K909" s="114" t="s">
        <v>87</v>
      </c>
      <c r="L909" s="114" t="s">
        <v>27</v>
      </c>
      <c r="M909" s="114" t="s">
        <v>49</v>
      </c>
      <c r="N909" s="114">
        <v>0</v>
      </c>
      <c r="O909" s="114">
        <v>0</v>
      </c>
    </row>
    <row r="910" spans="1:15" ht="21" customHeight="1">
      <c r="A910" s="83" t="s">
        <v>379</v>
      </c>
      <c r="N910" s="93">
        <v>0</v>
      </c>
    </row>
    <row r="911" spans="1:15" ht="21" customHeight="1">
      <c r="A911" s="113" t="s">
        <v>998</v>
      </c>
      <c r="B911" s="114" t="s">
        <v>999</v>
      </c>
      <c r="C911" s="114" t="s">
        <v>1000</v>
      </c>
      <c r="D911" s="114" t="s">
        <v>25</v>
      </c>
      <c r="E911" s="115">
        <v>45820</v>
      </c>
      <c r="F911" s="115">
        <v>45834</v>
      </c>
      <c r="G911" s="115">
        <v>45834</v>
      </c>
      <c r="H911" s="114">
        <v>14</v>
      </c>
      <c r="I911" s="114">
        <v>7</v>
      </c>
      <c r="J911" s="114">
        <v>-7</v>
      </c>
      <c r="K911" s="114" t="s">
        <v>38</v>
      </c>
      <c r="L911" s="114" t="s">
        <v>27</v>
      </c>
      <c r="M911" s="114" t="s">
        <v>49</v>
      </c>
      <c r="N911" s="114">
        <v>0</v>
      </c>
      <c r="O911" s="114">
        <v>0</v>
      </c>
    </row>
    <row r="912" spans="1:15" ht="21" customHeight="1">
      <c r="A912" s="83" t="s">
        <v>1001</v>
      </c>
      <c r="N912" s="93">
        <v>0</v>
      </c>
    </row>
    <row r="913" spans="1:15" ht="21" customHeight="1">
      <c r="A913" s="113" t="s">
        <v>1002</v>
      </c>
      <c r="B913" s="114" t="s">
        <v>404</v>
      </c>
      <c r="C913" s="114" t="s">
        <v>405</v>
      </c>
      <c r="D913" s="114" t="s">
        <v>406</v>
      </c>
      <c r="E913" s="115">
        <v>45820</v>
      </c>
      <c r="F913" s="115">
        <v>45834</v>
      </c>
      <c r="G913" s="115">
        <v>45834</v>
      </c>
      <c r="H913" s="114">
        <v>14</v>
      </c>
      <c r="I913" s="114">
        <v>1</v>
      </c>
      <c r="J913" s="114">
        <v>-7</v>
      </c>
      <c r="K913" s="114" t="s">
        <v>38</v>
      </c>
      <c r="L913" s="114" t="s">
        <v>27</v>
      </c>
      <c r="M913" s="114" t="s">
        <v>40</v>
      </c>
      <c r="N913" s="114">
        <v>0</v>
      </c>
      <c r="O913" s="114">
        <v>0</v>
      </c>
    </row>
    <row r="914" spans="1:15" ht="21" customHeight="1">
      <c r="A914" s="83" t="s">
        <v>957</v>
      </c>
      <c r="N914" s="93">
        <v>0</v>
      </c>
    </row>
    <row r="915" spans="1:15" ht="21" customHeight="1">
      <c r="A915" s="113" t="s">
        <v>1003</v>
      </c>
      <c r="B915" s="114" t="s">
        <v>404</v>
      </c>
      <c r="C915" s="114" t="s">
        <v>405</v>
      </c>
      <c r="D915" s="114" t="s">
        <v>406</v>
      </c>
      <c r="E915" s="115">
        <v>45820</v>
      </c>
      <c r="F915" s="115">
        <v>45834</v>
      </c>
      <c r="G915" s="115">
        <v>45834</v>
      </c>
      <c r="H915" s="114">
        <v>14</v>
      </c>
      <c r="I915" s="114">
        <v>2</v>
      </c>
      <c r="J915" s="114">
        <v>-7</v>
      </c>
      <c r="K915" s="114" t="s">
        <v>38</v>
      </c>
      <c r="L915" s="114" t="s">
        <v>27</v>
      </c>
      <c r="M915" s="114" t="s">
        <v>40</v>
      </c>
      <c r="N915" s="114">
        <v>0</v>
      </c>
      <c r="O915" s="114">
        <v>0</v>
      </c>
    </row>
    <row r="916" spans="1:15" ht="21" customHeight="1">
      <c r="A916" s="83" t="s">
        <v>957</v>
      </c>
      <c r="N916" s="93">
        <v>0</v>
      </c>
    </row>
    <row r="917" spans="1:15" ht="21" customHeight="1">
      <c r="A917" s="113" t="s">
        <v>1004</v>
      </c>
      <c r="B917" s="114" t="s">
        <v>56</v>
      </c>
      <c r="C917" s="114" t="s">
        <v>1005</v>
      </c>
      <c r="D917" s="114" t="s">
        <v>25</v>
      </c>
      <c r="E917" s="115">
        <v>45820</v>
      </c>
      <c r="F917" s="115">
        <v>45834</v>
      </c>
      <c r="G917" s="115">
        <v>45834</v>
      </c>
      <c r="H917" s="114">
        <v>14</v>
      </c>
      <c r="I917" s="114">
        <v>4</v>
      </c>
      <c r="J917" s="114">
        <v>-7</v>
      </c>
      <c r="K917" s="114" t="s">
        <v>38</v>
      </c>
      <c r="L917" s="114" t="s">
        <v>27</v>
      </c>
      <c r="M917" s="114" t="s">
        <v>58</v>
      </c>
      <c r="N917" s="114">
        <v>0</v>
      </c>
      <c r="O917" s="114">
        <v>0</v>
      </c>
    </row>
    <row r="918" spans="1:15" ht="21" customHeight="1">
      <c r="A918" s="83" t="s">
        <v>1006</v>
      </c>
      <c r="N918" s="93" t="e">
        <v>#N/A</v>
      </c>
    </row>
    <row r="919" spans="1:15" ht="21" customHeight="1">
      <c r="A919" s="113" t="s">
        <v>1007</v>
      </c>
      <c r="B919" s="114" t="s">
        <v>56</v>
      </c>
      <c r="C919" s="114" t="s">
        <v>1005</v>
      </c>
      <c r="D919" s="114" t="s">
        <v>25</v>
      </c>
      <c r="E919" s="115">
        <v>45820</v>
      </c>
      <c r="F919" s="115">
        <v>45834</v>
      </c>
      <c r="G919" s="115">
        <v>45834</v>
      </c>
      <c r="H919" s="114">
        <v>14</v>
      </c>
      <c r="I919" s="114">
        <v>1</v>
      </c>
      <c r="J919" s="114">
        <v>-7</v>
      </c>
      <c r="K919" s="114" t="s">
        <v>38</v>
      </c>
      <c r="L919" s="114" t="s">
        <v>27</v>
      </c>
      <c r="M919" s="114" t="s">
        <v>40</v>
      </c>
      <c r="N919" s="114">
        <v>0</v>
      </c>
      <c r="O919" s="114">
        <v>0</v>
      </c>
    </row>
    <row r="920" spans="1:15" ht="21" customHeight="1">
      <c r="A920" s="83" t="s">
        <v>632</v>
      </c>
      <c r="N920" s="93">
        <v>0</v>
      </c>
    </row>
    <row r="921" spans="1:15" ht="21" customHeight="1">
      <c r="A921" s="113" t="s">
        <v>1008</v>
      </c>
      <c r="B921" s="114" t="s">
        <v>1009</v>
      </c>
      <c r="C921" s="114" t="s">
        <v>1010</v>
      </c>
      <c r="D921" s="114" t="s">
        <v>25</v>
      </c>
      <c r="E921" s="115">
        <v>45820</v>
      </c>
      <c r="F921" s="115">
        <v>45834</v>
      </c>
      <c r="G921" s="115">
        <v>45834</v>
      </c>
      <c r="H921" s="114">
        <v>14</v>
      </c>
      <c r="I921" s="114">
        <v>7</v>
      </c>
      <c r="J921" s="114">
        <v>-7</v>
      </c>
      <c r="K921" s="114" t="s">
        <v>87</v>
      </c>
      <c r="L921" s="114" t="s">
        <v>27</v>
      </c>
      <c r="M921" s="114" t="s">
        <v>69</v>
      </c>
      <c r="N921" s="114">
        <v>0</v>
      </c>
      <c r="O921" s="114">
        <v>0</v>
      </c>
    </row>
    <row r="922" spans="1:15" ht="21" customHeight="1">
      <c r="A922" s="83" t="s">
        <v>1011</v>
      </c>
      <c r="N922" s="93">
        <v>0</v>
      </c>
    </row>
    <row r="923" spans="1:15" ht="21" customHeight="1">
      <c r="A923" s="113" t="s">
        <v>1012</v>
      </c>
      <c r="B923" s="114" t="s">
        <v>615</v>
      </c>
      <c r="C923" s="114" t="s">
        <v>616</v>
      </c>
      <c r="D923" s="114" t="s">
        <v>25</v>
      </c>
      <c r="E923" s="115">
        <v>45820</v>
      </c>
      <c r="F923" s="115">
        <v>45834</v>
      </c>
      <c r="G923" s="115">
        <v>45834</v>
      </c>
      <c r="H923" s="114">
        <v>14</v>
      </c>
      <c r="I923" s="114">
        <v>4</v>
      </c>
      <c r="J923" s="114">
        <v>-7</v>
      </c>
      <c r="K923" s="114" t="s">
        <v>87</v>
      </c>
      <c r="L923" s="114" t="s">
        <v>27</v>
      </c>
      <c r="M923" s="114" t="s">
        <v>69</v>
      </c>
      <c r="N923" s="114">
        <v>0</v>
      </c>
      <c r="O923" s="114">
        <v>0</v>
      </c>
    </row>
    <row r="924" spans="1:15" ht="21" customHeight="1">
      <c r="A924" s="83" t="s">
        <v>195</v>
      </c>
      <c r="N924" s="93">
        <v>0</v>
      </c>
    </row>
    <row r="925" spans="1:15" ht="21" customHeight="1">
      <c r="A925" s="113" t="s">
        <v>1013</v>
      </c>
      <c r="B925" s="114" t="s">
        <v>593</v>
      </c>
      <c r="C925" s="114" t="s">
        <v>1014</v>
      </c>
      <c r="D925" s="114" t="s">
        <v>86</v>
      </c>
      <c r="E925" s="115">
        <v>45820</v>
      </c>
      <c r="F925" s="115">
        <v>45834</v>
      </c>
      <c r="G925" s="115">
        <v>45834</v>
      </c>
      <c r="H925" s="114">
        <v>14</v>
      </c>
      <c r="I925" s="114">
        <v>2</v>
      </c>
      <c r="J925" s="114">
        <v>-7</v>
      </c>
      <c r="K925" s="114" t="s">
        <v>38</v>
      </c>
      <c r="L925" s="114" t="s">
        <v>27</v>
      </c>
      <c r="M925" s="114" t="s">
        <v>40</v>
      </c>
      <c r="N925" s="114">
        <v>0</v>
      </c>
      <c r="O925" s="114">
        <v>0</v>
      </c>
    </row>
    <row r="926" spans="1:15" ht="21" customHeight="1">
      <c r="A926" s="83" t="s">
        <v>1015</v>
      </c>
      <c r="N926" s="93">
        <v>0</v>
      </c>
    </row>
    <row r="927" spans="1:15" ht="21" customHeight="1">
      <c r="A927" s="113" t="s">
        <v>1016</v>
      </c>
      <c r="B927" s="114" t="s">
        <v>593</v>
      </c>
      <c r="C927" s="114" t="s">
        <v>1017</v>
      </c>
      <c r="D927" s="114" t="s">
        <v>86</v>
      </c>
      <c r="E927" s="115">
        <v>45820</v>
      </c>
      <c r="F927" s="115">
        <v>45834</v>
      </c>
      <c r="G927" s="115">
        <v>45834</v>
      </c>
      <c r="H927" s="114">
        <v>14</v>
      </c>
      <c r="I927" s="114">
        <v>3</v>
      </c>
      <c r="J927" s="114">
        <v>-7</v>
      </c>
      <c r="K927" s="114" t="s">
        <v>38</v>
      </c>
      <c r="L927" s="114" t="s">
        <v>27</v>
      </c>
      <c r="M927" s="114" t="s">
        <v>58</v>
      </c>
      <c r="N927" s="114">
        <v>0</v>
      </c>
      <c r="O927" s="114">
        <v>0</v>
      </c>
    </row>
    <row r="928" spans="1:15" ht="21" customHeight="1">
      <c r="A928" s="83" t="s">
        <v>1018</v>
      </c>
      <c r="N928" s="93">
        <v>0</v>
      </c>
    </row>
    <row r="929" spans="1:15" ht="21" customHeight="1">
      <c r="A929" s="113" t="s">
        <v>1019</v>
      </c>
      <c r="B929" s="114" t="s">
        <v>1020</v>
      </c>
      <c r="C929" s="114" t="s">
        <v>1021</v>
      </c>
      <c r="D929" s="114" t="s">
        <v>25</v>
      </c>
      <c r="E929" s="115">
        <v>45807</v>
      </c>
      <c r="F929" s="115">
        <v>45835</v>
      </c>
      <c r="G929" s="115">
        <v>45835</v>
      </c>
      <c r="H929" s="114">
        <v>28</v>
      </c>
      <c r="I929" s="114">
        <v>1</v>
      </c>
      <c r="J929" s="114">
        <v>-8</v>
      </c>
      <c r="K929" s="114" t="s">
        <v>87</v>
      </c>
      <c r="L929" s="114" t="s">
        <v>27</v>
      </c>
      <c r="M929" s="114" t="s">
        <v>69</v>
      </c>
      <c r="N929" s="114">
        <v>0</v>
      </c>
      <c r="O929" s="114">
        <v>0</v>
      </c>
    </row>
    <row r="930" spans="1:15" ht="21" customHeight="1">
      <c r="A930" s="83" t="s">
        <v>810</v>
      </c>
      <c r="N930" s="93">
        <v>0</v>
      </c>
    </row>
    <row r="931" spans="1:15" ht="21" customHeight="1">
      <c r="A931" s="113" t="s">
        <v>1022</v>
      </c>
      <c r="B931" s="114" t="s">
        <v>963</v>
      </c>
      <c r="C931" s="114" t="s">
        <v>964</v>
      </c>
      <c r="D931" s="114" t="s">
        <v>25</v>
      </c>
      <c r="E931" s="115">
        <v>45821</v>
      </c>
      <c r="F931" s="115">
        <v>45835</v>
      </c>
      <c r="G931" s="115">
        <v>45835</v>
      </c>
      <c r="H931" s="114">
        <v>14</v>
      </c>
      <c r="I931" s="114">
        <v>1</v>
      </c>
      <c r="J931" s="114">
        <v>-8</v>
      </c>
      <c r="K931" s="114" t="s">
        <v>87</v>
      </c>
      <c r="L931" s="114" t="s">
        <v>27</v>
      </c>
      <c r="M931" s="114" t="s">
        <v>58</v>
      </c>
      <c r="N931" s="114">
        <v>0</v>
      </c>
      <c r="O931" s="114">
        <v>0</v>
      </c>
    </row>
    <row r="932" spans="1:15" ht="21" customHeight="1">
      <c r="A932" s="83" t="s">
        <v>772</v>
      </c>
      <c r="N932" s="93">
        <v>0</v>
      </c>
    </row>
    <row r="933" spans="1:15" ht="21" customHeight="1">
      <c r="A933" s="113" t="s">
        <v>1023</v>
      </c>
      <c r="B933" s="114" t="s">
        <v>226</v>
      </c>
      <c r="C933" s="114" t="s">
        <v>227</v>
      </c>
      <c r="D933" s="114" t="s">
        <v>25</v>
      </c>
      <c r="E933" s="115">
        <v>45821</v>
      </c>
      <c r="F933" s="115">
        <v>45835</v>
      </c>
      <c r="G933" s="115">
        <v>45835</v>
      </c>
      <c r="H933" s="114">
        <v>14</v>
      </c>
      <c r="I933" s="114">
        <v>1</v>
      </c>
      <c r="J933" s="114">
        <v>-8</v>
      </c>
      <c r="K933" s="114" t="s">
        <v>87</v>
      </c>
      <c r="L933" s="114" t="s">
        <v>27</v>
      </c>
      <c r="M933" s="114" t="s">
        <v>58</v>
      </c>
      <c r="N933" s="114">
        <v>0</v>
      </c>
      <c r="O933" s="114">
        <v>0</v>
      </c>
    </row>
    <row r="934" spans="1:15" ht="21" customHeight="1">
      <c r="A934" s="83" t="s">
        <v>228</v>
      </c>
      <c r="N934" s="93">
        <v>0</v>
      </c>
    </row>
    <row r="935" spans="1:15" ht="21" customHeight="1">
      <c r="A935" s="113" t="s">
        <v>1024</v>
      </c>
      <c r="B935" s="114" t="s">
        <v>455</v>
      </c>
      <c r="C935" s="114" t="s">
        <v>497</v>
      </c>
      <c r="D935" s="114" t="s">
        <v>25</v>
      </c>
      <c r="E935" s="115">
        <v>45821</v>
      </c>
      <c r="F935" s="115">
        <v>45835</v>
      </c>
      <c r="G935" s="115">
        <v>45835</v>
      </c>
      <c r="H935" s="114">
        <v>14</v>
      </c>
      <c r="I935" s="114">
        <v>3</v>
      </c>
      <c r="J935" s="114">
        <v>-8</v>
      </c>
      <c r="K935" s="114" t="s">
        <v>26</v>
      </c>
      <c r="L935" s="114" t="s">
        <v>39</v>
      </c>
      <c r="M935" s="114" t="s">
        <v>58</v>
      </c>
      <c r="N935" s="114">
        <v>0</v>
      </c>
      <c r="O935" s="114">
        <v>0</v>
      </c>
    </row>
    <row r="936" spans="1:15" ht="21" customHeight="1">
      <c r="A936" s="83" t="s">
        <v>202</v>
      </c>
      <c r="N936" s="93">
        <v>0</v>
      </c>
    </row>
    <row r="937" spans="1:15" ht="21" customHeight="1">
      <c r="A937" s="113" t="s">
        <v>1025</v>
      </c>
      <c r="B937" s="114" t="s">
        <v>321</v>
      </c>
      <c r="C937" s="114" t="s">
        <v>322</v>
      </c>
      <c r="D937" s="114" t="s">
        <v>25</v>
      </c>
      <c r="E937" s="115">
        <v>45821</v>
      </c>
      <c r="F937" s="115">
        <v>45835</v>
      </c>
      <c r="G937" s="115">
        <v>45835</v>
      </c>
      <c r="H937" s="114">
        <v>14</v>
      </c>
      <c r="I937" s="114">
        <v>3</v>
      </c>
      <c r="J937" s="114">
        <v>-8</v>
      </c>
      <c r="K937" s="114" t="s">
        <v>26</v>
      </c>
      <c r="L937" s="114" t="s">
        <v>27</v>
      </c>
      <c r="M937" s="114" t="s">
        <v>58</v>
      </c>
      <c r="N937" s="114">
        <v>0</v>
      </c>
      <c r="O937" s="114">
        <v>0</v>
      </c>
    </row>
    <row r="938" spans="1:15" ht="21" customHeight="1">
      <c r="A938" s="83" t="s">
        <v>1026</v>
      </c>
      <c r="N938" s="93" t="e">
        <v>#N/A</v>
      </c>
    </row>
    <row r="939" spans="1:15" ht="21" customHeight="1">
      <c r="A939" s="113" t="s">
        <v>1027</v>
      </c>
      <c r="B939" s="114" t="s">
        <v>321</v>
      </c>
      <c r="C939" s="114" t="s">
        <v>325</v>
      </c>
      <c r="D939" s="114" t="s">
        <v>25</v>
      </c>
      <c r="E939" s="115">
        <v>45821</v>
      </c>
      <c r="F939" s="115">
        <v>45835</v>
      </c>
      <c r="G939" s="115">
        <v>45835</v>
      </c>
      <c r="H939" s="114">
        <v>14</v>
      </c>
      <c r="I939" s="114">
        <v>3</v>
      </c>
      <c r="J939" s="114">
        <v>-8</v>
      </c>
      <c r="K939" s="114" t="s">
        <v>26</v>
      </c>
      <c r="L939" s="114" t="s">
        <v>27</v>
      </c>
      <c r="M939" s="114" t="s">
        <v>58</v>
      </c>
      <c r="N939" s="114">
        <v>0</v>
      </c>
      <c r="O939" s="114">
        <v>0</v>
      </c>
    </row>
    <row r="940" spans="1:15" ht="21" customHeight="1">
      <c r="A940" s="83" t="s">
        <v>1026</v>
      </c>
      <c r="N940" s="93" t="e">
        <v>#N/A</v>
      </c>
    </row>
    <row r="941" spans="1:15" ht="21" customHeight="1">
      <c r="A941" s="113" t="s">
        <v>1028</v>
      </c>
      <c r="B941" s="114" t="s">
        <v>321</v>
      </c>
      <c r="C941" s="114" t="s">
        <v>1029</v>
      </c>
      <c r="D941" s="114" t="s">
        <v>25</v>
      </c>
      <c r="E941" s="115">
        <v>45821</v>
      </c>
      <c r="F941" s="115">
        <v>45835</v>
      </c>
      <c r="G941" s="115">
        <v>45835</v>
      </c>
      <c r="H941" s="114">
        <v>14</v>
      </c>
      <c r="I941" s="114">
        <v>3</v>
      </c>
      <c r="J941" s="114">
        <v>-8</v>
      </c>
      <c r="K941" s="114" t="s">
        <v>26</v>
      </c>
      <c r="L941" s="114" t="s">
        <v>27</v>
      </c>
      <c r="M941" s="114" t="s">
        <v>58</v>
      </c>
      <c r="N941" s="114">
        <v>0</v>
      </c>
      <c r="O941" s="114">
        <v>0</v>
      </c>
    </row>
    <row r="942" spans="1:15" ht="21" customHeight="1">
      <c r="A942" s="83" t="s">
        <v>1030</v>
      </c>
      <c r="N942" s="93" t="e">
        <v>#N/A</v>
      </c>
    </row>
    <row r="943" spans="1:15" ht="21" customHeight="1">
      <c r="A943" s="113" t="s">
        <v>1031</v>
      </c>
      <c r="B943" s="114" t="s">
        <v>56</v>
      </c>
      <c r="C943" s="114" t="s">
        <v>832</v>
      </c>
      <c r="D943" s="114" t="s">
        <v>25</v>
      </c>
      <c r="E943" s="115">
        <v>45821</v>
      </c>
      <c r="F943" s="115">
        <v>45835</v>
      </c>
      <c r="G943" s="115">
        <v>45835</v>
      </c>
      <c r="H943" s="114">
        <v>14</v>
      </c>
      <c r="I943" s="114">
        <v>4</v>
      </c>
      <c r="J943" s="114">
        <v>-8</v>
      </c>
      <c r="K943" s="114" t="s">
        <v>38</v>
      </c>
      <c r="L943" s="114" t="s">
        <v>27</v>
      </c>
      <c r="M943" s="114" t="s">
        <v>1032</v>
      </c>
      <c r="N943" s="114">
        <v>0</v>
      </c>
      <c r="O943" s="114">
        <v>0</v>
      </c>
    </row>
    <row r="944" spans="1:15" ht="21" customHeight="1">
      <c r="A944" s="83" t="s">
        <v>1033</v>
      </c>
      <c r="N944" s="93" t="e">
        <v>#N/A</v>
      </c>
    </row>
    <row r="945" spans="1:15" ht="21" customHeight="1">
      <c r="A945" s="113" t="s">
        <v>1034</v>
      </c>
      <c r="B945" s="114" t="s">
        <v>404</v>
      </c>
      <c r="C945" s="114" t="s">
        <v>405</v>
      </c>
      <c r="D945" s="114" t="s">
        <v>406</v>
      </c>
      <c r="E945" s="115">
        <v>45821</v>
      </c>
      <c r="F945" s="115">
        <v>45835</v>
      </c>
      <c r="G945" s="115">
        <v>45835</v>
      </c>
      <c r="H945" s="114">
        <v>14</v>
      </c>
      <c r="I945" s="114">
        <v>1</v>
      </c>
      <c r="J945" s="114">
        <v>-8</v>
      </c>
      <c r="K945" s="114" t="s">
        <v>38</v>
      </c>
      <c r="L945" s="114" t="s">
        <v>27</v>
      </c>
      <c r="M945" s="114" t="s">
        <v>40</v>
      </c>
      <c r="N945" s="114">
        <v>0</v>
      </c>
      <c r="O945" s="114">
        <v>0</v>
      </c>
    </row>
    <row r="946" spans="1:15" ht="21" customHeight="1">
      <c r="A946" s="83" t="s">
        <v>1035</v>
      </c>
      <c r="N946" s="93">
        <v>0</v>
      </c>
    </row>
    <row r="947" spans="1:15" ht="21" customHeight="1">
      <c r="A947" s="113" t="s">
        <v>1036</v>
      </c>
      <c r="B947" s="114" t="s">
        <v>1037</v>
      </c>
      <c r="C947" s="114" t="s">
        <v>1038</v>
      </c>
      <c r="D947" s="114" t="s">
        <v>1039</v>
      </c>
      <c r="E947" s="115">
        <v>45821</v>
      </c>
      <c r="F947" s="115">
        <v>45835</v>
      </c>
      <c r="G947" s="115">
        <v>45835</v>
      </c>
      <c r="H947" s="114">
        <v>14</v>
      </c>
      <c r="I947" s="114">
        <v>1</v>
      </c>
      <c r="J947" s="114">
        <v>-8</v>
      </c>
      <c r="K947" s="114" t="s">
        <v>38</v>
      </c>
      <c r="L947" s="114" t="s">
        <v>27</v>
      </c>
      <c r="M947" s="114" t="s">
        <v>49</v>
      </c>
      <c r="N947" s="114">
        <v>0</v>
      </c>
      <c r="O947" s="114">
        <v>0</v>
      </c>
    </row>
    <row r="948" spans="1:15" ht="21" customHeight="1">
      <c r="A948" s="83" t="s">
        <v>1040</v>
      </c>
      <c r="N948" s="93">
        <v>0</v>
      </c>
    </row>
    <row r="949" spans="1:15" ht="21" customHeight="1">
      <c r="A949" s="113" t="s">
        <v>1041</v>
      </c>
      <c r="B949" s="114" t="s">
        <v>1037</v>
      </c>
      <c r="C949" s="114" t="s">
        <v>1038</v>
      </c>
      <c r="D949" s="114" t="s">
        <v>1039</v>
      </c>
      <c r="E949" s="115">
        <v>45821</v>
      </c>
      <c r="F949" s="115">
        <v>45835</v>
      </c>
      <c r="G949" s="115">
        <v>45835</v>
      </c>
      <c r="H949" s="114">
        <v>14</v>
      </c>
      <c r="I949" s="114">
        <v>1</v>
      </c>
      <c r="J949" s="114">
        <v>-8</v>
      </c>
      <c r="K949" s="114" t="s">
        <v>38</v>
      </c>
      <c r="L949" s="114" t="s">
        <v>27</v>
      </c>
      <c r="M949" s="114" t="s">
        <v>49</v>
      </c>
      <c r="N949" s="114">
        <v>0</v>
      </c>
      <c r="O949" s="114">
        <v>0</v>
      </c>
    </row>
    <row r="950" spans="1:15" ht="21" customHeight="1">
      <c r="A950" s="83" t="s">
        <v>1040</v>
      </c>
      <c r="N950" s="93">
        <v>0</v>
      </c>
    </row>
    <row r="951" spans="1:15" ht="21" customHeight="1">
      <c r="A951" s="113" t="s">
        <v>1042</v>
      </c>
      <c r="B951" s="114" t="s">
        <v>1037</v>
      </c>
      <c r="C951" s="114" t="s">
        <v>1038</v>
      </c>
      <c r="D951" s="114" t="s">
        <v>1039</v>
      </c>
      <c r="E951" s="115">
        <v>45821</v>
      </c>
      <c r="F951" s="115">
        <v>45835</v>
      </c>
      <c r="G951" s="115">
        <v>45835</v>
      </c>
      <c r="H951" s="114">
        <v>14</v>
      </c>
      <c r="I951" s="114">
        <v>1</v>
      </c>
      <c r="J951" s="114">
        <v>-8</v>
      </c>
      <c r="K951" s="114" t="s">
        <v>38</v>
      </c>
      <c r="L951" s="114" t="s">
        <v>27</v>
      </c>
      <c r="M951" s="114" t="s">
        <v>49</v>
      </c>
      <c r="N951" s="114">
        <v>0</v>
      </c>
      <c r="O951" s="114">
        <v>0</v>
      </c>
    </row>
    <row r="952" spans="1:15" ht="21" customHeight="1">
      <c r="A952" s="83" t="s">
        <v>1040</v>
      </c>
      <c r="N952" s="93">
        <v>0</v>
      </c>
    </row>
    <row r="953" spans="1:15" ht="21" customHeight="1">
      <c r="A953" s="113" t="s">
        <v>1043</v>
      </c>
      <c r="B953" s="114" t="s">
        <v>1037</v>
      </c>
      <c r="C953" s="114" t="s">
        <v>1038</v>
      </c>
      <c r="D953" s="114" t="s">
        <v>1039</v>
      </c>
      <c r="E953" s="115">
        <v>45821</v>
      </c>
      <c r="F953" s="115">
        <v>45835</v>
      </c>
      <c r="G953" s="115">
        <v>45835</v>
      </c>
      <c r="H953" s="114">
        <v>14</v>
      </c>
      <c r="I953" s="114">
        <v>1</v>
      </c>
      <c r="J953" s="114">
        <v>-8</v>
      </c>
      <c r="K953" s="114" t="s">
        <v>38</v>
      </c>
      <c r="L953" s="114" t="s">
        <v>27</v>
      </c>
      <c r="M953" s="114" t="s">
        <v>49</v>
      </c>
      <c r="N953" s="114">
        <v>0</v>
      </c>
      <c r="O953" s="114">
        <v>0</v>
      </c>
    </row>
    <row r="954" spans="1:15" ht="21" customHeight="1">
      <c r="A954" s="83" t="s">
        <v>1040</v>
      </c>
      <c r="N954" s="93">
        <v>0</v>
      </c>
    </row>
    <row r="955" spans="1:15" ht="21" customHeight="1">
      <c r="A955" s="113" t="s">
        <v>1567</v>
      </c>
      <c r="B955" s="114" t="s">
        <v>842</v>
      </c>
      <c r="C955" s="114" t="s">
        <v>1568</v>
      </c>
      <c r="D955" s="114" t="s">
        <v>844</v>
      </c>
      <c r="E955" s="115">
        <v>45807</v>
      </c>
      <c r="F955" s="115">
        <v>45838</v>
      </c>
      <c r="G955" s="115">
        <v>45838</v>
      </c>
      <c r="H955" s="114">
        <v>30</v>
      </c>
      <c r="I955" s="114">
        <v>1</v>
      </c>
      <c r="J955" s="114">
        <v>-11</v>
      </c>
      <c r="K955" s="114" t="s">
        <v>342</v>
      </c>
      <c r="L955" s="114"/>
      <c r="M955" s="114"/>
      <c r="N955" s="114">
        <v>0</v>
      </c>
      <c r="O955" s="114"/>
    </row>
    <row r="956" spans="1:15" ht="21" customHeight="1">
      <c r="A956" s="87" t="s">
        <v>1569</v>
      </c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>
        <v>0</v>
      </c>
      <c r="O956" s="88"/>
    </row>
    <row r="957" spans="1:15" ht="21" customHeight="1">
      <c r="A957" s="113" t="s">
        <v>1570</v>
      </c>
      <c r="B957" s="114" t="s">
        <v>842</v>
      </c>
      <c r="C957" s="114" t="s">
        <v>843</v>
      </c>
      <c r="D957" s="114" t="s">
        <v>844</v>
      </c>
      <c r="E957" s="115">
        <v>45807</v>
      </c>
      <c r="F957" s="115">
        <v>45838</v>
      </c>
      <c r="G957" s="115">
        <v>45838</v>
      </c>
      <c r="H957" s="114">
        <v>30</v>
      </c>
      <c r="I957" s="114">
        <v>1</v>
      </c>
      <c r="J957" s="114">
        <v>-11</v>
      </c>
      <c r="K957" s="114" t="s">
        <v>342</v>
      </c>
      <c r="L957" s="114"/>
      <c r="M957" s="114"/>
      <c r="N957" s="114">
        <v>0</v>
      </c>
      <c r="O957" s="114"/>
    </row>
    <row r="958" spans="1:15" ht="21" customHeight="1">
      <c r="A958" s="87" t="s">
        <v>1571</v>
      </c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>
        <v>0</v>
      </c>
      <c r="O958" s="88"/>
    </row>
    <row r="959" spans="1:15" ht="21" customHeight="1">
      <c r="A959" s="113" t="s">
        <v>1044</v>
      </c>
      <c r="B959" s="114" t="s">
        <v>404</v>
      </c>
      <c r="C959" s="114" t="s">
        <v>405</v>
      </c>
      <c r="D959" s="114" t="s">
        <v>406</v>
      </c>
      <c r="E959" s="115">
        <v>45824</v>
      </c>
      <c r="F959" s="115">
        <v>45838</v>
      </c>
      <c r="G959" s="115">
        <v>45838</v>
      </c>
      <c r="H959" s="114">
        <v>14</v>
      </c>
      <c r="I959" s="114">
        <v>1</v>
      </c>
      <c r="J959" s="114">
        <v>-11</v>
      </c>
      <c r="K959" s="114" t="s">
        <v>38</v>
      </c>
      <c r="L959" s="114" t="s">
        <v>27</v>
      </c>
      <c r="M959" s="114" t="s">
        <v>40</v>
      </c>
      <c r="N959" s="114">
        <v>0</v>
      </c>
      <c r="O959" s="114">
        <v>0</v>
      </c>
    </row>
    <row r="960" spans="1:15" ht="21" customHeight="1">
      <c r="A960" s="83" t="s">
        <v>1035</v>
      </c>
      <c r="N960" s="93">
        <v>0</v>
      </c>
    </row>
    <row r="961" spans="1:15" ht="21" customHeight="1">
      <c r="A961" s="113" t="s">
        <v>1045</v>
      </c>
      <c r="B961" s="114" t="s">
        <v>1046</v>
      </c>
      <c r="C961" s="114" t="s">
        <v>1047</v>
      </c>
      <c r="D961" s="114" t="s">
        <v>25</v>
      </c>
      <c r="E961" s="115">
        <v>45824</v>
      </c>
      <c r="F961" s="115">
        <v>45838</v>
      </c>
      <c r="G961" s="115">
        <v>45838</v>
      </c>
      <c r="H961" s="114">
        <v>14</v>
      </c>
      <c r="I961" s="114">
        <v>5</v>
      </c>
      <c r="J961" s="114">
        <v>-11</v>
      </c>
      <c r="K961" s="114" t="s">
        <v>87</v>
      </c>
      <c r="L961" s="114" t="s">
        <v>27</v>
      </c>
      <c r="M961" s="114" t="s">
        <v>40</v>
      </c>
      <c r="N961" s="114">
        <v>0</v>
      </c>
      <c r="O961" s="114">
        <v>0</v>
      </c>
    </row>
    <row r="962" spans="1:15" ht="21" customHeight="1">
      <c r="A962" s="83" t="s">
        <v>1015</v>
      </c>
      <c r="N962" s="93">
        <v>0</v>
      </c>
    </row>
    <row r="963" spans="1:15" ht="21" customHeight="1">
      <c r="A963" s="113" t="s">
        <v>1048</v>
      </c>
      <c r="B963" s="114" t="s">
        <v>356</v>
      </c>
      <c r="C963" s="114" t="s">
        <v>357</v>
      </c>
      <c r="D963" s="114" t="s">
        <v>25</v>
      </c>
      <c r="E963" s="115">
        <v>45824</v>
      </c>
      <c r="F963" s="115">
        <v>45838</v>
      </c>
      <c r="G963" s="115">
        <v>45838</v>
      </c>
      <c r="H963" s="114">
        <v>14</v>
      </c>
      <c r="I963" s="114">
        <v>3</v>
      </c>
      <c r="J963" s="114">
        <v>-11</v>
      </c>
      <c r="K963" s="114" t="s">
        <v>87</v>
      </c>
      <c r="L963" s="114" t="s">
        <v>27</v>
      </c>
      <c r="M963" s="114" t="s">
        <v>58</v>
      </c>
      <c r="N963" s="114">
        <v>0</v>
      </c>
      <c r="O963" s="114">
        <v>0</v>
      </c>
    </row>
    <row r="964" spans="1:15" ht="21" customHeight="1">
      <c r="A964" s="83" t="s">
        <v>1049</v>
      </c>
      <c r="N964" s="93">
        <v>0</v>
      </c>
    </row>
    <row r="965" spans="1:15" ht="21" customHeight="1">
      <c r="A965" s="113" t="s">
        <v>1050</v>
      </c>
      <c r="B965" s="114" t="s">
        <v>463</v>
      </c>
      <c r="C965" s="114" t="s">
        <v>1051</v>
      </c>
      <c r="D965" s="114" t="s">
        <v>25</v>
      </c>
      <c r="E965" s="115">
        <v>45824</v>
      </c>
      <c r="F965" s="115">
        <v>45838</v>
      </c>
      <c r="G965" s="115">
        <v>45838</v>
      </c>
      <c r="H965" s="114">
        <v>14</v>
      </c>
      <c r="I965" s="114">
        <v>10</v>
      </c>
      <c r="J965" s="114">
        <v>-11</v>
      </c>
      <c r="K965" s="114" t="s">
        <v>87</v>
      </c>
      <c r="L965" s="114" t="s">
        <v>27</v>
      </c>
      <c r="M965" s="114" t="s">
        <v>28</v>
      </c>
      <c r="N965" s="114">
        <v>0</v>
      </c>
      <c r="O965" s="114">
        <v>0</v>
      </c>
    </row>
    <row r="966" spans="1:15" ht="21" customHeight="1">
      <c r="A966" s="83" t="s">
        <v>759</v>
      </c>
      <c r="N966" s="93">
        <v>0</v>
      </c>
    </row>
    <row r="967" spans="1:15" ht="21" customHeight="1">
      <c r="A967" s="113" t="s">
        <v>1572</v>
      </c>
      <c r="B967" s="114" t="s">
        <v>765</v>
      </c>
      <c r="C967" s="114" t="s">
        <v>766</v>
      </c>
      <c r="D967" s="114" t="s">
        <v>767</v>
      </c>
      <c r="E967" s="115">
        <v>45824</v>
      </c>
      <c r="F967" s="115">
        <v>45838</v>
      </c>
      <c r="G967" s="115">
        <v>45838</v>
      </c>
      <c r="H967" s="114">
        <v>14</v>
      </c>
      <c r="I967" s="114">
        <v>2</v>
      </c>
      <c r="J967" s="114">
        <v>-11</v>
      </c>
      <c r="K967" s="114" t="s">
        <v>38</v>
      </c>
      <c r="L967" s="114"/>
      <c r="M967" s="114"/>
      <c r="N967" s="114">
        <v>0</v>
      </c>
      <c r="O967" s="114">
        <v>0</v>
      </c>
    </row>
    <row r="968" spans="1:15" ht="21" customHeight="1">
      <c r="A968" s="113" t="s">
        <v>1052</v>
      </c>
      <c r="B968" s="114" t="s">
        <v>593</v>
      </c>
      <c r="C968" s="114" t="s">
        <v>1017</v>
      </c>
      <c r="D968" s="114" t="s">
        <v>86</v>
      </c>
      <c r="E968" s="115">
        <v>45822</v>
      </c>
      <c r="F968" s="115">
        <v>45838</v>
      </c>
      <c r="G968" s="115">
        <v>45838</v>
      </c>
      <c r="H968" s="114">
        <v>14</v>
      </c>
      <c r="I968" s="114">
        <v>7</v>
      </c>
      <c r="J968" s="114">
        <v>-11</v>
      </c>
      <c r="K968" s="114" t="s">
        <v>38</v>
      </c>
      <c r="L968" s="114" t="s">
        <v>27</v>
      </c>
      <c r="M968" s="114" t="s">
        <v>58</v>
      </c>
      <c r="N968" s="114">
        <v>0</v>
      </c>
      <c r="O968" s="114">
        <v>0</v>
      </c>
    </row>
    <row r="969" spans="1:15" ht="21" customHeight="1">
      <c r="A969" s="83" t="s">
        <v>1018</v>
      </c>
      <c r="N969" s="93">
        <v>0</v>
      </c>
    </row>
    <row r="970" spans="1:15" ht="21" customHeight="1">
      <c r="A970" s="113" t="s">
        <v>1053</v>
      </c>
      <c r="B970" s="114" t="s">
        <v>175</v>
      </c>
      <c r="C970" s="114" t="s">
        <v>1054</v>
      </c>
      <c r="D970" s="114" t="s">
        <v>25</v>
      </c>
      <c r="E970" s="115">
        <v>45797</v>
      </c>
      <c r="F970" s="115">
        <v>45839</v>
      </c>
      <c r="G970" s="115">
        <v>45839</v>
      </c>
      <c r="H970" s="114">
        <v>42</v>
      </c>
      <c r="I970" s="114">
        <v>10</v>
      </c>
      <c r="J970" s="114">
        <v>-12</v>
      </c>
      <c r="K970" s="114" t="s">
        <v>38</v>
      </c>
      <c r="L970" s="114" t="s">
        <v>39</v>
      </c>
      <c r="M970" s="114" t="s">
        <v>69</v>
      </c>
      <c r="N970" s="114">
        <v>0</v>
      </c>
      <c r="O970" s="114">
        <v>0</v>
      </c>
    </row>
    <row r="971" spans="1:15" ht="21" customHeight="1">
      <c r="A971" s="83" t="s">
        <v>1055</v>
      </c>
      <c r="N971" s="93">
        <v>0</v>
      </c>
    </row>
    <row r="972" spans="1:15" ht="21" customHeight="1">
      <c r="A972" s="113" t="s">
        <v>1056</v>
      </c>
      <c r="B972" s="114" t="s">
        <v>1057</v>
      </c>
      <c r="C972" s="114" t="s">
        <v>1058</v>
      </c>
      <c r="D972" s="114" t="s">
        <v>25</v>
      </c>
      <c r="E972" s="115">
        <v>45811</v>
      </c>
      <c r="F972" s="115">
        <v>45839</v>
      </c>
      <c r="G972" s="115">
        <v>45839</v>
      </c>
      <c r="H972" s="114">
        <v>28</v>
      </c>
      <c r="I972" s="114">
        <v>1</v>
      </c>
      <c r="J972" s="114">
        <v>-12</v>
      </c>
      <c r="K972" s="114" t="s">
        <v>87</v>
      </c>
      <c r="L972" s="114" t="s">
        <v>27</v>
      </c>
      <c r="M972" s="114" t="s">
        <v>69</v>
      </c>
      <c r="N972" s="114">
        <v>0</v>
      </c>
      <c r="O972" s="114">
        <v>0</v>
      </c>
    </row>
    <row r="973" spans="1:15" ht="21" customHeight="1">
      <c r="A973" s="83" t="s">
        <v>810</v>
      </c>
      <c r="N973" s="93">
        <v>0</v>
      </c>
    </row>
    <row r="974" spans="1:15" ht="21" customHeight="1">
      <c r="A974" s="113" t="s">
        <v>1059</v>
      </c>
      <c r="B974" s="114" t="s">
        <v>1060</v>
      </c>
      <c r="C974" s="114" t="s">
        <v>1061</v>
      </c>
      <c r="D974" s="114" t="s">
        <v>25</v>
      </c>
      <c r="E974" s="115">
        <v>45825</v>
      </c>
      <c r="F974" s="115">
        <v>45839</v>
      </c>
      <c r="G974" s="115">
        <v>45839</v>
      </c>
      <c r="H974" s="114">
        <v>14</v>
      </c>
      <c r="I974" s="114">
        <v>8</v>
      </c>
      <c r="J974" s="114">
        <v>-12</v>
      </c>
      <c r="K974" s="114" t="s">
        <v>87</v>
      </c>
      <c r="L974" s="114" t="s">
        <v>27</v>
      </c>
      <c r="M974" s="114" t="s">
        <v>28</v>
      </c>
      <c r="N974" s="114">
        <v>0</v>
      </c>
      <c r="O974" s="114">
        <v>0</v>
      </c>
    </row>
    <row r="975" spans="1:15" ht="21" customHeight="1">
      <c r="A975" s="83" t="s">
        <v>1062</v>
      </c>
      <c r="N975" s="93" t="e">
        <v>#N/A</v>
      </c>
    </row>
    <row r="976" spans="1:15" ht="21" customHeight="1">
      <c r="A976" s="113" t="s">
        <v>1063</v>
      </c>
      <c r="B976" s="114" t="s">
        <v>655</v>
      </c>
      <c r="C976" s="114" t="s">
        <v>1064</v>
      </c>
      <c r="D976" s="114" t="s">
        <v>25</v>
      </c>
      <c r="E976" s="115">
        <v>45825</v>
      </c>
      <c r="F976" s="115">
        <v>45839</v>
      </c>
      <c r="G976" s="115">
        <v>45839</v>
      </c>
      <c r="H976" s="114">
        <v>14</v>
      </c>
      <c r="I976" s="114">
        <v>1</v>
      </c>
      <c r="J976" s="114">
        <v>-12</v>
      </c>
      <c r="K976" s="114" t="s">
        <v>26</v>
      </c>
      <c r="L976" s="114" t="s">
        <v>93</v>
      </c>
      <c r="M976" s="114" t="s">
        <v>58</v>
      </c>
      <c r="N976" s="114">
        <v>0</v>
      </c>
      <c r="O976" s="114">
        <v>0</v>
      </c>
    </row>
    <row r="977" spans="1:15" ht="21" customHeight="1">
      <c r="A977" s="83" t="s">
        <v>852</v>
      </c>
      <c r="N977" s="93">
        <v>0</v>
      </c>
    </row>
    <row r="978" spans="1:15" ht="21" customHeight="1">
      <c r="A978" s="113" t="s">
        <v>1065</v>
      </c>
      <c r="B978" s="114" t="s">
        <v>674</v>
      </c>
      <c r="C978" s="114" t="s">
        <v>1066</v>
      </c>
      <c r="D978" s="114" t="s">
        <v>25</v>
      </c>
      <c r="E978" s="115">
        <v>45825</v>
      </c>
      <c r="F978" s="115">
        <v>45839</v>
      </c>
      <c r="G978" s="115">
        <v>45839</v>
      </c>
      <c r="H978" s="114">
        <v>14</v>
      </c>
      <c r="I978" s="114">
        <v>3</v>
      </c>
      <c r="J978" s="114">
        <v>-12</v>
      </c>
      <c r="K978" s="114" t="s">
        <v>26</v>
      </c>
      <c r="L978" s="114" t="s">
        <v>27</v>
      </c>
      <c r="M978" s="114" t="s">
        <v>40</v>
      </c>
      <c r="N978" s="114">
        <v>0</v>
      </c>
      <c r="O978" s="114">
        <v>0</v>
      </c>
    </row>
    <row r="979" spans="1:15" ht="21" customHeight="1">
      <c r="A979" s="83" t="s">
        <v>1067</v>
      </c>
      <c r="N979" s="93">
        <v>0</v>
      </c>
    </row>
    <row r="980" spans="1:15" ht="21" customHeight="1">
      <c r="A980" s="113" t="s">
        <v>1068</v>
      </c>
      <c r="B980" s="114" t="s">
        <v>1069</v>
      </c>
      <c r="C980" s="114" t="s">
        <v>1070</v>
      </c>
      <c r="D980" s="114" t="s">
        <v>25</v>
      </c>
      <c r="E980" s="115">
        <v>45825</v>
      </c>
      <c r="F980" s="115">
        <v>45839</v>
      </c>
      <c r="G980" s="115">
        <v>45839</v>
      </c>
      <c r="H980" s="114">
        <v>14</v>
      </c>
      <c r="I980" s="114">
        <v>2</v>
      </c>
      <c r="J980" s="114">
        <v>-12</v>
      </c>
      <c r="K980" s="114" t="s">
        <v>87</v>
      </c>
      <c r="L980" s="114" t="s">
        <v>27</v>
      </c>
      <c r="M980" s="114" t="s">
        <v>49</v>
      </c>
      <c r="N980" s="114">
        <v>0</v>
      </c>
      <c r="O980" s="114">
        <v>0</v>
      </c>
    </row>
    <row r="981" spans="1:15" ht="21" customHeight="1">
      <c r="A981" s="83" t="s">
        <v>1071</v>
      </c>
      <c r="N981" s="93">
        <v>0</v>
      </c>
    </row>
    <row r="982" spans="1:15" ht="21" customHeight="1">
      <c r="A982" s="113" t="s">
        <v>1072</v>
      </c>
      <c r="B982" s="114" t="s">
        <v>404</v>
      </c>
      <c r="C982" s="114" t="s">
        <v>405</v>
      </c>
      <c r="D982" s="114" t="s">
        <v>406</v>
      </c>
      <c r="E982" s="115">
        <v>45825</v>
      </c>
      <c r="F982" s="115">
        <v>45839</v>
      </c>
      <c r="G982" s="115">
        <v>45839</v>
      </c>
      <c r="H982" s="114">
        <v>14</v>
      </c>
      <c r="I982" s="114">
        <v>1</v>
      </c>
      <c r="J982" s="114">
        <v>-12</v>
      </c>
      <c r="K982" s="114" t="s">
        <v>38</v>
      </c>
      <c r="L982" s="114" t="s">
        <v>27</v>
      </c>
      <c r="M982" s="114" t="s">
        <v>40</v>
      </c>
      <c r="N982" s="114">
        <v>0</v>
      </c>
      <c r="O982" s="114">
        <v>0</v>
      </c>
    </row>
    <row r="983" spans="1:15" ht="21" customHeight="1">
      <c r="A983" s="83" t="s">
        <v>1035</v>
      </c>
      <c r="N983" s="93">
        <v>0</v>
      </c>
    </row>
    <row r="984" spans="1:15" ht="21" customHeight="1">
      <c r="A984" s="113" t="s">
        <v>1073</v>
      </c>
      <c r="B984" s="114" t="s">
        <v>404</v>
      </c>
      <c r="C984" s="114" t="s">
        <v>405</v>
      </c>
      <c r="D984" s="114" t="s">
        <v>406</v>
      </c>
      <c r="E984" s="115">
        <v>45825</v>
      </c>
      <c r="F984" s="115">
        <v>45839</v>
      </c>
      <c r="G984" s="115">
        <v>45839</v>
      </c>
      <c r="H984" s="114">
        <v>14</v>
      </c>
      <c r="I984" s="114">
        <v>1</v>
      </c>
      <c r="J984" s="114">
        <v>-12</v>
      </c>
      <c r="K984" s="114" t="s">
        <v>38</v>
      </c>
      <c r="L984" s="114" t="s">
        <v>27</v>
      </c>
      <c r="M984" s="114" t="s">
        <v>40</v>
      </c>
      <c r="N984" s="114">
        <v>0</v>
      </c>
      <c r="O984" s="114">
        <v>0</v>
      </c>
    </row>
    <row r="985" spans="1:15" ht="21" customHeight="1">
      <c r="A985" s="83" t="s">
        <v>1035</v>
      </c>
      <c r="N985" s="93">
        <v>0</v>
      </c>
    </row>
    <row r="986" spans="1:15" ht="21" customHeight="1">
      <c r="A986" s="113" t="s">
        <v>1074</v>
      </c>
      <c r="B986" s="114" t="s">
        <v>1075</v>
      </c>
      <c r="C986" s="114" t="s">
        <v>1076</v>
      </c>
      <c r="D986" s="114" t="s">
        <v>1077</v>
      </c>
      <c r="E986" s="115">
        <v>45825</v>
      </c>
      <c r="F986" s="115">
        <v>45839</v>
      </c>
      <c r="G986" s="115">
        <v>45839</v>
      </c>
      <c r="H986" s="114">
        <v>14</v>
      </c>
      <c r="I986" s="114">
        <v>1</v>
      </c>
      <c r="J986" s="114">
        <v>-12</v>
      </c>
      <c r="K986" s="114" t="s">
        <v>38</v>
      </c>
      <c r="L986" s="114" t="s">
        <v>27</v>
      </c>
      <c r="M986" s="114" t="s">
        <v>49</v>
      </c>
      <c r="N986" s="114">
        <v>0</v>
      </c>
      <c r="O986" s="114">
        <v>0</v>
      </c>
    </row>
    <row r="987" spans="1:15" ht="21" customHeight="1">
      <c r="A987" s="83" t="s">
        <v>1078</v>
      </c>
      <c r="N987" s="93" t="e">
        <v>#N/A</v>
      </c>
    </row>
    <row r="988" spans="1:15" ht="21" customHeight="1">
      <c r="A988" s="113" t="s">
        <v>1079</v>
      </c>
      <c r="B988" s="114" t="s">
        <v>56</v>
      </c>
      <c r="C988" s="114" t="s">
        <v>1080</v>
      </c>
      <c r="D988" s="114" t="s">
        <v>25</v>
      </c>
      <c r="E988" s="115">
        <v>45825</v>
      </c>
      <c r="F988" s="115">
        <v>45839</v>
      </c>
      <c r="G988" s="115">
        <v>45839</v>
      </c>
      <c r="H988" s="114">
        <v>14</v>
      </c>
      <c r="I988" s="114">
        <v>4</v>
      </c>
      <c r="J988" s="114">
        <v>-12</v>
      </c>
      <c r="K988" s="114" t="s">
        <v>38</v>
      </c>
      <c r="L988" s="114" t="s">
        <v>27</v>
      </c>
      <c r="M988" s="114" t="s">
        <v>1032</v>
      </c>
      <c r="N988" s="114">
        <v>0</v>
      </c>
      <c r="O988" s="114">
        <v>0</v>
      </c>
    </row>
    <row r="989" spans="1:15" ht="21" customHeight="1">
      <c r="A989" s="83" t="s">
        <v>1081</v>
      </c>
      <c r="N989" s="93" t="e">
        <v>#N/A</v>
      </c>
    </row>
    <row r="990" spans="1:15" ht="21" customHeight="1">
      <c r="A990" s="113" t="s">
        <v>1082</v>
      </c>
      <c r="B990" s="114" t="s">
        <v>56</v>
      </c>
      <c r="C990" s="114" t="s">
        <v>1080</v>
      </c>
      <c r="D990" s="114" t="s">
        <v>25</v>
      </c>
      <c r="E990" s="115">
        <v>45825</v>
      </c>
      <c r="F990" s="115">
        <v>45839</v>
      </c>
      <c r="G990" s="115">
        <v>45839</v>
      </c>
      <c r="H990" s="114">
        <v>14</v>
      </c>
      <c r="I990" s="114">
        <v>1</v>
      </c>
      <c r="J990" s="114">
        <v>-12</v>
      </c>
      <c r="K990" s="114" t="s">
        <v>38</v>
      </c>
      <c r="L990" s="114" t="s">
        <v>27</v>
      </c>
      <c r="M990" s="114" t="s">
        <v>40</v>
      </c>
      <c r="N990" s="114">
        <v>0</v>
      </c>
      <c r="O990" s="114">
        <v>0</v>
      </c>
    </row>
    <row r="991" spans="1:15" ht="21" customHeight="1">
      <c r="A991" s="83" t="s">
        <v>632</v>
      </c>
      <c r="N991" s="93">
        <v>0</v>
      </c>
    </row>
    <row r="992" spans="1:15" ht="21" customHeight="1">
      <c r="A992" s="113" t="s">
        <v>1083</v>
      </c>
      <c r="B992" s="114" t="s">
        <v>1084</v>
      </c>
      <c r="C992" s="114" t="s">
        <v>1085</v>
      </c>
      <c r="D992" s="114" t="s">
        <v>25</v>
      </c>
      <c r="E992" s="115">
        <v>45825</v>
      </c>
      <c r="F992" s="115">
        <v>45839</v>
      </c>
      <c r="G992" s="115">
        <v>45839</v>
      </c>
      <c r="H992" s="114">
        <v>14</v>
      </c>
      <c r="I992" s="114">
        <v>1</v>
      </c>
      <c r="J992" s="114">
        <v>-12</v>
      </c>
      <c r="K992" s="114" t="s">
        <v>87</v>
      </c>
      <c r="L992" s="114" t="s">
        <v>27</v>
      </c>
      <c r="M992" s="114" t="s">
        <v>58</v>
      </c>
      <c r="N992" s="114">
        <v>0</v>
      </c>
      <c r="O992" s="114">
        <v>0</v>
      </c>
    </row>
    <row r="993" spans="1:15" ht="21" customHeight="1">
      <c r="A993" s="83" t="s">
        <v>672</v>
      </c>
      <c r="N993" s="93">
        <v>0</v>
      </c>
    </row>
    <row r="994" spans="1:15" ht="21" customHeight="1">
      <c r="A994" s="113" t="s">
        <v>1086</v>
      </c>
      <c r="B994" s="114" t="s">
        <v>282</v>
      </c>
      <c r="C994" s="114" t="s">
        <v>1087</v>
      </c>
      <c r="D994" s="114" t="s">
        <v>25</v>
      </c>
      <c r="E994" s="115">
        <v>45825</v>
      </c>
      <c r="F994" s="115">
        <v>45839</v>
      </c>
      <c r="G994" s="115">
        <v>45839</v>
      </c>
      <c r="H994" s="114">
        <v>14</v>
      </c>
      <c r="I994" s="114">
        <v>1</v>
      </c>
      <c r="J994" s="114">
        <v>-12</v>
      </c>
      <c r="K994" s="114" t="s">
        <v>26</v>
      </c>
      <c r="L994" s="114" t="s">
        <v>39</v>
      </c>
      <c r="M994" s="114" t="s">
        <v>28</v>
      </c>
      <c r="N994" s="114">
        <v>0</v>
      </c>
      <c r="O994" s="114">
        <v>0</v>
      </c>
    </row>
    <row r="995" spans="1:15" ht="21" customHeight="1">
      <c r="A995" s="83" t="s">
        <v>209</v>
      </c>
      <c r="N995" s="93">
        <v>0</v>
      </c>
    </row>
    <row r="996" spans="1:15" ht="21" customHeight="1">
      <c r="A996" s="113" t="s">
        <v>1088</v>
      </c>
      <c r="B996" s="114" t="s">
        <v>412</v>
      </c>
      <c r="C996" s="114" t="s">
        <v>413</v>
      </c>
      <c r="D996" s="114" t="s">
        <v>25</v>
      </c>
      <c r="E996" s="115">
        <v>45825</v>
      </c>
      <c r="F996" s="115">
        <v>45839</v>
      </c>
      <c r="G996" s="115">
        <v>45839</v>
      </c>
      <c r="H996" s="114">
        <v>14</v>
      </c>
      <c r="I996" s="114">
        <v>3</v>
      </c>
      <c r="J996" s="114">
        <v>-12</v>
      </c>
      <c r="K996" s="114" t="s">
        <v>26</v>
      </c>
      <c r="L996" s="114" t="s">
        <v>27</v>
      </c>
      <c r="M996" s="114" t="s">
        <v>28</v>
      </c>
      <c r="N996" s="114" t="e">
        <v>#N/A</v>
      </c>
      <c r="O996" s="114">
        <v>0</v>
      </c>
    </row>
    <row r="997" spans="1:15" ht="21" customHeight="1">
      <c r="A997" s="83" t="s">
        <v>1089</v>
      </c>
      <c r="N997" s="93">
        <v>0</v>
      </c>
    </row>
    <row r="998" spans="1:15" ht="21" customHeight="1">
      <c r="A998" s="113" t="s">
        <v>1090</v>
      </c>
      <c r="B998" s="114" t="s">
        <v>615</v>
      </c>
      <c r="C998" s="114" t="s">
        <v>616</v>
      </c>
      <c r="D998" s="114" t="s">
        <v>25</v>
      </c>
      <c r="E998" s="115">
        <v>45825</v>
      </c>
      <c r="F998" s="115">
        <v>45839</v>
      </c>
      <c r="G998" s="115">
        <v>45839</v>
      </c>
      <c r="H998" s="114">
        <v>14</v>
      </c>
      <c r="I998" s="114">
        <v>2</v>
      </c>
      <c r="J998" s="114">
        <v>-12</v>
      </c>
      <c r="K998" s="114" t="s">
        <v>87</v>
      </c>
      <c r="L998" s="114" t="s">
        <v>27</v>
      </c>
      <c r="M998" s="114" t="s">
        <v>69</v>
      </c>
      <c r="N998" s="114" t="e">
        <v>#N/A</v>
      </c>
      <c r="O998" s="114">
        <v>0</v>
      </c>
    </row>
    <row r="999" spans="1:15" ht="21" customHeight="1">
      <c r="A999" s="83" t="s">
        <v>195</v>
      </c>
      <c r="N999" s="93">
        <v>0</v>
      </c>
    </row>
    <row r="1000" spans="1:15" ht="21" customHeight="1">
      <c r="A1000" s="113" t="s">
        <v>1091</v>
      </c>
      <c r="B1000" s="114" t="s">
        <v>615</v>
      </c>
      <c r="C1000" s="114" t="s">
        <v>616</v>
      </c>
      <c r="D1000" s="114" t="s">
        <v>25</v>
      </c>
      <c r="E1000" s="115">
        <v>45825</v>
      </c>
      <c r="F1000" s="115">
        <v>45839</v>
      </c>
      <c r="G1000" s="115">
        <v>45839</v>
      </c>
      <c r="H1000" s="114">
        <v>14</v>
      </c>
      <c r="I1000" s="114">
        <v>10</v>
      </c>
      <c r="J1000" s="114">
        <v>-12</v>
      </c>
      <c r="K1000" s="114" t="s">
        <v>87</v>
      </c>
      <c r="L1000" s="114" t="s">
        <v>27</v>
      </c>
      <c r="M1000" s="114" t="s">
        <v>69</v>
      </c>
      <c r="N1000" s="114" t="e">
        <v>#N/A</v>
      </c>
      <c r="O1000" s="114">
        <v>0</v>
      </c>
    </row>
    <row r="1001" spans="1:15" ht="21" customHeight="1">
      <c r="A1001" s="83" t="s">
        <v>195</v>
      </c>
      <c r="N1001" s="93">
        <v>0</v>
      </c>
    </row>
    <row r="1002" spans="1:15" ht="21" customHeight="1">
      <c r="A1002" s="113" t="s">
        <v>1092</v>
      </c>
      <c r="B1002" s="114" t="s">
        <v>240</v>
      </c>
      <c r="C1002" s="114" t="s">
        <v>241</v>
      </c>
      <c r="D1002" s="114" t="s">
        <v>25</v>
      </c>
      <c r="E1002" s="115">
        <v>45798</v>
      </c>
      <c r="F1002" s="115">
        <v>45840</v>
      </c>
      <c r="G1002" s="115">
        <v>45840</v>
      </c>
      <c r="H1002" s="114">
        <v>42</v>
      </c>
      <c r="I1002" s="114">
        <v>1</v>
      </c>
      <c r="J1002" s="114">
        <v>-13</v>
      </c>
      <c r="K1002" s="114" t="s">
        <v>87</v>
      </c>
      <c r="L1002" s="114" t="s">
        <v>39</v>
      </c>
      <c r="M1002" s="114" t="s">
        <v>69</v>
      </c>
      <c r="N1002" s="114">
        <v>0</v>
      </c>
      <c r="O1002" s="114">
        <v>0</v>
      </c>
    </row>
    <row r="1003" spans="1:15" ht="21" customHeight="1">
      <c r="A1003" s="83" t="s">
        <v>219</v>
      </c>
      <c r="N1003" s="93">
        <v>0</v>
      </c>
    </row>
    <row r="1004" spans="1:15" ht="21" customHeight="1">
      <c r="A1004" s="113" t="s">
        <v>1093</v>
      </c>
      <c r="B1004" s="114" t="s">
        <v>240</v>
      </c>
      <c r="C1004" s="114" t="s">
        <v>244</v>
      </c>
      <c r="D1004" s="114" t="s">
        <v>25</v>
      </c>
      <c r="E1004" s="115">
        <v>45798</v>
      </c>
      <c r="F1004" s="115">
        <v>45840</v>
      </c>
      <c r="G1004" s="115">
        <v>45840</v>
      </c>
      <c r="H1004" s="114">
        <v>42</v>
      </c>
      <c r="I1004" s="114">
        <v>1</v>
      </c>
      <c r="J1004" s="114">
        <v>-13</v>
      </c>
      <c r="K1004" s="114" t="s">
        <v>87</v>
      </c>
      <c r="L1004" s="114" t="s">
        <v>39</v>
      </c>
      <c r="M1004" s="114" t="s">
        <v>69</v>
      </c>
      <c r="N1004" s="114">
        <v>0</v>
      </c>
      <c r="O1004" s="114">
        <v>0</v>
      </c>
    </row>
    <row r="1005" spans="1:15" ht="21" customHeight="1">
      <c r="A1005" s="83" t="s">
        <v>219</v>
      </c>
      <c r="N1005" s="93">
        <v>0</v>
      </c>
    </row>
    <row r="1006" spans="1:15" ht="21" customHeight="1">
      <c r="A1006" s="113" t="s">
        <v>1094</v>
      </c>
      <c r="B1006" s="114" t="s">
        <v>240</v>
      </c>
      <c r="C1006" s="114" t="s">
        <v>241</v>
      </c>
      <c r="D1006" s="114" t="s">
        <v>25</v>
      </c>
      <c r="E1006" s="115">
        <v>45798</v>
      </c>
      <c r="F1006" s="115">
        <v>45840</v>
      </c>
      <c r="G1006" s="115">
        <v>45840</v>
      </c>
      <c r="H1006" s="114">
        <v>42</v>
      </c>
      <c r="I1006" s="114">
        <v>1</v>
      </c>
      <c r="J1006" s="114">
        <v>-13</v>
      </c>
      <c r="K1006" s="114" t="s">
        <v>87</v>
      </c>
      <c r="L1006" s="114" t="s">
        <v>39</v>
      </c>
      <c r="M1006" s="114" t="s">
        <v>69</v>
      </c>
      <c r="N1006" s="114">
        <v>0</v>
      </c>
      <c r="O1006" s="114">
        <v>0</v>
      </c>
    </row>
    <row r="1007" spans="1:15" ht="21" customHeight="1">
      <c r="A1007" s="83" t="s">
        <v>219</v>
      </c>
      <c r="N1007" s="93">
        <v>0</v>
      </c>
    </row>
    <row r="1008" spans="1:15" ht="21" customHeight="1">
      <c r="A1008" s="113" t="s">
        <v>1095</v>
      </c>
      <c r="B1008" s="114" t="s">
        <v>175</v>
      </c>
      <c r="C1008" s="114" t="s">
        <v>1054</v>
      </c>
      <c r="D1008" s="114" t="s">
        <v>25</v>
      </c>
      <c r="E1008" s="115">
        <v>45798</v>
      </c>
      <c r="F1008" s="115">
        <v>45840</v>
      </c>
      <c r="G1008" s="115">
        <v>45840</v>
      </c>
      <c r="H1008" s="114">
        <v>42</v>
      </c>
      <c r="I1008" s="114">
        <v>5</v>
      </c>
      <c r="J1008" s="114">
        <v>-13</v>
      </c>
      <c r="K1008" s="114" t="s">
        <v>38</v>
      </c>
      <c r="L1008" s="114" t="s">
        <v>39</v>
      </c>
      <c r="M1008" s="114" t="s">
        <v>69</v>
      </c>
      <c r="N1008" s="114">
        <v>0</v>
      </c>
      <c r="O1008" s="114">
        <v>0</v>
      </c>
    </row>
    <row r="1009" spans="1:15" ht="21" customHeight="1">
      <c r="A1009" s="83" t="s">
        <v>1055</v>
      </c>
      <c r="N1009" s="93">
        <v>0</v>
      </c>
    </row>
    <row r="1010" spans="1:15" ht="21" customHeight="1">
      <c r="A1010" s="113" t="s">
        <v>1096</v>
      </c>
      <c r="B1010" s="114" t="s">
        <v>226</v>
      </c>
      <c r="C1010" s="114" t="s">
        <v>227</v>
      </c>
      <c r="D1010" s="114" t="s">
        <v>25</v>
      </c>
      <c r="E1010" s="115">
        <v>45826</v>
      </c>
      <c r="F1010" s="115">
        <v>45840</v>
      </c>
      <c r="G1010" s="115">
        <v>45840</v>
      </c>
      <c r="H1010" s="114">
        <v>14</v>
      </c>
      <c r="I1010" s="114">
        <v>1</v>
      </c>
      <c r="J1010" s="114">
        <v>-13</v>
      </c>
      <c r="K1010" s="114" t="s">
        <v>87</v>
      </c>
      <c r="L1010" s="114" t="s">
        <v>27</v>
      </c>
      <c r="M1010" s="114" t="s">
        <v>58</v>
      </c>
      <c r="N1010" s="114" t="e">
        <v>#N/A</v>
      </c>
      <c r="O1010" s="114">
        <v>0</v>
      </c>
    </row>
    <row r="1011" spans="1:15" ht="21" customHeight="1">
      <c r="A1011" s="83" t="s">
        <v>489</v>
      </c>
      <c r="N1011" s="93">
        <v>0</v>
      </c>
    </row>
    <row r="1012" spans="1:15" ht="21" customHeight="1">
      <c r="A1012" s="113" t="s">
        <v>1097</v>
      </c>
      <c r="B1012" s="114" t="s">
        <v>1098</v>
      </c>
      <c r="C1012" s="114" t="s">
        <v>1099</v>
      </c>
      <c r="D1012" s="114" t="s">
        <v>25</v>
      </c>
      <c r="E1012" s="115">
        <v>45826</v>
      </c>
      <c r="F1012" s="115">
        <v>45840</v>
      </c>
      <c r="G1012" s="115">
        <v>45840</v>
      </c>
      <c r="H1012" s="114">
        <v>14</v>
      </c>
      <c r="I1012" s="114">
        <v>9</v>
      </c>
      <c r="J1012" s="114">
        <v>-13</v>
      </c>
      <c r="K1012" s="114" t="s">
        <v>38</v>
      </c>
      <c r="L1012" s="114" t="s">
        <v>27</v>
      </c>
      <c r="M1012" s="114" t="s">
        <v>58</v>
      </c>
      <c r="N1012" s="114" t="e">
        <v>#N/A</v>
      </c>
      <c r="O1012" s="114">
        <v>0</v>
      </c>
    </row>
    <row r="1013" spans="1:15" ht="21" customHeight="1">
      <c r="A1013" s="83" t="s">
        <v>1100</v>
      </c>
      <c r="N1013" s="93" t="e">
        <v>#N/A</v>
      </c>
    </row>
    <row r="1014" spans="1:15" ht="21" customHeight="1">
      <c r="A1014" s="113" t="s">
        <v>1101</v>
      </c>
      <c r="B1014" s="114" t="s">
        <v>321</v>
      </c>
      <c r="C1014" s="114" t="s">
        <v>1102</v>
      </c>
      <c r="D1014" s="114" t="s">
        <v>25</v>
      </c>
      <c r="E1014" s="115">
        <v>45826</v>
      </c>
      <c r="F1014" s="115">
        <v>45840</v>
      </c>
      <c r="G1014" s="115">
        <v>45840</v>
      </c>
      <c r="H1014" s="114">
        <v>14</v>
      </c>
      <c r="I1014" s="114">
        <v>2</v>
      </c>
      <c r="J1014" s="114">
        <v>-13</v>
      </c>
      <c r="K1014" s="114" t="s">
        <v>26</v>
      </c>
      <c r="L1014" s="114" t="s">
        <v>27</v>
      </c>
      <c r="M1014" s="114" t="s">
        <v>40</v>
      </c>
      <c r="N1014" s="114" t="e">
        <v>#N/A</v>
      </c>
      <c r="O1014" s="114">
        <v>0</v>
      </c>
    </row>
    <row r="1015" spans="1:15" ht="21" customHeight="1">
      <c r="A1015" s="83" t="s">
        <v>1103</v>
      </c>
      <c r="N1015" s="93" t="e">
        <v>#N/A</v>
      </c>
    </row>
    <row r="1016" spans="1:15" ht="21" customHeight="1">
      <c r="A1016" s="113" t="s">
        <v>1104</v>
      </c>
      <c r="B1016" s="114" t="s">
        <v>321</v>
      </c>
      <c r="C1016" s="114" t="s">
        <v>1105</v>
      </c>
      <c r="D1016" s="114" t="s">
        <v>25</v>
      </c>
      <c r="E1016" s="115">
        <v>45826</v>
      </c>
      <c r="F1016" s="115">
        <v>45840</v>
      </c>
      <c r="G1016" s="115">
        <v>45840</v>
      </c>
      <c r="H1016" s="114">
        <v>14</v>
      </c>
      <c r="I1016" s="114">
        <v>2</v>
      </c>
      <c r="J1016" s="114">
        <v>-13</v>
      </c>
      <c r="K1016" s="114" t="s">
        <v>26</v>
      </c>
      <c r="L1016" s="114" t="s">
        <v>27</v>
      </c>
      <c r="M1016" s="114" t="s">
        <v>49</v>
      </c>
      <c r="N1016" s="114" t="e">
        <v>#N/A</v>
      </c>
      <c r="O1016" s="114">
        <v>0</v>
      </c>
    </row>
    <row r="1017" spans="1:15" ht="21" customHeight="1">
      <c r="A1017" s="83" t="s">
        <v>1106</v>
      </c>
      <c r="N1017" s="93" t="e">
        <v>#N/A</v>
      </c>
    </row>
    <row r="1018" spans="1:15" ht="21" customHeight="1">
      <c r="A1018" s="113" t="s">
        <v>1107</v>
      </c>
      <c r="B1018" s="114" t="s">
        <v>1108</v>
      </c>
      <c r="C1018" s="114" t="s">
        <v>1109</v>
      </c>
      <c r="D1018" s="114" t="s">
        <v>25</v>
      </c>
      <c r="E1018" s="115">
        <v>45826</v>
      </c>
      <c r="F1018" s="115">
        <v>45840</v>
      </c>
      <c r="G1018" s="115">
        <v>45840</v>
      </c>
      <c r="H1018" s="114">
        <v>14</v>
      </c>
      <c r="I1018" s="114">
        <v>2</v>
      </c>
      <c r="J1018" s="114">
        <v>-13</v>
      </c>
      <c r="K1018" s="114" t="s">
        <v>26</v>
      </c>
      <c r="L1018" s="114" t="s">
        <v>27</v>
      </c>
      <c r="M1018" s="114" t="s">
        <v>49</v>
      </c>
      <c r="N1018" s="114" t="e">
        <v>#N/A</v>
      </c>
      <c r="O1018" s="114">
        <v>0</v>
      </c>
    </row>
    <row r="1019" spans="1:15" ht="21" customHeight="1">
      <c r="A1019" s="83" t="s">
        <v>1110</v>
      </c>
      <c r="N1019" s="93" t="e">
        <v>#N/A</v>
      </c>
    </row>
    <row r="1020" spans="1:15" ht="21" customHeight="1">
      <c r="A1020" s="113" t="s">
        <v>1111</v>
      </c>
      <c r="B1020" s="114" t="s">
        <v>1108</v>
      </c>
      <c r="C1020" s="114" t="s">
        <v>1109</v>
      </c>
      <c r="D1020" s="114" t="s">
        <v>25</v>
      </c>
      <c r="E1020" s="115">
        <v>45826</v>
      </c>
      <c r="F1020" s="115">
        <v>45840</v>
      </c>
      <c r="G1020" s="115">
        <v>45840</v>
      </c>
      <c r="H1020" s="114">
        <v>14</v>
      </c>
      <c r="I1020" s="114">
        <v>2</v>
      </c>
      <c r="J1020" s="114">
        <v>-13</v>
      </c>
      <c r="K1020" s="114" t="s">
        <v>26</v>
      </c>
      <c r="L1020" s="114" t="s">
        <v>27</v>
      </c>
      <c r="M1020" s="114" t="s">
        <v>49</v>
      </c>
      <c r="N1020" s="114" t="e">
        <v>#N/A</v>
      </c>
      <c r="O1020" s="114">
        <v>0</v>
      </c>
    </row>
    <row r="1021" spans="1:15" ht="21" customHeight="1">
      <c r="A1021" s="83" t="s">
        <v>1110</v>
      </c>
      <c r="N1021" s="93" t="e">
        <v>#N/A</v>
      </c>
    </row>
    <row r="1022" spans="1:15" ht="21" customHeight="1">
      <c r="A1022" s="113" t="s">
        <v>1112</v>
      </c>
      <c r="B1022" s="114" t="s">
        <v>52</v>
      </c>
      <c r="C1022" s="114" t="s">
        <v>53</v>
      </c>
      <c r="D1022" s="114" t="s">
        <v>25</v>
      </c>
      <c r="E1022" s="115">
        <v>45826</v>
      </c>
      <c r="F1022" s="115">
        <v>45840</v>
      </c>
      <c r="G1022" s="115">
        <v>45840</v>
      </c>
      <c r="H1022" s="114">
        <v>14</v>
      </c>
      <c r="I1022" s="114">
        <v>4</v>
      </c>
      <c r="J1022" s="114">
        <v>-13</v>
      </c>
      <c r="K1022" s="114" t="s">
        <v>38</v>
      </c>
      <c r="L1022" s="114" t="s">
        <v>27</v>
      </c>
      <c r="M1022" s="114" t="s">
        <v>58</v>
      </c>
      <c r="N1022" s="114" t="e">
        <v>#N/A</v>
      </c>
      <c r="O1022" s="114">
        <v>0</v>
      </c>
    </row>
    <row r="1023" spans="1:15" ht="21" customHeight="1">
      <c r="A1023" s="83" t="s">
        <v>1113</v>
      </c>
      <c r="N1023" s="93" t="e">
        <v>#N/A</v>
      </c>
    </row>
    <row r="1024" spans="1:15" ht="21" customHeight="1">
      <c r="A1024" s="113" t="s">
        <v>1114</v>
      </c>
      <c r="B1024" s="114" t="s">
        <v>910</v>
      </c>
      <c r="C1024" s="114" t="s">
        <v>1115</v>
      </c>
      <c r="D1024" s="114" t="s">
        <v>912</v>
      </c>
      <c r="E1024" s="115">
        <v>45826</v>
      </c>
      <c r="F1024" s="115">
        <v>45840</v>
      </c>
      <c r="G1024" s="115">
        <v>45840</v>
      </c>
      <c r="H1024" s="114">
        <v>14</v>
      </c>
      <c r="I1024" s="114">
        <v>2</v>
      </c>
      <c r="J1024" s="114">
        <v>-13</v>
      </c>
      <c r="K1024" s="114" t="s">
        <v>26</v>
      </c>
      <c r="L1024" s="114" t="s">
        <v>27</v>
      </c>
      <c r="M1024" s="114" t="s">
        <v>58</v>
      </c>
      <c r="N1024" s="114" t="e">
        <v>#N/A</v>
      </c>
      <c r="O1024" s="114">
        <v>0</v>
      </c>
    </row>
    <row r="1025" spans="1:15" ht="21" customHeight="1">
      <c r="A1025" s="83" t="s">
        <v>1116</v>
      </c>
      <c r="N1025" s="93" t="e">
        <v>#N/A</v>
      </c>
    </row>
    <row r="1026" spans="1:15" ht="21" customHeight="1">
      <c r="A1026" s="113" t="s">
        <v>1117</v>
      </c>
      <c r="B1026" s="114" t="s">
        <v>1037</v>
      </c>
      <c r="C1026" s="114" t="s">
        <v>1038</v>
      </c>
      <c r="D1026" s="114" t="s">
        <v>1039</v>
      </c>
      <c r="E1026" s="115">
        <v>45826</v>
      </c>
      <c r="F1026" s="115">
        <v>45840</v>
      </c>
      <c r="G1026" s="115">
        <v>45840</v>
      </c>
      <c r="H1026" s="114">
        <v>14</v>
      </c>
      <c r="I1026" s="114">
        <v>1</v>
      </c>
      <c r="J1026" s="114">
        <v>-13</v>
      </c>
      <c r="K1026" s="114" t="s">
        <v>38</v>
      </c>
      <c r="L1026" s="114" t="s">
        <v>27</v>
      </c>
      <c r="M1026" s="114" t="s">
        <v>49</v>
      </c>
      <c r="N1026" s="114" t="e">
        <v>#N/A</v>
      </c>
      <c r="O1026" s="114">
        <v>0</v>
      </c>
    </row>
    <row r="1027" spans="1:15" ht="21" customHeight="1">
      <c r="A1027" s="83" t="s">
        <v>1040</v>
      </c>
      <c r="N1027" s="93">
        <v>0</v>
      </c>
    </row>
    <row r="1028" spans="1:15" ht="21" customHeight="1">
      <c r="A1028" s="113" t="s">
        <v>1118</v>
      </c>
      <c r="B1028" s="114" t="s">
        <v>1037</v>
      </c>
      <c r="C1028" s="114" t="s">
        <v>1038</v>
      </c>
      <c r="D1028" s="114" t="s">
        <v>1039</v>
      </c>
      <c r="E1028" s="115">
        <v>45826</v>
      </c>
      <c r="F1028" s="115">
        <v>45840</v>
      </c>
      <c r="G1028" s="115">
        <v>45840</v>
      </c>
      <c r="H1028" s="114">
        <v>14</v>
      </c>
      <c r="I1028" s="114">
        <v>2</v>
      </c>
      <c r="J1028" s="114">
        <v>-13</v>
      </c>
      <c r="K1028" s="114" t="s">
        <v>38</v>
      </c>
      <c r="L1028" s="114" t="s">
        <v>27</v>
      </c>
      <c r="M1028" s="114" t="s">
        <v>49</v>
      </c>
      <c r="N1028" s="114" t="e">
        <v>#N/A</v>
      </c>
      <c r="O1028" s="114">
        <v>0</v>
      </c>
    </row>
    <row r="1029" spans="1:15" ht="21" customHeight="1">
      <c r="A1029" s="83" t="s">
        <v>1040</v>
      </c>
      <c r="N1029" s="93">
        <v>0</v>
      </c>
    </row>
    <row r="1030" spans="1:15" ht="21" customHeight="1">
      <c r="A1030" s="113" t="s">
        <v>1119</v>
      </c>
      <c r="B1030" s="114" t="s">
        <v>1120</v>
      </c>
      <c r="C1030" s="114" t="s">
        <v>1121</v>
      </c>
      <c r="D1030" s="114" t="s">
        <v>25</v>
      </c>
      <c r="E1030" s="115">
        <v>45826</v>
      </c>
      <c r="F1030" s="115">
        <v>45840</v>
      </c>
      <c r="G1030" s="115">
        <v>45840</v>
      </c>
      <c r="H1030" s="114">
        <v>14</v>
      </c>
      <c r="I1030" s="114">
        <v>2</v>
      </c>
      <c r="J1030" s="114">
        <v>-13</v>
      </c>
      <c r="K1030" s="114" t="s">
        <v>38</v>
      </c>
      <c r="L1030" s="114" t="s">
        <v>27</v>
      </c>
      <c r="M1030" s="114" t="s">
        <v>58</v>
      </c>
      <c r="N1030" s="114" t="e">
        <v>#N/A</v>
      </c>
      <c r="O1030" s="114">
        <v>0</v>
      </c>
    </row>
    <row r="1031" spans="1:15" ht="21" customHeight="1">
      <c r="A1031" s="83" t="s">
        <v>1122</v>
      </c>
      <c r="N1031" s="93" t="e">
        <v>#N/A</v>
      </c>
    </row>
    <row r="1032" spans="1:15" ht="21" customHeight="1">
      <c r="A1032" s="113" t="s">
        <v>1123</v>
      </c>
      <c r="B1032" s="114" t="s">
        <v>56</v>
      </c>
      <c r="C1032" s="114" t="s">
        <v>1124</v>
      </c>
      <c r="D1032" s="114" t="s">
        <v>25</v>
      </c>
      <c r="E1032" s="115">
        <v>45826</v>
      </c>
      <c r="F1032" s="115">
        <v>45840</v>
      </c>
      <c r="G1032" s="115">
        <v>45840</v>
      </c>
      <c r="H1032" s="114">
        <v>14</v>
      </c>
      <c r="I1032" s="114">
        <v>1</v>
      </c>
      <c r="J1032" s="114">
        <v>-13</v>
      </c>
      <c r="K1032" s="114" t="s">
        <v>38</v>
      </c>
      <c r="L1032" s="114" t="s">
        <v>27</v>
      </c>
      <c r="M1032" s="114" t="s">
        <v>58</v>
      </c>
      <c r="N1032" s="114" t="e">
        <v>#N/A</v>
      </c>
      <c r="O1032" s="114">
        <v>0</v>
      </c>
    </row>
    <row r="1033" spans="1:15" ht="21" customHeight="1">
      <c r="A1033" s="83" t="s">
        <v>1125</v>
      </c>
      <c r="N1033" s="93" t="e">
        <v>#N/A</v>
      </c>
    </row>
    <row r="1034" spans="1:15" ht="21" customHeight="1">
      <c r="A1034" s="113" t="s">
        <v>1126</v>
      </c>
      <c r="B1034" s="114" t="s">
        <v>56</v>
      </c>
      <c r="C1034" s="114" t="s">
        <v>1124</v>
      </c>
      <c r="D1034" s="114" t="s">
        <v>25</v>
      </c>
      <c r="E1034" s="115">
        <v>45826</v>
      </c>
      <c r="F1034" s="115">
        <v>45840</v>
      </c>
      <c r="G1034" s="115">
        <v>45840</v>
      </c>
      <c r="H1034" s="114">
        <v>14</v>
      </c>
      <c r="I1034" s="114">
        <v>1</v>
      </c>
      <c r="J1034" s="114">
        <v>-13</v>
      </c>
      <c r="K1034" s="114" t="s">
        <v>38</v>
      </c>
      <c r="L1034" s="114" t="s">
        <v>27</v>
      </c>
      <c r="M1034" s="114" t="s">
        <v>40</v>
      </c>
      <c r="N1034" s="114" t="e">
        <v>#N/A</v>
      </c>
      <c r="O1034" s="114">
        <v>0</v>
      </c>
    </row>
    <row r="1035" spans="1:15" ht="21" customHeight="1">
      <c r="A1035" s="83" t="s">
        <v>632</v>
      </c>
      <c r="N1035" s="93">
        <v>0</v>
      </c>
    </row>
    <row r="1036" spans="1:15" ht="21" customHeight="1">
      <c r="A1036" s="113" t="s">
        <v>1127</v>
      </c>
      <c r="B1036" s="114" t="s">
        <v>56</v>
      </c>
      <c r="C1036" s="114" t="s">
        <v>1128</v>
      </c>
      <c r="D1036" s="114" t="s">
        <v>25</v>
      </c>
      <c r="E1036" s="115">
        <v>45826</v>
      </c>
      <c r="F1036" s="115">
        <v>45840</v>
      </c>
      <c r="G1036" s="115">
        <v>45840</v>
      </c>
      <c r="H1036" s="114">
        <v>14</v>
      </c>
      <c r="I1036" s="114">
        <v>4</v>
      </c>
      <c r="J1036" s="114">
        <v>-13</v>
      </c>
      <c r="K1036" s="114" t="s">
        <v>38</v>
      </c>
      <c r="L1036" s="114" t="s">
        <v>27</v>
      </c>
      <c r="M1036" s="114" t="s">
        <v>1032</v>
      </c>
      <c r="N1036" s="114" t="e">
        <v>#N/A</v>
      </c>
      <c r="O1036" s="114">
        <v>0</v>
      </c>
    </row>
    <row r="1037" spans="1:15" ht="21" customHeight="1">
      <c r="A1037" s="83" t="s">
        <v>1129</v>
      </c>
      <c r="N1037" s="93" t="e">
        <v>#VALUE!</v>
      </c>
      <c r="O1037" s="93" t="e">
        <v>#VALUE!</v>
      </c>
    </row>
    <row r="1038" spans="1:15" ht="21" customHeight="1">
      <c r="A1038" s="113" t="s">
        <v>1130</v>
      </c>
      <c r="B1038" s="114" t="s">
        <v>56</v>
      </c>
      <c r="C1038" s="114" t="s">
        <v>1128</v>
      </c>
      <c r="D1038" s="114" t="s">
        <v>25</v>
      </c>
      <c r="E1038" s="115">
        <v>45826</v>
      </c>
      <c r="F1038" s="115">
        <v>45840</v>
      </c>
      <c r="G1038" s="115">
        <v>45840</v>
      </c>
      <c r="H1038" s="114">
        <v>14</v>
      </c>
      <c r="I1038" s="114">
        <v>1</v>
      </c>
      <c r="J1038" s="114">
        <v>-13</v>
      </c>
      <c r="K1038" s="114" t="s">
        <v>38</v>
      </c>
      <c r="L1038" s="114" t="s">
        <v>27</v>
      </c>
      <c r="M1038" s="114" t="s">
        <v>40</v>
      </c>
      <c r="N1038" s="114" t="e">
        <v>#N/A</v>
      </c>
      <c r="O1038" s="114">
        <v>0</v>
      </c>
    </row>
    <row r="1039" spans="1:15" ht="21" customHeight="1">
      <c r="A1039" s="83" t="s">
        <v>632</v>
      </c>
      <c r="N1039" s="93">
        <v>0</v>
      </c>
    </row>
    <row r="1040" spans="1:15" ht="21" customHeight="1">
      <c r="A1040" s="113" t="s">
        <v>1131</v>
      </c>
      <c r="B1040" s="114" t="s">
        <v>56</v>
      </c>
      <c r="C1040" s="114" t="s">
        <v>1132</v>
      </c>
      <c r="D1040" s="114" t="s">
        <v>25</v>
      </c>
      <c r="E1040" s="115">
        <v>45826</v>
      </c>
      <c r="F1040" s="115">
        <v>45840</v>
      </c>
      <c r="G1040" s="115">
        <v>45840</v>
      </c>
      <c r="H1040" s="114">
        <v>14</v>
      </c>
      <c r="I1040" s="114">
        <v>4</v>
      </c>
      <c r="J1040" s="114">
        <v>-13</v>
      </c>
      <c r="K1040" s="114" t="s">
        <v>38</v>
      </c>
      <c r="L1040" s="114" t="s">
        <v>27</v>
      </c>
      <c r="M1040" s="114" t="s">
        <v>1032</v>
      </c>
      <c r="N1040" s="114" t="e">
        <v>#N/A</v>
      </c>
      <c r="O1040" s="114">
        <v>0</v>
      </c>
    </row>
    <row r="1041" spans="1:15" ht="21" customHeight="1">
      <c r="A1041" s="83" t="s">
        <v>1129</v>
      </c>
      <c r="N1041" s="93" t="e">
        <v>#VALUE!</v>
      </c>
      <c r="O1041" s="93" t="e">
        <v>#VALUE!</v>
      </c>
    </row>
    <row r="1042" spans="1:15" ht="21" customHeight="1">
      <c r="A1042" s="113" t="s">
        <v>1133</v>
      </c>
      <c r="B1042" s="114" t="s">
        <v>56</v>
      </c>
      <c r="C1042" s="114" t="s">
        <v>1132</v>
      </c>
      <c r="D1042" s="114" t="s">
        <v>25</v>
      </c>
      <c r="E1042" s="115">
        <v>45826</v>
      </c>
      <c r="F1042" s="115">
        <v>45840</v>
      </c>
      <c r="G1042" s="115">
        <v>45840</v>
      </c>
      <c r="H1042" s="114">
        <v>14</v>
      </c>
      <c r="I1042" s="114">
        <v>1</v>
      </c>
      <c r="J1042" s="114">
        <v>-13</v>
      </c>
      <c r="K1042" s="114" t="s">
        <v>38</v>
      </c>
      <c r="L1042" s="114" t="s">
        <v>27</v>
      </c>
      <c r="M1042" s="114" t="s">
        <v>40</v>
      </c>
      <c r="N1042" s="114" t="e">
        <v>#N/A</v>
      </c>
      <c r="O1042" s="114">
        <v>0</v>
      </c>
    </row>
    <row r="1043" spans="1:15" ht="21" customHeight="1">
      <c r="A1043" s="83" t="s">
        <v>632</v>
      </c>
      <c r="N1043" s="93">
        <v>0</v>
      </c>
    </row>
    <row r="1044" spans="1:15" ht="21" customHeight="1">
      <c r="A1044" s="113" t="s">
        <v>1134</v>
      </c>
      <c r="B1044" s="114" t="s">
        <v>56</v>
      </c>
      <c r="C1044" s="114" t="s">
        <v>1128</v>
      </c>
      <c r="D1044" s="114" t="s">
        <v>25</v>
      </c>
      <c r="E1044" s="115">
        <v>45826</v>
      </c>
      <c r="F1044" s="115">
        <v>45840</v>
      </c>
      <c r="G1044" s="115">
        <v>45840</v>
      </c>
      <c r="H1044" s="114">
        <v>14</v>
      </c>
      <c r="I1044" s="114">
        <v>1</v>
      </c>
      <c r="J1044" s="114">
        <v>-13</v>
      </c>
      <c r="K1044" s="114" t="s">
        <v>38</v>
      </c>
      <c r="L1044" s="114" t="s">
        <v>27</v>
      </c>
      <c r="M1044" s="114" t="s">
        <v>1032</v>
      </c>
      <c r="N1044" s="114" t="e">
        <v>#N/A</v>
      </c>
      <c r="O1044" s="114">
        <v>0</v>
      </c>
    </row>
    <row r="1045" spans="1:15" ht="21" customHeight="1">
      <c r="A1045" s="83" t="s">
        <v>1135</v>
      </c>
      <c r="N1045" s="93" t="e">
        <v>#N/A</v>
      </c>
    </row>
    <row r="1046" spans="1:15" ht="21" customHeight="1">
      <c r="A1046" s="113" t="s">
        <v>1136</v>
      </c>
      <c r="B1046" s="114" t="s">
        <v>1137</v>
      </c>
      <c r="C1046" s="114" t="s">
        <v>1138</v>
      </c>
      <c r="D1046" s="114" t="s">
        <v>25</v>
      </c>
      <c r="E1046" s="115">
        <v>45826</v>
      </c>
      <c r="F1046" s="115">
        <v>45840</v>
      </c>
      <c r="G1046" s="115">
        <v>45840</v>
      </c>
      <c r="H1046" s="114">
        <v>14</v>
      </c>
      <c r="I1046" s="114">
        <v>2</v>
      </c>
      <c r="J1046" s="114">
        <v>-13</v>
      </c>
      <c r="K1046" s="114" t="s">
        <v>87</v>
      </c>
      <c r="L1046" s="114" t="s">
        <v>27</v>
      </c>
      <c r="M1046" s="114" t="s">
        <v>28</v>
      </c>
      <c r="N1046" s="114" t="e">
        <v>#N/A</v>
      </c>
      <c r="O1046" s="114">
        <v>0</v>
      </c>
    </row>
    <row r="1047" spans="1:15" ht="21" customHeight="1">
      <c r="A1047" s="83" t="s">
        <v>1139</v>
      </c>
      <c r="N1047" s="93" t="e">
        <v>#N/A</v>
      </c>
    </row>
    <row r="1048" spans="1:15" ht="21" customHeight="1">
      <c r="A1048" s="113" t="s">
        <v>1140</v>
      </c>
      <c r="B1048" s="114" t="s">
        <v>124</v>
      </c>
      <c r="C1048" s="114" t="s">
        <v>125</v>
      </c>
      <c r="D1048" s="114" t="s">
        <v>25</v>
      </c>
      <c r="E1048" s="115">
        <v>45826</v>
      </c>
      <c r="F1048" s="115">
        <v>45840</v>
      </c>
      <c r="G1048" s="115">
        <v>45840</v>
      </c>
      <c r="H1048" s="114">
        <v>14</v>
      </c>
      <c r="I1048" s="114">
        <v>3</v>
      </c>
      <c r="J1048" s="114">
        <v>-13</v>
      </c>
      <c r="K1048" s="114" t="s">
        <v>87</v>
      </c>
      <c r="L1048" s="114" t="s">
        <v>27</v>
      </c>
      <c r="M1048" s="114" t="s">
        <v>58</v>
      </c>
      <c r="N1048" s="114" t="e">
        <v>#N/A</v>
      </c>
      <c r="O1048" s="114">
        <v>0</v>
      </c>
    </row>
    <row r="1049" spans="1:15" ht="21" customHeight="1">
      <c r="A1049" s="83" t="s">
        <v>1141</v>
      </c>
      <c r="N1049" s="93" t="e">
        <v>#N/A</v>
      </c>
    </row>
    <row r="1050" spans="1:15" ht="21" customHeight="1">
      <c r="A1050" s="113" t="s">
        <v>1573</v>
      </c>
      <c r="B1050" s="114" t="s">
        <v>765</v>
      </c>
      <c r="C1050" s="114" t="s">
        <v>766</v>
      </c>
      <c r="D1050" s="114" t="s">
        <v>767</v>
      </c>
      <c r="E1050" s="115">
        <v>45826</v>
      </c>
      <c r="F1050" s="115">
        <v>45840</v>
      </c>
      <c r="G1050" s="115">
        <v>45840</v>
      </c>
      <c r="H1050" s="114">
        <v>14</v>
      </c>
      <c r="I1050" s="114">
        <v>1</v>
      </c>
      <c r="J1050" s="114">
        <v>-13</v>
      </c>
      <c r="K1050" s="114" t="s">
        <v>38</v>
      </c>
      <c r="L1050" s="114"/>
      <c r="M1050" s="114"/>
      <c r="N1050" s="114" t="e">
        <v>#N/A</v>
      </c>
      <c r="O1050" s="114"/>
    </row>
    <row r="1051" spans="1:15" ht="21" customHeight="1">
      <c r="A1051" s="113" t="s">
        <v>1142</v>
      </c>
      <c r="B1051" s="114" t="s">
        <v>286</v>
      </c>
      <c r="C1051" s="114" t="s">
        <v>287</v>
      </c>
      <c r="D1051" s="114" t="s">
        <v>25</v>
      </c>
      <c r="E1051" s="115">
        <v>45799</v>
      </c>
      <c r="F1051" s="115">
        <v>45841</v>
      </c>
      <c r="G1051" s="115">
        <v>45841</v>
      </c>
      <c r="H1051" s="114">
        <v>42</v>
      </c>
      <c r="I1051" s="114">
        <v>1</v>
      </c>
      <c r="J1051" s="114">
        <v>-14</v>
      </c>
      <c r="K1051" s="114" t="s">
        <v>87</v>
      </c>
      <c r="L1051" s="114" t="s">
        <v>39</v>
      </c>
      <c r="M1051" s="114" t="s">
        <v>69</v>
      </c>
      <c r="N1051" s="114">
        <v>0</v>
      </c>
      <c r="O1051" s="114"/>
    </row>
    <row r="1052" spans="1:15" ht="21" customHeight="1">
      <c r="A1052" s="87" t="s">
        <v>1497</v>
      </c>
      <c r="B1052" s="88"/>
      <c r="C1052" s="88"/>
      <c r="D1052" s="88"/>
      <c r="E1052" s="88"/>
      <c r="F1052" s="88"/>
      <c r="G1052" s="88"/>
      <c r="H1052" s="88"/>
      <c r="I1052" s="88"/>
      <c r="J1052" s="88"/>
      <c r="K1052" s="88"/>
      <c r="L1052" s="88"/>
      <c r="M1052" s="88"/>
      <c r="N1052" s="88">
        <v>0</v>
      </c>
      <c r="O1052" s="88"/>
    </row>
    <row r="1053" spans="1:15" ht="21" customHeight="1">
      <c r="A1053" s="83" t="s">
        <v>1143</v>
      </c>
      <c r="N1053" s="93">
        <v>0</v>
      </c>
    </row>
    <row r="1054" spans="1:15" ht="21" customHeight="1">
      <c r="A1054" s="113" t="s">
        <v>1144</v>
      </c>
      <c r="B1054" s="114" t="s">
        <v>175</v>
      </c>
      <c r="C1054" s="114" t="s">
        <v>1054</v>
      </c>
      <c r="D1054" s="114" t="s">
        <v>25</v>
      </c>
      <c r="E1054" s="115">
        <v>45799</v>
      </c>
      <c r="F1054" s="115">
        <v>45841</v>
      </c>
      <c r="G1054" s="115">
        <v>45841</v>
      </c>
      <c r="H1054" s="114">
        <v>42</v>
      </c>
      <c r="I1054" s="114">
        <v>12</v>
      </c>
      <c r="J1054" s="114">
        <v>-14</v>
      </c>
      <c r="K1054" s="114" t="s">
        <v>38</v>
      </c>
      <c r="L1054" s="114" t="s">
        <v>27</v>
      </c>
      <c r="M1054" s="114" t="s">
        <v>69</v>
      </c>
      <c r="N1054" s="114">
        <v>0</v>
      </c>
      <c r="O1054" s="114">
        <v>0</v>
      </c>
    </row>
    <row r="1055" spans="1:15" ht="21" customHeight="1">
      <c r="A1055" s="83" t="s">
        <v>1055</v>
      </c>
      <c r="N1055" s="93">
        <v>0</v>
      </c>
    </row>
    <row r="1056" spans="1:15" ht="21" customHeight="1">
      <c r="A1056" s="113" t="s">
        <v>1145</v>
      </c>
      <c r="B1056" s="114" t="s">
        <v>175</v>
      </c>
      <c r="C1056" s="114" t="s">
        <v>221</v>
      </c>
      <c r="D1056" s="114" t="s">
        <v>25</v>
      </c>
      <c r="E1056" s="115">
        <v>45800</v>
      </c>
      <c r="F1056" s="115">
        <v>45842</v>
      </c>
      <c r="G1056" s="115">
        <v>45842</v>
      </c>
      <c r="H1056" s="114">
        <v>42</v>
      </c>
      <c r="I1056" s="114">
        <v>5</v>
      </c>
      <c r="J1056" s="114">
        <v>-15</v>
      </c>
      <c r="K1056" s="114" t="s">
        <v>38</v>
      </c>
      <c r="L1056" s="114" t="s">
        <v>27</v>
      </c>
      <c r="M1056" s="114" t="s">
        <v>69</v>
      </c>
      <c r="N1056" s="114">
        <v>0</v>
      </c>
      <c r="O1056" s="114">
        <v>0</v>
      </c>
    </row>
    <row r="1057" spans="1:15" ht="21" customHeight="1">
      <c r="A1057" s="83" t="s">
        <v>1055</v>
      </c>
      <c r="N1057" s="93">
        <v>0</v>
      </c>
    </row>
    <row r="1058" spans="1:15" ht="21" customHeight="1">
      <c r="A1058" s="113" t="s">
        <v>1574</v>
      </c>
      <c r="B1058" s="114" t="s">
        <v>816</v>
      </c>
      <c r="C1058" s="114" t="s">
        <v>817</v>
      </c>
      <c r="D1058" s="114" t="s">
        <v>25</v>
      </c>
      <c r="E1058" s="115">
        <v>45814</v>
      </c>
      <c r="F1058" s="115">
        <v>45842</v>
      </c>
      <c r="G1058" s="115">
        <v>45842</v>
      </c>
      <c r="H1058" s="114">
        <v>28</v>
      </c>
      <c r="I1058" s="114">
        <v>3</v>
      </c>
      <c r="J1058" s="114">
        <v>-15</v>
      </c>
      <c r="K1058" s="114" t="s">
        <v>26</v>
      </c>
      <c r="L1058" s="114" t="s">
        <v>1396</v>
      </c>
      <c r="M1058" s="114" t="s">
        <v>40</v>
      </c>
      <c r="N1058" s="114">
        <v>0</v>
      </c>
      <c r="O1058" s="114"/>
    </row>
    <row r="1059" spans="1:15" ht="21" customHeight="1">
      <c r="A1059" s="87" t="s">
        <v>1548</v>
      </c>
      <c r="B1059" s="88"/>
      <c r="C1059" s="88"/>
      <c r="D1059" s="88"/>
      <c r="E1059" s="88"/>
      <c r="F1059" s="88"/>
      <c r="G1059" s="88"/>
      <c r="H1059" s="88"/>
      <c r="I1059" s="88"/>
      <c r="J1059" s="88"/>
      <c r="K1059" s="88"/>
      <c r="L1059" s="88"/>
      <c r="M1059" s="88"/>
      <c r="N1059" s="88">
        <v>0</v>
      </c>
      <c r="O1059" s="88"/>
    </row>
    <row r="1060" spans="1:15" ht="21" customHeight="1">
      <c r="A1060" s="113" t="s">
        <v>1146</v>
      </c>
      <c r="B1060" s="114" t="s">
        <v>36</v>
      </c>
      <c r="C1060" s="114" t="s">
        <v>37</v>
      </c>
      <c r="D1060" s="114" t="s">
        <v>25</v>
      </c>
      <c r="E1060" s="115">
        <v>45814</v>
      </c>
      <c r="F1060" s="115">
        <v>45842</v>
      </c>
      <c r="G1060" s="115">
        <v>45842</v>
      </c>
      <c r="H1060" s="114">
        <v>28</v>
      </c>
      <c r="I1060" s="114">
        <v>1</v>
      </c>
      <c r="J1060" s="114">
        <v>-15</v>
      </c>
      <c r="K1060" s="114" t="s">
        <v>38</v>
      </c>
      <c r="L1060" s="114" t="s">
        <v>39</v>
      </c>
      <c r="M1060" s="114" t="s">
        <v>40</v>
      </c>
      <c r="N1060" s="114">
        <v>0</v>
      </c>
      <c r="O1060" s="114">
        <v>0</v>
      </c>
    </row>
    <row r="1061" spans="1:15" ht="21" customHeight="1">
      <c r="A1061" s="83" t="s">
        <v>41</v>
      </c>
      <c r="N1061" s="93">
        <v>0</v>
      </c>
    </row>
    <row r="1062" spans="1:15" ht="21" customHeight="1">
      <c r="A1062" s="113" t="s">
        <v>1147</v>
      </c>
      <c r="B1062" s="114" t="s">
        <v>1148</v>
      </c>
      <c r="C1062" s="114" t="s">
        <v>1149</v>
      </c>
      <c r="D1062" s="114" t="s">
        <v>25</v>
      </c>
      <c r="E1062" s="115">
        <v>45800</v>
      </c>
      <c r="F1062" s="115">
        <v>45845</v>
      </c>
      <c r="G1062" s="115">
        <v>45845</v>
      </c>
      <c r="H1062" s="114">
        <v>42</v>
      </c>
      <c r="I1062" s="114">
        <v>1</v>
      </c>
      <c r="J1062" s="114">
        <v>-18</v>
      </c>
      <c r="K1062" s="114" t="s">
        <v>87</v>
      </c>
      <c r="L1062" s="114" t="s">
        <v>27</v>
      </c>
      <c r="M1062" s="114" t="s">
        <v>69</v>
      </c>
      <c r="N1062" s="114">
        <v>0</v>
      </c>
      <c r="O1062" s="114"/>
    </row>
    <row r="1063" spans="1:15" ht="21" customHeight="1">
      <c r="A1063" s="87" t="s">
        <v>1575</v>
      </c>
      <c r="B1063" s="88"/>
      <c r="C1063" s="88"/>
      <c r="D1063" s="88"/>
      <c r="E1063" s="88"/>
      <c r="F1063" s="88"/>
      <c r="G1063" s="88"/>
      <c r="H1063" s="88"/>
      <c r="I1063" s="88"/>
      <c r="J1063" s="88"/>
      <c r="K1063" s="88"/>
      <c r="L1063" s="88"/>
      <c r="M1063" s="88"/>
      <c r="N1063" s="88">
        <v>0</v>
      </c>
      <c r="O1063" s="88"/>
    </row>
    <row r="1064" spans="1:15" ht="21" customHeight="1">
      <c r="A1064" s="83" t="s">
        <v>219</v>
      </c>
      <c r="N1064" s="93">
        <v>0</v>
      </c>
    </row>
    <row r="1065" spans="1:15" ht="21" customHeight="1">
      <c r="A1065" s="113" t="s">
        <v>1150</v>
      </c>
      <c r="B1065" s="114" t="s">
        <v>1151</v>
      </c>
      <c r="C1065" s="114" t="s">
        <v>1152</v>
      </c>
      <c r="D1065" s="114" t="s">
        <v>25</v>
      </c>
      <c r="E1065" s="115">
        <v>45800</v>
      </c>
      <c r="F1065" s="115">
        <v>45845</v>
      </c>
      <c r="G1065" s="115">
        <v>45845</v>
      </c>
      <c r="H1065" s="114">
        <v>42</v>
      </c>
      <c r="I1065" s="114">
        <v>1</v>
      </c>
      <c r="J1065" s="114">
        <v>-18</v>
      </c>
      <c r="K1065" s="114" t="s">
        <v>87</v>
      </c>
      <c r="L1065" s="114" t="s">
        <v>27</v>
      </c>
      <c r="M1065" s="114" t="s">
        <v>69</v>
      </c>
      <c r="N1065" s="114">
        <v>0</v>
      </c>
      <c r="O1065" s="114"/>
    </row>
    <row r="1066" spans="1:15" ht="21" customHeight="1">
      <c r="A1066" s="87" t="s">
        <v>1575</v>
      </c>
      <c r="B1066" s="88"/>
      <c r="C1066" s="88"/>
      <c r="D1066" s="88"/>
      <c r="E1066" s="88"/>
      <c r="F1066" s="88"/>
      <c r="G1066" s="88"/>
      <c r="H1066" s="88"/>
      <c r="I1066" s="88"/>
      <c r="J1066" s="88"/>
      <c r="K1066" s="88"/>
      <c r="L1066" s="88"/>
      <c r="M1066" s="88"/>
      <c r="N1066" s="88">
        <v>0</v>
      </c>
      <c r="O1066" s="88"/>
    </row>
    <row r="1067" spans="1:15" ht="21" customHeight="1">
      <c r="A1067" s="83" t="s">
        <v>1153</v>
      </c>
      <c r="N1067" s="93">
        <v>0</v>
      </c>
    </row>
    <row r="1068" spans="1:15" ht="21" customHeight="1">
      <c r="A1068" s="113" t="s">
        <v>1154</v>
      </c>
      <c r="B1068" s="114" t="s">
        <v>448</v>
      </c>
      <c r="C1068" s="114" t="s">
        <v>449</v>
      </c>
      <c r="D1068" s="114" t="s">
        <v>25</v>
      </c>
      <c r="E1068" s="115">
        <v>45806</v>
      </c>
      <c r="F1068" s="115">
        <v>45848</v>
      </c>
      <c r="G1068" s="115">
        <v>45848</v>
      </c>
      <c r="H1068" s="114">
        <v>42</v>
      </c>
      <c r="I1068" s="114">
        <v>1</v>
      </c>
      <c r="J1068" s="114">
        <v>-21</v>
      </c>
      <c r="K1068" s="114" t="s">
        <v>26</v>
      </c>
      <c r="L1068" s="114" t="s">
        <v>27</v>
      </c>
      <c r="M1068" s="114" t="s">
        <v>69</v>
      </c>
      <c r="N1068" s="114">
        <v>0</v>
      </c>
      <c r="O1068" s="114">
        <v>0</v>
      </c>
    </row>
    <row r="1069" spans="1:15" ht="21" customHeight="1">
      <c r="A1069" s="83" t="s">
        <v>401</v>
      </c>
      <c r="N1069" s="93">
        <v>0</v>
      </c>
    </row>
    <row r="1070" spans="1:15" ht="21" customHeight="1">
      <c r="A1070" s="113" t="s">
        <v>1155</v>
      </c>
      <c r="B1070" s="114" t="s">
        <v>448</v>
      </c>
      <c r="C1070" s="114" t="s">
        <v>449</v>
      </c>
      <c r="D1070" s="114" t="s">
        <v>25</v>
      </c>
      <c r="E1070" s="115">
        <v>45806</v>
      </c>
      <c r="F1070" s="115">
        <v>45848</v>
      </c>
      <c r="G1070" s="115">
        <v>45848</v>
      </c>
      <c r="H1070" s="114">
        <v>42</v>
      </c>
      <c r="I1070" s="114">
        <v>1</v>
      </c>
      <c r="J1070" s="114">
        <v>-21</v>
      </c>
      <c r="K1070" s="114" t="s">
        <v>26</v>
      </c>
      <c r="L1070" s="114" t="s">
        <v>27</v>
      </c>
      <c r="M1070" s="114" t="s">
        <v>69</v>
      </c>
      <c r="N1070" s="114">
        <v>0</v>
      </c>
      <c r="O1070" s="114">
        <v>0</v>
      </c>
    </row>
    <row r="1071" spans="1:15" ht="21" customHeight="1">
      <c r="A1071" s="83" t="s">
        <v>401</v>
      </c>
      <c r="N1071" s="93">
        <v>0</v>
      </c>
    </row>
    <row r="1072" spans="1:15" ht="21" customHeight="1">
      <c r="A1072" s="113" t="s">
        <v>1156</v>
      </c>
      <c r="B1072" s="114" t="s">
        <v>999</v>
      </c>
      <c r="C1072" s="114" t="s">
        <v>1000</v>
      </c>
      <c r="D1072" s="114" t="s">
        <v>25</v>
      </c>
      <c r="E1072" s="115">
        <v>45820</v>
      </c>
      <c r="F1072" s="115">
        <v>45848</v>
      </c>
      <c r="G1072" s="115">
        <v>45848</v>
      </c>
      <c r="H1072" s="114">
        <v>28</v>
      </c>
      <c r="I1072" s="114">
        <v>1</v>
      </c>
      <c r="J1072" s="114">
        <v>-21</v>
      </c>
      <c r="K1072" s="114" t="s">
        <v>38</v>
      </c>
      <c r="L1072" s="114" t="s">
        <v>27</v>
      </c>
      <c r="M1072" s="114" t="s">
        <v>69</v>
      </c>
      <c r="N1072" s="114">
        <v>0</v>
      </c>
      <c r="O1072" s="114">
        <v>0</v>
      </c>
    </row>
    <row r="1073" spans="1:15" ht="21" customHeight="1">
      <c r="A1073" s="83" t="s">
        <v>810</v>
      </c>
      <c r="N1073" s="93">
        <v>0</v>
      </c>
    </row>
    <row r="1074" spans="1:15" ht="21" customHeight="1">
      <c r="A1074" s="113" t="s">
        <v>1157</v>
      </c>
      <c r="B1074" s="114" t="s">
        <v>1057</v>
      </c>
      <c r="C1074" s="114" t="s">
        <v>1058</v>
      </c>
      <c r="D1074" s="114" t="s">
        <v>25</v>
      </c>
      <c r="E1074" s="115">
        <v>45811</v>
      </c>
      <c r="F1074" s="115">
        <v>45853</v>
      </c>
      <c r="G1074" s="115">
        <v>45853</v>
      </c>
      <c r="H1074" s="114">
        <v>42</v>
      </c>
      <c r="I1074" s="114">
        <v>1</v>
      </c>
      <c r="J1074" s="114">
        <v>-26</v>
      </c>
      <c r="K1074" s="114" t="s">
        <v>87</v>
      </c>
      <c r="L1074" s="114" t="s">
        <v>39</v>
      </c>
      <c r="M1074" s="114" t="s">
        <v>69</v>
      </c>
      <c r="N1074" s="114">
        <v>0</v>
      </c>
      <c r="O1074" s="114">
        <v>0</v>
      </c>
    </row>
    <row r="1075" spans="1:15" ht="21" customHeight="1">
      <c r="A1075" s="83" t="s">
        <v>1158</v>
      </c>
      <c r="N1075" s="93">
        <v>0</v>
      </c>
    </row>
    <row r="1076" spans="1:15" ht="21" customHeight="1">
      <c r="A1076" s="113" t="s">
        <v>1159</v>
      </c>
      <c r="B1076" s="114" t="s">
        <v>601</v>
      </c>
      <c r="C1076" s="114" t="s">
        <v>602</v>
      </c>
      <c r="D1076" s="114" t="s">
        <v>25</v>
      </c>
      <c r="E1076" s="115">
        <v>45811</v>
      </c>
      <c r="F1076" s="115">
        <v>45853</v>
      </c>
      <c r="G1076" s="115">
        <v>45853</v>
      </c>
      <c r="H1076" s="114">
        <v>42</v>
      </c>
      <c r="I1076" s="114">
        <v>1</v>
      </c>
      <c r="J1076" s="114">
        <v>-26</v>
      </c>
      <c r="K1076" s="114" t="s">
        <v>87</v>
      </c>
      <c r="L1076" s="114" t="s">
        <v>27</v>
      </c>
      <c r="M1076" s="114" t="s">
        <v>69</v>
      </c>
      <c r="N1076" s="114">
        <v>0</v>
      </c>
      <c r="O1076" s="114"/>
    </row>
    <row r="1077" spans="1:15" ht="21" customHeight="1">
      <c r="A1077" s="87" t="s">
        <v>1543</v>
      </c>
      <c r="B1077" s="88"/>
      <c r="C1077" s="88"/>
      <c r="D1077" s="88"/>
      <c r="E1077" s="88"/>
      <c r="F1077" s="88"/>
      <c r="G1077" s="88"/>
      <c r="H1077" s="88"/>
      <c r="I1077" s="88"/>
      <c r="J1077" s="88"/>
      <c r="K1077" s="88"/>
      <c r="L1077" s="88"/>
      <c r="M1077" s="88"/>
      <c r="N1077" s="88">
        <v>0</v>
      </c>
      <c r="O1077" s="88"/>
    </row>
    <row r="1078" spans="1:15" ht="21" customHeight="1">
      <c r="A1078" s="83" t="s">
        <v>1055</v>
      </c>
      <c r="N1078" s="93">
        <v>0</v>
      </c>
    </row>
    <row r="1079" spans="1:15" ht="21" customHeight="1">
      <c r="A1079" s="113" t="s">
        <v>1160</v>
      </c>
      <c r="B1079" s="114" t="s">
        <v>1069</v>
      </c>
      <c r="C1079" s="114" t="s">
        <v>1070</v>
      </c>
      <c r="D1079" s="114" t="s">
        <v>25</v>
      </c>
      <c r="E1079" s="115">
        <v>45825</v>
      </c>
      <c r="F1079" s="115">
        <v>45853</v>
      </c>
      <c r="G1079" s="115">
        <v>45853</v>
      </c>
      <c r="H1079" s="114">
        <v>28</v>
      </c>
      <c r="I1079" s="114">
        <v>1</v>
      </c>
      <c r="J1079" s="114">
        <v>-26</v>
      </c>
      <c r="K1079" s="114" t="s">
        <v>87</v>
      </c>
      <c r="L1079" s="114" t="s">
        <v>27</v>
      </c>
      <c r="M1079" s="114" t="s">
        <v>69</v>
      </c>
      <c r="N1079" s="114">
        <v>0</v>
      </c>
      <c r="O1079" s="114">
        <v>0</v>
      </c>
    </row>
    <row r="1080" spans="1:15" ht="21" customHeight="1">
      <c r="A1080" s="83" t="s">
        <v>810</v>
      </c>
      <c r="N1080" s="93">
        <v>0</v>
      </c>
    </row>
    <row r="1081" spans="1:15" ht="21" customHeight="1">
      <c r="A1081" s="113" t="s">
        <v>1161</v>
      </c>
      <c r="B1081" s="114" t="s">
        <v>1084</v>
      </c>
      <c r="C1081" s="114" t="s">
        <v>1085</v>
      </c>
      <c r="D1081" s="114" t="s">
        <v>25</v>
      </c>
      <c r="E1081" s="115">
        <v>45825</v>
      </c>
      <c r="F1081" s="115">
        <v>45853</v>
      </c>
      <c r="G1081" s="115">
        <v>45853</v>
      </c>
      <c r="H1081" s="114">
        <v>28</v>
      </c>
      <c r="I1081" s="114">
        <v>1</v>
      </c>
      <c r="J1081" s="114">
        <v>-26</v>
      </c>
      <c r="K1081" s="114" t="s">
        <v>87</v>
      </c>
      <c r="L1081" s="114" t="s">
        <v>27</v>
      </c>
      <c r="M1081" s="114" t="s">
        <v>69</v>
      </c>
      <c r="N1081" s="114">
        <v>0</v>
      </c>
      <c r="O1081" s="114">
        <v>0</v>
      </c>
    </row>
    <row r="1082" spans="1:15" ht="21" customHeight="1">
      <c r="A1082" s="83" t="s">
        <v>810</v>
      </c>
      <c r="N1082" s="93">
        <v>0</v>
      </c>
    </row>
    <row r="1083" spans="1:15" ht="21" customHeight="1">
      <c r="A1083" s="113" t="s">
        <v>1162</v>
      </c>
      <c r="B1083" s="114" t="s">
        <v>665</v>
      </c>
      <c r="C1083" s="114" t="s">
        <v>666</v>
      </c>
      <c r="D1083" s="114" t="s">
        <v>25</v>
      </c>
      <c r="E1083" s="115">
        <v>45812</v>
      </c>
      <c r="F1083" s="115">
        <v>45854</v>
      </c>
      <c r="G1083" s="115">
        <v>45854</v>
      </c>
      <c r="H1083" s="114">
        <v>42</v>
      </c>
      <c r="I1083" s="114">
        <v>1</v>
      </c>
      <c r="J1083" s="114">
        <v>-27</v>
      </c>
      <c r="K1083" s="114" t="s">
        <v>26</v>
      </c>
      <c r="L1083" s="114" t="s">
        <v>39</v>
      </c>
      <c r="M1083" s="114" t="s">
        <v>69</v>
      </c>
      <c r="N1083" s="114">
        <v>0</v>
      </c>
      <c r="O1083" s="114">
        <v>0</v>
      </c>
    </row>
    <row r="1084" spans="1:15" ht="21" customHeight="1">
      <c r="A1084" s="83" t="s">
        <v>219</v>
      </c>
      <c r="N1084" s="93">
        <v>0</v>
      </c>
    </row>
    <row r="1085" spans="1:15" ht="21" customHeight="1">
      <c r="A1085" s="113" t="s">
        <v>1163</v>
      </c>
      <c r="B1085" s="114" t="s">
        <v>321</v>
      </c>
      <c r="C1085" s="114" t="s">
        <v>1105</v>
      </c>
      <c r="D1085" s="114" t="s">
        <v>25</v>
      </c>
      <c r="E1085" s="115">
        <v>45826</v>
      </c>
      <c r="F1085" s="115">
        <v>45854</v>
      </c>
      <c r="G1085" s="115">
        <v>45854</v>
      </c>
      <c r="H1085" s="114">
        <v>28</v>
      </c>
      <c r="I1085" s="114">
        <v>1</v>
      </c>
      <c r="J1085" s="114">
        <v>-27</v>
      </c>
      <c r="K1085" s="114" t="s">
        <v>26</v>
      </c>
      <c r="L1085" s="114" t="s">
        <v>27</v>
      </c>
      <c r="M1085" s="114" t="s">
        <v>69</v>
      </c>
      <c r="N1085" s="114" t="e">
        <v>#N/A</v>
      </c>
      <c r="O1085" s="114">
        <v>0</v>
      </c>
    </row>
    <row r="1086" spans="1:15" ht="21" customHeight="1">
      <c r="A1086" s="83" t="s">
        <v>810</v>
      </c>
      <c r="N1086" s="93">
        <v>0</v>
      </c>
    </row>
    <row r="1087" spans="1:15" ht="21" customHeight="1">
      <c r="A1087" s="113" t="s">
        <v>1164</v>
      </c>
      <c r="B1087" s="114" t="s">
        <v>1108</v>
      </c>
      <c r="C1087" s="114" t="s">
        <v>1109</v>
      </c>
      <c r="D1087" s="114" t="s">
        <v>25</v>
      </c>
      <c r="E1087" s="115">
        <v>45826</v>
      </c>
      <c r="F1087" s="115">
        <v>45854</v>
      </c>
      <c r="G1087" s="115">
        <v>45854</v>
      </c>
      <c r="H1087" s="114">
        <v>28</v>
      </c>
      <c r="I1087" s="114">
        <v>1</v>
      </c>
      <c r="J1087" s="114">
        <v>-27</v>
      </c>
      <c r="K1087" s="114" t="s">
        <v>26</v>
      </c>
      <c r="L1087" s="114" t="s">
        <v>27</v>
      </c>
      <c r="M1087" s="114" t="s">
        <v>69</v>
      </c>
      <c r="N1087" s="114" t="e">
        <v>#N/A</v>
      </c>
      <c r="O1087" s="114">
        <v>0</v>
      </c>
    </row>
    <row r="1088" spans="1:15" ht="21" customHeight="1">
      <c r="A1088" s="83" t="s">
        <v>810</v>
      </c>
      <c r="N1088" s="93">
        <v>0</v>
      </c>
    </row>
    <row r="1089" spans="1:15" ht="21" customHeight="1">
      <c r="A1089" s="113" t="s">
        <v>1165</v>
      </c>
      <c r="B1089" s="114" t="s">
        <v>1108</v>
      </c>
      <c r="C1089" s="114" t="s">
        <v>1109</v>
      </c>
      <c r="D1089" s="114" t="s">
        <v>25</v>
      </c>
      <c r="E1089" s="115">
        <v>45826</v>
      </c>
      <c r="F1089" s="115">
        <v>45854</v>
      </c>
      <c r="G1089" s="115">
        <v>45854</v>
      </c>
      <c r="H1089" s="114">
        <v>28</v>
      </c>
      <c r="I1089" s="114">
        <v>1</v>
      </c>
      <c r="J1089" s="114">
        <v>-27</v>
      </c>
      <c r="K1089" s="114" t="s">
        <v>26</v>
      </c>
      <c r="L1089" s="114" t="s">
        <v>27</v>
      </c>
      <c r="M1089" s="114" t="s">
        <v>69</v>
      </c>
      <c r="N1089" s="114" t="e">
        <v>#N/A</v>
      </c>
      <c r="O1089" s="114">
        <v>0</v>
      </c>
    </row>
    <row r="1090" spans="1:15" ht="21" customHeight="1">
      <c r="A1090" s="83" t="s">
        <v>810</v>
      </c>
      <c r="N1090" s="93">
        <v>0</v>
      </c>
    </row>
    <row r="1091" spans="1:15" ht="21" customHeight="1">
      <c r="A1091" s="113" t="s">
        <v>1166</v>
      </c>
      <c r="B1091" s="114" t="s">
        <v>193</v>
      </c>
      <c r="C1091" s="114" t="s">
        <v>438</v>
      </c>
      <c r="D1091" s="114" t="s">
        <v>25</v>
      </c>
      <c r="E1091" s="115">
        <v>45813</v>
      </c>
      <c r="F1091" s="115">
        <v>45855</v>
      </c>
      <c r="G1091" s="115">
        <v>45855</v>
      </c>
      <c r="H1091" s="114">
        <v>42</v>
      </c>
      <c r="I1091" s="114">
        <v>1</v>
      </c>
      <c r="J1091" s="114">
        <v>-28</v>
      </c>
      <c r="K1091" s="114" t="s">
        <v>38</v>
      </c>
      <c r="L1091" s="114" t="s">
        <v>27</v>
      </c>
      <c r="M1091" s="114" t="s">
        <v>69</v>
      </c>
      <c r="N1091" s="114">
        <v>0</v>
      </c>
      <c r="O1091" s="114">
        <v>0</v>
      </c>
    </row>
    <row r="1092" spans="1:15" ht="21" customHeight="1">
      <c r="A1092" s="83" t="s">
        <v>1167</v>
      </c>
      <c r="N1092" s="93">
        <v>0</v>
      </c>
    </row>
    <row r="1093" spans="1:15" ht="21" customHeight="1">
      <c r="A1093" s="113" t="s">
        <v>1168</v>
      </c>
      <c r="B1093" s="114" t="s">
        <v>448</v>
      </c>
      <c r="C1093" s="114" t="s">
        <v>449</v>
      </c>
      <c r="D1093" s="114" t="s">
        <v>25</v>
      </c>
      <c r="E1093" s="115">
        <v>45819</v>
      </c>
      <c r="F1093" s="115">
        <v>45861</v>
      </c>
      <c r="G1093" s="115">
        <v>45861</v>
      </c>
      <c r="H1093" s="114">
        <v>42</v>
      </c>
      <c r="I1093" s="114">
        <v>3</v>
      </c>
      <c r="J1093" s="114">
        <v>-34</v>
      </c>
      <c r="K1093" s="114" t="s">
        <v>26</v>
      </c>
      <c r="L1093" s="114" t="s">
        <v>27</v>
      </c>
      <c r="M1093" s="114" t="s">
        <v>69</v>
      </c>
      <c r="N1093" s="114">
        <v>0</v>
      </c>
      <c r="O1093" s="114">
        <v>0</v>
      </c>
    </row>
    <row r="1094" spans="1:15" ht="21" customHeight="1">
      <c r="A1094" s="83" t="s">
        <v>1169</v>
      </c>
      <c r="N1094" s="93">
        <v>0</v>
      </c>
    </row>
    <row r="1095" spans="1:15" ht="21" customHeight="1">
      <c r="A1095" s="113" t="s">
        <v>1170</v>
      </c>
      <c r="B1095" s="114" t="s">
        <v>1069</v>
      </c>
      <c r="C1095" s="114" t="s">
        <v>1070</v>
      </c>
      <c r="D1095" s="114" t="s">
        <v>25</v>
      </c>
      <c r="E1095" s="115">
        <v>45825</v>
      </c>
      <c r="F1095" s="115">
        <v>45867</v>
      </c>
      <c r="G1095" s="115">
        <v>45867</v>
      </c>
      <c r="H1095" s="114">
        <v>42</v>
      </c>
      <c r="I1095" s="114">
        <v>1</v>
      </c>
      <c r="J1095" s="114">
        <v>-40</v>
      </c>
      <c r="K1095" s="114" t="s">
        <v>87</v>
      </c>
      <c r="L1095" s="114" t="s">
        <v>27</v>
      </c>
      <c r="M1095" s="114" t="s">
        <v>69</v>
      </c>
      <c r="N1095" s="114">
        <v>0</v>
      </c>
      <c r="O1095" s="114">
        <v>0</v>
      </c>
    </row>
    <row r="1096" spans="1:15" ht="21" customHeight="1">
      <c r="A1096" s="83" t="s">
        <v>219</v>
      </c>
      <c r="N1096" s="93">
        <v>0</v>
      </c>
    </row>
    <row r="1097" spans="1:15" ht="21" customHeight="1">
      <c r="A1097" s="113" t="s">
        <v>1171</v>
      </c>
      <c r="B1097" s="114" t="s">
        <v>1108</v>
      </c>
      <c r="C1097" s="114" t="s">
        <v>1109</v>
      </c>
      <c r="D1097" s="114" t="s">
        <v>25</v>
      </c>
      <c r="E1097" s="115">
        <v>45826</v>
      </c>
      <c r="F1097" s="115">
        <v>45868</v>
      </c>
      <c r="G1097" s="115">
        <v>45868</v>
      </c>
      <c r="H1097" s="114">
        <v>42</v>
      </c>
      <c r="I1097" s="114">
        <v>1</v>
      </c>
      <c r="J1097" s="114">
        <v>-41</v>
      </c>
      <c r="K1097" s="114" t="s">
        <v>26</v>
      </c>
      <c r="L1097" s="114" t="s">
        <v>27</v>
      </c>
      <c r="M1097" s="114" t="s">
        <v>69</v>
      </c>
      <c r="N1097" s="114" t="e">
        <v>#N/A</v>
      </c>
      <c r="O1097" s="114">
        <v>0</v>
      </c>
    </row>
    <row r="1098" spans="1:15" ht="21" customHeight="1">
      <c r="A1098" s="83" t="s">
        <v>219</v>
      </c>
      <c r="N1098" s="93">
        <v>0</v>
      </c>
    </row>
    <row r="1099" spans="1:15" ht="21" customHeight="1">
      <c r="A1099" s="113" t="s">
        <v>1172</v>
      </c>
      <c r="B1099" s="114" t="s">
        <v>1137</v>
      </c>
      <c r="C1099" s="114" t="s">
        <v>1138</v>
      </c>
      <c r="D1099" s="114" t="s">
        <v>25</v>
      </c>
      <c r="E1099" s="115">
        <v>45826</v>
      </c>
      <c r="F1099" s="115">
        <v>45868</v>
      </c>
      <c r="G1099" s="115">
        <v>45868</v>
      </c>
      <c r="H1099" s="114">
        <v>42</v>
      </c>
      <c r="I1099" s="114">
        <v>1</v>
      </c>
      <c r="J1099" s="114">
        <v>-41</v>
      </c>
      <c r="K1099" s="114" t="s">
        <v>87</v>
      </c>
      <c r="L1099" s="114" t="s">
        <v>27</v>
      </c>
      <c r="M1099" s="114" t="s">
        <v>69</v>
      </c>
      <c r="N1099" s="114" t="e">
        <v>#N/A</v>
      </c>
      <c r="O1099" s="114">
        <v>0</v>
      </c>
    </row>
    <row r="1100" spans="1:15" ht="21" customHeight="1">
      <c r="A1100" s="83" t="s">
        <v>219</v>
      </c>
      <c r="N1100" s="93">
        <v>0</v>
      </c>
    </row>
    <row r="1102" spans="1:15" ht="21" customHeight="1">
      <c r="A1102" s="83" t="s">
        <v>1173</v>
      </c>
      <c r="B1102" s="93">
        <v>520</v>
      </c>
      <c r="C1102" s="93" t="s">
        <v>1174</v>
      </c>
    </row>
    <row r="1104" spans="1:15" ht="21" customHeight="1">
      <c r="A1104" s="83" t="s">
        <v>1175</v>
      </c>
      <c r="B1104" s="93">
        <v>391</v>
      </c>
    </row>
    <row r="1105" spans="1:2" ht="21" customHeight="1">
      <c r="A1105" s="83" t="s">
        <v>1176</v>
      </c>
      <c r="B1105" s="93">
        <v>52</v>
      </c>
    </row>
    <row r="1106" spans="1:2" ht="21" customHeight="1">
      <c r="A1106" s="83" t="s">
        <v>1177</v>
      </c>
      <c r="B1106" s="93">
        <v>77</v>
      </c>
    </row>
    <row r="1108" spans="1:2" ht="21" customHeight="1">
      <c r="A1108" s="83" t="s">
        <v>1178</v>
      </c>
      <c r="B1108" s="93">
        <v>317</v>
      </c>
    </row>
    <row r="1109" spans="1:2" ht="21" customHeight="1">
      <c r="A1109" s="83" t="s">
        <v>1179</v>
      </c>
      <c r="B1109" s="93">
        <v>64</v>
      </c>
    </row>
    <row r="1110" spans="1:2" ht="21" customHeight="1">
      <c r="A1110" s="83" t="s">
        <v>1180</v>
      </c>
      <c r="B1110" s="93">
        <v>13</v>
      </c>
    </row>
    <row r="1111" spans="1:2" ht="21" customHeight="1">
      <c r="A1111" s="83" t="s">
        <v>1181</v>
      </c>
      <c r="B1111" s="93">
        <v>111</v>
      </c>
    </row>
    <row r="1112" spans="1:2" ht="21" customHeight="1">
      <c r="A1112" s="83" t="s">
        <v>1182</v>
      </c>
      <c r="B1112" s="93">
        <v>12</v>
      </c>
    </row>
    <row r="1113" spans="1:2" ht="21" customHeight="1">
      <c r="A1113" s="83" t="s">
        <v>1183</v>
      </c>
      <c r="B1113" s="93">
        <v>3</v>
      </c>
    </row>
    <row r="1114" spans="1:2" ht="21" customHeight="1">
      <c r="A1114" s="83" t="s">
        <v>1184</v>
      </c>
      <c r="B1114" s="93">
        <v>0</v>
      </c>
    </row>
  </sheetData>
  <autoFilter ref="A1:O1100" xr:uid="{6032178E-D39E-431E-9DCA-42122B63DB2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7DC7-E8DB-4E97-A55C-5BE1F608EC58}">
  <sheetPr codeName="Sheet4">
    <tabColor rgb="FF00FFFF"/>
  </sheetPr>
  <dimension ref="A1:N16"/>
  <sheetViews>
    <sheetView zoomScale="80" zoomScaleNormal="80" workbookViewId="0">
      <selection activeCell="I9" sqref="I9"/>
    </sheetView>
  </sheetViews>
  <sheetFormatPr defaultColWidth="9.140625" defaultRowHeight="24" customHeight="1"/>
  <cols>
    <col min="1" max="1" width="44.28515625" style="83" customWidth="1"/>
    <col min="2" max="2" width="21.7109375" style="93" bestFit="1" customWidth="1"/>
    <col min="3" max="3" width="23.7109375" style="93" bestFit="1" customWidth="1"/>
    <col min="4" max="4" width="9.140625" style="93" bestFit="1" customWidth="1"/>
    <col min="5" max="5" width="18.7109375" style="93" bestFit="1" customWidth="1"/>
    <col min="6" max="6" width="15.28515625" style="93" bestFit="1" customWidth="1"/>
    <col min="7" max="7" width="14.28515625" style="93" bestFit="1" customWidth="1"/>
    <col min="8" max="8" width="10.28515625" style="93" bestFit="1" customWidth="1"/>
    <col min="9" max="9" width="11.28515625" style="93" bestFit="1" customWidth="1"/>
    <col min="10" max="10" width="15.7109375" style="93" bestFit="1" customWidth="1"/>
    <col min="11" max="11" width="9.140625" style="93" bestFit="1" customWidth="1"/>
    <col min="12" max="12" width="11.42578125" style="93" bestFit="1" customWidth="1"/>
    <col min="13" max="13" width="11.5703125" style="93" bestFit="1" customWidth="1"/>
    <col min="14" max="14" width="27.85546875" style="83" customWidth="1"/>
    <col min="15" max="16384" width="9.140625" style="83"/>
  </cols>
  <sheetData>
    <row r="1" spans="1:14" ht="24" customHeight="1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1576</v>
      </c>
    </row>
    <row r="2" spans="1:14" ht="24" customHeight="1">
      <c r="A2" s="83" t="s">
        <v>841</v>
      </c>
      <c r="B2" s="93" t="s">
        <v>842</v>
      </c>
      <c r="C2" s="93" t="s">
        <v>843</v>
      </c>
      <c r="D2" s="93" t="s">
        <v>844</v>
      </c>
      <c r="E2" s="131">
        <v>45826</v>
      </c>
      <c r="F2" s="131">
        <v>45829</v>
      </c>
      <c r="G2" s="131">
        <v>45829</v>
      </c>
      <c r="H2" s="93">
        <v>3</v>
      </c>
      <c r="I2" s="93">
        <v>2</v>
      </c>
      <c r="J2" s="93">
        <v>-2</v>
      </c>
      <c r="K2" s="93" t="s">
        <v>342</v>
      </c>
      <c r="L2" s="93" t="s">
        <v>27</v>
      </c>
      <c r="M2" s="93" t="s">
        <v>49</v>
      </c>
    </row>
    <row r="3" spans="1:14" ht="24" customHeight="1">
      <c r="A3" s="83" t="s">
        <v>845</v>
      </c>
    </row>
    <row r="4" spans="1:14" ht="24" customHeight="1">
      <c r="A4" s="83" t="s">
        <v>1567</v>
      </c>
      <c r="B4" s="93" t="s">
        <v>842</v>
      </c>
      <c r="C4" s="93" t="s">
        <v>1568</v>
      </c>
      <c r="D4" s="93" t="s">
        <v>844</v>
      </c>
      <c r="E4" s="131">
        <v>45807</v>
      </c>
      <c r="F4" s="131">
        <v>45838</v>
      </c>
      <c r="G4" s="131">
        <v>45838</v>
      </c>
      <c r="H4" s="93">
        <v>30</v>
      </c>
      <c r="I4" s="93">
        <v>1</v>
      </c>
      <c r="J4" s="93">
        <v>-11</v>
      </c>
      <c r="K4" s="93" t="s">
        <v>342</v>
      </c>
    </row>
    <row r="5" spans="1:14" ht="24" customHeight="1">
      <c r="A5" s="83" t="s">
        <v>1569</v>
      </c>
    </row>
    <row r="6" spans="1:14" ht="24" customHeight="1">
      <c r="A6" s="83" t="s">
        <v>1570</v>
      </c>
      <c r="B6" s="93" t="s">
        <v>842</v>
      </c>
      <c r="C6" s="93" t="s">
        <v>843</v>
      </c>
      <c r="D6" s="93" t="s">
        <v>844</v>
      </c>
      <c r="E6" s="131">
        <v>45807</v>
      </c>
      <c r="F6" s="131">
        <v>45838</v>
      </c>
      <c r="G6" s="131">
        <v>45838</v>
      </c>
      <c r="H6" s="93">
        <v>30</v>
      </c>
      <c r="I6" s="93">
        <v>1</v>
      </c>
      <c r="J6" s="93">
        <v>-11</v>
      </c>
      <c r="K6" s="93" t="s">
        <v>342</v>
      </c>
    </row>
    <row r="7" spans="1:14" ht="24" customHeight="1">
      <c r="A7" s="83" t="s">
        <v>1571</v>
      </c>
    </row>
    <row r="9" spans="1:14" ht="24" customHeight="1">
      <c r="A9" s="83" t="s">
        <v>1173</v>
      </c>
      <c r="B9" s="93">
        <v>0</v>
      </c>
      <c r="C9" s="93" t="s">
        <v>1174</v>
      </c>
    </row>
    <row r="11" spans="1:14" ht="24" customHeight="1">
      <c r="A11" s="83" t="s">
        <v>1175</v>
      </c>
      <c r="B11" s="93">
        <v>0</v>
      </c>
    </row>
    <row r="12" spans="1:14" ht="24" customHeight="1">
      <c r="A12" s="83" t="s">
        <v>1176</v>
      </c>
      <c r="B12" s="93">
        <v>0</v>
      </c>
    </row>
    <row r="13" spans="1:14" ht="24" customHeight="1">
      <c r="A13" s="83" t="s">
        <v>1177</v>
      </c>
      <c r="B13" s="93">
        <v>0</v>
      </c>
    </row>
    <row r="15" spans="1:14" ht="24" customHeight="1">
      <c r="A15" s="83" t="s">
        <v>1184</v>
      </c>
      <c r="B15" s="93">
        <v>0</v>
      </c>
    </row>
    <row r="16" spans="1:14" ht="24" customHeight="1">
      <c r="A16" s="83" t="s">
        <v>1179</v>
      </c>
      <c r="B16" s="93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418E-7B0F-4012-8290-A324A912798C}">
  <sheetPr codeName="Sheet5">
    <tabColor rgb="FF00B0F0"/>
  </sheetPr>
  <dimension ref="A1:N285"/>
  <sheetViews>
    <sheetView zoomScale="80" zoomScaleNormal="80" workbookViewId="0">
      <selection activeCell="C103" sqref="C103"/>
    </sheetView>
  </sheetViews>
  <sheetFormatPr defaultColWidth="9.140625" defaultRowHeight="24" customHeight="1"/>
  <cols>
    <col min="1" max="1" width="44.28515625" style="83" customWidth="1"/>
    <col min="2" max="2" width="21.7109375" style="93" bestFit="1" customWidth="1"/>
    <col min="3" max="3" width="57" style="93" bestFit="1" customWidth="1"/>
    <col min="4" max="4" width="9.140625" style="93" bestFit="1" customWidth="1"/>
    <col min="5" max="5" width="18.7109375" style="93" bestFit="1" customWidth="1"/>
    <col min="6" max="6" width="15.28515625" style="93" bestFit="1" customWidth="1"/>
    <col min="7" max="7" width="14.28515625" style="93" bestFit="1" customWidth="1"/>
    <col min="8" max="8" width="10.28515625" style="93" bestFit="1" customWidth="1"/>
    <col min="9" max="9" width="11.28515625" style="93" bestFit="1" customWidth="1"/>
    <col min="10" max="10" width="15.7109375" style="93" bestFit="1" customWidth="1"/>
    <col min="11" max="11" width="9.140625" style="93" bestFit="1" customWidth="1"/>
    <col min="12" max="12" width="11.42578125" style="93" bestFit="1" customWidth="1"/>
    <col min="13" max="13" width="11.5703125" style="93" bestFit="1" customWidth="1"/>
    <col min="14" max="14" width="27.85546875" style="83" customWidth="1"/>
    <col min="15" max="16384" width="9.140625" style="83"/>
  </cols>
  <sheetData>
    <row r="1" spans="1:14" ht="24" customHeight="1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1576</v>
      </c>
    </row>
    <row r="2" spans="1:14" ht="24" customHeight="1">
      <c r="A2" s="83" t="s">
        <v>1416</v>
      </c>
      <c r="B2" s="93" t="s">
        <v>213</v>
      </c>
      <c r="C2" s="93" t="s">
        <v>1417</v>
      </c>
      <c r="D2" s="93" t="s">
        <v>25</v>
      </c>
      <c r="E2" s="131">
        <v>45778</v>
      </c>
      <c r="F2" s="131">
        <v>45784</v>
      </c>
      <c r="G2" s="131">
        <v>45784</v>
      </c>
      <c r="H2" s="93">
        <v>6</v>
      </c>
      <c r="I2" s="93">
        <v>57</v>
      </c>
      <c r="J2" s="93">
        <v>43</v>
      </c>
      <c r="K2" s="93" t="s">
        <v>38</v>
      </c>
      <c r="L2" s="93" t="s">
        <v>1396</v>
      </c>
      <c r="M2" s="93" t="s">
        <v>28</v>
      </c>
    </row>
    <row r="3" spans="1:14" ht="24" customHeight="1">
      <c r="A3" s="83" t="s">
        <v>1419</v>
      </c>
      <c r="B3" s="93" t="s">
        <v>213</v>
      </c>
      <c r="C3" s="93" t="s">
        <v>1420</v>
      </c>
      <c r="D3" s="93" t="s">
        <v>25</v>
      </c>
      <c r="E3" s="131">
        <v>45778</v>
      </c>
      <c r="F3" s="131">
        <v>45784</v>
      </c>
      <c r="G3" s="131">
        <v>45784</v>
      </c>
      <c r="H3" s="93">
        <v>6</v>
      </c>
      <c r="I3" s="93">
        <v>39</v>
      </c>
      <c r="J3" s="93">
        <v>43</v>
      </c>
      <c r="K3" s="93" t="s">
        <v>38</v>
      </c>
      <c r="L3" s="93" t="s">
        <v>1396</v>
      </c>
      <c r="M3" s="93" t="s">
        <v>28</v>
      </c>
    </row>
    <row r="4" spans="1:14" ht="24" customHeight="1">
      <c r="A4" s="83" t="s">
        <v>1440</v>
      </c>
      <c r="B4" s="93" t="s">
        <v>213</v>
      </c>
      <c r="C4" s="93" t="s">
        <v>1441</v>
      </c>
      <c r="D4" s="93" t="s">
        <v>25</v>
      </c>
      <c r="E4" s="131">
        <v>45797</v>
      </c>
      <c r="F4" s="131">
        <v>45803</v>
      </c>
      <c r="G4" s="131">
        <v>45803</v>
      </c>
      <c r="H4" s="93">
        <v>6</v>
      </c>
      <c r="I4" s="93">
        <v>54</v>
      </c>
      <c r="J4" s="93">
        <v>24</v>
      </c>
      <c r="K4" s="93" t="s">
        <v>38</v>
      </c>
      <c r="L4" s="93" t="s">
        <v>1396</v>
      </c>
      <c r="M4" s="93" t="s">
        <v>28</v>
      </c>
    </row>
    <row r="5" spans="1:14" ht="24" customHeight="1">
      <c r="A5" s="83" t="s">
        <v>1443</v>
      </c>
      <c r="B5" s="93" t="s">
        <v>213</v>
      </c>
      <c r="C5" s="93" t="s">
        <v>1444</v>
      </c>
      <c r="D5" s="93" t="s">
        <v>25</v>
      </c>
      <c r="E5" s="131">
        <v>45797</v>
      </c>
      <c r="F5" s="131">
        <v>45803</v>
      </c>
      <c r="G5" s="131">
        <v>45803</v>
      </c>
      <c r="H5" s="93">
        <v>6</v>
      </c>
      <c r="I5" s="93">
        <v>15</v>
      </c>
      <c r="J5" s="93">
        <v>24</v>
      </c>
      <c r="K5" s="93" t="s">
        <v>38</v>
      </c>
      <c r="L5" s="93" t="s">
        <v>1396</v>
      </c>
      <c r="M5" s="93" t="s">
        <v>28</v>
      </c>
    </row>
    <row r="6" spans="1:14" ht="24" customHeight="1">
      <c r="A6" s="83" t="s">
        <v>1445</v>
      </c>
      <c r="B6" s="93" t="s">
        <v>213</v>
      </c>
      <c r="C6" s="93" t="s">
        <v>1446</v>
      </c>
      <c r="D6" s="93" t="s">
        <v>25</v>
      </c>
      <c r="E6" s="131">
        <v>45797</v>
      </c>
      <c r="F6" s="131">
        <v>45803</v>
      </c>
      <c r="G6" s="131">
        <v>45803</v>
      </c>
      <c r="H6" s="93">
        <v>6</v>
      </c>
      <c r="I6" s="93">
        <v>6</v>
      </c>
      <c r="J6" s="93">
        <v>24</v>
      </c>
      <c r="K6" s="93" t="s">
        <v>38</v>
      </c>
      <c r="L6" s="93" t="s">
        <v>1396</v>
      </c>
      <c r="M6" s="93" t="s">
        <v>28</v>
      </c>
    </row>
    <row r="7" spans="1:14" ht="24" customHeight="1">
      <c r="A7" s="83" t="s">
        <v>1451</v>
      </c>
      <c r="B7" s="93" t="s">
        <v>213</v>
      </c>
      <c r="C7" s="93" t="s">
        <v>1452</v>
      </c>
      <c r="D7" s="93" t="s">
        <v>25</v>
      </c>
      <c r="E7" s="131">
        <v>45798</v>
      </c>
      <c r="F7" s="131">
        <v>45804</v>
      </c>
      <c r="G7" s="131">
        <v>45804</v>
      </c>
      <c r="H7" s="93">
        <v>6</v>
      </c>
      <c r="I7" s="93">
        <v>9</v>
      </c>
      <c r="J7" s="93">
        <v>23</v>
      </c>
      <c r="K7" s="93" t="s">
        <v>38</v>
      </c>
      <c r="L7" s="93" t="s">
        <v>1396</v>
      </c>
      <c r="M7" s="93" t="s">
        <v>28</v>
      </c>
    </row>
    <row r="8" spans="1:14" ht="24" customHeight="1">
      <c r="A8" s="83" t="s">
        <v>1454</v>
      </c>
      <c r="B8" s="93" t="s">
        <v>213</v>
      </c>
      <c r="C8" s="93" t="s">
        <v>1455</v>
      </c>
      <c r="D8" s="93" t="s">
        <v>25</v>
      </c>
      <c r="E8" s="131">
        <v>45798</v>
      </c>
      <c r="F8" s="131">
        <v>45804</v>
      </c>
      <c r="G8" s="131">
        <v>45804</v>
      </c>
      <c r="H8" s="93">
        <v>6</v>
      </c>
      <c r="I8" s="93">
        <v>15</v>
      </c>
      <c r="J8" s="93">
        <v>23</v>
      </c>
      <c r="K8" s="93" t="s">
        <v>38</v>
      </c>
      <c r="L8" s="93" t="s">
        <v>1396</v>
      </c>
      <c r="M8" s="93" t="s">
        <v>28</v>
      </c>
    </row>
    <row r="9" spans="1:14" ht="24" customHeight="1">
      <c r="A9" s="83" t="s">
        <v>1457</v>
      </c>
      <c r="B9" s="93" t="s">
        <v>213</v>
      </c>
      <c r="C9" s="93" t="s">
        <v>1458</v>
      </c>
      <c r="D9" s="93" t="s">
        <v>25</v>
      </c>
      <c r="E9" s="131">
        <v>45798</v>
      </c>
      <c r="F9" s="131">
        <v>45804</v>
      </c>
      <c r="G9" s="131">
        <v>45804</v>
      </c>
      <c r="H9" s="93">
        <v>6</v>
      </c>
      <c r="I9" s="93">
        <v>6</v>
      </c>
      <c r="J9" s="93">
        <v>23</v>
      </c>
      <c r="K9" s="93" t="s">
        <v>38</v>
      </c>
      <c r="L9" s="93" t="s">
        <v>1396</v>
      </c>
      <c r="M9" s="93" t="s">
        <v>28</v>
      </c>
    </row>
    <row r="10" spans="1:14" ht="24" customHeight="1">
      <c r="A10" s="83" t="s">
        <v>1460</v>
      </c>
      <c r="B10" s="93" t="s">
        <v>213</v>
      </c>
      <c r="C10" s="93" t="s">
        <v>1461</v>
      </c>
      <c r="D10" s="93" t="s">
        <v>25</v>
      </c>
      <c r="E10" s="131">
        <v>45798</v>
      </c>
      <c r="F10" s="131">
        <v>45804</v>
      </c>
      <c r="G10" s="131">
        <v>45804</v>
      </c>
      <c r="H10" s="93">
        <v>6</v>
      </c>
      <c r="I10" s="93">
        <v>15</v>
      </c>
      <c r="J10" s="93">
        <v>23</v>
      </c>
      <c r="K10" s="93" t="s">
        <v>38</v>
      </c>
      <c r="L10" s="93" t="s">
        <v>1396</v>
      </c>
      <c r="M10" s="93" t="s">
        <v>28</v>
      </c>
    </row>
    <row r="11" spans="1:14" ht="24" customHeight="1">
      <c r="A11" s="83" t="s">
        <v>1470</v>
      </c>
      <c r="B11" s="93" t="s">
        <v>213</v>
      </c>
      <c r="C11" s="93" t="s">
        <v>1461</v>
      </c>
      <c r="D11" s="93" t="s">
        <v>25</v>
      </c>
      <c r="E11" s="131">
        <v>45800</v>
      </c>
      <c r="F11" s="131">
        <v>45806</v>
      </c>
      <c r="G11" s="131">
        <v>45806</v>
      </c>
      <c r="H11" s="93">
        <v>6</v>
      </c>
      <c r="I11" s="93">
        <v>15</v>
      </c>
      <c r="J11" s="93">
        <v>21</v>
      </c>
      <c r="K11" s="93" t="s">
        <v>38</v>
      </c>
      <c r="L11" s="93" t="s">
        <v>1396</v>
      </c>
      <c r="M11" s="93" t="s">
        <v>58</v>
      </c>
    </row>
    <row r="12" spans="1:14" ht="24" customHeight="1">
      <c r="A12" s="83" t="s">
        <v>212</v>
      </c>
      <c r="B12" s="93" t="s">
        <v>213</v>
      </c>
      <c r="C12" s="93" t="s">
        <v>214</v>
      </c>
      <c r="D12" s="93" t="s">
        <v>25</v>
      </c>
      <c r="E12" s="131">
        <v>45805</v>
      </c>
      <c r="F12" s="131">
        <v>45811</v>
      </c>
      <c r="G12" s="131">
        <v>45811</v>
      </c>
      <c r="H12" s="93">
        <v>6</v>
      </c>
      <c r="I12" s="93">
        <v>63</v>
      </c>
      <c r="J12" s="93">
        <v>16</v>
      </c>
      <c r="K12" s="93" t="s">
        <v>38</v>
      </c>
      <c r="L12" s="93" t="s">
        <v>39</v>
      </c>
      <c r="M12" s="93" t="s">
        <v>58</v>
      </c>
    </row>
    <row r="13" spans="1:14" ht="24" customHeight="1">
      <c r="A13" s="83" t="s">
        <v>215</v>
      </c>
    </row>
    <row r="14" spans="1:14" ht="24" customHeight="1">
      <c r="A14" s="83" t="s">
        <v>258</v>
      </c>
      <c r="B14" s="93" t="s">
        <v>213</v>
      </c>
      <c r="C14" s="93" t="s">
        <v>259</v>
      </c>
      <c r="D14" s="93" t="s">
        <v>25</v>
      </c>
      <c r="E14" s="131">
        <v>45806</v>
      </c>
      <c r="F14" s="131">
        <v>45812</v>
      </c>
      <c r="G14" s="131">
        <v>45812</v>
      </c>
      <c r="H14" s="93">
        <v>6</v>
      </c>
      <c r="I14" s="93">
        <v>21</v>
      </c>
      <c r="J14" s="93">
        <v>15</v>
      </c>
      <c r="K14" s="93" t="s">
        <v>38</v>
      </c>
      <c r="L14" s="93" t="s">
        <v>39</v>
      </c>
      <c r="M14" s="93" t="s">
        <v>58</v>
      </c>
    </row>
    <row r="15" spans="1:14" ht="24" customHeight="1">
      <c r="A15" s="83" t="s">
        <v>215</v>
      </c>
    </row>
    <row r="16" spans="1:14" ht="24" customHeight="1">
      <c r="A16" s="83" t="s">
        <v>260</v>
      </c>
      <c r="B16" s="93" t="s">
        <v>213</v>
      </c>
      <c r="C16" s="93" t="s">
        <v>261</v>
      </c>
      <c r="D16" s="93" t="s">
        <v>25</v>
      </c>
      <c r="E16" s="131">
        <v>45806</v>
      </c>
      <c r="F16" s="131">
        <v>45812</v>
      </c>
      <c r="G16" s="131">
        <v>45812</v>
      </c>
      <c r="H16" s="93">
        <v>6</v>
      </c>
      <c r="I16" s="93">
        <v>3</v>
      </c>
      <c r="J16" s="93">
        <v>15</v>
      </c>
      <c r="K16" s="93" t="s">
        <v>38</v>
      </c>
      <c r="L16" s="93" t="s">
        <v>39</v>
      </c>
      <c r="M16" s="93" t="s">
        <v>58</v>
      </c>
    </row>
    <row r="17" spans="1:13" ht="24" customHeight="1">
      <c r="A17" s="83" t="s">
        <v>215</v>
      </c>
    </row>
    <row r="18" spans="1:13" ht="24" customHeight="1">
      <c r="A18" s="83" t="s">
        <v>262</v>
      </c>
      <c r="B18" s="93" t="s">
        <v>213</v>
      </c>
      <c r="C18" s="93" t="s">
        <v>263</v>
      </c>
      <c r="D18" s="93" t="s">
        <v>25</v>
      </c>
      <c r="E18" s="131">
        <v>45806</v>
      </c>
      <c r="F18" s="131">
        <v>45812</v>
      </c>
      <c r="G18" s="131">
        <v>45812</v>
      </c>
      <c r="H18" s="93">
        <v>6</v>
      </c>
      <c r="I18" s="93">
        <v>30</v>
      </c>
      <c r="J18" s="93">
        <v>15</v>
      </c>
      <c r="K18" s="93" t="s">
        <v>38</v>
      </c>
      <c r="L18" s="93" t="s">
        <v>93</v>
      </c>
      <c r="M18" s="93" t="s">
        <v>28</v>
      </c>
    </row>
    <row r="19" spans="1:13" ht="24" customHeight="1">
      <c r="A19" s="83" t="s">
        <v>264</v>
      </c>
    </row>
    <row r="20" spans="1:13" ht="24" customHeight="1">
      <c r="A20" s="83" t="s">
        <v>265</v>
      </c>
      <c r="B20" s="93" t="s">
        <v>213</v>
      </c>
      <c r="C20" s="93" t="s">
        <v>266</v>
      </c>
      <c r="D20" s="93" t="s">
        <v>25</v>
      </c>
      <c r="E20" s="131">
        <v>45806</v>
      </c>
      <c r="F20" s="131">
        <v>45812</v>
      </c>
      <c r="G20" s="131">
        <v>45812</v>
      </c>
      <c r="H20" s="93">
        <v>6</v>
      </c>
      <c r="I20" s="93">
        <v>6</v>
      </c>
      <c r="J20" s="93">
        <v>15</v>
      </c>
      <c r="K20" s="93" t="s">
        <v>38</v>
      </c>
      <c r="L20" s="93" t="s">
        <v>93</v>
      </c>
      <c r="M20" s="93" t="s">
        <v>28</v>
      </c>
    </row>
    <row r="21" spans="1:13" ht="24" customHeight="1">
      <c r="A21" s="83" t="s">
        <v>264</v>
      </c>
    </row>
    <row r="22" spans="1:13" ht="24" customHeight="1">
      <c r="A22" s="83" t="s">
        <v>267</v>
      </c>
      <c r="B22" s="93" t="s">
        <v>213</v>
      </c>
      <c r="C22" s="93" t="s">
        <v>268</v>
      </c>
      <c r="D22" s="93" t="s">
        <v>25</v>
      </c>
      <c r="E22" s="131">
        <v>45806</v>
      </c>
      <c r="F22" s="131">
        <v>45812</v>
      </c>
      <c r="G22" s="131">
        <v>45812</v>
      </c>
      <c r="H22" s="93">
        <v>6</v>
      </c>
      <c r="I22" s="93">
        <v>18</v>
      </c>
      <c r="J22" s="93">
        <v>15</v>
      </c>
      <c r="K22" s="93" t="s">
        <v>38</v>
      </c>
      <c r="L22" s="93" t="s">
        <v>93</v>
      </c>
      <c r="M22" s="93" t="s">
        <v>28</v>
      </c>
    </row>
    <row r="23" spans="1:13" ht="24" customHeight="1">
      <c r="A23" s="83" t="s">
        <v>264</v>
      </c>
    </row>
    <row r="24" spans="1:13" ht="24" customHeight="1">
      <c r="A24" s="83" t="s">
        <v>269</v>
      </c>
      <c r="B24" s="93" t="s">
        <v>213</v>
      </c>
      <c r="C24" s="93" t="s">
        <v>270</v>
      </c>
      <c r="D24" s="93" t="s">
        <v>25</v>
      </c>
      <c r="E24" s="131">
        <v>45806</v>
      </c>
      <c r="F24" s="131">
        <v>45812</v>
      </c>
      <c r="G24" s="131">
        <v>45812</v>
      </c>
      <c r="H24" s="93">
        <v>6</v>
      </c>
      <c r="I24" s="93">
        <v>3</v>
      </c>
      <c r="J24" s="93">
        <v>15</v>
      </c>
      <c r="K24" s="93" t="s">
        <v>38</v>
      </c>
      <c r="L24" s="93" t="s">
        <v>93</v>
      </c>
      <c r="M24" s="93" t="s">
        <v>28</v>
      </c>
    </row>
    <row r="25" spans="1:13" ht="24" customHeight="1">
      <c r="A25" s="83" t="s">
        <v>271</v>
      </c>
    </row>
    <row r="26" spans="1:13" ht="24" customHeight="1">
      <c r="A26" s="83" t="s">
        <v>305</v>
      </c>
      <c r="B26" s="93" t="s">
        <v>213</v>
      </c>
      <c r="C26" s="93" t="s">
        <v>261</v>
      </c>
      <c r="D26" s="93" t="s">
        <v>25</v>
      </c>
      <c r="E26" s="131">
        <v>45807</v>
      </c>
      <c r="F26" s="131">
        <v>45813</v>
      </c>
      <c r="G26" s="131">
        <v>45813</v>
      </c>
      <c r="H26" s="93">
        <v>6</v>
      </c>
      <c r="I26" s="93">
        <v>18</v>
      </c>
      <c r="J26" s="93">
        <v>14</v>
      </c>
      <c r="K26" s="93" t="s">
        <v>38</v>
      </c>
      <c r="L26" s="93" t="s">
        <v>93</v>
      </c>
      <c r="M26" s="93" t="s">
        <v>28</v>
      </c>
    </row>
    <row r="27" spans="1:13" ht="24" customHeight="1">
      <c r="A27" s="83" t="s">
        <v>271</v>
      </c>
    </row>
    <row r="28" spans="1:13" ht="24" customHeight="1">
      <c r="A28" s="83" t="s">
        <v>306</v>
      </c>
      <c r="B28" s="93" t="s">
        <v>213</v>
      </c>
      <c r="C28" s="93" t="s">
        <v>307</v>
      </c>
      <c r="D28" s="93" t="s">
        <v>25</v>
      </c>
      <c r="E28" s="131">
        <v>45807</v>
      </c>
      <c r="F28" s="131">
        <v>45813</v>
      </c>
      <c r="G28" s="131">
        <v>45813</v>
      </c>
      <c r="H28" s="93">
        <v>6</v>
      </c>
      <c r="I28" s="93">
        <v>9</v>
      </c>
      <c r="J28" s="93">
        <v>14</v>
      </c>
      <c r="K28" s="93" t="s">
        <v>38</v>
      </c>
      <c r="L28" s="93" t="s">
        <v>39</v>
      </c>
      <c r="M28" s="93" t="s">
        <v>58</v>
      </c>
    </row>
    <row r="29" spans="1:13" ht="24" customHeight="1">
      <c r="A29" s="83" t="s">
        <v>215</v>
      </c>
    </row>
    <row r="30" spans="1:13" ht="24" customHeight="1">
      <c r="A30" s="83" t="s">
        <v>308</v>
      </c>
      <c r="B30" s="93" t="s">
        <v>213</v>
      </c>
      <c r="C30" s="93" t="s">
        <v>309</v>
      </c>
      <c r="D30" s="93" t="s">
        <v>25</v>
      </c>
      <c r="E30" s="131">
        <v>45807</v>
      </c>
      <c r="F30" s="131">
        <v>45813</v>
      </c>
      <c r="G30" s="131">
        <v>45813</v>
      </c>
      <c r="H30" s="93">
        <v>6</v>
      </c>
      <c r="I30" s="93">
        <v>3</v>
      </c>
      <c r="J30" s="93">
        <v>14</v>
      </c>
      <c r="K30" s="93" t="s">
        <v>38</v>
      </c>
      <c r="L30" s="93" t="s">
        <v>39</v>
      </c>
      <c r="M30" s="93" t="s">
        <v>58</v>
      </c>
    </row>
    <row r="31" spans="1:13" ht="24" customHeight="1">
      <c r="A31" s="83" t="s">
        <v>215</v>
      </c>
    </row>
    <row r="32" spans="1:13" ht="24" customHeight="1">
      <c r="A32" s="83" t="s">
        <v>310</v>
      </c>
      <c r="B32" s="93" t="s">
        <v>213</v>
      </c>
      <c r="C32" s="93" t="s">
        <v>311</v>
      </c>
      <c r="D32" s="93" t="s">
        <v>25</v>
      </c>
      <c r="E32" s="131">
        <v>45807</v>
      </c>
      <c r="F32" s="131">
        <v>45813</v>
      </c>
      <c r="G32" s="131">
        <v>45813</v>
      </c>
      <c r="H32" s="93">
        <v>6</v>
      </c>
      <c r="I32" s="93">
        <v>45</v>
      </c>
      <c r="J32" s="93">
        <v>14</v>
      </c>
      <c r="K32" s="93" t="s">
        <v>38</v>
      </c>
      <c r="L32" s="93" t="s">
        <v>39</v>
      </c>
      <c r="M32" s="93" t="s">
        <v>58</v>
      </c>
    </row>
    <row r="33" spans="1:13" ht="24" customHeight="1">
      <c r="A33" s="83" t="s">
        <v>215</v>
      </c>
    </row>
    <row r="34" spans="1:13" ht="24" customHeight="1">
      <c r="A34" s="83" t="s">
        <v>312</v>
      </c>
      <c r="B34" s="93" t="s">
        <v>213</v>
      </c>
      <c r="C34" s="93" t="s">
        <v>313</v>
      </c>
      <c r="D34" s="93" t="s">
        <v>25</v>
      </c>
      <c r="E34" s="131">
        <v>45807</v>
      </c>
      <c r="F34" s="131">
        <v>45813</v>
      </c>
      <c r="G34" s="131">
        <v>45813</v>
      </c>
      <c r="H34" s="93">
        <v>6</v>
      </c>
      <c r="I34" s="93">
        <v>3</v>
      </c>
      <c r="J34" s="93">
        <v>14</v>
      </c>
      <c r="K34" s="93" t="s">
        <v>38</v>
      </c>
      <c r="L34" s="93" t="s">
        <v>39</v>
      </c>
      <c r="M34" s="93" t="s">
        <v>58</v>
      </c>
    </row>
    <row r="35" spans="1:13" ht="24" customHeight="1">
      <c r="A35" s="83" t="s">
        <v>215</v>
      </c>
    </row>
    <row r="36" spans="1:13" ht="24" customHeight="1">
      <c r="A36" s="83" t="s">
        <v>333</v>
      </c>
      <c r="B36" s="93" t="s">
        <v>213</v>
      </c>
      <c r="C36" s="93" t="s">
        <v>334</v>
      </c>
      <c r="D36" s="93" t="s">
        <v>25</v>
      </c>
      <c r="E36" s="131">
        <v>45810</v>
      </c>
      <c r="F36" s="131">
        <v>45817</v>
      </c>
      <c r="G36" s="131">
        <v>45817</v>
      </c>
      <c r="H36" s="93">
        <v>6</v>
      </c>
      <c r="I36" s="93">
        <v>8</v>
      </c>
      <c r="J36" s="93">
        <v>10</v>
      </c>
      <c r="K36" s="93" t="s">
        <v>38</v>
      </c>
      <c r="L36" s="93" t="s">
        <v>249</v>
      </c>
      <c r="M36" s="93" t="s">
        <v>58</v>
      </c>
    </row>
    <row r="37" spans="1:13" ht="24" customHeight="1">
      <c r="A37" s="83" t="s">
        <v>335</v>
      </c>
    </row>
    <row r="38" spans="1:13" ht="24" customHeight="1">
      <c r="A38" s="83" t="s">
        <v>336</v>
      </c>
      <c r="B38" s="93" t="s">
        <v>213</v>
      </c>
      <c r="C38" s="93" t="s">
        <v>337</v>
      </c>
      <c r="D38" s="93" t="s">
        <v>25</v>
      </c>
      <c r="E38" s="131">
        <v>45810</v>
      </c>
      <c r="F38" s="131">
        <v>45817</v>
      </c>
      <c r="G38" s="131">
        <v>45817</v>
      </c>
      <c r="H38" s="93">
        <v>6</v>
      </c>
      <c r="I38" s="93">
        <v>33</v>
      </c>
      <c r="J38" s="93">
        <v>10</v>
      </c>
      <c r="K38" s="93" t="s">
        <v>38</v>
      </c>
      <c r="L38" s="93" t="s">
        <v>27</v>
      </c>
      <c r="M38" s="93" t="s">
        <v>58</v>
      </c>
    </row>
    <row r="39" spans="1:13" ht="24" customHeight="1">
      <c r="A39" s="83" t="s">
        <v>338</v>
      </c>
    </row>
    <row r="40" spans="1:13" ht="24" customHeight="1">
      <c r="A40" s="83" t="s">
        <v>345</v>
      </c>
      <c r="B40" s="93" t="s">
        <v>213</v>
      </c>
      <c r="C40" s="93" t="s">
        <v>346</v>
      </c>
      <c r="D40" s="93" t="s">
        <v>25</v>
      </c>
      <c r="E40" s="131">
        <v>45811</v>
      </c>
      <c r="F40" s="131">
        <v>45817</v>
      </c>
      <c r="G40" s="131">
        <v>45817</v>
      </c>
      <c r="H40" s="93">
        <v>6</v>
      </c>
      <c r="I40" s="93">
        <v>63</v>
      </c>
      <c r="J40" s="93">
        <v>10</v>
      </c>
      <c r="K40" s="93" t="s">
        <v>38</v>
      </c>
      <c r="L40" s="93" t="s">
        <v>39</v>
      </c>
      <c r="M40" s="93" t="s">
        <v>58</v>
      </c>
    </row>
    <row r="41" spans="1:13" ht="24" customHeight="1">
      <c r="A41" s="83" t="s">
        <v>215</v>
      </c>
    </row>
    <row r="42" spans="1:13" ht="24" customHeight="1">
      <c r="A42" s="83" t="s">
        <v>347</v>
      </c>
      <c r="B42" s="93" t="s">
        <v>213</v>
      </c>
      <c r="C42" s="93" t="s">
        <v>348</v>
      </c>
      <c r="D42" s="93" t="s">
        <v>25</v>
      </c>
      <c r="E42" s="131">
        <v>45811</v>
      </c>
      <c r="F42" s="131">
        <v>45817</v>
      </c>
      <c r="G42" s="131">
        <v>45817</v>
      </c>
      <c r="H42" s="93">
        <v>6</v>
      </c>
      <c r="I42" s="93">
        <v>5</v>
      </c>
      <c r="J42" s="93">
        <v>10</v>
      </c>
      <c r="K42" s="93" t="s">
        <v>38</v>
      </c>
      <c r="L42" s="93" t="s">
        <v>249</v>
      </c>
      <c r="M42" s="93" t="s">
        <v>58</v>
      </c>
    </row>
    <row r="43" spans="1:13" ht="24" customHeight="1">
      <c r="A43" s="83" t="s">
        <v>335</v>
      </c>
    </row>
    <row r="44" spans="1:13" ht="24" customHeight="1">
      <c r="A44" s="83" t="s">
        <v>1507</v>
      </c>
      <c r="B44" s="93" t="s">
        <v>213</v>
      </c>
      <c r="C44" s="93" t="s">
        <v>394</v>
      </c>
      <c r="D44" s="93" t="s">
        <v>25</v>
      </c>
      <c r="E44" s="131">
        <v>45811</v>
      </c>
      <c r="F44" s="131">
        <v>45817</v>
      </c>
      <c r="G44" s="131">
        <v>45817</v>
      </c>
      <c r="H44" s="93">
        <v>6</v>
      </c>
      <c r="I44" s="93">
        <v>51</v>
      </c>
      <c r="J44" s="93">
        <v>10</v>
      </c>
      <c r="K44" s="93" t="s">
        <v>38</v>
      </c>
      <c r="L44" s="93" t="s">
        <v>1396</v>
      </c>
      <c r="M44" s="93" t="s">
        <v>40</v>
      </c>
    </row>
    <row r="45" spans="1:13" ht="24" customHeight="1">
      <c r="A45" s="83" t="s">
        <v>349</v>
      </c>
      <c r="B45" s="93" t="s">
        <v>213</v>
      </c>
      <c r="C45" s="93" t="s">
        <v>350</v>
      </c>
      <c r="D45" s="93" t="s">
        <v>25</v>
      </c>
      <c r="E45" s="131">
        <v>45811</v>
      </c>
      <c r="F45" s="131">
        <v>45817</v>
      </c>
      <c r="G45" s="131">
        <v>45817</v>
      </c>
      <c r="H45" s="93">
        <v>6</v>
      </c>
      <c r="I45" s="93">
        <v>10</v>
      </c>
      <c r="J45" s="93">
        <v>10</v>
      </c>
      <c r="K45" s="93" t="s">
        <v>38</v>
      </c>
      <c r="L45" s="93" t="s">
        <v>27</v>
      </c>
      <c r="M45" s="93" t="s">
        <v>28</v>
      </c>
    </row>
    <row r="46" spans="1:13" ht="24" customHeight="1">
      <c r="A46" s="83" t="s">
        <v>351</v>
      </c>
    </row>
    <row r="47" spans="1:13" ht="24" customHeight="1">
      <c r="A47" s="83" t="s">
        <v>352</v>
      </c>
      <c r="B47" s="93" t="s">
        <v>213</v>
      </c>
      <c r="C47" s="93" t="s">
        <v>353</v>
      </c>
      <c r="D47" s="93" t="s">
        <v>25</v>
      </c>
      <c r="E47" s="131">
        <v>45811</v>
      </c>
      <c r="F47" s="131">
        <v>45817</v>
      </c>
      <c r="G47" s="131">
        <v>45817</v>
      </c>
      <c r="H47" s="93">
        <v>6</v>
      </c>
      <c r="I47" s="93">
        <v>16</v>
      </c>
      <c r="J47" s="93">
        <v>10</v>
      </c>
      <c r="K47" s="93" t="s">
        <v>38</v>
      </c>
      <c r="L47" s="93" t="s">
        <v>27</v>
      </c>
      <c r="M47" s="93" t="s">
        <v>28</v>
      </c>
    </row>
    <row r="48" spans="1:13" ht="24" customHeight="1">
      <c r="A48" s="83" t="s">
        <v>354</v>
      </c>
    </row>
    <row r="49" spans="1:13" ht="24" customHeight="1">
      <c r="A49" s="83" t="s">
        <v>1509</v>
      </c>
      <c r="B49" s="93" t="s">
        <v>213</v>
      </c>
      <c r="C49" s="93" t="s">
        <v>1510</v>
      </c>
      <c r="D49" s="93" t="s">
        <v>25</v>
      </c>
      <c r="E49" s="131">
        <v>45811</v>
      </c>
      <c r="F49" s="131">
        <v>45817</v>
      </c>
      <c r="G49" s="131">
        <v>45817</v>
      </c>
      <c r="H49" s="93">
        <v>6</v>
      </c>
      <c r="I49" s="93">
        <v>9</v>
      </c>
      <c r="J49" s="93">
        <v>10</v>
      </c>
      <c r="K49" s="93" t="s">
        <v>38</v>
      </c>
      <c r="L49" s="93" t="s">
        <v>1396</v>
      </c>
      <c r="M49" s="93" t="s">
        <v>28</v>
      </c>
    </row>
    <row r="50" spans="1:13" ht="24" customHeight="1">
      <c r="A50" s="83" t="s">
        <v>1512</v>
      </c>
      <c r="B50" s="93" t="s">
        <v>213</v>
      </c>
      <c r="C50" s="93" t="s">
        <v>1513</v>
      </c>
      <c r="D50" s="93" t="s">
        <v>25</v>
      </c>
      <c r="E50" s="131">
        <v>45811</v>
      </c>
      <c r="F50" s="131">
        <v>45817</v>
      </c>
      <c r="G50" s="131">
        <v>45817</v>
      </c>
      <c r="H50" s="93">
        <v>6</v>
      </c>
      <c r="I50" s="93">
        <v>9</v>
      </c>
      <c r="J50" s="93">
        <v>10</v>
      </c>
      <c r="K50" s="93" t="s">
        <v>38</v>
      </c>
      <c r="L50" s="93" t="s">
        <v>1396</v>
      </c>
      <c r="M50" s="93" t="s">
        <v>58</v>
      </c>
    </row>
    <row r="51" spans="1:13" ht="24" customHeight="1">
      <c r="A51" s="83" t="s">
        <v>1514</v>
      </c>
      <c r="B51" s="93" t="s">
        <v>213</v>
      </c>
      <c r="C51" s="93" t="s">
        <v>1515</v>
      </c>
      <c r="D51" s="93" t="s">
        <v>25</v>
      </c>
      <c r="E51" s="131">
        <v>45811</v>
      </c>
      <c r="F51" s="131">
        <v>45817</v>
      </c>
      <c r="G51" s="131">
        <v>45817</v>
      </c>
      <c r="H51" s="93">
        <v>6</v>
      </c>
      <c r="I51" s="93">
        <v>18</v>
      </c>
      <c r="J51" s="93">
        <v>10</v>
      </c>
      <c r="K51" s="93" t="s">
        <v>38</v>
      </c>
      <c r="L51" s="93" t="s">
        <v>1396</v>
      </c>
      <c r="M51" s="93" t="s">
        <v>58</v>
      </c>
    </row>
    <row r="52" spans="1:13" ht="24" customHeight="1">
      <c r="A52" s="83" t="s">
        <v>374</v>
      </c>
      <c r="B52" s="93" t="s">
        <v>213</v>
      </c>
      <c r="C52" s="93" t="s">
        <v>375</v>
      </c>
      <c r="D52" s="93" t="s">
        <v>25</v>
      </c>
      <c r="E52" s="131">
        <v>45812</v>
      </c>
      <c r="F52" s="131">
        <v>45818</v>
      </c>
      <c r="G52" s="131">
        <v>45818</v>
      </c>
      <c r="H52" s="93">
        <v>6</v>
      </c>
      <c r="I52" s="93">
        <v>10</v>
      </c>
      <c r="J52" s="93">
        <v>9</v>
      </c>
      <c r="K52" s="93" t="s">
        <v>38</v>
      </c>
      <c r="L52" s="93" t="s">
        <v>27</v>
      </c>
      <c r="M52" s="93" t="s">
        <v>28</v>
      </c>
    </row>
    <row r="53" spans="1:13" ht="24" customHeight="1">
      <c r="A53" s="83" t="s">
        <v>376</v>
      </c>
    </row>
    <row r="54" spans="1:13" ht="24" customHeight="1">
      <c r="A54" s="83" t="s">
        <v>381</v>
      </c>
      <c r="B54" s="93" t="s">
        <v>213</v>
      </c>
      <c r="C54" s="93" t="s">
        <v>382</v>
      </c>
      <c r="D54" s="93" t="s">
        <v>25</v>
      </c>
      <c r="E54" s="131">
        <v>45812</v>
      </c>
      <c r="F54" s="131">
        <v>45818</v>
      </c>
      <c r="G54" s="131">
        <v>45818</v>
      </c>
      <c r="H54" s="93">
        <v>6</v>
      </c>
      <c r="I54" s="93">
        <v>39</v>
      </c>
      <c r="J54" s="93">
        <v>9</v>
      </c>
      <c r="K54" s="93" t="s">
        <v>38</v>
      </c>
      <c r="L54" s="93" t="s">
        <v>249</v>
      </c>
      <c r="M54" s="93" t="s">
        <v>40</v>
      </c>
    </row>
    <row r="55" spans="1:13" ht="24" customHeight="1">
      <c r="A55" s="83" t="s">
        <v>383</v>
      </c>
    </row>
    <row r="56" spans="1:13" ht="24" customHeight="1">
      <c r="A56" s="83" t="s">
        <v>384</v>
      </c>
      <c r="B56" s="93" t="s">
        <v>213</v>
      </c>
      <c r="C56" s="93" t="s">
        <v>385</v>
      </c>
      <c r="D56" s="93" t="s">
        <v>25</v>
      </c>
      <c r="E56" s="131">
        <v>45812</v>
      </c>
      <c r="F56" s="131">
        <v>45818</v>
      </c>
      <c r="G56" s="131">
        <v>45818</v>
      </c>
      <c r="H56" s="93">
        <v>6</v>
      </c>
      <c r="I56" s="93">
        <v>5</v>
      </c>
      <c r="J56" s="93">
        <v>9</v>
      </c>
      <c r="K56" s="93" t="s">
        <v>38</v>
      </c>
      <c r="L56" s="93" t="s">
        <v>27</v>
      </c>
      <c r="M56" s="93" t="s">
        <v>58</v>
      </c>
    </row>
    <row r="57" spans="1:13" ht="24" customHeight="1">
      <c r="A57" s="83" t="s">
        <v>386</v>
      </c>
    </row>
    <row r="58" spans="1:13" ht="24" customHeight="1">
      <c r="A58" s="83" t="s">
        <v>1522</v>
      </c>
      <c r="B58" s="93" t="s">
        <v>213</v>
      </c>
      <c r="C58" s="93" t="s">
        <v>307</v>
      </c>
      <c r="D58" s="93" t="s">
        <v>25</v>
      </c>
      <c r="E58" s="131">
        <v>45812</v>
      </c>
      <c r="F58" s="131">
        <v>45818</v>
      </c>
      <c r="G58" s="131">
        <v>45818</v>
      </c>
      <c r="H58" s="93">
        <v>6</v>
      </c>
      <c r="I58" s="93">
        <v>15</v>
      </c>
      <c r="J58" s="93">
        <v>9</v>
      </c>
      <c r="K58" s="93" t="s">
        <v>38</v>
      </c>
      <c r="L58" s="93" t="s">
        <v>1396</v>
      </c>
      <c r="M58" s="93" t="s">
        <v>28</v>
      </c>
    </row>
    <row r="59" spans="1:13" ht="24" customHeight="1">
      <c r="A59" s="83" t="s">
        <v>387</v>
      </c>
      <c r="B59" s="93" t="s">
        <v>213</v>
      </c>
      <c r="C59" s="93" t="s">
        <v>388</v>
      </c>
      <c r="D59" s="93" t="s">
        <v>25</v>
      </c>
      <c r="E59" s="131">
        <v>45812</v>
      </c>
      <c r="F59" s="131">
        <v>45818</v>
      </c>
      <c r="G59" s="131">
        <v>45818</v>
      </c>
      <c r="H59" s="93">
        <v>6</v>
      </c>
      <c r="I59" s="93">
        <v>102</v>
      </c>
      <c r="J59" s="93">
        <v>9</v>
      </c>
      <c r="K59" s="93" t="s">
        <v>38</v>
      </c>
      <c r="L59" s="93" t="s">
        <v>93</v>
      </c>
      <c r="M59" s="93" t="s">
        <v>28</v>
      </c>
    </row>
    <row r="60" spans="1:13" ht="24" customHeight="1">
      <c r="A60" s="83" t="s">
        <v>389</v>
      </c>
    </row>
    <row r="61" spans="1:13" ht="24" customHeight="1">
      <c r="A61" s="83" t="s">
        <v>390</v>
      </c>
      <c r="B61" s="93" t="s">
        <v>213</v>
      </c>
      <c r="C61" s="93" t="s">
        <v>391</v>
      </c>
      <c r="D61" s="93" t="s">
        <v>25</v>
      </c>
      <c r="E61" s="131">
        <v>45812</v>
      </c>
      <c r="F61" s="131">
        <v>45818</v>
      </c>
      <c r="G61" s="131">
        <v>45818</v>
      </c>
      <c r="H61" s="93">
        <v>6</v>
      </c>
      <c r="I61" s="93">
        <v>45</v>
      </c>
      <c r="J61" s="93">
        <v>9</v>
      </c>
      <c r="K61" s="93" t="s">
        <v>38</v>
      </c>
      <c r="L61" s="93" t="s">
        <v>93</v>
      </c>
      <c r="M61" s="93" t="s">
        <v>28</v>
      </c>
    </row>
    <row r="62" spans="1:13" ht="24" customHeight="1">
      <c r="A62" s="83" t="s">
        <v>392</v>
      </c>
    </row>
    <row r="63" spans="1:13" ht="24" customHeight="1">
      <c r="A63" s="83" t="s">
        <v>393</v>
      </c>
      <c r="B63" s="93" t="s">
        <v>213</v>
      </c>
      <c r="C63" s="93" t="s">
        <v>394</v>
      </c>
      <c r="D63" s="93" t="s">
        <v>25</v>
      </c>
      <c r="E63" s="131">
        <v>45812</v>
      </c>
      <c r="F63" s="131">
        <v>45818</v>
      </c>
      <c r="G63" s="131">
        <v>45818</v>
      </c>
      <c r="H63" s="93">
        <v>6</v>
      </c>
      <c r="I63" s="93">
        <v>60</v>
      </c>
      <c r="J63" s="93">
        <v>9</v>
      </c>
      <c r="K63" s="93" t="s">
        <v>38</v>
      </c>
      <c r="L63" s="93" t="s">
        <v>27</v>
      </c>
      <c r="M63" s="93" t="s">
        <v>28</v>
      </c>
    </row>
    <row r="64" spans="1:13" ht="24" customHeight="1">
      <c r="A64" s="83" t="s">
        <v>395</v>
      </c>
    </row>
    <row r="65" spans="1:13" ht="24" customHeight="1">
      <c r="A65" s="83" t="s">
        <v>1525</v>
      </c>
      <c r="B65" s="93" t="s">
        <v>213</v>
      </c>
      <c r="C65" s="93" t="s">
        <v>1526</v>
      </c>
      <c r="D65" s="93" t="s">
        <v>25</v>
      </c>
      <c r="E65" s="131">
        <v>45813</v>
      </c>
      <c r="F65" s="131">
        <v>45819</v>
      </c>
      <c r="G65" s="131">
        <v>45819</v>
      </c>
      <c r="H65" s="93">
        <v>6</v>
      </c>
      <c r="I65" s="93">
        <v>39</v>
      </c>
      <c r="J65" s="93">
        <v>8</v>
      </c>
      <c r="K65" s="93" t="s">
        <v>38</v>
      </c>
      <c r="L65" s="93" t="s">
        <v>1396</v>
      </c>
      <c r="M65" s="93" t="s">
        <v>28</v>
      </c>
    </row>
    <row r="66" spans="1:13" ht="24" customHeight="1">
      <c r="A66" s="83" t="s">
        <v>1528</v>
      </c>
      <c r="B66" s="93" t="s">
        <v>213</v>
      </c>
      <c r="C66" s="93" t="s">
        <v>522</v>
      </c>
      <c r="D66" s="93" t="s">
        <v>25</v>
      </c>
      <c r="E66" s="131">
        <v>45813</v>
      </c>
      <c r="F66" s="131">
        <v>45819</v>
      </c>
      <c r="G66" s="131">
        <v>45819</v>
      </c>
      <c r="H66" s="93">
        <v>6</v>
      </c>
      <c r="I66" s="93">
        <v>12</v>
      </c>
      <c r="J66" s="93">
        <v>8</v>
      </c>
      <c r="K66" s="93" t="s">
        <v>38</v>
      </c>
      <c r="L66" s="93" t="s">
        <v>1396</v>
      </c>
      <c r="M66" s="93" t="s">
        <v>28</v>
      </c>
    </row>
    <row r="67" spans="1:13" ht="24" customHeight="1">
      <c r="A67" s="83" t="s">
        <v>425</v>
      </c>
      <c r="B67" s="93" t="s">
        <v>213</v>
      </c>
      <c r="C67" s="93" t="s">
        <v>426</v>
      </c>
      <c r="D67" s="93" t="s">
        <v>25</v>
      </c>
      <c r="E67" s="131">
        <v>45813</v>
      </c>
      <c r="F67" s="131">
        <v>45819</v>
      </c>
      <c r="G67" s="131">
        <v>45819</v>
      </c>
      <c r="H67" s="93">
        <v>6</v>
      </c>
      <c r="I67" s="93">
        <v>14</v>
      </c>
      <c r="J67" s="93">
        <v>8</v>
      </c>
      <c r="K67" s="93" t="s">
        <v>38</v>
      </c>
      <c r="L67" s="93" t="s">
        <v>27</v>
      </c>
      <c r="M67" s="93" t="s">
        <v>40</v>
      </c>
    </row>
    <row r="68" spans="1:13" ht="24" customHeight="1">
      <c r="A68" s="83" t="s">
        <v>427</v>
      </c>
    </row>
    <row r="69" spans="1:13" ht="24" customHeight="1">
      <c r="A69" s="83" t="s">
        <v>433</v>
      </c>
      <c r="B69" s="93" t="s">
        <v>213</v>
      </c>
      <c r="C69" s="93" t="s">
        <v>385</v>
      </c>
      <c r="D69" s="93" t="s">
        <v>25</v>
      </c>
      <c r="E69" s="131">
        <v>45813</v>
      </c>
      <c r="F69" s="131">
        <v>45819</v>
      </c>
      <c r="G69" s="131">
        <v>45819</v>
      </c>
      <c r="H69" s="93">
        <v>6</v>
      </c>
      <c r="I69" s="93">
        <v>30</v>
      </c>
      <c r="J69" s="93">
        <v>8</v>
      </c>
      <c r="K69" s="93" t="s">
        <v>38</v>
      </c>
      <c r="L69" s="93" t="s">
        <v>27</v>
      </c>
      <c r="M69" s="93" t="s">
        <v>58</v>
      </c>
    </row>
    <row r="70" spans="1:13" ht="24" customHeight="1">
      <c r="A70" s="83" t="s">
        <v>434</v>
      </c>
    </row>
    <row r="71" spans="1:13" ht="24" customHeight="1">
      <c r="A71" s="83" t="s">
        <v>435</v>
      </c>
      <c r="B71" s="93" t="s">
        <v>213</v>
      </c>
      <c r="C71" s="93" t="s">
        <v>382</v>
      </c>
      <c r="D71" s="93" t="s">
        <v>25</v>
      </c>
      <c r="E71" s="131">
        <v>45813</v>
      </c>
      <c r="F71" s="131">
        <v>45819</v>
      </c>
      <c r="G71" s="131">
        <v>45819</v>
      </c>
      <c r="H71" s="93">
        <v>6</v>
      </c>
      <c r="I71" s="93">
        <v>39</v>
      </c>
      <c r="J71" s="93">
        <v>8</v>
      </c>
      <c r="K71" s="93" t="s">
        <v>38</v>
      </c>
      <c r="L71" s="93" t="s">
        <v>249</v>
      </c>
      <c r="M71" s="93" t="s">
        <v>40</v>
      </c>
    </row>
    <row r="72" spans="1:13" ht="24" customHeight="1">
      <c r="A72" s="83" t="s">
        <v>436</v>
      </c>
    </row>
    <row r="73" spans="1:13" ht="24" customHeight="1">
      <c r="A73" s="83" t="s">
        <v>440</v>
      </c>
      <c r="B73" s="93" t="s">
        <v>213</v>
      </c>
      <c r="C73" s="93" t="s">
        <v>441</v>
      </c>
      <c r="D73" s="93" t="s">
        <v>25</v>
      </c>
      <c r="E73" s="131">
        <v>45813</v>
      </c>
      <c r="F73" s="131">
        <v>45819</v>
      </c>
      <c r="G73" s="131">
        <v>45819</v>
      </c>
      <c r="H73" s="93">
        <v>6</v>
      </c>
      <c r="I73" s="93">
        <v>3</v>
      </c>
      <c r="J73" s="93">
        <v>8</v>
      </c>
      <c r="K73" s="93" t="s">
        <v>38</v>
      </c>
      <c r="L73" s="93" t="s">
        <v>27</v>
      </c>
      <c r="M73" s="93" t="s">
        <v>28</v>
      </c>
    </row>
    <row r="74" spans="1:13" ht="24" customHeight="1">
      <c r="A74" s="83" t="s">
        <v>442</v>
      </c>
    </row>
    <row r="75" spans="1:13" ht="24" customHeight="1">
      <c r="A75" s="83" t="s">
        <v>443</v>
      </c>
      <c r="B75" s="93" t="s">
        <v>213</v>
      </c>
      <c r="C75" s="93" t="s">
        <v>444</v>
      </c>
      <c r="D75" s="93" t="s">
        <v>25</v>
      </c>
      <c r="E75" s="131">
        <v>45813</v>
      </c>
      <c r="F75" s="131">
        <v>45819</v>
      </c>
      <c r="G75" s="131">
        <v>45819</v>
      </c>
      <c r="H75" s="93">
        <v>6</v>
      </c>
      <c r="I75" s="93">
        <v>9</v>
      </c>
      <c r="J75" s="93">
        <v>8</v>
      </c>
      <c r="K75" s="93" t="s">
        <v>38</v>
      </c>
      <c r="L75" s="93" t="s">
        <v>27</v>
      </c>
      <c r="M75" s="93" t="s">
        <v>28</v>
      </c>
    </row>
    <row r="76" spans="1:13" ht="24" customHeight="1">
      <c r="A76" s="83" t="s">
        <v>442</v>
      </c>
    </row>
    <row r="77" spans="1:13" ht="24" customHeight="1">
      <c r="A77" s="83" t="s">
        <v>466</v>
      </c>
      <c r="B77" s="93" t="s">
        <v>213</v>
      </c>
      <c r="C77" s="93" t="s">
        <v>467</v>
      </c>
      <c r="D77" s="93" t="s">
        <v>25</v>
      </c>
      <c r="E77" s="131">
        <v>45814</v>
      </c>
      <c r="F77" s="131">
        <v>45820</v>
      </c>
      <c r="G77" s="131">
        <v>45820</v>
      </c>
      <c r="H77" s="93">
        <v>6</v>
      </c>
      <c r="I77" s="93">
        <v>51</v>
      </c>
      <c r="J77" s="93">
        <v>7</v>
      </c>
      <c r="K77" s="93" t="s">
        <v>38</v>
      </c>
      <c r="L77" s="93" t="s">
        <v>27</v>
      </c>
      <c r="M77" s="93" t="s">
        <v>28</v>
      </c>
    </row>
    <row r="78" spans="1:13" ht="24" customHeight="1">
      <c r="A78" s="83" t="s">
        <v>392</v>
      </c>
    </row>
    <row r="79" spans="1:13" ht="24" customHeight="1">
      <c r="A79" s="83" t="s">
        <v>471</v>
      </c>
      <c r="B79" s="93" t="s">
        <v>213</v>
      </c>
      <c r="C79" s="93" t="s">
        <v>385</v>
      </c>
      <c r="D79" s="93" t="s">
        <v>25</v>
      </c>
      <c r="E79" s="131">
        <v>45814</v>
      </c>
      <c r="F79" s="131">
        <v>45820</v>
      </c>
      <c r="G79" s="131">
        <v>45820</v>
      </c>
      <c r="H79" s="93">
        <v>6</v>
      </c>
      <c r="I79" s="93">
        <v>21</v>
      </c>
      <c r="J79" s="93">
        <v>7</v>
      </c>
      <c r="K79" s="93" t="s">
        <v>38</v>
      </c>
      <c r="L79" s="93" t="s">
        <v>111</v>
      </c>
      <c r="M79" s="93" t="s">
        <v>40</v>
      </c>
    </row>
    <row r="80" spans="1:13" ht="24" customHeight="1">
      <c r="A80" s="83" t="s">
        <v>434</v>
      </c>
    </row>
    <row r="81" spans="1:13" ht="24" customHeight="1">
      <c r="A81" s="83" t="s">
        <v>472</v>
      </c>
      <c r="B81" s="93" t="s">
        <v>213</v>
      </c>
      <c r="C81" s="93" t="s">
        <v>473</v>
      </c>
      <c r="D81" s="93" t="s">
        <v>25</v>
      </c>
      <c r="E81" s="131">
        <v>45814</v>
      </c>
      <c r="F81" s="131">
        <v>45820</v>
      </c>
      <c r="G81" s="131">
        <v>45820</v>
      </c>
      <c r="H81" s="93">
        <v>6</v>
      </c>
      <c r="I81" s="93">
        <v>51</v>
      </c>
      <c r="J81" s="93">
        <v>7</v>
      </c>
      <c r="K81" s="93" t="s">
        <v>38</v>
      </c>
      <c r="L81" s="93" t="s">
        <v>27</v>
      </c>
      <c r="M81" s="93" t="s">
        <v>28</v>
      </c>
    </row>
    <row r="82" spans="1:13" ht="24" customHeight="1">
      <c r="A82" s="83" t="s">
        <v>474</v>
      </c>
    </row>
    <row r="83" spans="1:13" ht="24" customHeight="1">
      <c r="A83" s="83" t="s">
        <v>1540</v>
      </c>
      <c r="B83" s="93" t="s">
        <v>213</v>
      </c>
      <c r="C83" s="93" t="s">
        <v>476</v>
      </c>
      <c r="D83" s="93" t="s">
        <v>25</v>
      </c>
      <c r="E83" s="131">
        <v>45814</v>
      </c>
      <c r="F83" s="131">
        <v>45820</v>
      </c>
      <c r="G83" s="131">
        <v>45820</v>
      </c>
      <c r="H83" s="93">
        <v>6</v>
      </c>
      <c r="I83" s="93">
        <v>3</v>
      </c>
      <c r="J83" s="93">
        <v>7</v>
      </c>
      <c r="K83" s="93" t="s">
        <v>38</v>
      </c>
      <c r="L83" s="93" t="s">
        <v>1396</v>
      </c>
      <c r="M83" s="93" t="s">
        <v>40</v>
      </c>
    </row>
    <row r="84" spans="1:13" ht="24" customHeight="1">
      <c r="A84" s="83" t="s">
        <v>475</v>
      </c>
      <c r="B84" s="93" t="s">
        <v>213</v>
      </c>
      <c r="C84" s="93" t="s">
        <v>476</v>
      </c>
      <c r="D84" s="93" t="s">
        <v>25</v>
      </c>
      <c r="E84" s="131">
        <v>45814</v>
      </c>
      <c r="F84" s="131">
        <v>45820</v>
      </c>
      <c r="G84" s="131">
        <v>45820</v>
      </c>
      <c r="H84" s="93">
        <v>6</v>
      </c>
      <c r="I84" s="93">
        <v>10</v>
      </c>
      <c r="J84" s="93">
        <v>7</v>
      </c>
      <c r="K84" s="93" t="s">
        <v>38</v>
      </c>
      <c r="L84" s="93" t="s">
        <v>27</v>
      </c>
      <c r="M84" s="93" t="s">
        <v>28</v>
      </c>
    </row>
    <row r="85" spans="1:13" ht="24" customHeight="1">
      <c r="A85" s="83" t="s">
        <v>477</v>
      </c>
    </row>
    <row r="86" spans="1:13" ht="24" customHeight="1">
      <c r="A86" s="83" t="s">
        <v>478</v>
      </c>
      <c r="B86" s="93" t="s">
        <v>213</v>
      </c>
      <c r="C86" s="93" t="s">
        <v>441</v>
      </c>
      <c r="D86" s="93" t="s">
        <v>25</v>
      </c>
      <c r="E86" s="131">
        <v>45814</v>
      </c>
      <c r="F86" s="131">
        <v>45820</v>
      </c>
      <c r="G86" s="131">
        <v>45820</v>
      </c>
      <c r="H86" s="93">
        <v>6</v>
      </c>
      <c r="I86" s="93">
        <v>12</v>
      </c>
      <c r="J86" s="93">
        <v>7</v>
      </c>
      <c r="K86" s="93" t="s">
        <v>38</v>
      </c>
      <c r="L86" s="93" t="s">
        <v>249</v>
      </c>
      <c r="M86" s="93" t="s">
        <v>40</v>
      </c>
    </row>
    <row r="87" spans="1:13" ht="24" customHeight="1">
      <c r="A87" s="83" t="s">
        <v>383</v>
      </c>
    </row>
    <row r="88" spans="1:13" ht="24" customHeight="1">
      <c r="A88" s="83" t="s">
        <v>479</v>
      </c>
      <c r="B88" s="93" t="s">
        <v>213</v>
      </c>
      <c r="C88" s="93" t="s">
        <v>480</v>
      </c>
      <c r="D88" s="93" t="s">
        <v>25</v>
      </c>
      <c r="E88" s="131">
        <v>45814</v>
      </c>
      <c r="F88" s="131">
        <v>45820</v>
      </c>
      <c r="G88" s="131">
        <v>45820</v>
      </c>
      <c r="H88" s="93">
        <v>6</v>
      </c>
      <c r="I88" s="93">
        <v>15</v>
      </c>
      <c r="J88" s="93">
        <v>7</v>
      </c>
      <c r="K88" s="93" t="s">
        <v>38</v>
      </c>
      <c r="L88" s="93" t="s">
        <v>249</v>
      </c>
      <c r="M88" s="93" t="s">
        <v>40</v>
      </c>
    </row>
    <row r="89" spans="1:13" ht="24" customHeight="1">
      <c r="A89" s="83" t="s">
        <v>481</v>
      </c>
    </row>
    <row r="90" spans="1:13" ht="24" customHeight="1">
      <c r="A90" s="83" t="s">
        <v>482</v>
      </c>
      <c r="B90" s="93" t="s">
        <v>213</v>
      </c>
      <c r="C90" s="93" t="s">
        <v>444</v>
      </c>
      <c r="D90" s="93" t="s">
        <v>25</v>
      </c>
      <c r="E90" s="131">
        <v>45814</v>
      </c>
      <c r="F90" s="131">
        <v>45820</v>
      </c>
      <c r="G90" s="131">
        <v>45820</v>
      </c>
      <c r="H90" s="93">
        <v>6</v>
      </c>
      <c r="I90" s="93">
        <v>15</v>
      </c>
      <c r="J90" s="93">
        <v>7</v>
      </c>
      <c r="K90" s="93" t="s">
        <v>38</v>
      </c>
      <c r="L90" s="93" t="s">
        <v>93</v>
      </c>
      <c r="M90" s="93" t="s">
        <v>28</v>
      </c>
    </row>
    <row r="91" spans="1:13" ht="24" customHeight="1">
      <c r="A91" s="83" t="s">
        <v>483</v>
      </c>
    </row>
    <row r="92" spans="1:13" ht="24" customHeight="1">
      <c r="A92" s="83" t="s">
        <v>484</v>
      </c>
      <c r="B92" s="93" t="s">
        <v>213</v>
      </c>
      <c r="C92" s="93" t="s">
        <v>485</v>
      </c>
      <c r="D92" s="93" t="s">
        <v>25</v>
      </c>
      <c r="E92" s="131">
        <v>45814</v>
      </c>
      <c r="F92" s="131">
        <v>45820</v>
      </c>
      <c r="G92" s="131">
        <v>45820</v>
      </c>
      <c r="H92" s="93">
        <v>6</v>
      </c>
      <c r="I92" s="93">
        <v>60</v>
      </c>
      <c r="J92" s="93">
        <v>7</v>
      </c>
      <c r="K92" s="93" t="s">
        <v>38</v>
      </c>
      <c r="L92" s="93" t="s">
        <v>93</v>
      </c>
      <c r="M92" s="93" t="s">
        <v>28</v>
      </c>
    </row>
    <row r="93" spans="1:13" ht="24" customHeight="1">
      <c r="A93" s="83" t="s">
        <v>486</v>
      </c>
    </row>
    <row r="94" spans="1:13" ht="24" customHeight="1">
      <c r="A94" s="83" t="s">
        <v>521</v>
      </c>
      <c r="B94" s="93" t="s">
        <v>213</v>
      </c>
      <c r="C94" s="93" t="s">
        <v>522</v>
      </c>
      <c r="D94" s="93" t="s">
        <v>25</v>
      </c>
      <c r="E94" s="131">
        <v>45817</v>
      </c>
      <c r="F94" s="131">
        <v>45824</v>
      </c>
      <c r="G94" s="131">
        <v>45824</v>
      </c>
      <c r="H94" s="93">
        <v>6</v>
      </c>
      <c r="I94" s="93">
        <v>15</v>
      </c>
      <c r="J94" s="93">
        <v>3</v>
      </c>
      <c r="K94" s="93" t="s">
        <v>38</v>
      </c>
      <c r="L94" s="93" t="s">
        <v>93</v>
      </c>
      <c r="M94" s="93" t="s">
        <v>28</v>
      </c>
    </row>
    <row r="95" spans="1:13" ht="24" customHeight="1">
      <c r="A95" s="83" t="s">
        <v>474</v>
      </c>
    </row>
    <row r="96" spans="1:13" ht="24" customHeight="1">
      <c r="A96" s="83" t="s">
        <v>523</v>
      </c>
      <c r="B96" s="93" t="s">
        <v>213</v>
      </c>
      <c r="C96" s="93" t="s">
        <v>524</v>
      </c>
      <c r="D96" s="93" t="s">
        <v>25</v>
      </c>
      <c r="E96" s="131">
        <v>45817</v>
      </c>
      <c r="F96" s="131">
        <v>45824</v>
      </c>
      <c r="G96" s="131">
        <v>45824</v>
      </c>
      <c r="H96" s="93">
        <v>6</v>
      </c>
      <c r="I96" s="93">
        <v>6</v>
      </c>
      <c r="J96" s="93">
        <v>3</v>
      </c>
      <c r="K96" s="93" t="s">
        <v>38</v>
      </c>
      <c r="L96" s="93" t="s">
        <v>93</v>
      </c>
      <c r="M96" s="93" t="s">
        <v>28</v>
      </c>
    </row>
    <row r="97" spans="1:13" ht="24" customHeight="1">
      <c r="A97" s="83" t="s">
        <v>481</v>
      </c>
    </row>
    <row r="98" spans="1:13" ht="24" customHeight="1">
      <c r="A98" s="83" t="s">
        <v>525</v>
      </c>
      <c r="B98" s="93" t="s">
        <v>213</v>
      </c>
      <c r="C98" s="93" t="s">
        <v>526</v>
      </c>
      <c r="D98" s="93" t="s">
        <v>25</v>
      </c>
      <c r="E98" s="131">
        <v>45817</v>
      </c>
      <c r="F98" s="131">
        <v>45824</v>
      </c>
      <c r="G98" s="131">
        <v>45824</v>
      </c>
      <c r="H98" s="93">
        <v>6</v>
      </c>
      <c r="I98" s="93">
        <v>10</v>
      </c>
      <c r="J98" s="93">
        <v>3</v>
      </c>
      <c r="K98" s="93" t="s">
        <v>38</v>
      </c>
      <c r="L98" s="93" t="s">
        <v>27</v>
      </c>
      <c r="M98" s="93" t="s">
        <v>58</v>
      </c>
    </row>
    <row r="99" spans="1:13" ht="24" customHeight="1">
      <c r="A99" s="83" t="s">
        <v>527</v>
      </c>
    </row>
    <row r="100" spans="1:13" ht="24" customHeight="1">
      <c r="A100" s="83" t="s">
        <v>528</v>
      </c>
      <c r="B100" s="93" t="s">
        <v>213</v>
      </c>
      <c r="C100" s="93" t="s">
        <v>529</v>
      </c>
      <c r="D100" s="93" t="s">
        <v>25</v>
      </c>
      <c r="E100" s="131">
        <v>45817</v>
      </c>
      <c r="F100" s="131">
        <v>45824</v>
      </c>
      <c r="G100" s="131">
        <v>45824</v>
      </c>
      <c r="H100" s="93">
        <v>6</v>
      </c>
      <c r="I100" s="93">
        <v>84</v>
      </c>
      <c r="J100" s="93">
        <v>3</v>
      </c>
      <c r="K100" s="93" t="s">
        <v>38</v>
      </c>
      <c r="L100" s="93" t="s">
        <v>93</v>
      </c>
      <c r="M100" s="93" t="s">
        <v>28</v>
      </c>
    </row>
    <row r="101" spans="1:13" ht="24" customHeight="1">
      <c r="A101" s="83" t="s">
        <v>481</v>
      </c>
    </row>
    <row r="102" spans="1:13" ht="24" customHeight="1">
      <c r="A102" s="83" t="s">
        <v>530</v>
      </c>
      <c r="B102" s="93" t="s">
        <v>213</v>
      </c>
      <c r="C102" s="93" t="s">
        <v>531</v>
      </c>
      <c r="D102" s="93" t="s">
        <v>25</v>
      </c>
      <c r="E102" s="131">
        <v>45817</v>
      </c>
      <c r="F102" s="131">
        <v>45824</v>
      </c>
      <c r="G102" s="131">
        <v>45824</v>
      </c>
      <c r="H102" s="93">
        <v>6</v>
      </c>
      <c r="I102" s="93">
        <v>6</v>
      </c>
      <c r="J102" s="93">
        <v>3</v>
      </c>
      <c r="K102" s="93" t="s">
        <v>38</v>
      </c>
      <c r="L102" s="93" t="s">
        <v>249</v>
      </c>
      <c r="M102" s="93" t="s">
        <v>40</v>
      </c>
    </row>
    <row r="103" spans="1:13" ht="24" customHeight="1">
      <c r="A103" s="83" t="s">
        <v>532</v>
      </c>
    </row>
    <row r="104" spans="1:13" ht="24" customHeight="1">
      <c r="A104" s="83" t="s">
        <v>533</v>
      </c>
      <c r="B104" s="93" t="s">
        <v>213</v>
      </c>
      <c r="C104" s="93" t="s">
        <v>444</v>
      </c>
      <c r="D104" s="93" t="s">
        <v>25</v>
      </c>
      <c r="E104" s="131">
        <v>45817</v>
      </c>
      <c r="F104" s="131">
        <v>45824</v>
      </c>
      <c r="G104" s="131">
        <v>45824</v>
      </c>
      <c r="H104" s="93">
        <v>6</v>
      </c>
      <c r="I104" s="93">
        <v>12</v>
      </c>
      <c r="J104" s="93">
        <v>3</v>
      </c>
      <c r="K104" s="93" t="s">
        <v>38</v>
      </c>
      <c r="L104" s="93" t="s">
        <v>249</v>
      </c>
      <c r="M104" s="93" t="s">
        <v>40</v>
      </c>
    </row>
    <row r="105" spans="1:13" ht="24" customHeight="1">
      <c r="A105" s="83" t="s">
        <v>483</v>
      </c>
    </row>
    <row r="106" spans="1:13" ht="24" customHeight="1">
      <c r="A106" s="83" t="s">
        <v>534</v>
      </c>
      <c r="B106" s="93" t="s">
        <v>213</v>
      </c>
      <c r="C106" s="93" t="s">
        <v>535</v>
      </c>
      <c r="D106" s="93" t="s">
        <v>25</v>
      </c>
      <c r="E106" s="131">
        <v>45817</v>
      </c>
      <c r="F106" s="131">
        <v>45824</v>
      </c>
      <c r="G106" s="131">
        <v>45824</v>
      </c>
      <c r="H106" s="93">
        <v>6</v>
      </c>
      <c r="I106" s="93">
        <v>24</v>
      </c>
      <c r="J106" s="93">
        <v>3</v>
      </c>
      <c r="K106" s="93" t="s">
        <v>38</v>
      </c>
      <c r="L106" s="93" t="s">
        <v>249</v>
      </c>
      <c r="M106" s="93" t="s">
        <v>40</v>
      </c>
    </row>
    <row r="107" spans="1:13" ht="24" customHeight="1">
      <c r="A107" s="83" t="s">
        <v>536</v>
      </c>
    </row>
    <row r="108" spans="1:13" ht="24" customHeight="1">
      <c r="A108" s="83" t="s">
        <v>537</v>
      </c>
      <c r="B108" s="93" t="s">
        <v>213</v>
      </c>
      <c r="C108" s="93" t="s">
        <v>538</v>
      </c>
      <c r="D108" s="93" t="s">
        <v>25</v>
      </c>
      <c r="E108" s="131">
        <v>45817</v>
      </c>
      <c r="F108" s="131">
        <v>45824</v>
      </c>
      <c r="G108" s="131">
        <v>45824</v>
      </c>
      <c r="H108" s="93">
        <v>6</v>
      </c>
      <c r="I108" s="93">
        <v>14</v>
      </c>
      <c r="J108" s="93">
        <v>3</v>
      </c>
      <c r="K108" s="93" t="s">
        <v>38</v>
      </c>
      <c r="L108" s="93" t="s">
        <v>249</v>
      </c>
      <c r="M108" s="93" t="s">
        <v>40</v>
      </c>
    </row>
    <row r="109" spans="1:13" ht="24" customHeight="1">
      <c r="A109" s="83" t="s">
        <v>532</v>
      </c>
    </row>
    <row r="110" spans="1:13" ht="24" customHeight="1">
      <c r="A110" s="83" t="s">
        <v>539</v>
      </c>
      <c r="B110" s="93" t="s">
        <v>213</v>
      </c>
      <c r="C110" s="93" t="s">
        <v>540</v>
      </c>
      <c r="D110" s="93" t="s">
        <v>25</v>
      </c>
      <c r="E110" s="131">
        <v>45817</v>
      </c>
      <c r="F110" s="131">
        <v>45824</v>
      </c>
      <c r="G110" s="131">
        <v>45824</v>
      </c>
      <c r="H110" s="93">
        <v>6</v>
      </c>
      <c r="I110" s="93">
        <v>12</v>
      </c>
      <c r="J110" s="93">
        <v>3</v>
      </c>
      <c r="K110" s="93" t="s">
        <v>38</v>
      </c>
      <c r="L110" s="93" t="s">
        <v>93</v>
      </c>
      <c r="M110" s="93" t="s">
        <v>28</v>
      </c>
    </row>
    <row r="111" spans="1:13" ht="24" customHeight="1">
      <c r="A111" s="83" t="s">
        <v>541</v>
      </c>
    </row>
    <row r="112" spans="1:13" ht="24" customHeight="1">
      <c r="A112" s="83" t="s">
        <v>542</v>
      </c>
      <c r="B112" s="93" t="s">
        <v>213</v>
      </c>
      <c r="C112" s="93" t="s">
        <v>543</v>
      </c>
      <c r="D112" s="93" t="s">
        <v>25</v>
      </c>
      <c r="E112" s="131">
        <v>45817</v>
      </c>
      <c r="F112" s="131">
        <v>45824</v>
      </c>
      <c r="G112" s="131">
        <v>45824</v>
      </c>
      <c r="H112" s="93">
        <v>6</v>
      </c>
      <c r="I112" s="93">
        <v>63</v>
      </c>
      <c r="J112" s="93">
        <v>3</v>
      </c>
      <c r="K112" s="93" t="s">
        <v>38</v>
      </c>
      <c r="L112" s="93" t="s">
        <v>249</v>
      </c>
      <c r="M112" s="93" t="s">
        <v>40</v>
      </c>
    </row>
    <row r="113" spans="1:13" ht="24" customHeight="1">
      <c r="A113" s="83" t="s">
        <v>544</v>
      </c>
    </row>
    <row r="114" spans="1:13" ht="24" customHeight="1">
      <c r="A114" s="83" t="s">
        <v>545</v>
      </c>
      <c r="B114" s="93" t="s">
        <v>213</v>
      </c>
      <c r="C114" s="93" t="s">
        <v>546</v>
      </c>
      <c r="D114" s="93" t="s">
        <v>25</v>
      </c>
      <c r="E114" s="131">
        <v>45817</v>
      </c>
      <c r="F114" s="131">
        <v>45824</v>
      </c>
      <c r="G114" s="131">
        <v>45824</v>
      </c>
      <c r="H114" s="93">
        <v>6</v>
      </c>
      <c r="I114" s="93">
        <v>18</v>
      </c>
      <c r="J114" s="93">
        <v>3</v>
      </c>
      <c r="K114" s="93" t="s">
        <v>38</v>
      </c>
      <c r="L114" s="93" t="s">
        <v>27</v>
      </c>
      <c r="M114" s="93" t="s">
        <v>58</v>
      </c>
    </row>
    <row r="115" spans="1:13" ht="24" customHeight="1">
      <c r="A115" s="83" t="s">
        <v>527</v>
      </c>
    </row>
    <row r="116" spans="1:13" ht="24" customHeight="1">
      <c r="A116" s="83" t="s">
        <v>547</v>
      </c>
      <c r="B116" s="93" t="s">
        <v>213</v>
      </c>
      <c r="C116" s="93" t="s">
        <v>548</v>
      </c>
      <c r="D116" s="93" t="s">
        <v>25</v>
      </c>
      <c r="E116" s="131">
        <v>45817</v>
      </c>
      <c r="F116" s="131">
        <v>45824</v>
      </c>
      <c r="G116" s="131">
        <v>45824</v>
      </c>
      <c r="H116" s="93">
        <v>6</v>
      </c>
      <c r="I116" s="93">
        <v>34</v>
      </c>
      <c r="J116" s="93">
        <v>3</v>
      </c>
      <c r="K116" s="93" t="s">
        <v>38</v>
      </c>
      <c r="L116" s="93" t="s">
        <v>249</v>
      </c>
      <c r="M116" s="93" t="s">
        <v>40</v>
      </c>
    </row>
    <row r="117" spans="1:13" ht="24" customHeight="1">
      <c r="A117" s="83" t="s">
        <v>483</v>
      </c>
    </row>
    <row r="118" spans="1:13" ht="24" customHeight="1">
      <c r="A118" s="83" t="s">
        <v>562</v>
      </c>
      <c r="B118" s="93" t="s">
        <v>213</v>
      </c>
      <c r="C118" s="93" t="s">
        <v>563</v>
      </c>
      <c r="D118" s="93" t="s">
        <v>25</v>
      </c>
      <c r="E118" s="131">
        <v>45818</v>
      </c>
      <c r="F118" s="131">
        <v>45824</v>
      </c>
      <c r="G118" s="131">
        <v>45824</v>
      </c>
      <c r="H118" s="93">
        <v>6</v>
      </c>
      <c r="I118" s="93">
        <v>33</v>
      </c>
      <c r="J118" s="93">
        <v>3</v>
      </c>
      <c r="K118" s="93" t="s">
        <v>38</v>
      </c>
      <c r="L118" s="93" t="s">
        <v>27</v>
      </c>
      <c r="M118" s="93" t="s">
        <v>40</v>
      </c>
    </row>
    <row r="119" spans="1:13" ht="24" customHeight="1">
      <c r="A119" s="83" t="s">
        <v>483</v>
      </c>
    </row>
    <row r="120" spans="1:13" ht="24" customHeight="1">
      <c r="A120" s="83" t="s">
        <v>564</v>
      </c>
      <c r="B120" s="93" t="s">
        <v>213</v>
      </c>
      <c r="C120" s="93" t="s">
        <v>467</v>
      </c>
      <c r="D120" s="93" t="s">
        <v>25</v>
      </c>
      <c r="E120" s="131">
        <v>45818</v>
      </c>
      <c r="F120" s="131">
        <v>45824</v>
      </c>
      <c r="G120" s="131">
        <v>45824</v>
      </c>
      <c r="H120" s="93">
        <v>6</v>
      </c>
      <c r="I120" s="93">
        <v>36</v>
      </c>
      <c r="J120" s="93">
        <v>3</v>
      </c>
      <c r="K120" s="93" t="s">
        <v>38</v>
      </c>
      <c r="L120" s="93" t="s">
        <v>93</v>
      </c>
      <c r="M120" s="93" t="s">
        <v>28</v>
      </c>
    </row>
    <row r="121" spans="1:13" ht="24" customHeight="1">
      <c r="A121" s="83" t="s">
        <v>486</v>
      </c>
    </row>
    <row r="122" spans="1:13" ht="24" customHeight="1">
      <c r="A122" s="83" t="s">
        <v>565</v>
      </c>
      <c r="B122" s="93" t="s">
        <v>213</v>
      </c>
      <c r="C122" s="93" t="s">
        <v>566</v>
      </c>
      <c r="D122" s="93" t="s">
        <v>25</v>
      </c>
      <c r="E122" s="131">
        <v>45818</v>
      </c>
      <c r="F122" s="131">
        <v>45824</v>
      </c>
      <c r="G122" s="131">
        <v>45824</v>
      </c>
      <c r="H122" s="93">
        <v>6</v>
      </c>
      <c r="I122" s="93">
        <v>6</v>
      </c>
      <c r="J122" s="93">
        <v>3</v>
      </c>
      <c r="K122" s="93" t="s">
        <v>38</v>
      </c>
      <c r="L122" s="93" t="s">
        <v>27</v>
      </c>
      <c r="M122" s="93" t="s">
        <v>40</v>
      </c>
    </row>
    <row r="123" spans="1:13" ht="24" customHeight="1">
      <c r="A123" s="83" t="s">
        <v>544</v>
      </c>
    </row>
    <row r="124" spans="1:13" ht="24" customHeight="1">
      <c r="A124" s="83" t="s">
        <v>567</v>
      </c>
      <c r="B124" s="93" t="s">
        <v>213</v>
      </c>
      <c r="C124" s="93" t="s">
        <v>568</v>
      </c>
      <c r="D124" s="93" t="s">
        <v>25</v>
      </c>
      <c r="E124" s="131">
        <v>45818</v>
      </c>
      <c r="F124" s="131">
        <v>45824</v>
      </c>
      <c r="G124" s="131">
        <v>45824</v>
      </c>
      <c r="H124" s="93">
        <v>6</v>
      </c>
      <c r="I124" s="93">
        <v>15</v>
      </c>
      <c r="J124" s="93">
        <v>3</v>
      </c>
      <c r="K124" s="93" t="s">
        <v>38</v>
      </c>
      <c r="L124" s="93" t="s">
        <v>27</v>
      </c>
      <c r="M124" s="93" t="s">
        <v>40</v>
      </c>
    </row>
    <row r="125" spans="1:13" ht="24" customHeight="1">
      <c r="A125" s="83" t="s">
        <v>544</v>
      </c>
    </row>
    <row r="126" spans="1:13" ht="24" customHeight="1">
      <c r="A126" s="83" t="s">
        <v>569</v>
      </c>
      <c r="B126" s="93" t="s">
        <v>213</v>
      </c>
      <c r="C126" s="93" t="s">
        <v>526</v>
      </c>
      <c r="D126" s="93" t="s">
        <v>25</v>
      </c>
      <c r="E126" s="131">
        <v>45818</v>
      </c>
      <c r="F126" s="131">
        <v>45824</v>
      </c>
      <c r="G126" s="131">
        <v>45824</v>
      </c>
      <c r="H126" s="93">
        <v>6</v>
      </c>
      <c r="I126" s="93">
        <v>1</v>
      </c>
      <c r="J126" s="93">
        <v>3</v>
      </c>
      <c r="K126" s="93" t="s">
        <v>38</v>
      </c>
      <c r="L126" s="93" t="s">
        <v>27</v>
      </c>
      <c r="M126" s="93" t="s">
        <v>58</v>
      </c>
    </row>
    <row r="127" spans="1:13" ht="24" customHeight="1">
      <c r="A127" s="83" t="s">
        <v>527</v>
      </c>
    </row>
    <row r="128" spans="1:13" ht="24" customHeight="1">
      <c r="A128" s="83" t="s">
        <v>570</v>
      </c>
      <c r="B128" s="93" t="s">
        <v>213</v>
      </c>
      <c r="C128" s="93" t="s">
        <v>571</v>
      </c>
      <c r="D128" s="93" t="s">
        <v>25</v>
      </c>
      <c r="E128" s="131">
        <v>45818</v>
      </c>
      <c r="F128" s="131">
        <v>45824</v>
      </c>
      <c r="G128" s="131">
        <v>45824</v>
      </c>
      <c r="H128" s="93">
        <v>6</v>
      </c>
      <c r="I128" s="93">
        <v>7</v>
      </c>
      <c r="J128" s="93">
        <v>3</v>
      </c>
      <c r="K128" s="93" t="s">
        <v>38</v>
      </c>
      <c r="L128" s="93" t="s">
        <v>27</v>
      </c>
      <c r="M128" s="93" t="s">
        <v>58</v>
      </c>
    </row>
    <row r="129" spans="1:13" ht="24" customHeight="1">
      <c r="A129" s="83" t="s">
        <v>572</v>
      </c>
    </row>
    <row r="130" spans="1:13" ht="24" customHeight="1">
      <c r="A130" s="83" t="s">
        <v>573</v>
      </c>
      <c r="B130" s="93" t="s">
        <v>213</v>
      </c>
      <c r="C130" s="93" t="s">
        <v>574</v>
      </c>
      <c r="D130" s="93" t="s">
        <v>25</v>
      </c>
      <c r="E130" s="131">
        <v>45818</v>
      </c>
      <c r="F130" s="131">
        <v>45824</v>
      </c>
      <c r="G130" s="131">
        <v>45824</v>
      </c>
      <c r="H130" s="93">
        <v>6</v>
      </c>
      <c r="I130" s="93">
        <v>10</v>
      </c>
      <c r="J130" s="93">
        <v>3</v>
      </c>
      <c r="K130" s="93" t="s">
        <v>38</v>
      </c>
      <c r="L130" s="93" t="s">
        <v>27</v>
      </c>
      <c r="M130" s="93" t="s">
        <v>58</v>
      </c>
    </row>
    <row r="131" spans="1:13" ht="24" customHeight="1">
      <c r="A131" s="83" t="s">
        <v>575</v>
      </c>
    </row>
    <row r="132" spans="1:13" ht="24" customHeight="1">
      <c r="A132" s="83" t="s">
        <v>576</v>
      </c>
      <c r="B132" s="93" t="s">
        <v>213</v>
      </c>
      <c r="C132" s="93" t="s">
        <v>577</v>
      </c>
      <c r="D132" s="93" t="s">
        <v>25</v>
      </c>
      <c r="E132" s="131">
        <v>45818</v>
      </c>
      <c r="F132" s="131">
        <v>45824</v>
      </c>
      <c r="G132" s="131">
        <v>45824</v>
      </c>
      <c r="H132" s="93">
        <v>6</v>
      </c>
      <c r="I132" s="93">
        <v>7</v>
      </c>
      <c r="J132" s="93">
        <v>3</v>
      </c>
      <c r="K132" s="93" t="s">
        <v>38</v>
      </c>
      <c r="L132" s="93" t="s">
        <v>27</v>
      </c>
      <c r="M132" s="93" t="s">
        <v>58</v>
      </c>
    </row>
    <row r="133" spans="1:13" ht="24" customHeight="1">
      <c r="A133" s="83" t="s">
        <v>527</v>
      </c>
    </row>
    <row r="134" spans="1:13" ht="24" customHeight="1">
      <c r="A134" s="83" t="s">
        <v>578</v>
      </c>
      <c r="B134" s="93" t="s">
        <v>213</v>
      </c>
      <c r="C134" s="93" t="s">
        <v>579</v>
      </c>
      <c r="D134" s="93" t="s">
        <v>25</v>
      </c>
      <c r="E134" s="131">
        <v>45818</v>
      </c>
      <c r="F134" s="131">
        <v>45824</v>
      </c>
      <c r="G134" s="131">
        <v>45824</v>
      </c>
      <c r="H134" s="93">
        <v>6</v>
      </c>
      <c r="I134" s="93">
        <v>4</v>
      </c>
      <c r="J134" s="93">
        <v>3</v>
      </c>
      <c r="K134" s="93" t="s">
        <v>38</v>
      </c>
      <c r="L134" s="93" t="s">
        <v>27</v>
      </c>
      <c r="M134" s="93" t="s">
        <v>58</v>
      </c>
    </row>
    <row r="135" spans="1:13" ht="24" customHeight="1">
      <c r="A135" s="83" t="s">
        <v>580</v>
      </c>
    </row>
    <row r="136" spans="1:13" ht="24" customHeight="1">
      <c r="A136" s="83" t="s">
        <v>581</v>
      </c>
      <c r="B136" s="93" t="s">
        <v>213</v>
      </c>
      <c r="C136" s="93" t="s">
        <v>538</v>
      </c>
      <c r="D136" s="93" t="s">
        <v>25</v>
      </c>
      <c r="E136" s="131">
        <v>45818</v>
      </c>
      <c r="F136" s="131">
        <v>45824</v>
      </c>
      <c r="G136" s="131">
        <v>45824</v>
      </c>
      <c r="H136" s="93">
        <v>6</v>
      </c>
      <c r="I136" s="93">
        <v>3</v>
      </c>
      <c r="J136" s="93">
        <v>3</v>
      </c>
      <c r="K136" s="93" t="s">
        <v>38</v>
      </c>
      <c r="L136" s="93" t="s">
        <v>27</v>
      </c>
      <c r="M136" s="93" t="s">
        <v>58</v>
      </c>
    </row>
    <row r="137" spans="1:13" ht="24" customHeight="1">
      <c r="A137" s="83" t="s">
        <v>527</v>
      </c>
    </row>
    <row r="138" spans="1:13" ht="24" customHeight="1">
      <c r="A138" s="83" t="s">
        <v>582</v>
      </c>
      <c r="B138" s="93" t="s">
        <v>213</v>
      </c>
      <c r="C138" s="93" t="s">
        <v>583</v>
      </c>
      <c r="D138" s="93" t="s">
        <v>25</v>
      </c>
      <c r="E138" s="131">
        <v>45818</v>
      </c>
      <c r="F138" s="131">
        <v>45824</v>
      </c>
      <c r="G138" s="131">
        <v>45824</v>
      </c>
      <c r="H138" s="93">
        <v>6</v>
      </c>
      <c r="I138" s="93">
        <v>2</v>
      </c>
      <c r="J138" s="93">
        <v>3</v>
      </c>
      <c r="K138" s="93" t="s">
        <v>38</v>
      </c>
      <c r="L138" s="93" t="s">
        <v>27</v>
      </c>
      <c r="M138" s="93" t="s">
        <v>58</v>
      </c>
    </row>
    <row r="139" spans="1:13" ht="24" customHeight="1">
      <c r="A139" s="83" t="s">
        <v>527</v>
      </c>
    </row>
    <row r="140" spans="1:13" ht="24" customHeight="1">
      <c r="A140" s="83" t="s">
        <v>584</v>
      </c>
      <c r="B140" s="93" t="s">
        <v>213</v>
      </c>
      <c r="C140" s="93" t="s">
        <v>480</v>
      </c>
      <c r="D140" s="93" t="s">
        <v>25</v>
      </c>
      <c r="E140" s="131">
        <v>45818</v>
      </c>
      <c r="F140" s="131">
        <v>45824</v>
      </c>
      <c r="G140" s="131">
        <v>45824</v>
      </c>
      <c r="H140" s="93">
        <v>6</v>
      </c>
      <c r="I140" s="93">
        <v>9</v>
      </c>
      <c r="J140" s="93">
        <v>3</v>
      </c>
      <c r="K140" s="93" t="s">
        <v>38</v>
      </c>
      <c r="L140" s="93" t="s">
        <v>249</v>
      </c>
      <c r="M140" s="93" t="s">
        <v>40</v>
      </c>
    </row>
    <row r="141" spans="1:13" ht="24" customHeight="1">
      <c r="A141" s="83" t="s">
        <v>474</v>
      </c>
    </row>
    <row r="142" spans="1:13" ht="24" customHeight="1">
      <c r="A142" s="83" t="s">
        <v>585</v>
      </c>
      <c r="B142" s="93" t="s">
        <v>213</v>
      </c>
      <c r="C142" s="93" t="s">
        <v>586</v>
      </c>
      <c r="E142" s="131">
        <v>45818</v>
      </c>
      <c r="F142" s="131">
        <v>45819</v>
      </c>
      <c r="G142" s="131">
        <v>45824</v>
      </c>
      <c r="H142" s="93" t="s">
        <v>587</v>
      </c>
      <c r="I142" s="93">
        <v>20</v>
      </c>
      <c r="J142" s="93">
        <v>3</v>
      </c>
      <c r="K142" s="93" t="s">
        <v>38</v>
      </c>
      <c r="L142" s="93" t="s">
        <v>27</v>
      </c>
      <c r="M142" s="93" t="s">
        <v>28</v>
      </c>
    </row>
    <row r="143" spans="1:13" ht="24" customHeight="1">
      <c r="A143" s="83" t="s">
        <v>588</v>
      </c>
    </row>
    <row r="144" spans="1:13" ht="24" customHeight="1">
      <c r="A144" s="83" t="s">
        <v>589</v>
      </c>
      <c r="B144" s="93" t="s">
        <v>213</v>
      </c>
      <c r="C144" s="93" t="s">
        <v>590</v>
      </c>
      <c r="D144" s="93" t="s">
        <v>25</v>
      </c>
      <c r="E144" s="131">
        <v>45818</v>
      </c>
      <c r="F144" s="131">
        <v>45824</v>
      </c>
      <c r="G144" s="131">
        <v>45824</v>
      </c>
      <c r="H144" s="93">
        <v>6</v>
      </c>
      <c r="I144" s="93">
        <v>33</v>
      </c>
      <c r="J144" s="93">
        <v>3</v>
      </c>
      <c r="K144" s="93" t="s">
        <v>38</v>
      </c>
      <c r="L144" s="93" t="s">
        <v>249</v>
      </c>
      <c r="M144" s="93" t="s">
        <v>40</v>
      </c>
    </row>
    <row r="145" spans="1:13" ht="24" customHeight="1">
      <c r="A145" s="83" t="s">
        <v>474</v>
      </c>
    </row>
    <row r="146" spans="1:13" ht="24" customHeight="1">
      <c r="A146" s="83" t="s">
        <v>591</v>
      </c>
      <c r="B146" s="93" t="s">
        <v>213</v>
      </c>
      <c r="C146" s="93" t="s">
        <v>540</v>
      </c>
      <c r="D146" s="93" t="s">
        <v>25</v>
      </c>
      <c r="E146" s="131">
        <v>45818</v>
      </c>
      <c r="F146" s="131">
        <v>45824</v>
      </c>
      <c r="G146" s="131">
        <v>45824</v>
      </c>
      <c r="H146" s="93">
        <v>6</v>
      </c>
      <c r="I146" s="93">
        <v>24</v>
      </c>
      <c r="J146" s="93">
        <v>3</v>
      </c>
      <c r="K146" s="93" t="s">
        <v>38</v>
      </c>
      <c r="L146" s="93" t="s">
        <v>93</v>
      </c>
      <c r="M146" s="93" t="s">
        <v>28</v>
      </c>
    </row>
    <row r="147" spans="1:13" ht="24" customHeight="1">
      <c r="A147" s="83" t="s">
        <v>486</v>
      </c>
    </row>
    <row r="148" spans="1:13" ht="24" customHeight="1">
      <c r="A148" s="83" t="s">
        <v>625</v>
      </c>
      <c r="B148" s="93" t="s">
        <v>213</v>
      </c>
      <c r="C148" s="93" t="s">
        <v>626</v>
      </c>
      <c r="D148" s="93" t="s">
        <v>25</v>
      </c>
      <c r="E148" s="131">
        <v>45819</v>
      </c>
      <c r="F148" s="131">
        <v>45825</v>
      </c>
      <c r="G148" s="131">
        <v>45825</v>
      </c>
      <c r="H148" s="93">
        <v>6</v>
      </c>
      <c r="I148" s="93">
        <v>24</v>
      </c>
      <c r="J148" s="93">
        <v>2</v>
      </c>
      <c r="K148" s="93" t="s">
        <v>38</v>
      </c>
      <c r="L148" s="93" t="s">
        <v>27</v>
      </c>
      <c r="M148" s="93" t="s">
        <v>40</v>
      </c>
    </row>
    <row r="149" spans="1:13" ht="24" customHeight="1">
      <c r="A149" s="83" t="s">
        <v>627</v>
      </c>
    </row>
    <row r="150" spans="1:13" ht="24" customHeight="1">
      <c r="A150" s="83" t="s">
        <v>628</v>
      </c>
      <c r="B150" s="93" t="s">
        <v>213</v>
      </c>
      <c r="C150" s="93" t="s">
        <v>629</v>
      </c>
      <c r="D150" s="93" t="s">
        <v>25</v>
      </c>
      <c r="E150" s="131">
        <v>45819</v>
      </c>
      <c r="F150" s="131">
        <v>45825</v>
      </c>
      <c r="G150" s="131">
        <v>45825</v>
      </c>
      <c r="H150" s="93">
        <v>6</v>
      </c>
      <c r="I150" s="93">
        <v>17</v>
      </c>
      <c r="J150" s="93">
        <v>2</v>
      </c>
      <c r="K150" s="93" t="s">
        <v>38</v>
      </c>
      <c r="L150" s="93" t="s">
        <v>27</v>
      </c>
      <c r="M150" s="93" t="s">
        <v>58</v>
      </c>
    </row>
    <row r="151" spans="1:13" ht="24" customHeight="1">
      <c r="A151" s="83" t="s">
        <v>532</v>
      </c>
    </row>
    <row r="152" spans="1:13" ht="24" customHeight="1">
      <c r="A152" s="83" t="s">
        <v>630</v>
      </c>
      <c r="B152" s="93" t="s">
        <v>213</v>
      </c>
      <c r="C152" s="93" t="s">
        <v>631</v>
      </c>
      <c r="D152" s="93" t="s">
        <v>25</v>
      </c>
      <c r="E152" s="131">
        <v>45819</v>
      </c>
      <c r="F152" s="131">
        <v>45825</v>
      </c>
      <c r="G152" s="131">
        <v>45825</v>
      </c>
      <c r="H152" s="93">
        <v>6</v>
      </c>
      <c r="I152" s="93">
        <v>6</v>
      </c>
      <c r="J152" s="93">
        <v>2</v>
      </c>
      <c r="K152" s="93" t="s">
        <v>38</v>
      </c>
      <c r="L152" s="93" t="s">
        <v>39</v>
      </c>
      <c r="M152" s="93" t="s">
        <v>40</v>
      </c>
    </row>
    <row r="153" spans="1:13" ht="24" customHeight="1">
      <c r="A153" s="83" t="s">
        <v>632</v>
      </c>
    </row>
    <row r="154" spans="1:13" ht="24" customHeight="1">
      <c r="A154" s="83" t="s">
        <v>633</v>
      </c>
      <c r="B154" s="93" t="s">
        <v>213</v>
      </c>
      <c r="C154" s="93" t="s">
        <v>634</v>
      </c>
      <c r="D154" s="93" t="s">
        <v>25</v>
      </c>
      <c r="E154" s="131">
        <v>45819</v>
      </c>
      <c r="F154" s="131">
        <v>45825</v>
      </c>
      <c r="G154" s="131">
        <v>45825</v>
      </c>
      <c r="H154" s="93">
        <v>6</v>
      </c>
      <c r="I154" s="93">
        <v>4</v>
      </c>
      <c r="J154" s="93">
        <v>2</v>
      </c>
      <c r="K154" s="93" t="s">
        <v>38</v>
      </c>
      <c r="L154" s="93" t="s">
        <v>27</v>
      </c>
      <c r="M154" s="93" t="s">
        <v>58</v>
      </c>
    </row>
    <row r="155" spans="1:13" ht="24" customHeight="1">
      <c r="A155" s="83" t="s">
        <v>532</v>
      </c>
    </row>
    <row r="156" spans="1:13" ht="24" customHeight="1">
      <c r="A156" s="83" t="s">
        <v>635</v>
      </c>
      <c r="B156" s="93" t="s">
        <v>213</v>
      </c>
      <c r="C156" s="93" t="s">
        <v>480</v>
      </c>
      <c r="D156" s="93" t="s">
        <v>25</v>
      </c>
      <c r="E156" s="131">
        <v>45819</v>
      </c>
      <c r="F156" s="131">
        <v>45825</v>
      </c>
      <c r="G156" s="131">
        <v>45825</v>
      </c>
      <c r="H156" s="93">
        <v>6</v>
      </c>
      <c r="I156" s="93">
        <v>9</v>
      </c>
      <c r="J156" s="93">
        <v>2</v>
      </c>
      <c r="K156" s="93" t="s">
        <v>38</v>
      </c>
      <c r="L156" s="93" t="s">
        <v>27</v>
      </c>
      <c r="M156" s="93" t="s">
        <v>40</v>
      </c>
    </row>
    <row r="157" spans="1:13" ht="24" customHeight="1">
      <c r="A157" s="83" t="s">
        <v>627</v>
      </c>
    </row>
    <row r="158" spans="1:13" ht="24" customHeight="1">
      <c r="A158" s="83" t="s">
        <v>636</v>
      </c>
      <c r="B158" s="93" t="s">
        <v>213</v>
      </c>
      <c r="C158" s="93" t="s">
        <v>637</v>
      </c>
      <c r="D158" s="93" t="s">
        <v>25</v>
      </c>
      <c r="E158" s="131">
        <v>45819</v>
      </c>
      <c r="F158" s="131">
        <v>45825</v>
      </c>
      <c r="G158" s="131">
        <v>45825</v>
      </c>
      <c r="H158" s="93">
        <v>6</v>
      </c>
      <c r="I158" s="93">
        <v>54</v>
      </c>
      <c r="J158" s="93">
        <v>2</v>
      </c>
      <c r="K158" s="93" t="s">
        <v>38</v>
      </c>
      <c r="L158" s="93" t="s">
        <v>93</v>
      </c>
      <c r="M158" s="93" t="s">
        <v>28</v>
      </c>
    </row>
    <row r="159" spans="1:13" ht="24" customHeight="1">
      <c r="A159" s="83" t="s">
        <v>627</v>
      </c>
    </row>
    <row r="160" spans="1:13" ht="24" customHeight="1">
      <c r="A160" s="83" t="s">
        <v>638</v>
      </c>
      <c r="B160" s="93" t="s">
        <v>213</v>
      </c>
      <c r="C160" s="93" t="s">
        <v>568</v>
      </c>
      <c r="D160" s="93" t="s">
        <v>25</v>
      </c>
      <c r="E160" s="131">
        <v>45819</v>
      </c>
      <c r="F160" s="131">
        <v>45825</v>
      </c>
      <c r="G160" s="131">
        <v>45825</v>
      </c>
      <c r="H160" s="93">
        <v>6</v>
      </c>
      <c r="I160" s="93">
        <v>30</v>
      </c>
      <c r="J160" s="93">
        <v>2</v>
      </c>
      <c r="K160" s="93" t="s">
        <v>38</v>
      </c>
      <c r="L160" s="93" t="s">
        <v>93</v>
      </c>
      <c r="M160" s="93" t="s">
        <v>28</v>
      </c>
    </row>
    <row r="161" spans="1:13" ht="24" customHeight="1">
      <c r="A161" s="83" t="s">
        <v>627</v>
      </c>
    </row>
    <row r="162" spans="1:13" ht="24" customHeight="1">
      <c r="A162" s="83" t="s">
        <v>639</v>
      </c>
      <c r="B162" s="93" t="s">
        <v>213</v>
      </c>
      <c r="C162" s="93" t="s">
        <v>640</v>
      </c>
      <c r="E162" s="131">
        <v>45819</v>
      </c>
      <c r="F162" s="131">
        <v>45820</v>
      </c>
      <c r="G162" s="131">
        <v>45825</v>
      </c>
      <c r="H162" s="93" t="s">
        <v>587</v>
      </c>
      <c r="I162" s="93">
        <v>16</v>
      </c>
      <c r="J162" s="93">
        <v>2</v>
      </c>
      <c r="K162" s="93" t="s">
        <v>38</v>
      </c>
      <c r="L162" s="93" t="s">
        <v>93</v>
      </c>
      <c r="M162" s="93" t="s">
        <v>28</v>
      </c>
    </row>
    <row r="163" spans="1:13" ht="24" customHeight="1">
      <c r="A163" s="83" t="s">
        <v>541</v>
      </c>
    </row>
    <row r="164" spans="1:13" ht="24" customHeight="1">
      <c r="A164" s="83" t="s">
        <v>641</v>
      </c>
      <c r="B164" s="93" t="s">
        <v>213</v>
      </c>
      <c r="C164" s="93" t="s">
        <v>642</v>
      </c>
      <c r="D164" s="93" t="s">
        <v>25</v>
      </c>
      <c r="E164" s="131">
        <v>45819</v>
      </c>
      <c r="F164" s="131">
        <v>45825</v>
      </c>
      <c r="G164" s="131">
        <v>45825</v>
      </c>
      <c r="H164" s="93">
        <v>6</v>
      </c>
      <c r="I164" s="93">
        <v>3</v>
      </c>
      <c r="J164" s="93">
        <v>2</v>
      </c>
      <c r="K164" s="93" t="s">
        <v>38</v>
      </c>
      <c r="L164" s="93" t="s">
        <v>93</v>
      </c>
      <c r="M164" s="93" t="s">
        <v>28</v>
      </c>
    </row>
    <row r="165" spans="1:13" ht="24" customHeight="1">
      <c r="A165" s="83" t="s">
        <v>627</v>
      </c>
    </row>
    <row r="166" spans="1:13" ht="24" customHeight="1">
      <c r="A166" s="83" t="s">
        <v>643</v>
      </c>
      <c r="B166" s="93" t="s">
        <v>213</v>
      </c>
      <c r="C166" s="93" t="s">
        <v>535</v>
      </c>
      <c r="D166" s="93" t="s">
        <v>25</v>
      </c>
      <c r="E166" s="131">
        <v>45819</v>
      </c>
      <c r="F166" s="131">
        <v>45825</v>
      </c>
      <c r="G166" s="131">
        <v>45825</v>
      </c>
      <c r="H166" s="93">
        <v>6</v>
      </c>
      <c r="I166" s="93">
        <v>12</v>
      </c>
      <c r="J166" s="93">
        <v>2</v>
      </c>
      <c r="K166" s="93" t="s">
        <v>38</v>
      </c>
      <c r="L166" s="93" t="s">
        <v>93</v>
      </c>
      <c r="M166" s="93" t="s">
        <v>28</v>
      </c>
    </row>
    <row r="167" spans="1:13" ht="24" customHeight="1">
      <c r="A167" s="83" t="s">
        <v>541</v>
      </c>
    </row>
    <row r="168" spans="1:13" ht="24" customHeight="1">
      <c r="A168" s="83" t="s">
        <v>644</v>
      </c>
      <c r="B168" s="93" t="s">
        <v>213</v>
      </c>
      <c r="C168" s="93" t="s">
        <v>645</v>
      </c>
      <c r="D168" s="93" t="s">
        <v>25</v>
      </c>
      <c r="E168" s="131">
        <v>45819</v>
      </c>
      <c r="F168" s="131">
        <v>45825</v>
      </c>
      <c r="G168" s="131">
        <v>45825</v>
      </c>
      <c r="H168" s="93">
        <v>6</v>
      </c>
      <c r="I168" s="93">
        <v>66</v>
      </c>
      <c r="J168" s="93">
        <v>2</v>
      </c>
      <c r="K168" s="93" t="s">
        <v>38</v>
      </c>
      <c r="L168" s="93" t="s">
        <v>93</v>
      </c>
      <c r="M168" s="93" t="s">
        <v>28</v>
      </c>
    </row>
    <row r="169" spans="1:13" ht="24" customHeight="1">
      <c r="A169" s="83" t="s">
        <v>627</v>
      </c>
    </row>
    <row r="170" spans="1:13" ht="24" customHeight="1">
      <c r="A170" s="83" t="s">
        <v>646</v>
      </c>
      <c r="B170" s="93" t="s">
        <v>213</v>
      </c>
      <c r="C170" s="93" t="s">
        <v>645</v>
      </c>
      <c r="D170" s="93" t="s">
        <v>25</v>
      </c>
      <c r="E170" s="131">
        <v>45819</v>
      </c>
      <c r="F170" s="131">
        <v>45825</v>
      </c>
      <c r="G170" s="131">
        <v>45825</v>
      </c>
      <c r="H170" s="93">
        <v>6</v>
      </c>
      <c r="I170" s="93">
        <v>1</v>
      </c>
      <c r="J170" s="93">
        <v>2</v>
      </c>
      <c r="K170" s="93" t="s">
        <v>38</v>
      </c>
      <c r="L170" s="93" t="s">
        <v>27</v>
      </c>
      <c r="M170" s="93" t="s">
        <v>58</v>
      </c>
    </row>
    <row r="171" spans="1:13" ht="24" customHeight="1">
      <c r="A171" s="83" t="s">
        <v>532</v>
      </c>
    </row>
    <row r="172" spans="1:13" ht="24" customHeight="1">
      <c r="A172" s="83" t="s">
        <v>647</v>
      </c>
      <c r="B172" s="93" t="s">
        <v>213</v>
      </c>
      <c r="C172" s="93" t="s">
        <v>648</v>
      </c>
      <c r="D172" s="93" t="s">
        <v>25</v>
      </c>
      <c r="E172" s="131">
        <v>45819</v>
      </c>
      <c r="F172" s="131">
        <v>45825</v>
      </c>
      <c r="G172" s="131">
        <v>45825</v>
      </c>
      <c r="H172" s="93">
        <v>6</v>
      </c>
      <c r="I172" s="93">
        <v>24</v>
      </c>
      <c r="J172" s="93">
        <v>2</v>
      </c>
      <c r="K172" s="93" t="s">
        <v>38</v>
      </c>
      <c r="L172" s="93" t="s">
        <v>27</v>
      </c>
      <c r="M172" s="93" t="s">
        <v>40</v>
      </c>
    </row>
    <row r="173" spans="1:13" ht="24" customHeight="1">
      <c r="A173" s="83" t="s">
        <v>649</v>
      </c>
    </row>
    <row r="174" spans="1:13" ht="24" customHeight="1">
      <c r="A174" s="83" t="s">
        <v>650</v>
      </c>
      <c r="B174" s="93" t="s">
        <v>213</v>
      </c>
      <c r="C174" s="93" t="s">
        <v>651</v>
      </c>
      <c r="D174" s="93" t="s">
        <v>25</v>
      </c>
      <c r="E174" s="131">
        <v>45819</v>
      </c>
      <c r="F174" s="131">
        <v>45825</v>
      </c>
      <c r="G174" s="131">
        <v>45825</v>
      </c>
      <c r="H174" s="93">
        <v>6</v>
      </c>
      <c r="I174" s="93">
        <v>33</v>
      </c>
      <c r="J174" s="93">
        <v>2</v>
      </c>
      <c r="K174" s="93" t="s">
        <v>38</v>
      </c>
      <c r="L174" s="93" t="s">
        <v>27</v>
      </c>
      <c r="M174" s="93" t="s">
        <v>40</v>
      </c>
    </row>
    <row r="175" spans="1:13" ht="24" customHeight="1">
      <c r="A175" s="83" t="s">
        <v>649</v>
      </c>
    </row>
    <row r="176" spans="1:13" ht="24" customHeight="1">
      <c r="A176" s="83" t="s">
        <v>724</v>
      </c>
      <c r="B176" s="93" t="s">
        <v>213</v>
      </c>
      <c r="C176" s="93" t="s">
        <v>725</v>
      </c>
      <c r="D176" s="93" t="s">
        <v>25</v>
      </c>
      <c r="E176" s="131">
        <v>45820</v>
      </c>
      <c r="F176" s="131">
        <v>45826</v>
      </c>
      <c r="G176" s="131">
        <v>45826</v>
      </c>
      <c r="H176" s="93">
        <v>6</v>
      </c>
      <c r="I176" s="93">
        <v>60</v>
      </c>
      <c r="J176" s="93">
        <v>1</v>
      </c>
      <c r="K176" s="93" t="s">
        <v>38</v>
      </c>
      <c r="L176" s="93" t="s">
        <v>27</v>
      </c>
      <c r="M176" s="93" t="s">
        <v>58</v>
      </c>
    </row>
    <row r="177" spans="1:13" ht="24" customHeight="1">
      <c r="A177" s="83" t="s">
        <v>726</v>
      </c>
    </row>
    <row r="178" spans="1:13" ht="24" customHeight="1">
      <c r="A178" s="83" t="s">
        <v>727</v>
      </c>
      <c r="B178" s="93" t="s">
        <v>213</v>
      </c>
      <c r="C178" s="93" t="s">
        <v>629</v>
      </c>
      <c r="D178" s="93" t="s">
        <v>25</v>
      </c>
      <c r="E178" s="131">
        <v>45820</v>
      </c>
      <c r="F178" s="131">
        <v>45826</v>
      </c>
      <c r="G178" s="131">
        <v>45826</v>
      </c>
      <c r="H178" s="93">
        <v>6</v>
      </c>
      <c r="I178" s="93">
        <v>17</v>
      </c>
      <c r="J178" s="93">
        <v>1</v>
      </c>
      <c r="K178" s="93" t="s">
        <v>38</v>
      </c>
      <c r="L178" s="93" t="s">
        <v>39</v>
      </c>
      <c r="M178" s="93" t="s">
        <v>40</v>
      </c>
    </row>
    <row r="179" spans="1:13" ht="24" customHeight="1">
      <c r="A179" s="83" t="s">
        <v>728</v>
      </c>
    </row>
    <row r="180" spans="1:13" ht="24" customHeight="1">
      <c r="A180" s="83" t="s">
        <v>733</v>
      </c>
      <c r="B180" s="93" t="s">
        <v>213</v>
      </c>
      <c r="C180" s="93" t="s">
        <v>734</v>
      </c>
      <c r="D180" s="93" t="s">
        <v>25</v>
      </c>
      <c r="E180" s="131">
        <v>45820</v>
      </c>
      <c r="F180" s="131">
        <v>45826</v>
      </c>
      <c r="G180" s="131">
        <v>45826</v>
      </c>
      <c r="H180" s="93">
        <v>6</v>
      </c>
      <c r="I180" s="93">
        <v>6</v>
      </c>
      <c r="J180" s="93">
        <v>1</v>
      </c>
      <c r="K180" s="93" t="s">
        <v>38</v>
      </c>
      <c r="L180" s="93" t="s">
        <v>249</v>
      </c>
      <c r="M180" s="93" t="s">
        <v>40</v>
      </c>
    </row>
    <row r="181" spans="1:13" ht="24" customHeight="1">
      <c r="A181" s="83" t="s">
        <v>735</v>
      </c>
    </row>
    <row r="182" spans="1:13" ht="24" customHeight="1">
      <c r="A182" s="83" t="s">
        <v>736</v>
      </c>
      <c r="B182" s="93" t="s">
        <v>213</v>
      </c>
      <c r="C182" s="93" t="s">
        <v>737</v>
      </c>
      <c r="D182" s="93" t="s">
        <v>25</v>
      </c>
      <c r="E182" s="131">
        <v>45820</v>
      </c>
      <c r="F182" s="131">
        <v>45826</v>
      </c>
      <c r="G182" s="131">
        <v>45826</v>
      </c>
      <c r="H182" s="93">
        <v>6</v>
      </c>
      <c r="I182" s="93">
        <v>3</v>
      </c>
      <c r="J182" s="93">
        <v>1</v>
      </c>
      <c r="K182" s="93" t="s">
        <v>38</v>
      </c>
      <c r="L182" s="93" t="s">
        <v>249</v>
      </c>
      <c r="M182" s="93" t="s">
        <v>40</v>
      </c>
    </row>
    <row r="183" spans="1:13" ht="24" customHeight="1">
      <c r="A183" s="83" t="s">
        <v>735</v>
      </c>
    </row>
    <row r="184" spans="1:13" ht="24" customHeight="1">
      <c r="A184" s="83" t="s">
        <v>738</v>
      </c>
      <c r="B184" s="93" t="s">
        <v>213</v>
      </c>
      <c r="C184" s="93" t="s">
        <v>739</v>
      </c>
      <c r="D184" s="93" t="s">
        <v>25</v>
      </c>
      <c r="E184" s="131">
        <v>45820</v>
      </c>
      <c r="F184" s="131">
        <v>45826</v>
      </c>
      <c r="G184" s="131">
        <v>45826</v>
      </c>
      <c r="H184" s="93">
        <v>6</v>
      </c>
      <c r="I184" s="93">
        <v>3</v>
      </c>
      <c r="J184" s="93">
        <v>1</v>
      </c>
      <c r="K184" s="93" t="s">
        <v>38</v>
      </c>
      <c r="L184" s="93" t="s">
        <v>249</v>
      </c>
      <c r="M184" s="93" t="s">
        <v>40</v>
      </c>
    </row>
    <row r="185" spans="1:13" ht="24" customHeight="1">
      <c r="A185" s="83" t="s">
        <v>735</v>
      </c>
    </row>
    <row r="186" spans="1:13" ht="24" customHeight="1">
      <c r="A186" s="83" t="s">
        <v>740</v>
      </c>
      <c r="B186" s="93" t="s">
        <v>213</v>
      </c>
      <c r="C186" s="93" t="s">
        <v>741</v>
      </c>
      <c r="D186" s="93" t="s">
        <v>25</v>
      </c>
      <c r="E186" s="131">
        <v>45820</v>
      </c>
      <c r="F186" s="131">
        <v>45826</v>
      </c>
      <c r="G186" s="131">
        <v>45826</v>
      </c>
      <c r="H186" s="93">
        <v>6</v>
      </c>
      <c r="I186" s="93">
        <v>20</v>
      </c>
      <c r="J186" s="93">
        <v>1</v>
      </c>
      <c r="K186" s="93" t="s">
        <v>38</v>
      </c>
      <c r="L186" s="93" t="s">
        <v>27</v>
      </c>
      <c r="M186" s="93" t="s">
        <v>58</v>
      </c>
    </row>
    <row r="187" spans="1:13" ht="24" customHeight="1">
      <c r="A187" s="83" t="s">
        <v>532</v>
      </c>
    </row>
    <row r="188" spans="1:13" ht="24" customHeight="1">
      <c r="A188" s="83" t="s">
        <v>742</v>
      </c>
      <c r="B188" s="93" t="s">
        <v>213</v>
      </c>
      <c r="C188" s="93" t="s">
        <v>743</v>
      </c>
      <c r="D188" s="93" t="s">
        <v>25</v>
      </c>
      <c r="E188" s="131">
        <v>45820</v>
      </c>
      <c r="F188" s="131">
        <v>45826</v>
      </c>
      <c r="G188" s="131">
        <v>45826</v>
      </c>
      <c r="H188" s="93">
        <v>6</v>
      </c>
      <c r="I188" s="93">
        <v>5</v>
      </c>
      <c r="J188" s="93">
        <v>1</v>
      </c>
      <c r="K188" s="93" t="s">
        <v>38</v>
      </c>
      <c r="L188" s="93" t="s">
        <v>27</v>
      </c>
      <c r="M188" s="93" t="s">
        <v>58</v>
      </c>
    </row>
    <row r="189" spans="1:13" ht="24" customHeight="1">
      <c r="A189" s="83" t="s">
        <v>532</v>
      </c>
    </row>
    <row r="190" spans="1:13" ht="24" customHeight="1">
      <c r="A190" s="83" t="s">
        <v>744</v>
      </c>
      <c r="B190" s="93" t="s">
        <v>213</v>
      </c>
      <c r="C190" s="93" t="s">
        <v>745</v>
      </c>
      <c r="D190" s="93" t="s">
        <v>25</v>
      </c>
      <c r="E190" s="131">
        <v>45820</v>
      </c>
      <c r="F190" s="131">
        <v>45826</v>
      </c>
      <c r="G190" s="131">
        <v>45826</v>
      </c>
      <c r="H190" s="93">
        <v>6</v>
      </c>
      <c r="I190" s="93">
        <v>7</v>
      </c>
      <c r="J190" s="93">
        <v>1</v>
      </c>
      <c r="K190" s="93" t="s">
        <v>38</v>
      </c>
      <c r="L190" s="93" t="s">
        <v>27</v>
      </c>
      <c r="M190" s="93" t="s">
        <v>58</v>
      </c>
    </row>
    <row r="191" spans="1:13" ht="24" customHeight="1">
      <c r="A191" s="83" t="s">
        <v>532</v>
      </c>
    </row>
    <row r="192" spans="1:13" ht="24" customHeight="1">
      <c r="A192" s="83" t="s">
        <v>746</v>
      </c>
      <c r="B192" s="93" t="s">
        <v>213</v>
      </c>
      <c r="C192" s="93" t="s">
        <v>747</v>
      </c>
      <c r="D192" s="93" t="s">
        <v>25</v>
      </c>
      <c r="E192" s="131">
        <v>45820</v>
      </c>
      <c r="F192" s="131">
        <v>45826</v>
      </c>
      <c r="G192" s="131">
        <v>45826</v>
      </c>
      <c r="H192" s="93">
        <v>6</v>
      </c>
      <c r="I192" s="93">
        <v>7</v>
      </c>
      <c r="J192" s="93">
        <v>1</v>
      </c>
      <c r="K192" s="93" t="s">
        <v>38</v>
      </c>
      <c r="L192" s="93" t="s">
        <v>27</v>
      </c>
      <c r="M192" s="93" t="s">
        <v>58</v>
      </c>
    </row>
    <row r="193" spans="1:13" ht="24" customHeight="1">
      <c r="A193" s="83" t="s">
        <v>434</v>
      </c>
    </row>
    <row r="194" spans="1:13" ht="24" customHeight="1">
      <c r="A194" s="83" t="s">
        <v>748</v>
      </c>
      <c r="B194" s="93" t="s">
        <v>213</v>
      </c>
      <c r="C194" s="93" t="s">
        <v>568</v>
      </c>
      <c r="D194" s="93" t="s">
        <v>25</v>
      </c>
      <c r="E194" s="131">
        <v>45820</v>
      </c>
      <c r="F194" s="131">
        <v>45826</v>
      </c>
      <c r="G194" s="131">
        <v>45826</v>
      </c>
      <c r="H194" s="93">
        <v>6</v>
      </c>
      <c r="I194" s="93">
        <v>30</v>
      </c>
      <c r="J194" s="93">
        <v>1</v>
      </c>
      <c r="K194" s="93" t="s">
        <v>38</v>
      </c>
      <c r="L194" s="93" t="s">
        <v>249</v>
      </c>
      <c r="M194" s="93" t="s">
        <v>40</v>
      </c>
    </row>
    <row r="195" spans="1:13" ht="24" customHeight="1">
      <c r="A195" s="83" t="s">
        <v>735</v>
      </c>
    </row>
    <row r="196" spans="1:13" ht="24" customHeight="1">
      <c r="A196" s="83" t="s">
        <v>749</v>
      </c>
      <c r="B196" s="93" t="s">
        <v>213</v>
      </c>
      <c r="C196" s="93" t="s">
        <v>750</v>
      </c>
      <c r="D196" s="93" t="s">
        <v>25</v>
      </c>
      <c r="E196" s="131">
        <v>45820</v>
      </c>
      <c r="F196" s="131">
        <v>45826</v>
      </c>
      <c r="G196" s="131">
        <v>45826</v>
      </c>
      <c r="H196" s="93">
        <v>6</v>
      </c>
      <c r="I196" s="93">
        <v>21</v>
      </c>
      <c r="J196" s="93">
        <v>1</v>
      </c>
      <c r="K196" s="93" t="s">
        <v>38</v>
      </c>
      <c r="L196" s="93" t="s">
        <v>27</v>
      </c>
      <c r="M196" s="93" t="s">
        <v>58</v>
      </c>
    </row>
    <row r="197" spans="1:13" ht="24" customHeight="1">
      <c r="A197" s="83" t="s">
        <v>735</v>
      </c>
    </row>
    <row r="198" spans="1:13" ht="24" customHeight="1">
      <c r="A198" s="83" t="s">
        <v>751</v>
      </c>
      <c r="B198" s="93" t="s">
        <v>213</v>
      </c>
      <c r="C198" s="93" t="s">
        <v>648</v>
      </c>
      <c r="D198" s="93" t="s">
        <v>25</v>
      </c>
      <c r="E198" s="131">
        <v>45820</v>
      </c>
      <c r="F198" s="131">
        <v>45826</v>
      </c>
      <c r="G198" s="131">
        <v>45826</v>
      </c>
      <c r="H198" s="93">
        <v>6</v>
      </c>
      <c r="I198" s="93">
        <v>36</v>
      </c>
      <c r="J198" s="93">
        <v>1</v>
      </c>
      <c r="K198" s="93" t="s">
        <v>38</v>
      </c>
      <c r="L198" s="93" t="s">
        <v>27</v>
      </c>
      <c r="M198" s="93" t="s">
        <v>28</v>
      </c>
    </row>
    <row r="199" spans="1:13" ht="24" customHeight="1">
      <c r="A199" s="83" t="s">
        <v>726</v>
      </c>
    </row>
    <row r="200" spans="1:13" ht="24" customHeight="1">
      <c r="A200" s="83" t="s">
        <v>752</v>
      </c>
      <c r="B200" s="93" t="s">
        <v>213</v>
      </c>
      <c r="C200" s="93" t="s">
        <v>753</v>
      </c>
      <c r="D200" s="93" t="s">
        <v>25</v>
      </c>
      <c r="E200" s="131">
        <v>45820</v>
      </c>
      <c r="F200" s="131">
        <v>45826</v>
      </c>
      <c r="G200" s="131">
        <v>45826</v>
      </c>
      <c r="H200" s="93">
        <v>6</v>
      </c>
      <c r="I200" s="93">
        <v>15</v>
      </c>
      <c r="J200" s="93">
        <v>1</v>
      </c>
      <c r="K200" s="93" t="s">
        <v>38</v>
      </c>
      <c r="L200" s="93" t="s">
        <v>27</v>
      </c>
      <c r="M200" s="93" t="s">
        <v>28</v>
      </c>
    </row>
    <row r="201" spans="1:13" ht="24" customHeight="1">
      <c r="A201" s="83" t="s">
        <v>735</v>
      </c>
    </row>
    <row r="202" spans="1:13" ht="24" customHeight="1">
      <c r="A202" s="83" t="s">
        <v>754</v>
      </c>
      <c r="B202" s="93" t="s">
        <v>213</v>
      </c>
      <c r="C202" s="93" t="s">
        <v>540</v>
      </c>
      <c r="D202" s="93" t="s">
        <v>25</v>
      </c>
      <c r="E202" s="131">
        <v>45820</v>
      </c>
      <c r="F202" s="131">
        <v>45826</v>
      </c>
      <c r="G202" s="131">
        <v>45826</v>
      </c>
      <c r="H202" s="93">
        <v>6</v>
      </c>
      <c r="I202" s="93">
        <v>57</v>
      </c>
      <c r="J202" s="93">
        <v>1</v>
      </c>
      <c r="K202" s="93" t="s">
        <v>38</v>
      </c>
      <c r="L202" s="93" t="s">
        <v>249</v>
      </c>
      <c r="M202" s="93" t="s">
        <v>40</v>
      </c>
    </row>
    <row r="203" spans="1:13" ht="24" customHeight="1">
      <c r="A203" s="83" t="s">
        <v>735</v>
      </c>
    </row>
    <row r="204" spans="1:13" ht="24" customHeight="1">
      <c r="A204" s="83" t="s">
        <v>755</v>
      </c>
      <c r="B204" s="93" t="s">
        <v>213</v>
      </c>
      <c r="C204" s="93" t="s">
        <v>637</v>
      </c>
      <c r="D204" s="93" t="s">
        <v>25</v>
      </c>
      <c r="E204" s="131">
        <v>45820</v>
      </c>
      <c r="F204" s="131">
        <v>45826</v>
      </c>
      <c r="G204" s="131">
        <v>45826</v>
      </c>
      <c r="H204" s="93">
        <v>6</v>
      </c>
      <c r="I204" s="93">
        <v>81</v>
      </c>
      <c r="J204" s="93">
        <v>1</v>
      </c>
      <c r="K204" s="93" t="s">
        <v>38</v>
      </c>
      <c r="L204" s="93" t="s">
        <v>249</v>
      </c>
      <c r="M204" s="93" t="s">
        <v>40</v>
      </c>
    </row>
    <row r="205" spans="1:13" ht="24" customHeight="1">
      <c r="A205" s="83" t="s">
        <v>735</v>
      </c>
    </row>
    <row r="206" spans="1:13" ht="24" customHeight="1">
      <c r="A206" s="83" t="s">
        <v>790</v>
      </c>
      <c r="B206" s="93" t="s">
        <v>213</v>
      </c>
      <c r="C206" s="93" t="s">
        <v>791</v>
      </c>
      <c r="D206" s="93" t="s">
        <v>25</v>
      </c>
      <c r="E206" s="131">
        <v>45821</v>
      </c>
      <c r="F206" s="131">
        <v>45827</v>
      </c>
      <c r="G206" s="131">
        <v>45827</v>
      </c>
      <c r="H206" s="93">
        <v>6</v>
      </c>
      <c r="I206" s="93">
        <v>45</v>
      </c>
      <c r="J206" s="93">
        <v>0</v>
      </c>
      <c r="K206" s="93" t="s">
        <v>38</v>
      </c>
      <c r="L206" s="93" t="s">
        <v>27</v>
      </c>
      <c r="M206" s="93" t="s">
        <v>58</v>
      </c>
    </row>
    <row r="207" spans="1:13" ht="24" customHeight="1">
      <c r="A207" s="83" t="s">
        <v>588</v>
      </c>
    </row>
    <row r="208" spans="1:13" ht="24" customHeight="1">
      <c r="A208" s="83" t="s">
        <v>792</v>
      </c>
      <c r="B208" s="93" t="s">
        <v>213</v>
      </c>
      <c r="C208" s="93" t="s">
        <v>793</v>
      </c>
      <c r="D208" s="93" t="s">
        <v>25</v>
      </c>
      <c r="E208" s="131">
        <v>45821</v>
      </c>
      <c r="F208" s="131">
        <v>45827</v>
      </c>
      <c r="G208" s="131">
        <v>45827</v>
      </c>
      <c r="H208" s="93">
        <v>6</v>
      </c>
      <c r="I208" s="93">
        <v>28</v>
      </c>
      <c r="J208" s="93">
        <v>0</v>
      </c>
      <c r="K208" s="93" t="s">
        <v>38</v>
      </c>
      <c r="L208" s="93" t="s">
        <v>27</v>
      </c>
      <c r="M208" s="93" t="s">
        <v>40</v>
      </c>
    </row>
    <row r="209" spans="1:13" ht="24" customHeight="1">
      <c r="A209" s="83" t="s">
        <v>532</v>
      </c>
    </row>
    <row r="210" spans="1:13" ht="24" customHeight="1">
      <c r="A210" s="83" t="s">
        <v>800</v>
      </c>
      <c r="B210" s="93" t="s">
        <v>213</v>
      </c>
      <c r="C210" s="93" t="s">
        <v>568</v>
      </c>
      <c r="D210" s="93" t="s">
        <v>25</v>
      </c>
      <c r="E210" s="131">
        <v>45821</v>
      </c>
      <c r="F210" s="131">
        <v>45827</v>
      </c>
      <c r="G210" s="131">
        <v>45827</v>
      </c>
      <c r="H210" s="93">
        <v>6</v>
      </c>
      <c r="I210" s="93">
        <v>30</v>
      </c>
      <c r="J210" s="93">
        <v>0</v>
      </c>
      <c r="K210" s="93" t="s">
        <v>38</v>
      </c>
      <c r="L210" s="93" t="s">
        <v>27</v>
      </c>
      <c r="M210" s="93" t="s">
        <v>28</v>
      </c>
    </row>
    <row r="211" spans="1:13" ht="24" customHeight="1">
      <c r="A211" s="83" t="s">
        <v>801</v>
      </c>
    </row>
    <row r="212" spans="1:13" ht="24" customHeight="1">
      <c r="A212" s="83" t="s">
        <v>804</v>
      </c>
      <c r="B212" s="93" t="s">
        <v>213</v>
      </c>
      <c r="C212" s="93" t="s">
        <v>805</v>
      </c>
      <c r="D212" s="93" t="s">
        <v>25</v>
      </c>
      <c r="E212" s="131">
        <v>45821</v>
      </c>
      <c r="F212" s="131">
        <v>45827</v>
      </c>
      <c r="G212" s="131">
        <v>45827</v>
      </c>
      <c r="H212" s="93">
        <v>6</v>
      </c>
      <c r="I212" s="93">
        <v>15</v>
      </c>
      <c r="J212" s="93">
        <v>0</v>
      </c>
      <c r="K212" s="93" t="s">
        <v>38</v>
      </c>
      <c r="L212" s="93" t="s">
        <v>27</v>
      </c>
      <c r="M212" s="93" t="s">
        <v>58</v>
      </c>
    </row>
    <row r="213" spans="1:13" ht="24" customHeight="1">
      <c r="A213" s="83" t="s">
        <v>735</v>
      </c>
    </row>
    <row r="214" spans="1:13" ht="24" customHeight="1">
      <c r="A214" s="83" t="s">
        <v>806</v>
      </c>
      <c r="B214" s="93" t="s">
        <v>213</v>
      </c>
      <c r="C214" s="93" t="s">
        <v>807</v>
      </c>
      <c r="D214" s="93" t="s">
        <v>25</v>
      </c>
      <c r="E214" s="131">
        <v>45821</v>
      </c>
      <c r="F214" s="131">
        <v>45827</v>
      </c>
      <c r="G214" s="131">
        <v>45827</v>
      </c>
      <c r="H214" s="93">
        <v>6</v>
      </c>
      <c r="I214" s="93">
        <v>15</v>
      </c>
      <c r="J214" s="93">
        <v>0</v>
      </c>
      <c r="K214" s="93" t="s">
        <v>38</v>
      </c>
      <c r="L214" s="93" t="s">
        <v>27</v>
      </c>
      <c r="M214" s="93" t="s">
        <v>28</v>
      </c>
    </row>
    <row r="215" spans="1:13" ht="24" customHeight="1">
      <c r="A215" s="83" t="s">
        <v>735</v>
      </c>
    </row>
    <row r="216" spans="1:13" ht="24" customHeight="1">
      <c r="A216" s="83" t="s">
        <v>853</v>
      </c>
      <c r="B216" s="93" t="s">
        <v>213</v>
      </c>
      <c r="C216" s="93" t="s">
        <v>854</v>
      </c>
      <c r="D216" s="93" t="s">
        <v>25</v>
      </c>
      <c r="E216" s="131">
        <v>45824</v>
      </c>
      <c r="F216" s="131">
        <v>45831</v>
      </c>
      <c r="G216" s="131">
        <v>45831</v>
      </c>
      <c r="H216" s="93">
        <v>6</v>
      </c>
      <c r="I216" s="93">
        <v>87</v>
      </c>
      <c r="J216" s="93">
        <v>-4</v>
      </c>
      <c r="K216" s="93" t="s">
        <v>38</v>
      </c>
      <c r="L216" s="93" t="s">
        <v>27</v>
      </c>
      <c r="M216" s="93" t="s">
        <v>58</v>
      </c>
    </row>
    <row r="217" spans="1:13" ht="24" customHeight="1">
      <c r="A217" s="83" t="s">
        <v>735</v>
      </c>
    </row>
    <row r="218" spans="1:13" ht="24" customHeight="1">
      <c r="A218" s="83" t="s">
        <v>855</v>
      </c>
      <c r="B218" s="93" t="s">
        <v>213</v>
      </c>
      <c r="C218" s="93" t="s">
        <v>473</v>
      </c>
      <c r="D218" s="93" t="s">
        <v>25</v>
      </c>
      <c r="E218" s="131">
        <v>45824</v>
      </c>
      <c r="F218" s="131">
        <v>45831</v>
      </c>
      <c r="G218" s="131">
        <v>45831</v>
      </c>
      <c r="H218" s="93">
        <v>6</v>
      </c>
      <c r="I218" s="93">
        <v>63</v>
      </c>
      <c r="J218" s="93">
        <v>-4</v>
      </c>
      <c r="K218" s="93" t="s">
        <v>38</v>
      </c>
      <c r="L218" s="93" t="s">
        <v>27</v>
      </c>
      <c r="M218" s="93" t="s">
        <v>58</v>
      </c>
    </row>
    <row r="219" spans="1:13" ht="24" customHeight="1">
      <c r="A219" s="83" t="s">
        <v>735</v>
      </c>
    </row>
    <row r="220" spans="1:13" ht="24" customHeight="1">
      <c r="A220" s="83" t="s">
        <v>856</v>
      </c>
      <c r="B220" s="93" t="s">
        <v>213</v>
      </c>
      <c r="C220" s="93" t="s">
        <v>568</v>
      </c>
      <c r="D220" s="93" t="s">
        <v>25</v>
      </c>
      <c r="E220" s="131">
        <v>45824</v>
      </c>
      <c r="F220" s="131">
        <v>45831</v>
      </c>
      <c r="G220" s="131">
        <v>45831</v>
      </c>
      <c r="H220" s="93">
        <v>6</v>
      </c>
      <c r="I220" s="93">
        <v>30</v>
      </c>
      <c r="J220" s="93">
        <v>-4</v>
      </c>
      <c r="K220" s="93" t="s">
        <v>38</v>
      </c>
      <c r="L220" s="93" t="s">
        <v>27</v>
      </c>
      <c r="M220" s="93" t="s">
        <v>40</v>
      </c>
    </row>
    <row r="221" spans="1:13" ht="24" customHeight="1">
      <c r="A221" s="83" t="s">
        <v>735</v>
      </c>
    </row>
    <row r="222" spans="1:13" ht="24" customHeight="1">
      <c r="A222" s="83" t="s">
        <v>857</v>
      </c>
      <c r="B222" s="93" t="s">
        <v>213</v>
      </c>
      <c r="C222" s="93" t="s">
        <v>858</v>
      </c>
      <c r="D222" s="93" t="s">
        <v>25</v>
      </c>
      <c r="E222" s="131">
        <v>45824</v>
      </c>
      <c r="F222" s="131">
        <v>45831</v>
      </c>
      <c r="G222" s="131">
        <v>45831</v>
      </c>
      <c r="H222" s="93">
        <v>6</v>
      </c>
      <c r="I222" s="93">
        <v>78</v>
      </c>
      <c r="J222" s="93">
        <v>-4</v>
      </c>
      <c r="K222" s="93" t="s">
        <v>38</v>
      </c>
      <c r="L222" s="93" t="s">
        <v>27</v>
      </c>
      <c r="M222" s="93" t="s">
        <v>58</v>
      </c>
    </row>
    <row r="223" spans="1:13" ht="24" customHeight="1">
      <c r="A223" s="83" t="s">
        <v>735</v>
      </c>
    </row>
    <row r="224" spans="1:13" ht="24" customHeight="1">
      <c r="A224" s="83" t="s">
        <v>859</v>
      </c>
      <c r="B224" s="93" t="s">
        <v>213</v>
      </c>
      <c r="C224" s="93" t="s">
        <v>860</v>
      </c>
      <c r="D224" s="93" t="s">
        <v>25</v>
      </c>
      <c r="E224" s="131">
        <v>45824</v>
      </c>
      <c r="F224" s="131">
        <v>45831</v>
      </c>
      <c r="G224" s="131">
        <v>45831</v>
      </c>
      <c r="H224" s="93">
        <v>6</v>
      </c>
      <c r="I224" s="93">
        <v>21</v>
      </c>
      <c r="J224" s="93">
        <v>-4</v>
      </c>
      <c r="K224" s="93" t="s">
        <v>38</v>
      </c>
      <c r="L224" s="93" t="s">
        <v>27</v>
      </c>
      <c r="M224" s="93" t="s">
        <v>58</v>
      </c>
    </row>
    <row r="225" spans="1:13" ht="24" customHeight="1">
      <c r="A225" s="83" t="s">
        <v>735</v>
      </c>
    </row>
    <row r="226" spans="1:13" ht="24" customHeight="1">
      <c r="A226" s="83" t="s">
        <v>861</v>
      </c>
      <c r="B226" s="93" t="s">
        <v>213</v>
      </c>
      <c r="C226" s="93" t="s">
        <v>862</v>
      </c>
      <c r="D226" s="93" t="s">
        <v>25</v>
      </c>
      <c r="E226" s="131">
        <v>45824</v>
      </c>
      <c r="F226" s="131">
        <v>45831</v>
      </c>
      <c r="G226" s="131">
        <v>45831</v>
      </c>
      <c r="H226" s="93">
        <v>6</v>
      </c>
      <c r="I226" s="93">
        <v>9</v>
      </c>
      <c r="J226" s="93">
        <v>-4</v>
      </c>
      <c r="K226" s="93" t="s">
        <v>38</v>
      </c>
      <c r="L226" s="93" t="s">
        <v>27</v>
      </c>
      <c r="M226" s="93" t="s">
        <v>58</v>
      </c>
    </row>
    <row r="227" spans="1:13" ht="24" customHeight="1">
      <c r="A227" s="83" t="s">
        <v>735</v>
      </c>
    </row>
    <row r="228" spans="1:13" ht="24" customHeight="1">
      <c r="A228" s="83" t="s">
        <v>863</v>
      </c>
      <c r="B228" s="93" t="s">
        <v>213</v>
      </c>
      <c r="C228" s="93" t="s">
        <v>864</v>
      </c>
      <c r="D228" s="93" t="s">
        <v>25</v>
      </c>
      <c r="E228" s="131">
        <v>45824</v>
      </c>
      <c r="F228" s="131">
        <v>45831</v>
      </c>
      <c r="G228" s="131">
        <v>45831</v>
      </c>
      <c r="H228" s="93">
        <v>6</v>
      </c>
      <c r="I228" s="93">
        <v>10</v>
      </c>
      <c r="J228" s="93">
        <v>-4</v>
      </c>
      <c r="K228" s="93" t="s">
        <v>38</v>
      </c>
      <c r="L228" s="93" t="s">
        <v>27</v>
      </c>
      <c r="M228" s="93" t="s">
        <v>28</v>
      </c>
    </row>
    <row r="229" spans="1:13" ht="24" customHeight="1">
      <c r="A229" s="83" t="s">
        <v>865</v>
      </c>
    </row>
    <row r="230" spans="1:13" ht="24" customHeight="1">
      <c r="A230" s="83" t="s">
        <v>866</v>
      </c>
      <c r="B230" s="93" t="s">
        <v>213</v>
      </c>
      <c r="C230" s="93" t="s">
        <v>867</v>
      </c>
      <c r="D230" s="93" t="s">
        <v>25</v>
      </c>
      <c r="E230" s="131">
        <v>45824</v>
      </c>
      <c r="F230" s="131">
        <v>45831</v>
      </c>
      <c r="G230" s="131">
        <v>45831</v>
      </c>
      <c r="H230" s="93">
        <v>6</v>
      </c>
      <c r="I230" s="93">
        <v>30</v>
      </c>
      <c r="J230" s="93">
        <v>-4</v>
      </c>
      <c r="K230" s="93" t="s">
        <v>38</v>
      </c>
      <c r="L230" s="93" t="s">
        <v>27</v>
      </c>
      <c r="M230" s="93" t="s">
        <v>58</v>
      </c>
    </row>
    <row r="231" spans="1:13" ht="24" customHeight="1">
      <c r="A231" s="83" t="s">
        <v>726</v>
      </c>
    </row>
    <row r="232" spans="1:13" ht="24" customHeight="1">
      <c r="A232" s="83" t="s">
        <v>868</v>
      </c>
      <c r="B232" s="93" t="s">
        <v>213</v>
      </c>
      <c r="C232" s="93" t="s">
        <v>869</v>
      </c>
      <c r="D232" s="93" t="s">
        <v>25</v>
      </c>
      <c r="E232" s="131">
        <v>45824</v>
      </c>
      <c r="F232" s="131">
        <v>45831</v>
      </c>
      <c r="G232" s="131">
        <v>45831</v>
      </c>
      <c r="H232" s="93">
        <v>6</v>
      </c>
      <c r="I232" s="93">
        <v>30</v>
      </c>
      <c r="J232" s="93">
        <v>-4</v>
      </c>
      <c r="K232" s="93" t="s">
        <v>38</v>
      </c>
      <c r="L232" s="93" t="s">
        <v>27</v>
      </c>
      <c r="M232" s="93" t="s">
        <v>58</v>
      </c>
    </row>
    <row r="233" spans="1:13" ht="24" customHeight="1">
      <c r="A233" s="83" t="s">
        <v>726</v>
      </c>
    </row>
    <row r="234" spans="1:13" ht="24" customHeight="1">
      <c r="A234" s="83" t="s">
        <v>878</v>
      </c>
      <c r="B234" s="93" t="s">
        <v>213</v>
      </c>
      <c r="C234" s="93" t="s">
        <v>879</v>
      </c>
      <c r="D234" s="93" t="s">
        <v>25</v>
      </c>
      <c r="E234" s="131">
        <v>45825</v>
      </c>
      <c r="F234" s="131">
        <v>45831</v>
      </c>
      <c r="G234" s="131">
        <v>45831</v>
      </c>
      <c r="H234" s="93">
        <v>6</v>
      </c>
      <c r="I234" s="93">
        <v>36</v>
      </c>
      <c r="J234" s="93">
        <v>-4</v>
      </c>
      <c r="K234" s="93" t="s">
        <v>38</v>
      </c>
      <c r="L234" s="93" t="s">
        <v>27</v>
      </c>
      <c r="M234" s="93" t="s">
        <v>28</v>
      </c>
    </row>
    <row r="235" spans="1:13" ht="24" customHeight="1">
      <c r="A235" s="83" t="s">
        <v>735</v>
      </c>
    </row>
    <row r="236" spans="1:13" ht="24" customHeight="1">
      <c r="A236" s="83" t="s">
        <v>880</v>
      </c>
      <c r="B236" s="93" t="s">
        <v>213</v>
      </c>
      <c r="C236" s="93" t="s">
        <v>881</v>
      </c>
      <c r="D236" s="93" t="s">
        <v>25</v>
      </c>
      <c r="E236" s="131">
        <v>45825</v>
      </c>
      <c r="F236" s="131">
        <v>45831</v>
      </c>
      <c r="G236" s="131">
        <v>45831</v>
      </c>
      <c r="H236" s="93">
        <v>6</v>
      </c>
      <c r="I236" s="93">
        <v>27</v>
      </c>
      <c r="J236" s="93">
        <v>-4</v>
      </c>
      <c r="K236" s="93" t="s">
        <v>38</v>
      </c>
      <c r="L236" s="93" t="s">
        <v>27</v>
      </c>
      <c r="M236" s="93" t="s">
        <v>58</v>
      </c>
    </row>
    <row r="237" spans="1:13" ht="24" customHeight="1">
      <c r="A237" s="83" t="s">
        <v>882</v>
      </c>
    </row>
    <row r="238" spans="1:13" ht="24" customHeight="1">
      <c r="A238" s="83" t="s">
        <v>883</v>
      </c>
      <c r="B238" s="93" t="s">
        <v>213</v>
      </c>
      <c r="C238" s="93" t="s">
        <v>807</v>
      </c>
      <c r="D238" s="93" t="s">
        <v>25</v>
      </c>
      <c r="E238" s="131">
        <v>45825</v>
      </c>
      <c r="F238" s="131">
        <v>45831</v>
      </c>
      <c r="G238" s="131">
        <v>45831</v>
      </c>
      <c r="H238" s="93">
        <v>6</v>
      </c>
      <c r="I238" s="93">
        <v>3</v>
      </c>
      <c r="J238" s="93">
        <v>-4</v>
      </c>
      <c r="K238" s="93" t="s">
        <v>38</v>
      </c>
      <c r="L238" s="93" t="s">
        <v>27</v>
      </c>
      <c r="M238" s="93" t="s">
        <v>58</v>
      </c>
    </row>
    <row r="239" spans="1:13" ht="24" customHeight="1">
      <c r="A239" s="83" t="s">
        <v>882</v>
      </c>
    </row>
    <row r="240" spans="1:13" ht="24" customHeight="1">
      <c r="A240" s="83" t="s">
        <v>884</v>
      </c>
      <c r="B240" s="93" t="s">
        <v>213</v>
      </c>
      <c r="C240" s="93" t="s">
        <v>885</v>
      </c>
      <c r="D240" s="93" t="s">
        <v>25</v>
      </c>
      <c r="E240" s="131">
        <v>45825</v>
      </c>
      <c r="F240" s="131">
        <v>45831</v>
      </c>
      <c r="G240" s="131">
        <v>45831</v>
      </c>
      <c r="H240" s="93">
        <v>6</v>
      </c>
      <c r="I240" s="93">
        <v>54</v>
      </c>
      <c r="J240" s="93">
        <v>-4</v>
      </c>
      <c r="K240" s="93" t="s">
        <v>38</v>
      </c>
      <c r="L240" s="93" t="s">
        <v>27</v>
      </c>
      <c r="M240" s="93" t="s">
        <v>58</v>
      </c>
    </row>
    <row r="241" spans="1:13" ht="24" customHeight="1">
      <c r="A241" s="83" t="s">
        <v>886</v>
      </c>
    </row>
    <row r="242" spans="1:13" ht="24" customHeight="1">
      <c r="A242" s="83" t="s">
        <v>887</v>
      </c>
      <c r="B242" s="93" t="s">
        <v>213</v>
      </c>
      <c r="C242" s="93" t="s">
        <v>888</v>
      </c>
      <c r="D242" s="93" t="s">
        <v>25</v>
      </c>
      <c r="E242" s="131">
        <v>45825</v>
      </c>
      <c r="F242" s="131">
        <v>45831</v>
      </c>
      <c r="G242" s="131">
        <v>45831</v>
      </c>
      <c r="H242" s="93">
        <v>6</v>
      </c>
      <c r="I242" s="93">
        <v>5</v>
      </c>
      <c r="J242" s="93">
        <v>-4</v>
      </c>
      <c r="K242" s="93" t="s">
        <v>38</v>
      </c>
      <c r="L242" s="93" t="s">
        <v>27</v>
      </c>
      <c r="M242" s="93" t="s">
        <v>40</v>
      </c>
    </row>
    <row r="243" spans="1:13" ht="24" customHeight="1">
      <c r="A243" s="83" t="s">
        <v>889</v>
      </c>
    </row>
    <row r="244" spans="1:13" ht="24" customHeight="1">
      <c r="A244" s="83" t="s">
        <v>890</v>
      </c>
      <c r="B244" s="93" t="s">
        <v>213</v>
      </c>
      <c r="C244" s="93" t="s">
        <v>568</v>
      </c>
      <c r="D244" s="93" t="s">
        <v>25</v>
      </c>
      <c r="E244" s="131">
        <v>45825</v>
      </c>
      <c r="F244" s="131">
        <v>45831</v>
      </c>
      <c r="G244" s="131">
        <v>45831</v>
      </c>
      <c r="H244" s="93">
        <v>6</v>
      </c>
      <c r="I244" s="93">
        <v>15</v>
      </c>
      <c r="J244" s="93">
        <v>-4</v>
      </c>
      <c r="K244" s="93" t="s">
        <v>38</v>
      </c>
      <c r="L244" s="93" t="s">
        <v>27</v>
      </c>
      <c r="M244" s="93" t="s">
        <v>28</v>
      </c>
    </row>
    <row r="245" spans="1:13" ht="24" customHeight="1">
      <c r="A245" s="83" t="s">
        <v>882</v>
      </c>
    </row>
    <row r="246" spans="1:13" ht="24" customHeight="1">
      <c r="A246" s="83" t="s">
        <v>891</v>
      </c>
      <c r="B246" s="93" t="s">
        <v>213</v>
      </c>
      <c r="C246" s="93" t="s">
        <v>860</v>
      </c>
      <c r="D246" s="93" t="s">
        <v>25</v>
      </c>
      <c r="E246" s="131">
        <v>45825</v>
      </c>
      <c r="F246" s="131">
        <v>45831</v>
      </c>
      <c r="G246" s="131">
        <v>45831</v>
      </c>
      <c r="H246" s="93">
        <v>6</v>
      </c>
      <c r="I246" s="93">
        <v>42</v>
      </c>
      <c r="J246" s="93">
        <v>-4</v>
      </c>
      <c r="K246" s="93" t="s">
        <v>38</v>
      </c>
      <c r="L246" s="93" t="s">
        <v>27</v>
      </c>
      <c r="M246" s="93" t="s">
        <v>28</v>
      </c>
    </row>
    <row r="247" spans="1:13" ht="24" customHeight="1">
      <c r="A247" s="83" t="s">
        <v>882</v>
      </c>
    </row>
    <row r="248" spans="1:13" ht="24" customHeight="1">
      <c r="A248" s="83" t="s">
        <v>892</v>
      </c>
      <c r="B248" s="93" t="s">
        <v>213</v>
      </c>
      <c r="C248" s="93" t="s">
        <v>893</v>
      </c>
      <c r="D248" s="93" t="s">
        <v>25</v>
      </c>
      <c r="E248" s="131">
        <v>45825</v>
      </c>
      <c r="F248" s="131">
        <v>45831</v>
      </c>
      <c r="G248" s="131">
        <v>45831</v>
      </c>
      <c r="H248" s="93">
        <v>6</v>
      </c>
      <c r="I248" s="93">
        <v>60</v>
      </c>
      <c r="J248" s="93">
        <v>-4</v>
      </c>
      <c r="K248" s="93" t="s">
        <v>38</v>
      </c>
      <c r="L248" s="93" t="s">
        <v>27</v>
      </c>
      <c r="M248" s="93" t="s">
        <v>58</v>
      </c>
    </row>
    <row r="249" spans="1:13" ht="24" customHeight="1">
      <c r="A249" s="83" t="s">
        <v>882</v>
      </c>
    </row>
    <row r="250" spans="1:13" ht="24" customHeight="1">
      <c r="A250" s="83" t="s">
        <v>894</v>
      </c>
      <c r="B250" s="93" t="s">
        <v>213</v>
      </c>
      <c r="C250" s="93" t="s">
        <v>895</v>
      </c>
      <c r="D250" s="93" t="s">
        <v>25</v>
      </c>
      <c r="E250" s="131">
        <v>45825</v>
      </c>
      <c r="F250" s="131">
        <v>45831</v>
      </c>
      <c r="G250" s="131">
        <v>45831</v>
      </c>
      <c r="H250" s="93">
        <v>6</v>
      </c>
      <c r="I250" s="93">
        <v>51</v>
      </c>
      <c r="J250" s="93">
        <v>-4</v>
      </c>
      <c r="K250" s="93" t="s">
        <v>38</v>
      </c>
      <c r="L250" s="93" t="s">
        <v>27</v>
      </c>
      <c r="M250" s="93" t="s">
        <v>58</v>
      </c>
    </row>
    <row r="251" spans="1:13" ht="24" customHeight="1">
      <c r="A251" s="83" t="s">
        <v>882</v>
      </c>
    </row>
    <row r="252" spans="1:13" ht="24" customHeight="1">
      <c r="A252" s="83" t="s">
        <v>896</v>
      </c>
      <c r="B252" s="93" t="s">
        <v>213</v>
      </c>
      <c r="C252" s="93" t="s">
        <v>648</v>
      </c>
      <c r="D252" s="93" t="s">
        <v>25</v>
      </c>
      <c r="E252" s="131">
        <v>45825</v>
      </c>
      <c r="F252" s="131">
        <v>45831</v>
      </c>
      <c r="G252" s="131">
        <v>45831</v>
      </c>
      <c r="H252" s="93">
        <v>6</v>
      </c>
      <c r="I252" s="93">
        <v>24</v>
      </c>
      <c r="J252" s="93">
        <v>-4</v>
      </c>
      <c r="K252" s="93" t="s">
        <v>38</v>
      </c>
      <c r="L252" s="93" t="s">
        <v>27</v>
      </c>
      <c r="M252" s="93" t="s">
        <v>58</v>
      </c>
    </row>
    <row r="253" spans="1:13" ht="24" customHeight="1">
      <c r="A253" s="83" t="s">
        <v>882</v>
      </c>
    </row>
    <row r="254" spans="1:13" ht="24" customHeight="1">
      <c r="A254" s="83" t="s">
        <v>933</v>
      </c>
      <c r="B254" s="93" t="s">
        <v>213</v>
      </c>
      <c r="C254" s="93" t="s">
        <v>879</v>
      </c>
      <c r="D254" s="93" t="s">
        <v>25</v>
      </c>
      <c r="E254" s="131">
        <v>45826</v>
      </c>
      <c r="F254" s="131">
        <v>45832</v>
      </c>
      <c r="G254" s="131">
        <v>45832</v>
      </c>
      <c r="H254" s="93">
        <v>6</v>
      </c>
      <c r="I254" s="93">
        <v>12</v>
      </c>
      <c r="J254" s="93">
        <v>-5</v>
      </c>
      <c r="K254" s="93" t="s">
        <v>38</v>
      </c>
      <c r="L254" s="93" t="s">
        <v>27</v>
      </c>
      <c r="M254" s="93" t="s">
        <v>58</v>
      </c>
    </row>
    <row r="255" spans="1:13" ht="24" customHeight="1">
      <c r="A255" s="83" t="s">
        <v>882</v>
      </c>
    </row>
    <row r="256" spans="1:13" ht="24" customHeight="1">
      <c r="A256" s="83" t="s">
        <v>934</v>
      </c>
      <c r="B256" s="93" t="s">
        <v>213</v>
      </c>
      <c r="C256" s="93" t="s">
        <v>935</v>
      </c>
      <c r="D256" s="93" t="s">
        <v>25</v>
      </c>
      <c r="E256" s="131">
        <v>45826</v>
      </c>
      <c r="F256" s="131">
        <v>45832</v>
      </c>
      <c r="G256" s="131">
        <v>45832</v>
      </c>
      <c r="H256" s="93">
        <v>6</v>
      </c>
      <c r="I256" s="93">
        <v>3</v>
      </c>
      <c r="J256" s="93">
        <v>-5</v>
      </c>
      <c r="K256" s="93" t="s">
        <v>38</v>
      </c>
      <c r="L256" s="93" t="s">
        <v>27</v>
      </c>
      <c r="M256" s="93" t="s">
        <v>58</v>
      </c>
    </row>
    <row r="257" spans="1:13" ht="24" customHeight="1">
      <c r="A257" s="83" t="s">
        <v>882</v>
      </c>
    </row>
    <row r="258" spans="1:13" ht="24" customHeight="1">
      <c r="A258" s="83" t="s">
        <v>936</v>
      </c>
      <c r="B258" s="93" t="s">
        <v>213</v>
      </c>
      <c r="C258" s="93" t="s">
        <v>805</v>
      </c>
      <c r="D258" s="93" t="s">
        <v>25</v>
      </c>
      <c r="E258" s="131">
        <v>45826</v>
      </c>
      <c r="F258" s="131">
        <v>45832</v>
      </c>
      <c r="G258" s="131">
        <v>45832</v>
      </c>
      <c r="H258" s="93">
        <v>6</v>
      </c>
      <c r="I258" s="93">
        <v>6</v>
      </c>
      <c r="J258" s="93">
        <v>-5</v>
      </c>
      <c r="K258" s="93" t="s">
        <v>38</v>
      </c>
      <c r="L258" s="93" t="s">
        <v>27</v>
      </c>
      <c r="M258" s="93" t="s">
        <v>28</v>
      </c>
    </row>
    <row r="259" spans="1:13" ht="24" customHeight="1">
      <c r="A259" s="83" t="s">
        <v>882</v>
      </c>
    </row>
    <row r="260" spans="1:13" ht="24" customHeight="1">
      <c r="A260" s="83" t="s">
        <v>937</v>
      </c>
      <c r="B260" s="93" t="s">
        <v>213</v>
      </c>
      <c r="C260" s="93" t="s">
        <v>938</v>
      </c>
      <c r="D260" s="93" t="s">
        <v>25</v>
      </c>
      <c r="E260" s="131">
        <v>45826</v>
      </c>
      <c r="F260" s="131">
        <v>45832</v>
      </c>
      <c r="G260" s="131">
        <v>45832</v>
      </c>
      <c r="H260" s="93">
        <v>6</v>
      </c>
      <c r="I260" s="93">
        <v>72</v>
      </c>
      <c r="J260" s="93">
        <v>-5</v>
      </c>
      <c r="K260" s="93" t="s">
        <v>38</v>
      </c>
      <c r="L260" s="93" t="s">
        <v>27</v>
      </c>
      <c r="M260" s="93" t="s">
        <v>58</v>
      </c>
    </row>
    <row r="261" spans="1:13" ht="24" customHeight="1">
      <c r="A261" s="83" t="s">
        <v>882</v>
      </c>
    </row>
    <row r="262" spans="1:13" ht="24" customHeight="1">
      <c r="A262" s="83" t="s">
        <v>939</v>
      </c>
      <c r="B262" s="93" t="s">
        <v>213</v>
      </c>
      <c r="C262" s="93" t="s">
        <v>940</v>
      </c>
      <c r="D262" s="93" t="s">
        <v>25</v>
      </c>
      <c r="E262" s="131">
        <v>45826</v>
      </c>
      <c r="F262" s="131">
        <v>45832</v>
      </c>
      <c r="G262" s="131">
        <v>45832</v>
      </c>
      <c r="H262" s="93">
        <v>6</v>
      </c>
      <c r="I262" s="93">
        <v>30</v>
      </c>
      <c r="J262" s="93">
        <v>-5</v>
      </c>
      <c r="K262" s="93" t="s">
        <v>38</v>
      </c>
      <c r="L262" s="93" t="s">
        <v>27</v>
      </c>
      <c r="M262" s="93" t="s">
        <v>58</v>
      </c>
    </row>
    <row r="263" spans="1:13" ht="24" customHeight="1">
      <c r="A263" s="83" t="s">
        <v>882</v>
      </c>
    </row>
    <row r="264" spans="1:13" ht="24" customHeight="1">
      <c r="A264" s="83" t="s">
        <v>943</v>
      </c>
      <c r="B264" s="93" t="s">
        <v>213</v>
      </c>
      <c r="C264" s="93" t="s">
        <v>944</v>
      </c>
      <c r="D264" s="93" t="s">
        <v>25</v>
      </c>
      <c r="E264" s="131">
        <v>45826</v>
      </c>
      <c r="F264" s="131">
        <v>45832</v>
      </c>
      <c r="G264" s="131">
        <v>45832</v>
      </c>
      <c r="H264" s="93">
        <v>6</v>
      </c>
      <c r="I264" s="93">
        <v>87</v>
      </c>
      <c r="J264" s="93">
        <v>-5</v>
      </c>
      <c r="K264" s="93" t="s">
        <v>38</v>
      </c>
      <c r="L264" s="93" t="s">
        <v>27</v>
      </c>
      <c r="M264" s="93" t="s">
        <v>58</v>
      </c>
    </row>
    <row r="265" spans="1:13" ht="24" customHeight="1">
      <c r="A265" s="83" t="s">
        <v>882</v>
      </c>
    </row>
    <row r="266" spans="1:13" ht="24" customHeight="1">
      <c r="A266" s="83" t="s">
        <v>945</v>
      </c>
      <c r="B266" s="93" t="s">
        <v>213</v>
      </c>
      <c r="C266" s="93" t="s">
        <v>946</v>
      </c>
      <c r="D266" s="93" t="s">
        <v>25</v>
      </c>
      <c r="E266" s="131">
        <v>45826</v>
      </c>
      <c r="F266" s="131">
        <v>45832</v>
      </c>
      <c r="G266" s="131">
        <v>45832</v>
      </c>
      <c r="H266" s="93">
        <v>6</v>
      </c>
      <c r="I266" s="93">
        <v>27</v>
      </c>
      <c r="J266" s="93">
        <v>-5</v>
      </c>
      <c r="K266" s="93" t="s">
        <v>38</v>
      </c>
      <c r="L266" s="93" t="s">
        <v>27</v>
      </c>
      <c r="M266" s="93" t="s">
        <v>58</v>
      </c>
    </row>
    <row r="267" spans="1:13" ht="24" customHeight="1">
      <c r="A267" s="83" t="s">
        <v>886</v>
      </c>
    </row>
    <row r="268" spans="1:13" ht="24" customHeight="1">
      <c r="A268" s="83" t="s">
        <v>947</v>
      </c>
      <c r="B268" s="93" t="s">
        <v>213</v>
      </c>
      <c r="C268" s="93" t="s">
        <v>948</v>
      </c>
      <c r="D268" s="93" t="s">
        <v>25</v>
      </c>
      <c r="E268" s="131">
        <v>45826</v>
      </c>
      <c r="F268" s="131">
        <v>45832</v>
      </c>
      <c r="G268" s="131">
        <v>45832</v>
      </c>
      <c r="H268" s="93">
        <v>6</v>
      </c>
      <c r="I268" s="93">
        <v>6</v>
      </c>
      <c r="J268" s="93">
        <v>-5</v>
      </c>
      <c r="K268" s="93" t="s">
        <v>38</v>
      </c>
      <c r="L268" s="93" t="s">
        <v>27</v>
      </c>
      <c r="M268" s="93" t="s">
        <v>58</v>
      </c>
    </row>
    <row r="269" spans="1:13" ht="24" customHeight="1">
      <c r="A269" s="83" t="s">
        <v>882</v>
      </c>
    </row>
    <row r="270" spans="1:13" ht="24" customHeight="1">
      <c r="A270" s="83" t="s">
        <v>949</v>
      </c>
      <c r="B270" s="93" t="s">
        <v>213</v>
      </c>
      <c r="C270" s="93" t="s">
        <v>950</v>
      </c>
      <c r="D270" s="93" t="s">
        <v>25</v>
      </c>
      <c r="E270" s="131">
        <v>45826</v>
      </c>
      <c r="F270" s="131">
        <v>45832</v>
      </c>
      <c r="G270" s="131">
        <v>45832</v>
      </c>
      <c r="H270" s="93">
        <v>6</v>
      </c>
      <c r="I270" s="93">
        <v>15</v>
      </c>
      <c r="J270" s="93">
        <v>-5</v>
      </c>
      <c r="K270" s="93" t="s">
        <v>38</v>
      </c>
      <c r="L270" s="93" t="s">
        <v>27</v>
      </c>
      <c r="M270" s="93" t="s">
        <v>28</v>
      </c>
    </row>
    <row r="271" spans="1:13" ht="24" customHeight="1">
      <c r="A271" s="83" t="s">
        <v>882</v>
      </c>
    </row>
    <row r="272" spans="1:13" ht="24" customHeight="1">
      <c r="A272" s="83" t="s">
        <v>951</v>
      </c>
      <c r="B272" s="93" t="s">
        <v>213</v>
      </c>
      <c r="C272" s="93" t="s">
        <v>952</v>
      </c>
      <c r="D272" s="93" t="s">
        <v>25</v>
      </c>
      <c r="E272" s="131">
        <v>45826</v>
      </c>
      <c r="F272" s="131">
        <v>45832</v>
      </c>
      <c r="G272" s="131">
        <v>45832</v>
      </c>
      <c r="H272" s="93">
        <v>6</v>
      </c>
      <c r="I272" s="93">
        <v>9</v>
      </c>
      <c r="J272" s="93">
        <v>-5</v>
      </c>
      <c r="K272" s="93" t="s">
        <v>38</v>
      </c>
      <c r="L272" s="93" t="s">
        <v>27</v>
      </c>
      <c r="M272" s="93" t="s">
        <v>58</v>
      </c>
    </row>
    <row r="273" spans="1:13" ht="24" customHeight="1">
      <c r="A273" s="83" t="s">
        <v>882</v>
      </c>
    </row>
    <row r="274" spans="1:13" ht="24" customHeight="1">
      <c r="A274" s="83" t="s">
        <v>953</v>
      </c>
      <c r="B274" s="93" t="s">
        <v>213</v>
      </c>
      <c r="C274" s="93" t="s">
        <v>444</v>
      </c>
      <c r="D274" s="93" t="s">
        <v>25</v>
      </c>
      <c r="E274" s="131">
        <v>45826</v>
      </c>
      <c r="F274" s="131">
        <v>45832</v>
      </c>
      <c r="G274" s="131">
        <v>45832</v>
      </c>
      <c r="H274" s="93">
        <v>6</v>
      </c>
      <c r="I274" s="93">
        <v>32</v>
      </c>
      <c r="J274" s="93">
        <v>-5</v>
      </c>
      <c r="K274" s="93" t="s">
        <v>38</v>
      </c>
      <c r="L274" s="93" t="s">
        <v>27</v>
      </c>
      <c r="M274" s="93" t="s">
        <v>40</v>
      </c>
    </row>
    <row r="275" spans="1:13" ht="24" customHeight="1">
      <c r="A275" s="83" t="s">
        <v>954</v>
      </c>
    </row>
    <row r="276" spans="1:13" ht="24" customHeight="1">
      <c r="A276" s="83" t="s">
        <v>955</v>
      </c>
      <c r="B276" s="93" t="s">
        <v>213</v>
      </c>
      <c r="C276" s="93" t="s">
        <v>568</v>
      </c>
      <c r="D276" s="93" t="s">
        <v>25</v>
      </c>
      <c r="E276" s="131">
        <v>45826</v>
      </c>
      <c r="F276" s="131">
        <v>45832</v>
      </c>
      <c r="G276" s="131">
        <v>45832</v>
      </c>
      <c r="H276" s="93">
        <v>6</v>
      </c>
      <c r="I276" s="93">
        <v>24</v>
      </c>
      <c r="J276" s="93">
        <v>-5</v>
      </c>
      <c r="K276" s="93" t="s">
        <v>38</v>
      </c>
      <c r="L276" s="93" t="s">
        <v>27</v>
      </c>
      <c r="M276" s="93" t="s">
        <v>58</v>
      </c>
    </row>
    <row r="277" spans="1:13" ht="24" customHeight="1">
      <c r="A277" s="83" t="s">
        <v>882</v>
      </c>
    </row>
    <row r="279" spans="1:13" ht="24" customHeight="1">
      <c r="A279" s="83" t="s">
        <v>1173</v>
      </c>
      <c r="B279" s="93">
        <v>111</v>
      </c>
      <c r="C279" s="93" t="s">
        <v>1174</v>
      </c>
    </row>
    <row r="281" spans="1:13" ht="24" customHeight="1">
      <c r="A281" s="83" t="s">
        <v>1175</v>
      </c>
      <c r="B281" s="93">
        <v>83</v>
      </c>
    </row>
    <row r="282" spans="1:13" ht="24" customHeight="1">
      <c r="A282" s="83" t="s">
        <v>1176</v>
      </c>
      <c r="B282" s="93">
        <v>10</v>
      </c>
    </row>
    <row r="283" spans="1:13" ht="24" customHeight="1">
      <c r="A283" s="83" t="s">
        <v>1177</v>
      </c>
      <c r="B283" s="93">
        <v>18</v>
      </c>
    </row>
    <row r="285" spans="1:13" ht="24" customHeight="1">
      <c r="A285" s="83" t="s">
        <v>1178</v>
      </c>
      <c r="B285" s="93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theme="4" tint="0.39997558519241921"/>
  </sheetPr>
  <dimension ref="A1:N90"/>
  <sheetViews>
    <sheetView zoomScale="90" zoomScaleNormal="90" workbookViewId="0">
      <pane xSplit="1" ySplit="1" topLeftCell="I78" activePane="bottomRight" state="frozen"/>
      <selection pane="topRight" sqref="A1:XFD1048576"/>
      <selection pane="bottomLeft" sqref="A1:XFD1048576"/>
      <selection pane="bottomRight" activeCell="Q93" sqref="Q93"/>
    </sheetView>
  </sheetViews>
  <sheetFormatPr defaultColWidth="9.140625" defaultRowHeight="21" customHeight="1"/>
  <cols>
    <col min="1" max="2" width="14.85546875" style="68" bestFit="1" customWidth="1"/>
    <col min="3" max="3" width="3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7.5703125" style="68" bestFit="1" customWidth="1"/>
    <col min="10" max="10" width="13.28515625" style="68" bestFit="1" customWidth="1"/>
    <col min="11" max="11" width="13" style="68" bestFit="1" customWidth="1"/>
    <col min="12" max="12" width="22" style="68" bestFit="1" customWidth="1"/>
    <col min="13" max="13" width="17.5703125" style="68" bestFit="1" customWidth="1"/>
    <col min="14" max="14" width="28.710937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1581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1585</v>
      </c>
      <c r="B2" s="68" t="s">
        <v>157</v>
      </c>
      <c r="C2" s="68">
        <v>1</v>
      </c>
      <c r="D2" s="68" t="s">
        <v>1586</v>
      </c>
      <c r="E2" s="68" t="s">
        <v>158</v>
      </c>
      <c r="F2" s="68" t="s">
        <v>160</v>
      </c>
      <c r="G2" s="68" t="s">
        <v>1587</v>
      </c>
      <c r="H2" s="68">
        <v>2</v>
      </c>
      <c r="I2" s="69">
        <v>45811.722222222219</v>
      </c>
      <c r="J2" s="132">
        <v>45797</v>
      </c>
      <c r="K2" s="70">
        <v>45803</v>
      </c>
      <c r="L2" s="68" t="s">
        <v>1588</v>
      </c>
      <c r="N2" s="68" t="s">
        <v>1589</v>
      </c>
    </row>
    <row r="3" spans="1:14" ht="21" customHeight="1">
      <c r="A3" s="68" t="s">
        <v>1590</v>
      </c>
      <c r="B3" s="68" t="s">
        <v>233</v>
      </c>
      <c r="C3" s="68">
        <v>1</v>
      </c>
      <c r="E3" s="68" t="s">
        <v>56</v>
      </c>
      <c r="F3" s="68" t="s">
        <v>25</v>
      </c>
      <c r="G3" s="68" t="s">
        <v>1591</v>
      </c>
      <c r="H3" s="68">
        <v>14</v>
      </c>
      <c r="I3" s="69">
        <v>45811.527777777781</v>
      </c>
      <c r="J3" s="132">
        <v>45797</v>
      </c>
      <c r="K3" s="70">
        <v>45812</v>
      </c>
      <c r="L3" s="68" t="s">
        <v>1588</v>
      </c>
      <c r="N3" s="68" t="s">
        <v>1592</v>
      </c>
    </row>
    <row r="4" spans="1:14" ht="21" customHeight="1">
      <c r="A4" s="68" t="s">
        <v>1593</v>
      </c>
      <c r="B4" s="68" t="s">
        <v>237</v>
      </c>
      <c r="C4" s="68">
        <v>1</v>
      </c>
      <c r="E4" s="68" t="s">
        <v>56</v>
      </c>
      <c r="F4" s="68" t="s">
        <v>25</v>
      </c>
      <c r="G4" s="68" t="s">
        <v>1594</v>
      </c>
      <c r="H4" s="68">
        <v>14</v>
      </c>
      <c r="I4" s="69">
        <v>45811.527777777781</v>
      </c>
      <c r="J4" s="132">
        <v>45797</v>
      </c>
      <c r="K4" s="70">
        <v>45812</v>
      </c>
      <c r="L4" s="68" t="s">
        <v>1588</v>
      </c>
      <c r="N4" s="68" t="s">
        <v>1592</v>
      </c>
    </row>
    <row r="5" spans="1:14" ht="21" customHeight="1">
      <c r="A5" s="68" t="s">
        <v>1595</v>
      </c>
      <c r="B5" s="68" t="s">
        <v>238</v>
      </c>
      <c r="C5" s="68">
        <v>1</v>
      </c>
      <c r="E5" s="68" t="s">
        <v>56</v>
      </c>
      <c r="F5" s="68" t="s">
        <v>25</v>
      </c>
      <c r="G5" s="68" t="s">
        <v>1591</v>
      </c>
      <c r="H5" s="68">
        <v>14</v>
      </c>
      <c r="I5" s="69">
        <v>45811.548611111109</v>
      </c>
      <c r="J5" s="132">
        <v>45797</v>
      </c>
      <c r="K5" s="70">
        <v>45812</v>
      </c>
      <c r="L5" s="68" t="s">
        <v>1588</v>
      </c>
      <c r="N5" s="68" t="s">
        <v>1592</v>
      </c>
    </row>
    <row r="6" spans="1:14" ht="21" customHeight="1">
      <c r="A6" s="68" t="s">
        <v>1596</v>
      </c>
      <c r="B6" s="68" t="s">
        <v>272</v>
      </c>
      <c r="C6" s="68">
        <v>1</v>
      </c>
      <c r="D6" s="68" t="s">
        <v>1586</v>
      </c>
      <c r="E6" s="68" t="s">
        <v>158</v>
      </c>
      <c r="F6" s="68" t="s">
        <v>160</v>
      </c>
      <c r="G6" s="68" t="s">
        <v>1587</v>
      </c>
      <c r="H6" s="68">
        <v>3</v>
      </c>
      <c r="I6" s="69">
        <v>45820.409722222219</v>
      </c>
      <c r="J6" s="132">
        <v>45806</v>
      </c>
      <c r="K6" s="70">
        <v>45812</v>
      </c>
      <c r="L6" s="68" t="s">
        <v>1588</v>
      </c>
      <c r="N6" s="68" t="s">
        <v>1589</v>
      </c>
    </row>
    <row r="7" spans="1:14" ht="21" customHeight="1">
      <c r="A7" s="68" t="s">
        <v>1597</v>
      </c>
      <c r="B7" s="68" t="s">
        <v>302</v>
      </c>
      <c r="C7" s="68">
        <v>1</v>
      </c>
      <c r="D7" s="68" t="s">
        <v>1586</v>
      </c>
      <c r="E7" s="68" t="s">
        <v>158</v>
      </c>
      <c r="F7" s="68" t="s">
        <v>160</v>
      </c>
      <c r="G7" s="68" t="s">
        <v>1587</v>
      </c>
      <c r="H7" s="68">
        <v>6</v>
      </c>
      <c r="I7" s="69">
        <v>45820.5</v>
      </c>
      <c r="J7" s="132">
        <v>45806</v>
      </c>
      <c r="K7" s="70">
        <v>45813</v>
      </c>
      <c r="L7" s="68" t="s">
        <v>1588</v>
      </c>
      <c r="N7" s="68" t="s">
        <v>1589</v>
      </c>
    </row>
    <row r="8" spans="1:14" ht="21" customHeight="1">
      <c r="A8" s="68" t="s">
        <v>1598</v>
      </c>
      <c r="B8" s="68" t="s">
        <v>302</v>
      </c>
      <c r="C8" s="68">
        <v>2</v>
      </c>
      <c r="D8" s="68" t="s">
        <v>1586</v>
      </c>
      <c r="E8" s="68" t="s">
        <v>158</v>
      </c>
      <c r="F8" s="68" t="s">
        <v>160</v>
      </c>
      <c r="G8" s="68" t="s">
        <v>1587</v>
      </c>
      <c r="H8" s="68">
        <v>6</v>
      </c>
      <c r="I8" s="69">
        <v>45820.503472222219</v>
      </c>
      <c r="J8" s="132">
        <v>45806</v>
      </c>
      <c r="K8" s="70">
        <v>45813</v>
      </c>
      <c r="L8" s="68" t="s">
        <v>1588</v>
      </c>
      <c r="N8" s="68" t="s">
        <v>1589</v>
      </c>
    </row>
    <row r="9" spans="1:14" ht="21" customHeight="1">
      <c r="A9" s="68" t="s">
        <v>1599</v>
      </c>
      <c r="B9" s="68" t="s">
        <v>302</v>
      </c>
      <c r="C9" s="68">
        <v>3</v>
      </c>
      <c r="D9" s="68" t="s">
        <v>1586</v>
      </c>
      <c r="E9" s="68" t="s">
        <v>158</v>
      </c>
      <c r="F9" s="68" t="s">
        <v>160</v>
      </c>
      <c r="G9" s="68" t="s">
        <v>1587</v>
      </c>
      <c r="H9" s="68">
        <v>6</v>
      </c>
      <c r="I9" s="69">
        <v>45820.506944444445</v>
      </c>
      <c r="J9" s="132">
        <v>45806</v>
      </c>
      <c r="K9" s="70">
        <v>45813</v>
      </c>
      <c r="L9" s="68" t="s">
        <v>1588</v>
      </c>
      <c r="N9" s="68" t="s">
        <v>1589</v>
      </c>
    </row>
    <row r="10" spans="1:14" ht="21" customHeight="1">
      <c r="A10" s="68" t="s">
        <v>1600</v>
      </c>
      <c r="B10" s="68" t="s">
        <v>302</v>
      </c>
      <c r="C10" s="68">
        <v>4</v>
      </c>
      <c r="D10" s="68" t="s">
        <v>1586</v>
      </c>
      <c r="E10" s="68" t="s">
        <v>158</v>
      </c>
      <c r="F10" s="68" t="s">
        <v>160</v>
      </c>
      <c r="G10" s="68" t="s">
        <v>1587</v>
      </c>
      <c r="H10" s="68">
        <v>6</v>
      </c>
      <c r="I10" s="69">
        <v>45820.510416666664</v>
      </c>
      <c r="J10" s="132">
        <v>45806</v>
      </c>
      <c r="K10" s="70">
        <v>45813</v>
      </c>
      <c r="L10" s="68" t="s">
        <v>1588</v>
      </c>
      <c r="N10" s="68" t="s">
        <v>1589</v>
      </c>
    </row>
    <row r="11" spans="1:14" ht="21" customHeight="1">
      <c r="A11" s="68" t="s">
        <v>1601</v>
      </c>
      <c r="B11" s="68" t="s">
        <v>302</v>
      </c>
      <c r="C11" s="68">
        <v>5</v>
      </c>
      <c r="D11" s="68" t="s">
        <v>1586</v>
      </c>
      <c r="E11" s="68" t="s">
        <v>158</v>
      </c>
      <c r="F11" s="68" t="s">
        <v>160</v>
      </c>
      <c r="G11" s="68" t="s">
        <v>1587</v>
      </c>
      <c r="H11" s="68">
        <v>6</v>
      </c>
      <c r="I11" s="69">
        <v>45820.513888888891</v>
      </c>
      <c r="J11" s="132">
        <v>45806</v>
      </c>
      <c r="K11" s="70">
        <v>45813</v>
      </c>
      <c r="L11" s="68" t="s">
        <v>1588</v>
      </c>
      <c r="N11" s="68" t="s">
        <v>1589</v>
      </c>
    </row>
    <row r="12" spans="1:14" ht="21" customHeight="1">
      <c r="A12" s="68" t="s">
        <v>1602</v>
      </c>
      <c r="B12" s="68" t="s">
        <v>302</v>
      </c>
      <c r="C12" s="68">
        <v>6</v>
      </c>
      <c r="D12" s="68" t="s">
        <v>1586</v>
      </c>
      <c r="E12" s="68" t="s">
        <v>158</v>
      </c>
      <c r="F12" s="68" t="s">
        <v>160</v>
      </c>
      <c r="G12" s="68" t="s">
        <v>1587</v>
      </c>
      <c r="H12" s="68">
        <v>6</v>
      </c>
      <c r="I12" s="69">
        <v>45820.517361111109</v>
      </c>
      <c r="J12" s="132">
        <v>45806</v>
      </c>
      <c r="K12" s="70">
        <v>45813</v>
      </c>
      <c r="L12" s="68" t="s">
        <v>1588</v>
      </c>
      <c r="N12" s="68" t="s">
        <v>1589</v>
      </c>
    </row>
    <row r="13" spans="1:14" ht="21" customHeight="1">
      <c r="A13" s="68" t="s">
        <v>1603</v>
      </c>
      <c r="B13" s="68" t="s">
        <v>422</v>
      </c>
      <c r="C13" s="68">
        <v>1</v>
      </c>
      <c r="D13" s="68" t="s">
        <v>1586</v>
      </c>
      <c r="E13" s="68" t="s">
        <v>423</v>
      </c>
      <c r="G13" s="68" t="s">
        <v>1587</v>
      </c>
      <c r="H13" s="68">
        <v>6</v>
      </c>
      <c r="I13" s="69">
        <v>45825.59375</v>
      </c>
      <c r="J13" s="132">
        <v>45811</v>
      </c>
      <c r="K13" s="70">
        <v>45819</v>
      </c>
      <c r="L13" s="68" t="s">
        <v>1588</v>
      </c>
      <c r="N13" s="68" t="s">
        <v>1604</v>
      </c>
    </row>
    <row r="14" spans="1:14" ht="21" customHeight="1">
      <c r="A14" s="68" t="s">
        <v>1605</v>
      </c>
      <c r="B14" s="68" t="s">
        <v>422</v>
      </c>
      <c r="C14" s="68">
        <v>2</v>
      </c>
      <c r="D14" s="68" t="s">
        <v>1586</v>
      </c>
      <c r="E14" s="68" t="s">
        <v>423</v>
      </c>
      <c r="G14" s="68" t="s">
        <v>1587</v>
      </c>
      <c r="H14" s="68">
        <v>6</v>
      </c>
      <c r="I14" s="69">
        <v>45825.597222222219</v>
      </c>
      <c r="J14" s="132">
        <v>45811</v>
      </c>
      <c r="K14" s="70">
        <v>45819</v>
      </c>
      <c r="L14" s="68" t="s">
        <v>1588</v>
      </c>
      <c r="N14" s="68" t="s">
        <v>1604</v>
      </c>
    </row>
    <row r="15" spans="1:14" ht="21" customHeight="1">
      <c r="A15" s="68" t="s">
        <v>1606</v>
      </c>
      <c r="B15" s="68" t="s">
        <v>422</v>
      </c>
      <c r="C15" s="68">
        <v>3</v>
      </c>
      <c r="D15" s="68" t="s">
        <v>1586</v>
      </c>
      <c r="E15" s="68" t="s">
        <v>423</v>
      </c>
      <c r="G15" s="68" t="s">
        <v>1587</v>
      </c>
      <c r="H15" s="68">
        <v>6</v>
      </c>
      <c r="I15" s="69">
        <v>45825.604166666664</v>
      </c>
      <c r="J15" s="132">
        <v>45811</v>
      </c>
      <c r="K15" s="70">
        <v>45819</v>
      </c>
      <c r="L15" s="68" t="s">
        <v>1588</v>
      </c>
      <c r="N15" s="68" t="s">
        <v>1604</v>
      </c>
    </row>
    <row r="16" spans="1:14" ht="21" customHeight="1">
      <c r="A16" s="68" t="s">
        <v>1607</v>
      </c>
      <c r="B16" s="68" t="s">
        <v>422</v>
      </c>
      <c r="C16" s="68">
        <v>4</v>
      </c>
      <c r="D16" s="68" t="s">
        <v>1586</v>
      </c>
      <c r="E16" s="68" t="s">
        <v>423</v>
      </c>
      <c r="G16" s="68" t="s">
        <v>1587</v>
      </c>
      <c r="H16" s="68">
        <v>6</v>
      </c>
      <c r="I16" s="69">
        <v>45825.617361111108</v>
      </c>
      <c r="J16" s="132">
        <v>45811</v>
      </c>
      <c r="K16" s="70">
        <v>45819</v>
      </c>
      <c r="L16" s="68" t="s">
        <v>1588</v>
      </c>
      <c r="N16" s="68" t="s">
        <v>1604</v>
      </c>
    </row>
    <row r="17" spans="1:14" ht="21" customHeight="1">
      <c r="A17" s="68" t="s">
        <v>1608</v>
      </c>
      <c r="B17" s="68" t="s">
        <v>431</v>
      </c>
      <c r="C17" s="68">
        <v>1</v>
      </c>
      <c r="D17" s="68" t="s">
        <v>1586</v>
      </c>
      <c r="E17" s="68" t="s">
        <v>429</v>
      </c>
      <c r="F17" s="68" t="s">
        <v>25</v>
      </c>
      <c r="G17" s="68" t="s">
        <v>1591</v>
      </c>
      <c r="H17" s="68">
        <v>6</v>
      </c>
      <c r="I17" s="69">
        <v>45825.677777777775</v>
      </c>
      <c r="J17" s="132">
        <v>45811</v>
      </c>
      <c r="K17" s="70">
        <v>45819</v>
      </c>
      <c r="L17" s="68" t="s">
        <v>1588</v>
      </c>
      <c r="N17" s="68" t="s">
        <v>1609</v>
      </c>
    </row>
    <row r="18" spans="1:14" ht="21" customHeight="1">
      <c r="A18" s="68" t="s">
        <v>1610</v>
      </c>
      <c r="B18" s="68" t="s">
        <v>431</v>
      </c>
      <c r="C18" s="68">
        <v>2</v>
      </c>
      <c r="D18" s="68" t="s">
        <v>1586</v>
      </c>
      <c r="E18" s="68" t="s">
        <v>429</v>
      </c>
      <c r="F18" s="68" t="s">
        <v>25</v>
      </c>
      <c r="G18" s="68" t="s">
        <v>1591</v>
      </c>
      <c r="H18" s="68">
        <v>6</v>
      </c>
      <c r="I18" s="69">
        <v>45825.68472222222</v>
      </c>
      <c r="J18" s="132">
        <v>45811</v>
      </c>
      <c r="K18" s="70">
        <v>45819</v>
      </c>
      <c r="L18" s="68" t="s">
        <v>1588</v>
      </c>
      <c r="N18" s="68" t="s">
        <v>1609</v>
      </c>
    </row>
    <row r="19" spans="1:14" ht="21" customHeight="1">
      <c r="A19" s="68" t="s">
        <v>1611</v>
      </c>
      <c r="B19" s="68" t="s">
        <v>431</v>
      </c>
      <c r="C19" s="68">
        <v>3</v>
      </c>
      <c r="D19" s="68" t="s">
        <v>1586</v>
      </c>
      <c r="E19" s="68" t="s">
        <v>429</v>
      </c>
      <c r="F19" s="68" t="s">
        <v>25</v>
      </c>
      <c r="G19" s="68" t="s">
        <v>1591</v>
      </c>
      <c r="H19" s="68">
        <v>6</v>
      </c>
      <c r="I19" s="69">
        <v>45825.662499999999</v>
      </c>
      <c r="J19" s="132">
        <v>45811</v>
      </c>
      <c r="K19" s="70">
        <v>45819</v>
      </c>
      <c r="L19" s="68" t="s">
        <v>1588</v>
      </c>
      <c r="N19" s="68" t="s">
        <v>1609</v>
      </c>
    </row>
    <row r="20" spans="1:14" ht="21" customHeight="1">
      <c r="A20" s="68" t="s">
        <v>1612</v>
      </c>
      <c r="B20" s="68" t="s">
        <v>431</v>
      </c>
      <c r="C20" s="68">
        <v>4</v>
      </c>
      <c r="D20" s="68" t="s">
        <v>1586</v>
      </c>
      <c r="E20" s="68" t="s">
        <v>429</v>
      </c>
      <c r="F20" s="68" t="s">
        <v>25</v>
      </c>
      <c r="G20" s="68" t="s">
        <v>1591</v>
      </c>
      <c r="H20" s="68">
        <v>6</v>
      </c>
      <c r="I20" s="69">
        <v>45825.67291666667</v>
      </c>
      <c r="J20" s="132">
        <v>45811</v>
      </c>
      <c r="K20" s="70">
        <v>45819</v>
      </c>
      <c r="L20" s="68" t="s">
        <v>1588</v>
      </c>
      <c r="N20" s="68" t="s">
        <v>1609</v>
      </c>
    </row>
    <row r="21" spans="1:14" ht="21" customHeight="1">
      <c r="A21" s="68" t="s">
        <v>1613</v>
      </c>
      <c r="B21" s="68" t="s">
        <v>431</v>
      </c>
      <c r="C21" s="68">
        <v>5</v>
      </c>
      <c r="D21" s="68" t="s">
        <v>1586</v>
      </c>
      <c r="E21" s="68" t="s">
        <v>429</v>
      </c>
      <c r="F21" s="68" t="s">
        <v>25</v>
      </c>
      <c r="G21" s="68" t="s">
        <v>1591</v>
      </c>
      <c r="H21" s="68">
        <v>6</v>
      </c>
      <c r="I21" s="69">
        <v>45825.670138888891</v>
      </c>
      <c r="J21" s="132">
        <v>45811</v>
      </c>
      <c r="K21" s="70">
        <v>45819</v>
      </c>
      <c r="L21" s="68" t="s">
        <v>1588</v>
      </c>
      <c r="N21" s="68" t="s">
        <v>1609</v>
      </c>
    </row>
    <row r="22" spans="1:14" ht="21" customHeight="1">
      <c r="A22" s="68" t="s">
        <v>1614</v>
      </c>
      <c r="B22" s="68" t="s">
        <v>431</v>
      </c>
      <c r="C22" s="68">
        <v>6</v>
      </c>
      <c r="D22" s="68" t="s">
        <v>1586</v>
      </c>
      <c r="E22" s="68" t="s">
        <v>429</v>
      </c>
      <c r="F22" s="68" t="s">
        <v>25</v>
      </c>
      <c r="G22" s="68" t="s">
        <v>1591</v>
      </c>
      <c r="H22" s="68">
        <v>6</v>
      </c>
      <c r="I22" s="69">
        <v>45825.694444444445</v>
      </c>
      <c r="J22" s="132">
        <v>45811</v>
      </c>
      <c r="K22" s="70">
        <v>45819</v>
      </c>
      <c r="L22" s="68" t="s">
        <v>1588</v>
      </c>
      <c r="N22" s="68" t="s">
        <v>1609</v>
      </c>
    </row>
    <row r="23" spans="1:14" ht="21" customHeight="1">
      <c r="A23" s="68" t="s">
        <v>1615</v>
      </c>
      <c r="B23" s="68" t="s">
        <v>431</v>
      </c>
      <c r="C23" s="68">
        <v>7</v>
      </c>
      <c r="D23" s="68" t="s">
        <v>1586</v>
      </c>
      <c r="E23" s="68" t="s">
        <v>429</v>
      </c>
      <c r="F23" s="68" t="s">
        <v>25</v>
      </c>
      <c r="G23" s="68" t="s">
        <v>1591</v>
      </c>
      <c r="H23" s="68">
        <v>6</v>
      </c>
      <c r="I23" s="69">
        <v>45825.666666666664</v>
      </c>
      <c r="J23" s="132">
        <v>45811</v>
      </c>
      <c r="K23" s="70">
        <v>45819</v>
      </c>
      <c r="L23" s="68" t="s">
        <v>1588</v>
      </c>
      <c r="N23" s="68" t="s">
        <v>1609</v>
      </c>
    </row>
    <row r="24" spans="1:14" ht="21" customHeight="1">
      <c r="A24" s="68" t="s">
        <v>1616</v>
      </c>
      <c r="B24" s="68" t="s">
        <v>428</v>
      </c>
      <c r="C24" s="68">
        <v>1</v>
      </c>
      <c r="D24" s="68" t="s">
        <v>1586</v>
      </c>
      <c r="E24" s="68" t="s">
        <v>429</v>
      </c>
      <c r="F24" s="68" t="s">
        <v>25</v>
      </c>
      <c r="G24" s="68" t="s">
        <v>1591</v>
      </c>
      <c r="H24" s="68">
        <v>6</v>
      </c>
      <c r="I24" s="69">
        <v>45826.540277777778</v>
      </c>
      <c r="J24" s="132">
        <v>45812</v>
      </c>
      <c r="K24" s="70">
        <v>45819</v>
      </c>
      <c r="L24" s="68" t="s">
        <v>1588</v>
      </c>
      <c r="N24" s="68" t="s">
        <v>1617</v>
      </c>
    </row>
    <row r="25" spans="1:14" ht="21" customHeight="1">
      <c r="A25" s="68" t="s">
        <v>1618</v>
      </c>
      <c r="B25" s="68" t="s">
        <v>428</v>
      </c>
      <c r="C25" s="68">
        <v>2</v>
      </c>
      <c r="D25" s="68" t="s">
        <v>1586</v>
      </c>
      <c r="E25" s="68" t="s">
        <v>429</v>
      </c>
      <c r="F25" s="68" t="s">
        <v>25</v>
      </c>
      <c r="G25" s="68" t="s">
        <v>1591</v>
      </c>
      <c r="H25" s="68">
        <v>6</v>
      </c>
      <c r="I25" s="69">
        <v>45826.54791666667</v>
      </c>
      <c r="J25" s="132">
        <v>45812</v>
      </c>
      <c r="K25" s="70">
        <v>45819</v>
      </c>
      <c r="L25" s="68" t="s">
        <v>1588</v>
      </c>
      <c r="N25" s="68" t="s">
        <v>1617</v>
      </c>
    </row>
    <row r="26" spans="1:14" ht="21" customHeight="1">
      <c r="A26" s="68" t="s">
        <v>1619</v>
      </c>
      <c r="B26" s="68" t="s">
        <v>428</v>
      </c>
      <c r="C26" s="68">
        <v>3</v>
      </c>
      <c r="D26" s="68" t="s">
        <v>1586</v>
      </c>
      <c r="E26" s="68" t="s">
        <v>429</v>
      </c>
      <c r="F26" s="68" t="s">
        <v>25</v>
      </c>
      <c r="G26" s="68" t="s">
        <v>1591</v>
      </c>
      <c r="H26" s="68">
        <v>6</v>
      </c>
      <c r="I26" s="69">
        <v>45826.548611111109</v>
      </c>
      <c r="J26" s="132">
        <v>45812</v>
      </c>
      <c r="K26" s="70">
        <v>45819</v>
      </c>
      <c r="L26" s="68" t="s">
        <v>1588</v>
      </c>
      <c r="N26" s="68" t="s">
        <v>1617</v>
      </c>
    </row>
    <row r="27" spans="1:14" ht="21" customHeight="1">
      <c r="A27" s="68" t="s">
        <v>1620</v>
      </c>
      <c r="B27" s="68" t="s">
        <v>428</v>
      </c>
      <c r="C27" s="68">
        <v>4</v>
      </c>
      <c r="D27" s="68" t="s">
        <v>1586</v>
      </c>
      <c r="E27" s="68" t="s">
        <v>429</v>
      </c>
      <c r="F27" s="68" t="s">
        <v>25</v>
      </c>
      <c r="G27" s="68" t="s">
        <v>1591</v>
      </c>
      <c r="H27" s="68">
        <v>6</v>
      </c>
      <c r="I27" s="69">
        <v>45826.581250000003</v>
      </c>
      <c r="J27" s="132">
        <v>45812</v>
      </c>
      <c r="K27" s="70">
        <v>45819</v>
      </c>
      <c r="L27" s="68" t="s">
        <v>1588</v>
      </c>
      <c r="N27" s="68" t="s">
        <v>1617</v>
      </c>
    </row>
    <row r="28" spans="1:14" ht="21" customHeight="1">
      <c r="A28" s="68" t="s">
        <v>1621</v>
      </c>
      <c r="B28" s="68" t="s">
        <v>428</v>
      </c>
      <c r="C28" s="68">
        <v>5</v>
      </c>
      <c r="D28" s="68" t="s">
        <v>1586</v>
      </c>
      <c r="E28" s="68" t="s">
        <v>429</v>
      </c>
      <c r="F28" s="68" t="s">
        <v>25</v>
      </c>
      <c r="G28" s="68" t="s">
        <v>1591</v>
      </c>
      <c r="H28" s="68">
        <v>6</v>
      </c>
      <c r="I28" s="69">
        <v>45826.568749999999</v>
      </c>
      <c r="J28" s="132">
        <v>45812</v>
      </c>
      <c r="K28" s="70">
        <v>45819</v>
      </c>
      <c r="L28" s="68" t="s">
        <v>1588</v>
      </c>
      <c r="N28" s="68" t="s">
        <v>1617</v>
      </c>
    </row>
    <row r="29" spans="1:14" ht="21" customHeight="1">
      <c r="A29" s="68" t="s">
        <v>1622</v>
      </c>
      <c r="B29" s="68" t="s">
        <v>428</v>
      </c>
      <c r="C29" s="68">
        <v>6</v>
      </c>
      <c r="D29" s="68" t="s">
        <v>1586</v>
      </c>
      <c r="E29" s="68" t="s">
        <v>429</v>
      </c>
      <c r="F29" s="68" t="s">
        <v>25</v>
      </c>
      <c r="G29" s="68" t="s">
        <v>1591</v>
      </c>
      <c r="H29" s="68">
        <v>6</v>
      </c>
      <c r="I29" s="69">
        <v>45826.5625</v>
      </c>
      <c r="J29" s="132">
        <v>45812</v>
      </c>
      <c r="K29" s="70">
        <v>45819</v>
      </c>
      <c r="L29" s="68" t="s">
        <v>1588</v>
      </c>
      <c r="N29" s="68" t="s">
        <v>1617</v>
      </c>
    </row>
    <row r="30" spans="1:14" ht="21" customHeight="1">
      <c r="A30" s="68" t="s">
        <v>1623</v>
      </c>
      <c r="B30" s="68" t="s">
        <v>428</v>
      </c>
      <c r="C30" s="68">
        <v>7</v>
      </c>
      <c r="D30" s="68" t="s">
        <v>1586</v>
      </c>
      <c r="E30" s="68" t="s">
        <v>429</v>
      </c>
      <c r="F30" s="68" t="s">
        <v>25</v>
      </c>
      <c r="G30" s="68" t="s">
        <v>1591</v>
      </c>
      <c r="H30" s="68">
        <v>6</v>
      </c>
      <c r="I30" s="69">
        <v>45826.574999999997</v>
      </c>
      <c r="J30" s="132">
        <v>45812</v>
      </c>
      <c r="K30" s="70">
        <v>45819</v>
      </c>
      <c r="L30" s="68" t="s">
        <v>1588</v>
      </c>
      <c r="N30" s="68" t="s">
        <v>1617</v>
      </c>
    </row>
    <row r="31" spans="1:14" ht="21" customHeight="1">
      <c r="A31" s="68" t="s">
        <v>1624</v>
      </c>
      <c r="B31" s="68" t="s">
        <v>458</v>
      </c>
      <c r="C31" s="68">
        <v>1</v>
      </c>
      <c r="E31" s="68" t="s">
        <v>56</v>
      </c>
      <c r="F31" s="68" t="s">
        <v>25</v>
      </c>
      <c r="G31" s="68" t="s">
        <v>1591</v>
      </c>
      <c r="H31" s="68">
        <v>14</v>
      </c>
      <c r="I31" s="69">
        <v>45819.504861111112</v>
      </c>
      <c r="J31" s="132">
        <v>45805</v>
      </c>
      <c r="K31" s="70">
        <v>45820</v>
      </c>
      <c r="L31" s="68" t="s">
        <v>1588</v>
      </c>
      <c r="N31" s="68" t="s">
        <v>1592</v>
      </c>
    </row>
    <row r="32" spans="1:14" ht="21" customHeight="1">
      <c r="A32" s="68" t="s">
        <v>1625</v>
      </c>
      <c r="B32" s="68" t="s">
        <v>461</v>
      </c>
      <c r="C32" s="68">
        <v>1</v>
      </c>
      <c r="E32" s="68" t="s">
        <v>56</v>
      </c>
      <c r="F32" s="68" t="s">
        <v>25</v>
      </c>
      <c r="G32" s="68" t="s">
        <v>1594</v>
      </c>
      <c r="H32" s="68">
        <v>14</v>
      </c>
      <c r="I32" s="69">
        <v>45819.504861111112</v>
      </c>
      <c r="J32" s="132">
        <v>45805</v>
      </c>
      <c r="K32" s="70">
        <v>45820</v>
      </c>
      <c r="L32" s="68" t="s">
        <v>1588</v>
      </c>
      <c r="N32" s="68" t="s">
        <v>1592</v>
      </c>
    </row>
    <row r="33" spans="1:14" ht="21" customHeight="1">
      <c r="A33" s="68" t="s">
        <v>1626</v>
      </c>
      <c r="B33" s="68" t="s">
        <v>468</v>
      </c>
      <c r="C33" s="68">
        <v>1</v>
      </c>
      <c r="D33" s="68" t="s">
        <v>1586</v>
      </c>
      <c r="E33" s="68" t="s">
        <v>158</v>
      </c>
      <c r="F33" s="68" t="s">
        <v>160</v>
      </c>
      <c r="G33" s="68" t="s">
        <v>1591</v>
      </c>
      <c r="H33" s="68">
        <v>6</v>
      </c>
      <c r="I33" s="69">
        <v>45826.548611111109</v>
      </c>
      <c r="J33" s="132">
        <v>45812</v>
      </c>
      <c r="K33" s="70">
        <v>45820</v>
      </c>
      <c r="L33" s="68" t="s">
        <v>1588</v>
      </c>
      <c r="N33" s="68">
        <v>0</v>
      </c>
    </row>
    <row r="34" spans="1:14" ht="21" customHeight="1">
      <c r="A34" s="68" t="s">
        <v>1627</v>
      </c>
      <c r="B34" s="68" t="s">
        <v>468</v>
      </c>
      <c r="C34" s="68">
        <v>2</v>
      </c>
      <c r="D34" s="68" t="s">
        <v>1586</v>
      </c>
      <c r="E34" s="68" t="s">
        <v>158</v>
      </c>
      <c r="F34" s="68" t="s">
        <v>160</v>
      </c>
      <c r="G34" s="68" t="s">
        <v>1591</v>
      </c>
      <c r="H34" s="68">
        <v>6</v>
      </c>
      <c r="I34" s="69">
        <v>45826.520833333336</v>
      </c>
      <c r="J34" s="132">
        <v>45812</v>
      </c>
      <c r="K34" s="70">
        <v>45820</v>
      </c>
      <c r="L34" s="68" t="s">
        <v>1588</v>
      </c>
      <c r="N34" s="68">
        <v>0</v>
      </c>
    </row>
    <row r="35" spans="1:14" ht="21" customHeight="1">
      <c r="A35" s="68" t="s">
        <v>1628</v>
      </c>
      <c r="B35" s="68" t="s">
        <v>468</v>
      </c>
      <c r="C35" s="68">
        <v>3</v>
      </c>
      <c r="D35" s="68" t="s">
        <v>1586</v>
      </c>
      <c r="E35" s="68" t="s">
        <v>158</v>
      </c>
      <c r="F35" s="68" t="s">
        <v>160</v>
      </c>
      <c r="G35" s="68" t="s">
        <v>1591</v>
      </c>
      <c r="H35" s="68">
        <v>6</v>
      </c>
      <c r="I35" s="69">
        <v>45826.458333333336</v>
      </c>
      <c r="J35" s="132">
        <v>45812</v>
      </c>
      <c r="K35" s="70">
        <v>45820</v>
      </c>
      <c r="L35" s="68" t="s">
        <v>1588</v>
      </c>
      <c r="N35" s="68">
        <v>0</v>
      </c>
    </row>
    <row r="36" spans="1:14" ht="21" customHeight="1">
      <c r="A36" s="68" t="s">
        <v>1629</v>
      </c>
      <c r="B36" s="68" t="s">
        <v>468</v>
      </c>
      <c r="C36" s="68">
        <v>4</v>
      </c>
      <c r="D36" s="68" t="s">
        <v>1586</v>
      </c>
      <c r="E36" s="68" t="s">
        <v>158</v>
      </c>
      <c r="F36" s="68" t="s">
        <v>160</v>
      </c>
      <c r="G36" s="68" t="s">
        <v>1591</v>
      </c>
      <c r="H36" s="68">
        <v>6</v>
      </c>
      <c r="I36" s="69">
        <v>45826.381944444445</v>
      </c>
      <c r="J36" s="132">
        <v>45812</v>
      </c>
      <c r="K36" s="70">
        <v>45820</v>
      </c>
      <c r="L36" s="68" t="s">
        <v>1588</v>
      </c>
      <c r="N36" s="68">
        <v>0</v>
      </c>
    </row>
    <row r="37" spans="1:14" ht="21" customHeight="1">
      <c r="A37" s="68" t="s">
        <v>1630</v>
      </c>
      <c r="B37" s="68" t="s">
        <v>468</v>
      </c>
      <c r="C37" s="68">
        <v>5</v>
      </c>
      <c r="D37" s="68" t="s">
        <v>1586</v>
      </c>
      <c r="E37" s="68" t="s">
        <v>158</v>
      </c>
      <c r="F37" s="68" t="s">
        <v>160</v>
      </c>
      <c r="G37" s="68" t="s">
        <v>1591</v>
      </c>
      <c r="H37" s="68">
        <v>6</v>
      </c>
      <c r="I37" s="69">
        <v>45826.71597222222</v>
      </c>
      <c r="J37" s="132">
        <v>45812</v>
      </c>
      <c r="K37" s="70">
        <v>45820</v>
      </c>
      <c r="L37" s="68" t="s">
        <v>1588</v>
      </c>
      <c r="N37" s="68">
        <v>0</v>
      </c>
    </row>
    <row r="38" spans="1:14" ht="21" customHeight="1">
      <c r="A38" s="68" t="s">
        <v>1631</v>
      </c>
      <c r="B38" s="68" t="s">
        <v>468</v>
      </c>
      <c r="C38" s="68">
        <v>6</v>
      </c>
      <c r="D38" s="68" t="s">
        <v>1586</v>
      </c>
      <c r="E38" s="68" t="s">
        <v>158</v>
      </c>
      <c r="F38" s="68" t="s">
        <v>160</v>
      </c>
      <c r="G38" s="68" t="s">
        <v>1591</v>
      </c>
      <c r="H38" s="68">
        <v>6</v>
      </c>
      <c r="I38" s="69">
        <v>45826.646527777775</v>
      </c>
      <c r="J38" s="132">
        <v>45812</v>
      </c>
      <c r="K38" s="70">
        <v>45820</v>
      </c>
      <c r="L38" s="68" t="s">
        <v>1588</v>
      </c>
      <c r="N38" s="68">
        <v>0</v>
      </c>
    </row>
    <row r="39" spans="1:14" ht="21" customHeight="1">
      <c r="A39" s="68" t="s">
        <v>1632</v>
      </c>
      <c r="B39" s="68" t="s">
        <v>468</v>
      </c>
      <c r="C39" s="68">
        <v>7</v>
      </c>
      <c r="D39" s="68" t="s">
        <v>1586</v>
      </c>
      <c r="E39" s="68" t="s">
        <v>158</v>
      </c>
      <c r="F39" s="68" t="s">
        <v>160</v>
      </c>
      <c r="G39" s="68" t="s">
        <v>1591</v>
      </c>
      <c r="H39" s="68">
        <v>6</v>
      </c>
      <c r="I39" s="69">
        <v>45826.486111111109</v>
      </c>
      <c r="J39" s="132">
        <v>45812</v>
      </c>
      <c r="K39" s="70">
        <v>45820</v>
      </c>
      <c r="L39" s="68" t="s">
        <v>1588</v>
      </c>
      <c r="N39" s="68">
        <v>0</v>
      </c>
    </row>
    <row r="40" spans="1:14" ht="21" customHeight="1">
      <c r="A40" s="68" t="s">
        <v>1633</v>
      </c>
      <c r="B40" s="68" t="s">
        <v>468</v>
      </c>
      <c r="C40" s="68">
        <v>8</v>
      </c>
      <c r="D40" s="68" t="s">
        <v>1586</v>
      </c>
      <c r="E40" s="68" t="s">
        <v>158</v>
      </c>
      <c r="F40" s="68" t="s">
        <v>160</v>
      </c>
      <c r="G40" s="68" t="s">
        <v>1591</v>
      </c>
      <c r="H40" s="68">
        <v>6</v>
      </c>
      <c r="I40" s="69">
        <v>45826.409722222219</v>
      </c>
      <c r="J40" s="132">
        <v>45812</v>
      </c>
      <c r="K40" s="70">
        <v>45820</v>
      </c>
      <c r="L40" s="68" t="s">
        <v>1588</v>
      </c>
      <c r="N40" s="68">
        <v>0</v>
      </c>
    </row>
    <row r="41" spans="1:14" ht="21" customHeight="1">
      <c r="A41" s="68" t="s">
        <v>1634</v>
      </c>
      <c r="B41" s="68" t="s">
        <v>468</v>
      </c>
      <c r="C41" s="68">
        <v>9</v>
      </c>
      <c r="D41" s="68" t="s">
        <v>1586</v>
      </c>
      <c r="E41" s="68" t="s">
        <v>158</v>
      </c>
      <c r="F41" s="68" t="s">
        <v>160</v>
      </c>
      <c r="G41" s="68" t="s">
        <v>1591</v>
      </c>
      <c r="H41" s="68">
        <v>6</v>
      </c>
      <c r="I41" s="69">
        <v>45826.601388888892</v>
      </c>
      <c r="J41" s="132">
        <v>45812</v>
      </c>
      <c r="K41" s="70">
        <v>45820</v>
      </c>
      <c r="L41" s="68" t="s">
        <v>1588</v>
      </c>
      <c r="N41" s="68">
        <v>0</v>
      </c>
    </row>
    <row r="42" spans="1:14" ht="21" customHeight="1">
      <c r="A42" s="68" t="s">
        <v>1635</v>
      </c>
      <c r="B42" s="68" t="s">
        <v>468</v>
      </c>
      <c r="C42" s="68">
        <v>10</v>
      </c>
      <c r="D42" s="68" t="s">
        <v>1586</v>
      </c>
      <c r="E42" s="68" t="s">
        <v>158</v>
      </c>
      <c r="F42" s="68" t="s">
        <v>160</v>
      </c>
      <c r="G42" s="68" t="s">
        <v>1591</v>
      </c>
      <c r="H42" s="68">
        <v>6</v>
      </c>
      <c r="I42" s="69">
        <v>45826.576388888891</v>
      </c>
      <c r="J42" s="132">
        <v>45812</v>
      </c>
      <c r="K42" s="70">
        <v>45820</v>
      </c>
      <c r="L42" s="68" t="s">
        <v>1588</v>
      </c>
      <c r="N42" s="68">
        <v>0</v>
      </c>
    </row>
    <row r="43" spans="1:14" ht="21" customHeight="1">
      <c r="A43" s="68" t="s">
        <v>1636</v>
      </c>
      <c r="B43" s="68" t="s">
        <v>509</v>
      </c>
      <c r="C43" s="68">
        <v>1</v>
      </c>
      <c r="D43" s="68" t="s">
        <v>1586</v>
      </c>
      <c r="E43" s="68" t="s">
        <v>158</v>
      </c>
      <c r="F43" s="68" t="s">
        <v>160</v>
      </c>
      <c r="G43" s="68" t="s">
        <v>1637</v>
      </c>
      <c r="H43" s="68">
        <v>3</v>
      </c>
      <c r="I43" s="69">
        <v>45828.659722222219</v>
      </c>
      <c r="J43" s="133">
        <v>45814</v>
      </c>
      <c r="K43" s="70">
        <v>45821</v>
      </c>
      <c r="L43" s="68" t="s">
        <v>1588</v>
      </c>
      <c r="N43" s="68">
        <v>0</v>
      </c>
    </row>
    <row r="44" spans="1:14" ht="21" customHeight="1">
      <c r="A44" s="68" t="s">
        <v>1638</v>
      </c>
      <c r="B44" s="68" t="s">
        <v>509</v>
      </c>
      <c r="C44" s="68">
        <v>2</v>
      </c>
      <c r="D44" s="68" t="s">
        <v>1586</v>
      </c>
      <c r="E44" s="68" t="s">
        <v>158</v>
      </c>
      <c r="F44" s="68" t="s">
        <v>160</v>
      </c>
      <c r="G44" s="68" t="s">
        <v>1637</v>
      </c>
      <c r="H44" s="68">
        <v>3</v>
      </c>
      <c r="I44" s="69">
        <v>45828.663194444445</v>
      </c>
      <c r="J44" s="133">
        <v>45814</v>
      </c>
      <c r="K44" s="70">
        <v>45821</v>
      </c>
      <c r="L44" s="68" t="s">
        <v>1588</v>
      </c>
      <c r="N44" s="68">
        <v>0</v>
      </c>
    </row>
    <row r="45" spans="1:14" ht="21" customHeight="1">
      <c r="A45" s="68" t="s">
        <v>1639</v>
      </c>
      <c r="B45" s="68" t="s">
        <v>516</v>
      </c>
      <c r="C45" s="68">
        <v>1</v>
      </c>
      <c r="D45" s="68" t="s">
        <v>1586</v>
      </c>
      <c r="E45" s="68" t="s">
        <v>158</v>
      </c>
      <c r="F45" s="68" t="s">
        <v>160</v>
      </c>
      <c r="G45" s="68" t="s">
        <v>1587</v>
      </c>
      <c r="H45" s="68">
        <v>6</v>
      </c>
      <c r="I45" s="69">
        <v>45827.369444444441</v>
      </c>
      <c r="J45" s="133">
        <v>45813</v>
      </c>
      <c r="K45" s="70">
        <v>45824</v>
      </c>
      <c r="L45" s="68" t="s">
        <v>1588</v>
      </c>
      <c r="N45" s="68">
        <v>0</v>
      </c>
    </row>
    <row r="46" spans="1:14" ht="21" customHeight="1">
      <c r="A46" s="68" t="s">
        <v>1640</v>
      </c>
      <c r="B46" s="68" t="s">
        <v>516</v>
      </c>
      <c r="C46" s="68">
        <v>2</v>
      </c>
      <c r="D46" s="68" t="s">
        <v>1586</v>
      </c>
      <c r="E46" s="68" t="s">
        <v>158</v>
      </c>
      <c r="F46" s="68" t="s">
        <v>160</v>
      </c>
      <c r="G46" s="68" t="s">
        <v>1587</v>
      </c>
      <c r="H46" s="68">
        <v>6</v>
      </c>
      <c r="I46" s="69">
        <v>45827.370833333334</v>
      </c>
      <c r="J46" s="133">
        <v>45813</v>
      </c>
      <c r="K46" s="70">
        <v>45824</v>
      </c>
      <c r="L46" s="68" t="s">
        <v>1588</v>
      </c>
      <c r="N46" s="68">
        <v>0</v>
      </c>
    </row>
    <row r="47" spans="1:14" ht="21" customHeight="1">
      <c r="A47" s="68" t="s">
        <v>1641</v>
      </c>
      <c r="B47" s="68" t="s">
        <v>516</v>
      </c>
      <c r="C47" s="68">
        <v>3</v>
      </c>
      <c r="D47" s="68" t="s">
        <v>1586</v>
      </c>
      <c r="E47" s="68" t="s">
        <v>158</v>
      </c>
      <c r="F47" s="68" t="s">
        <v>160</v>
      </c>
      <c r="G47" s="68" t="s">
        <v>1587</v>
      </c>
      <c r="H47" s="68">
        <v>6</v>
      </c>
      <c r="I47" s="69">
        <v>45827.37222222222</v>
      </c>
      <c r="J47" s="133">
        <v>45813</v>
      </c>
      <c r="K47" s="70">
        <v>45824</v>
      </c>
      <c r="L47" s="68" t="s">
        <v>1588</v>
      </c>
      <c r="N47" s="68">
        <v>0</v>
      </c>
    </row>
    <row r="48" spans="1:14" ht="21" customHeight="1">
      <c r="A48" s="68" t="s">
        <v>1642</v>
      </c>
      <c r="B48" s="68" t="s">
        <v>516</v>
      </c>
      <c r="C48" s="68">
        <v>4</v>
      </c>
      <c r="D48" s="68" t="s">
        <v>1586</v>
      </c>
      <c r="E48" s="68" t="s">
        <v>158</v>
      </c>
      <c r="F48" s="68" t="s">
        <v>160</v>
      </c>
      <c r="G48" s="68" t="s">
        <v>1587</v>
      </c>
      <c r="H48" s="68">
        <v>6</v>
      </c>
      <c r="I48" s="69">
        <v>45827.374305555553</v>
      </c>
      <c r="J48" s="133">
        <v>45813</v>
      </c>
      <c r="K48" s="70">
        <v>45824</v>
      </c>
      <c r="L48" s="68" t="s">
        <v>1588</v>
      </c>
      <c r="N48" s="68">
        <v>0</v>
      </c>
    </row>
    <row r="49" spans="1:14" ht="21" customHeight="1">
      <c r="A49" s="68" t="s">
        <v>1643</v>
      </c>
      <c r="B49" s="68" t="s">
        <v>516</v>
      </c>
      <c r="C49" s="68">
        <v>5</v>
      </c>
      <c r="D49" s="68" t="s">
        <v>1586</v>
      </c>
      <c r="E49" s="68" t="s">
        <v>158</v>
      </c>
      <c r="F49" s="68" t="s">
        <v>160</v>
      </c>
      <c r="G49" s="68" t="s">
        <v>1587</v>
      </c>
      <c r="H49" s="68">
        <v>6</v>
      </c>
      <c r="I49" s="69">
        <v>45827.377083333333</v>
      </c>
      <c r="J49" s="133">
        <v>45813</v>
      </c>
      <c r="K49" s="70">
        <v>45824</v>
      </c>
      <c r="L49" s="68" t="s">
        <v>1588</v>
      </c>
      <c r="N49" s="68">
        <v>0</v>
      </c>
    </row>
    <row r="50" spans="1:14" ht="21" customHeight="1">
      <c r="A50" s="68" t="s">
        <v>1644</v>
      </c>
      <c r="B50" s="68" t="s">
        <v>516</v>
      </c>
      <c r="C50" s="68">
        <v>6</v>
      </c>
      <c r="D50" s="68" t="s">
        <v>1586</v>
      </c>
      <c r="E50" s="68" t="s">
        <v>158</v>
      </c>
      <c r="F50" s="68" t="s">
        <v>160</v>
      </c>
      <c r="G50" s="68" t="s">
        <v>1587</v>
      </c>
      <c r="H50" s="68">
        <v>6</v>
      </c>
      <c r="I50" s="69">
        <v>45827.427083333336</v>
      </c>
      <c r="J50" s="133">
        <v>45813</v>
      </c>
      <c r="K50" s="70">
        <v>45824</v>
      </c>
      <c r="L50" s="68" t="s">
        <v>1588</v>
      </c>
      <c r="N50" s="68">
        <v>0</v>
      </c>
    </row>
    <row r="51" spans="1:14" ht="21" customHeight="1">
      <c r="A51" s="68" t="s">
        <v>1645</v>
      </c>
      <c r="B51" s="68" t="s">
        <v>692</v>
      </c>
      <c r="C51" s="68">
        <v>1</v>
      </c>
      <c r="E51" s="68" t="s">
        <v>56</v>
      </c>
      <c r="F51" s="68" t="s">
        <v>25</v>
      </c>
      <c r="G51" s="68" t="s">
        <v>1591</v>
      </c>
      <c r="H51" s="68">
        <v>14</v>
      </c>
      <c r="I51" s="69">
        <v>45824.385416666664</v>
      </c>
      <c r="J51" s="132">
        <v>45810</v>
      </c>
      <c r="K51" s="70">
        <v>45826</v>
      </c>
      <c r="L51" s="68" t="s">
        <v>1588</v>
      </c>
      <c r="N51" s="68" t="s">
        <v>1646</v>
      </c>
    </row>
    <row r="52" spans="1:14" ht="21" customHeight="1">
      <c r="A52" s="68" t="s">
        <v>1647</v>
      </c>
      <c r="B52" s="68" t="s">
        <v>695</v>
      </c>
      <c r="C52" s="68">
        <v>1</v>
      </c>
      <c r="E52" s="68" t="s">
        <v>56</v>
      </c>
      <c r="F52" s="68" t="s">
        <v>25</v>
      </c>
      <c r="G52" s="68" t="s">
        <v>1594</v>
      </c>
      <c r="H52" s="68">
        <v>14</v>
      </c>
      <c r="I52" s="69">
        <v>45824.385416666664</v>
      </c>
      <c r="J52" s="132">
        <v>45810</v>
      </c>
      <c r="K52" s="70">
        <v>45826</v>
      </c>
      <c r="L52" s="68" t="s">
        <v>1588</v>
      </c>
      <c r="N52" s="68" t="s">
        <v>1646</v>
      </c>
    </row>
    <row r="53" spans="1:14" ht="21" customHeight="1">
      <c r="A53" s="68" t="s">
        <v>1648</v>
      </c>
      <c r="B53" s="68" t="s">
        <v>696</v>
      </c>
      <c r="C53" s="68">
        <v>1</v>
      </c>
      <c r="E53" s="68" t="s">
        <v>56</v>
      </c>
      <c r="F53" s="68" t="s">
        <v>25</v>
      </c>
      <c r="G53" s="68" t="s">
        <v>1591</v>
      </c>
      <c r="H53" s="68">
        <v>14</v>
      </c>
      <c r="I53" s="69">
        <v>45825.527083333334</v>
      </c>
      <c r="J53" s="132">
        <v>45811</v>
      </c>
      <c r="K53" s="70">
        <v>45826</v>
      </c>
      <c r="L53" s="68" t="s">
        <v>1588</v>
      </c>
      <c r="N53" s="68">
        <v>0</v>
      </c>
    </row>
    <row r="54" spans="1:14" ht="21" customHeight="1">
      <c r="A54" s="68" t="s">
        <v>1649</v>
      </c>
      <c r="B54" s="68" t="s">
        <v>699</v>
      </c>
      <c r="C54" s="68">
        <v>1</v>
      </c>
      <c r="E54" s="68" t="s">
        <v>56</v>
      </c>
      <c r="F54" s="68" t="s">
        <v>25</v>
      </c>
      <c r="G54" s="68" t="s">
        <v>1594</v>
      </c>
      <c r="H54" s="68">
        <v>14</v>
      </c>
      <c r="I54" s="69">
        <v>45825.527083333334</v>
      </c>
      <c r="J54" s="132">
        <v>45811</v>
      </c>
      <c r="K54" s="70">
        <v>45826</v>
      </c>
      <c r="L54" s="68" t="s">
        <v>1588</v>
      </c>
      <c r="N54" s="68">
        <v>0</v>
      </c>
    </row>
    <row r="55" spans="1:14" ht="21" customHeight="1">
      <c r="A55" s="68" t="s">
        <v>1650</v>
      </c>
      <c r="B55" s="68" t="s">
        <v>713</v>
      </c>
      <c r="C55" s="68">
        <v>1</v>
      </c>
      <c r="D55" s="68" t="s">
        <v>1586</v>
      </c>
      <c r="E55" s="68" t="s">
        <v>714</v>
      </c>
      <c r="F55" s="68" t="s">
        <v>28</v>
      </c>
      <c r="G55" s="68" t="s">
        <v>1587</v>
      </c>
      <c r="H55" s="68">
        <v>6</v>
      </c>
      <c r="I55" s="69">
        <v>45833.520833333336</v>
      </c>
      <c r="J55" s="70">
        <v>45819</v>
      </c>
      <c r="K55" s="70">
        <v>45826</v>
      </c>
      <c r="L55" s="68" t="s">
        <v>1588</v>
      </c>
      <c r="N55" s="68">
        <v>0</v>
      </c>
    </row>
    <row r="56" spans="1:14" ht="21" customHeight="1">
      <c r="A56" s="68" t="s">
        <v>1651</v>
      </c>
      <c r="B56" s="68" t="s">
        <v>713</v>
      </c>
      <c r="C56" s="68">
        <v>2</v>
      </c>
      <c r="D56" s="68" t="s">
        <v>1586</v>
      </c>
      <c r="E56" s="68" t="s">
        <v>714</v>
      </c>
      <c r="F56" s="68" t="s">
        <v>28</v>
      </c>
      <c r="G56" s="68" t="s">
        <v>1587</v>
      </c>
      <c r="H56" s="68">
        <v>6</v>
      </c>
      <c r="I56" s="69">
        <v>45833.520833333336</v>
      </c>
      <c r="J56" s="70">
        <v>45819</v>
      </c>
      <c r="K56" s="70">
        <v>45826</v>
      </c>
      <c r="L56" s="68" t="s">
        <v>1588</v>
      </c>
      <c r="N56" s="68">
        <v>0</v>
      </c>
    </row>
    <row r="57" spans="1:14" ht="21" customHeight="1">
      <c r="A57" s="68" t="s">
        <v>1652</v>
      </c>
      <c r="B57" s="68" t="s">
        <v>713</v>
      </c>
      <c r="C57" s="68">
        <v>3</v>
      </c>
      <c r="D57" s="68" t="s">
        <v>1586</v>
      </c>
      <c r="E57" s="68" t="s">
        <v>714</v>
      </c>
      <c r="F57" s="68" t="s">
        <v>28</v>
      </c>
      <c r="G57" s="68" t="s">
        <v>1587</v>
      </c>
      <c r="H57" s="68">
        <v>6</v>
      </c>
      <c r="I57" s="69">
        <v>45833.53125</v>
      </c>
      <c r="J57" s="70">
        <v>45819</v>
      </c>
      <c r="K57" s="70">
        <v>45826</v>
      </c>
      <c r="L57" s="68" t="s">
        <v>1588</v>
      </c>
      <c r="N57" s="68">
        <v>0</v>
      </c>
    </row>
    <row r="58" spans="1:14" ht="21" customHeight="1">
      <c r="A58" s="68" t="s">
        <v>1653</v>
      </c>
      <c r="B58" s="68" t="s">
        <v>713</v>
      </c>
      <c r="C58" s="68">
        <v>4</v>
      </c>
      <c r="D58" s="68" t="s">
        <v>1586</v>
      </c>
      <c r="E58" s="68" t="s">
        <v>714</v>
      </c>
      <c r="F58" s="68" t="s">
        <v>28</v>
      </c>
      <c r="G58" s="68" t="s">
        <v>1587</v>
      </c>
      <c r="H58" s="68">
        <v>6</v>
      </c>
      <c r="I58" s="69">
        <v>45833.53125</v>
      </c>
      <c r="J58" s="70">
        <v>45819</v>
      </c>
      <c r="K58" s="70">
        <v>45826</v>
      </c>
      <c r="L58" s="68" t="s">
        <v>1588</v>
      </c>
      <c r="N58" s="68">
        <v>0</v>
      </c>
    </row>
    <row r="59" spans="1:14" ht="21" customHeight="1">
      <c r="A59" s="68" t="s">
        <v>1654</v>
      </c>
      <c r="B59" s="68" t="s">
        <v>778</v>
      </c>
      <c r="C59" s="68">
        <v>1</v>
      </c>
      <c r="E59" s="68" t="s">
        <v>56</v>
      </c>
      <c r="F59" s="68" t="s">
        <v>25</v>
      </c>
      <c r="G59" s="68" t="s">
        <v>1591</v>
      </c>
      <c r="H59" s="68">
        <v>14</v>
      </c>
      <c r="I59" s="69">
        <v>45827.529166666667</v>
      </c>
      <c r="J59" s="133">
        <v>45813</v>
      </c>
      <c r="K59" s="70">
        <v>45827</v>
      </c>
      <c r="L59" s="68" t="s">
        <v>1588</v>
      </c>
      <c r="N59" s="68">
        <v>0</v>
      </c>
    </row>
    <row r="60" spans="1:14" ht="21" customHeight="1">
      <c r="A60" s="68" t="s">
        <v>1655</v>
      </c>
      <c r="B60" s="68" t="s">
        <v>781</v>
      </c>
      <c r="C60" s="68">
        <v>1</v>
      </c>
      <c r="E60" s="68" t="s">
        <v>56</v>
      </c>
      <c r="F60" s="68" t="s">
        <v>25</v>
      </c>
      <c r="G60" s="68" t="s">
        <v>1594</v>
      </c>
      <c r="H60" s="68">
        <v>14</v>
      </c>
      <c r="I60" s="69">
        <v>45827.529166666667</v>
      </c>
      <c r="J60" s="133">
        <v>45813</v>
      </c>
      <c r="K60" s="70">
        <v>45827</v>
      </c>
      <c r="L60" s="68" t="s">
        <v>1588</v>
      </c>
      <c r="N60" s="68">
        <v>0</v>
      </c>
    </row>
    <row r="61" spans="1:14" ht="21" customHeight="1">
      <c r="A61" s="68" t="s">
        <v>1656</v>
      </c>
      <c r="B61" s="68" t="s">
        <v>782</v>
      </c>
      <c r="C61" s="68">
        <v>1</v>
      </c>
      <c r="E61" s="68" t="s">
        <v>56</v>
      </c>
      <c r="F61" s="68" t="s">
        <v>25</v>
      </c>
      <c r="G61" s="68" t="s">
        <v>1591</v>
      </c>
      <c r="H61" s="68">
        <v>14</v>
      </c>
      <c r="I61" s="69">
        <v>45827.475694444445</v>
      </c>
      <c r="J61" s="133">
        <v>45813</v>
      </c>
      <c r="K61" s="70">
        <v>45827</v>
      </c>
      <c r="L61" s="68" t="s">
        <v>1588</v>
      </c>
      <c r="N61" s="68">
        <v>0</v>
      </c>
    </row>
    <row r="62" spans="1:14" ht="21" customHeight="1">
      <c r="A62" s="68" t="s">
        <v>1657</v>
      </c>
      <c r="B62" s="68" t="s">
        <v>785</v>
      </c>
      <c r="C62" s="68">
        <v>1</v>
      </c>
      <c r="E62" s="68" t="s">
        <v>56</v>
      </c>
      <c r="F62" s="68" t="s">
        <v>25</v>
      </c>
      <c r="G62" s="68" t="s">
        <v>1594</v>
      </c>
      <c r="H62" s="68">
        <v>14</v>
      </c>
      <c r="I62" s="69">
        <v>45827.434027777781</v>
      </c>
      <c r="J62" s="133">
        <v>45813</v>
      </c>
      <c r="K62" s="70">
        <v>45827</v>
      </c>
      <c r="L62" s="68" t="s">
        <v>1588</v>
      </c>
      <c r="N62" s="68">
        <v>0</v>
      </c>
    </row>
    <row r="63" spans="1:14" ht="21" customHeight="1">
      <c r="A63" s="68" t="s">
        <v>1658</v>
      </c>
      <c r="B63" s="68" t="s">
        <v>787</v>
      </c>
      <c r="C63" s="68">
        <v>1</v>
      </c>
      <c r="E63" s="68" t="s">
        <v>56</v>
      </c>
      <c r="F63" s="68" t="s">
        <v>25</v>
      </c>
      <c r="G63" s="68" t="s">
        <v>1591</v>
      </c>
      <c r="H63" s="68">
        <v>14</v>
      </c>
      <c r="I63" s="69">
        <v>45827.434027777781</v>
      </c>
      <c r="J63" s="133">
        <v>45813</v>
      </c>
      <c r="K63" s="70">
        <v>45827</v>
      </c>
      <c r="L63" s="68" t="s">
        <v>1588</v>
      </c>
      <c r="N63" s="68">
        <v>0</v>
      </c>
    </row>
    <row r="64" spans="1:14" ht="21" customHeight="1">
      <c r="A64" s="68" t="s">
        <v>1659</v>
      </c>
      <c r="B64" s="68" t="s">
        <v>789</v>
      </c>
      <c r="C64" s="68">
        <v>1</v>
      </c>
      <c r="E64" s="68" t="s">
        <v>56</v>
      </c>
      <c r="F64" s="68" t="s">
        <v>25</v>
      </c>
      <c r="G64" s="68" t="s">
        <v>1594</v>
      </c>
      <c r="H64" s="68">
        <v>14</v>
      </c>
      <c r="I64" s="69">
        <v>45827.475694444445</v>
      </c>
      <c r="J64" s="133">
        <v>45813</v>
      </c>
      <c r="K64" s="70">
        <v>45827</v>
      </c>
      <c r="L64" s="68" t="s">
        <v>1588</v>
      </c>
      <c r="N64" s="68">
        <v>0</v>
      </c>
    </row>
    <row r="65" spans="1:14" ht="21" customHeight="1">
      <c r="A65" s="68" t="s">
        <v>1660</v>
      </c>
      <c r="B65" s="68" t="s">
        <v>794</v>
      </c>
      <c r="C65" s="68">
        <v>1</v>
      </c>
      <c r="E65" s="68" t="s">
        <v>99</v>
      </c>
      <c r="F65" s="68" t="s">
        <v>25</v>
      </c>
      <c r="G65" s="68" t="s">
        <v>1587</v>
      </c>
      <c r="H65" s="68">
        <v>6</v>
      </c>
      <c r="I65" s="69">
        <v>45832.354166666664</v>
      </c>
      <c r="J65" s="70">
        <v>45818</v>
      </c>
      <c r="K65" s="70">
        <v>45827</v>
      </c>
      <c r="L65" s="68" t="s">
        <v>1588</v>
      </c>
      <c r="N65" s="68">
        <v>0</v>
      </c>
    </row>
    <row r="66" spans="1:14" ht="21" customHeight="1">
      <c r="A66" s="68" t="s">
        <v>1661</v>
      </c>
      <c r="B66" s="68" t="s">
        <v>794</v>
      </c>
      <c r="C66" s="68">
        <v>2</v>
      </c>
      <c r="E66" s="68" t="s">
        <v>99</v>
      </c>
      <c r="F66" s="68" t="s">
        <v>25</v>
      </c>
      <c r="G66" s="68" t="s">
        <v>1587</v>
      </c>
      <c r="H66" s="68">
        <v>6</v>
      </c>
      <c r="I66" s="69">
        <v>45832.496527777781</v>
      </c>
      <c r="J66" s="70">
        <v>45818</v>
      </c>
      <c r="K66" s="70">
        <v>45827</v>
      </c>
      <c r="L66" s="68" t="s">
        <v>1588</v>
      </c>
      <c r="N66" s="68">
        <v>0</v>
      </c>
    </row>
    <row r="67" spans="1:14" ht="21" customHeight="1">
      <c r="A67" s="68" t="s">
        <v>1662</v>
      </c>
      <c r="B67" s="68" t="s">
        <v>794</v>
      </c>
      <c r="C67" s="68">
        <v>3</v>
      </c>
      <c r="E67" s="68" t="s">
        <v>99</v>
      </c>
      <c r="F67" s="68" t="s">
        <v>25</v>
      </c>
      <c r="G67" s="68" t="s">
        <v>1587</v>
      </c>
      <c r="H67" s="68">
        <v>6</v>
      </c>
      <c r="I67" s="69">
        <v>45832.597222222219</v>
      </c>
      <c r="J67" s="70">
        <v>45818</v>
      </c>
      <c r="K67" s="70">
        <v>45827</v>
      </c>
      <c r="L67" s="68" t="s">
        <v>1588</v>
      </c>
      <c r="N67" s="68">
        <v>0</v>
      </c>
    </row>
    <row r="68" spans="1:14" ht="21" customHeight="1">
      <c r="A68" s="68" t="s">
        <v>1663</v>
      </c>
      <c r="B68" s="68" t="s">
        <v>794</v>
      </c>
      <c r="C68" s="68">
        <v>4</v>
      </c>
      <c r="E68" s="68" t="s">
        <v>99</v>
      </c>
      <c r="F68" s="68" t="s">
        <v>25</v>
      </c>
      <c r="G68" s="68" t="s">
        <v>1587</v>
      </c>
      <c r="H68" s="68">
        <v>6</v>
      </c>
      <c r="I68" s="69">
        <v>45832.642361111109</v>
      </c>
      <c r="J68" s="70">
        <v>45818</v>
      </c>
      <c r="K68" s="70">
        <v>45827</v>
      </c>
      <c r="L68" s="68" t="s">
        <v>1588</v>
      </c>
      <c r="N68" s="68">
        <v>0</v>
      </c>
    </row>
    <row r="69" spans="1:14" ht="21" customHeight="1">
      <c r="A69" s="68" t="s">
        <v>1664</v>
      </c>
      <c r="B69" s="68" t="s">
        <v>794</v>
      </c>
      <c r="C69" s="68">
        <v>5</v>
      </c>
      <c r="E69" s="68" t="s">
        <v>99</v>
      </c>
      <c r="F69" s="68" t="s">
        <v>25</v>
      </c>
      <c r="G69" s="68" t="s">
        <v>1587</v>
      </c>
      <c r="H69" s="68">
        <v>6</v>
      </c>
      <c r="I69" s="69">
        <v>45832.684027777781</v>
      </c>
      <c r="J69" s="70">
        <v>45818</v>
      </c>
      <c r="K69" s="70">
        <v>45827</v>
      </c>
      <c r="L69" s="68" t="s">
        <v>1588</v>
      </c>
      <c r="N69" s="68">
        <v>0</v>
      </c>
    </row>
    <row r="70" spans="1:14" ht="21" customHeight="1">
      <c r="A70" s="68" t="s">
        <v>1665</v>
      </c>
      <c r="B70" s="68" t="s">
        <v>794</v>
      </c>
      <c r="C70" s="68">
        <v>6</v>
      </c>
      <c r="E70" s="68" t="s">
        <v>99</v>
      </c>
      <c r="F70" s="68" t="s">
        <v>25</v>
      </c>
      <c r="G70" s="68" t="s">
        <v>1587</v>
      </c>
      <c r="H70" s="68">
        <v>6</v>
      </c>
      <c r="I70" s="69">
        <v>45833.322916666664</v>
      </c>
      <c r="J70" s="70">
        <v>45819</v>
      </c>
      <c r="K70" s="70">
        <v>45827</v>
      </c>
      <c r="L70" s="68" t="s">
        <v>1588</v>
      </c>
      <c r="N70" s="68">
        <v>0</v>
      </c>
    </row>
    <row r="71" spans="1:14" ht="21" customHeight="1">
      <c r="A71" s="68" t="s">
        <v>1666</v>
      </c>
      <c r="B71" s="68" t="s">
        <v>794</v>
      </c>
      <c r="C71" s="68">
        <v>7</v>
      </c>
      <c r="E71" s="68" t="s">
        <v>99</v>
      </c>
      <c r="F71" s="68" t="s">
        <v>25</v>
      </c>
      <c r="G71" s="68" t="s">
        <v>1587</v>
      </c>
      <c r="H71" s="68">
        <v>6</v>
      </c>
      <c r="I71" s="69">
        <v>45834.340277777781</v>
      </c>
      <c r="J71" s="70">
        <v>45820</v>
      </c>
      <c r="K71" s="70">
        <v>45827</v>
      </c>
      <c r="L71" s="68" t="s">
        <v>1588</v>
      </c>
      <c r="N71" s="68">
        <v>0</v>
      </c>
    </row>
    <row r="72" spans="1:14" ht="21" customHeight="1">
      <c r="A72" s="68" t="s">
        <v>1667</v>
      </c>
      <c r="B72" s="68" t="s">
        <v>831</v>
      </c>
      <c r="C72" s="68">
        <v>1</v>
      </c>
      <c r="E72" s="68" t="s">
        <v>56</v>
      </c>
      <c r="F72" s="68" t="s">
        <v>25</v>
      </c>
      <c r="G72" s="68" t="s">
        <v>1594</v>
      </c>
      <c r="H72" s="68">
        <v>7</v>
      </c>
      <c r="I72" s="69">
        <v>45834.625</v>
      </c>
      <c r="J72" s="70">
        <v>45820</v>
      </c>
      <c r="K72" s="70">
        <v>45828</v>
      </c>
      <c r="L72" s="68" t="s">
        <v>1588</v>
      </c>
      <c r="N72" s="68">
        <v>0</v>
      </c>
    </row>
    <row r="73" spans="1:14" ht="21" customHeight="1">
      <c r="A73" s="68" t="s">
        <v>1668</v>
      </c>
      <c r="B73" s="68" t="s">
        <v>971</v>
      </c>
      <c r="C73" s="68">
        <v>1</v>
      </c>
      <c r="E73" s="68" t="s">
        <v>56</v>
      </c>
      <c r="G73" s="68" t="s">
        <v>1591</v>
      </c>
      <c r="H73" s="68">
        <v>14</v>
      </c>
      <c r="I73" s="69">
        <v>45832.466666666667</v>
      </c>
      <c r="J73" s="70">
        <v>45818</v>
      </c>
      <c r="K73" s="70">
        <v>45833</v>
      </c>
      <c r="L73" s="68" t="s">
        <v>1588</v>
      </c>
      <c r="N73" s="68">
        <v>0</v>
      </c>
    </row>
    <row r="74" spans="1:14" ht="21" customHeight="1">
      <c r="A74" s="68" t="s">
        <v>1669</v>
      </c>
      <c r="B74" s="68" t="s">
        <v>973</v>
      </c>
      <c r="C74" s="68">
        <v>1</v>
      </c>
      <c r="E74" s="68" t="s">
        <v>56</v>
      </c>
      <c r="G74" s="68" t="s">
        <v>1594</v>
      </c>
      <c r="H74" s="68">
        <v>14</v>
      </c>
      <c r="I74" s="69">
        <v>45832.466666666667</v>
      </c>
      <c r="J74" s="70">
        <v>45818</v>
      </c>
      <c r="K74" s="70">
        <v>45833</v>
      </c>
      <c r="L74" s="68" t="s">
        <v>1588</v>
      </c>
      <c r="N74" s="68">
        <v>0</v>
      </c>
    </row>
    <row r="75" spans="1:14" ht="21" customHeight="1">
      <c r="A75" s="68" t="s">
        <v>1670</v>
      </c>
      <c r="B75" s="68" t="s">
        <v>1004</v>
      </c>
      <c r="C75" s="68">
        <v>1</v>
      </c>
      <c r="E75" s="68" t="s">
        <v>56</v>
      </c>
      <c r="F75" s="68" t="s">
        <v>25</v>
      </c>
      <c r="G75" s="68" t="s">
        <v>1591</v>
      </c>
      <c r="H75" s="68">
        <v>14</v>
      </c>
      <c r="I75" s="69">
        <v>45833.558333333334</v>
      </c>
      <c r="J75" s="70">
        <v>45819</v>
      </c>
      <c r="K75" s="70">
        <v>45834</v>
      </c>
      <c r="L75" s="68" t="s">
        <v>1588</v>
      </c>
      <c r="N75" s="68">
        <v>0</v>
      </c>
    </row>
    <row r="76" spans="1:14" ht="21" customHeight="1">
      <c r="A76" s="68" t="s">
        <v>1671</v>
      </c>
      <c r="B76" s="68" t="s">
        <v>1007</v>
      </c>
      <c r="C76" s="68">
        <v>1</v>
      </c>
      <c r="E76" s="68" t="s">
        <v>56</v>
      </c>
      <c r="F76" s="68" t="s">
        <v>25</v>
      </c>
      <c r="G76" s="68" t="s">
        <v>1594</v>
      </c>
      <c r="H76" s="68">
        <v>14</v>
      </c>
      <c r="I76" s="69">
        <v>45833.558333333334</v>
      </c>
      <c r="J76" s="70">
        <v>45819</v>
      </c>
      <c r="K76" s="70">
        <v>45834</v>
      </c>
      <c r="L76" s="68" t="s">
        <v>1588</v>
      </c>
      <c r="N76" s="68">
        <v>0</v>
      </c>
    </row>
    <row r="77" spans="1:14" ht="21" customHeight="1">
      <c r="A77" s="68" t="s">
        <v>1672</v>
      </c>
      <c r="B77" s="68" t="s">
        <v>1031</v>
      </c>
      <c r="C77" s="68">
        <v>1</v>
      </c>
      <c r="E77" s="68" t="s">
        <v>56</v>
      </c>
      <c r="F77" s="68" t="s">
        <v>25</v>
      </c>
      <c r="G77" s="68" t="s">
        <v>1591</v>
      </c>
      <c r="H77" s="68">
        <v>14</v>
      </c>
      <c r="I77" s="69">
        <v>45834.625</v>
      </c>
      <c r="J77" s="70">
        <v>45820</v>
      </c>
      <c r="K77" s="70">
        <v>45835</v>
      </c>
      <c r="L77" s="68" t="s">
        <v>1588</v>
      </c>
      <c r="N77" s="68">
        <v>0</v>
      </c>
    </row>
    <row r="78" spans="1:14" ht="21" customHeight="1">
      <c r="A78" s="68" t="s">
        <v>1673</v>
      </c>
      <c r="B78" s="68" t="s">
        <v>1074</v>
      </c>
      <c r="C78" s="68">
        <v>1</v>
      </c>
      <c r="E78" s="68" t="s">
        <v>1075</v>
      </c>
      <c r="F78" s="68" t="s">
        <v>1077</v>
      </c>
      <c r="G78" s="68" t="s">
        <v>1674</v>
      </c>
      <c r="H78" s="68">
        <v>14</v>
      </c>
      <c r="I78" s="69">
        <v>45826.458333333336</v>
      </c>
      <c r="J78" s="132">
        <v>45812</v>
      </c>
      <c r="K78" s="70">
        <v>45839</v>
      </c>
      <c r="L78" s="68" t="s">
        <v>1588</v>
      </c>
    </row>
    <row r="79" spans="1:14" ht="21" customHeight="1">
      <c r="A79" s="68" t="s">
        <v>1675</v>
      </c>
      <c r="B79" s="68" t="s">
        <v>1079</v>
      </c>
      <c r="C79" s="68" t="s">
        <v>1676</v>
      </c>
      <c r="E79" s="68" t="s">
        <v>56</v>
      </c>
      <c r="F79" s="68" t="s">
        <v>25</v>
      </c>
      <c r="G79" s="68" t="s">
        <v>1591</v>
      </c>
      <c r="H79" s="68">
        <v>14</v>
      </c>
      <c r="I79" s="69">
        <v>45831.532638888886</v>
      </c>
      <c r="J79" s="70">
        <v>45824</v>
      </c>
      <c r="K79" s="70">
        <v>45839</v>
      </c>
      <c r="L79" s="68" t="s">
        <v>1677</v>
      </c>
      <c r="N79" s="68">
        <v>0</v>
      </c>
    </row>
    <row r="80" spans="1:14" ht="21" customHeight="1">
      <c r="A80" s="68" t="s">
        <v>1678</v>
      </c>
      <c r="B80" s="68" t="s">
        <v>1079</v>
      </c>
      <c r="C80" s="68">
        <v>1</v>
      </c>
      <c r="E80" s="68" t="s">
        <v>56</v>
      </c>
      <c r="F80" s="68" t="s">
        <v>25</v>
      </c>
      <c r="G80" s="68" t="s">
        <v>1591</v>
      </c>
      <c r="H80" s="68">
        <v>14</v>
      </c>
      <c r="I80" s="69">
        <v>45838.532638888886</v>
      </c>
      <c r="J80" s="70">
        <v>45824</v>
      </c>
      <c r="K80" s="70">
        <v>45839</v>
      </c>
      <c r="L80" s="68" t="s">
        <v>1588</v>
      </c>
      <c r="N80" s="68">
        <v>0</v>
      </c>
    </row>
    <row r="81" spans="1:14" ht="21" customHeight="1">
      <c r="A81" s="68" t="s">
        <v>1679</v>
      </c>
      <c r="B81" s="68" t="s">
        <v>1082</v>
      </c>
      <c r="C81" s="68">
        <v>1</v>
      </c>
      <c r="E81" s="68" t="s">
        <v>56</v>
      </c>
      <c r="F81" s="68" t="s">
        <v>25</v>
      </c>
      <c r="G81" s="68" t="s">
        <v>1594</v>
      </c>
      <c r="H81" s="68">
        <v>14</v>
      </c>
      <c r="I81" s="69">
        <v>45838.532638888886</v>
      </c>
      <c r="J81" s="70">
        <v>45824</v>
      </c>
      <c r="K81" s="70">
        <v>45839</v>
      </c>
      <c r="L81" s="68" t="s">
        <v>1588</v>
      </c>
      <c r="N81" s="68">
        <v>0</v>
      </c>
    </row>
    <row r="82" spans="1:14" ht="21" customHeight="1">
      <c r="A82" s="68" t="s">
        <v>1680</v>
      </c>
      <c r="B82" s="68" t="s">
        <v>1127</v>
      </c>
      <c r="C82" s="68" t="s">
        <v>1676</v>
      </c>
      <c r="E82" s="68" t="s">
        <v>56</v>
      </c>
      <c r="F82" s="68" t="s">
        <v>25</v>
      </c>
      <c r="G82" s="68" t="s">
        <v>1591</v>
      </c>
      <c r="H82" s="68">
        <v>14</v>
      </c>
      <c r="I82" s="69">
        <v>45832.509722222225</v>
      </c>
      <c r="J82" s="70">
        <v>45825</v>
      </c>
      <c r="K82" s="70">
        <v>45840</v>
      </c>
      <c r="L82" s="68" t="s">
        <v>1677</v>
      </c>
    </row>
    <row r="83" spans="1:14" ht="21" customHeight="1">
      <c r="A83" s="68" t="s">
        <v>1681</v>
      </c>
      <c r="B83" s="68" t="s">
        <v>1131</v>
      </c>
      <c r="C83" s="68" t="s">
        <v>1676</v>
      </c>
      <c r="E83" s="68" t="s">
        <v>56</v>
      </c>
      <c r="F83" s="68" t="s">
        <v>25</v>
      </c>
      <c r="G83" s="68" t="s">
        <v>1591</v>
      </c>
      <c r="H83" s="68">
        <v>14</v>
      </c>
      <c r="I83" s="69">
        <v>45832.579861111109</v>
      </c>
      <c r="J83" s="70">
        <v>45825</v>
      </c>
      <c r="K83" s="70">
        <v>45840</v>
      </c>
      <c r="L83" s="68" t="s">
        <v>1677</v>
      </c>
    </row>
    <row r="84" spans="1:14" ht="21" customHeight="1">
      <c r="A84" s="68" t="s">
        <v>1682</v>
      </c>
      <c r="B84" s="68" t="s">
        <v>1123</v>
      </c>
      <c r="C84" s="68">
        <v>1</v>
      </c>
      <c r="E84" s="68" t="s">
        <v>56</v>
      </c>
      <c r="F84" s="68" t="s">
        <v>25</v>
      </c>
      <c r="G84" s="68" t="s">
        <v>1591</v>
      </c>
      <c r="H84" s="68">
        <v>14</v>
      </c>
      <c r="I84" s="69">
        <v>45839.399305555555</v>
      </c>
      <c r="J84" s="70">
        <v>45825</v>
      </c>
      <c r="K84" s="70">
        <v>45840</v>
      </c>
      <c r="L84" s="68" t="s">
        <v>1588</v>
      </c>
    </row>
    <row r="85" spans="1:14" ht="21" customHeight="1">
      <c r="A85" s="68" t="s">
        <v>1683</v>
      </c>
      <c r="B85" s="68" t="s">
        <v>1126</v>
      </c>
      <c r="C85" s="68">
        <v>1</v>
      </c>
      <c r="E85" s="68" t="s">
        <v>56</v>
      </c>
      <c r="F85" s="68" t="s">
        <v>25</v>
      </c>
      <c r="G85" s="68" t="s">
        <v>1594</v>
      </c>
      <c r="H85" s="68">
        <v>14</v>
      </c>
      <c r="I85" s="69">
        <v>45839.399305555555</v>
      </c>
      <c r="J85" s="70">
        <v>45825</v>
      </c>
      <c r="K85" s="70">
        <v>45840</v>
      </c>
      <c r="L85" s="68" t="s">
        <v>1588</v>
      </c>
    </row>
    <row r="86" spans="1:14" ht="21" customHeight="1">
      <c r="A86" s="68" t="s">
        <v>1684</v>
      </c>
      <c r="B86" s="68" t="s">
        <v>1127</v>
      </c>
      <c r="C86" s="68">
        <v>1</v>
      </c>
      <c r="E86" s="68" t="s">
        <v>56</v>
      </c>
      <c r="F86" s="68" t="s">
        <v>25</v>
      </c>
      <c r="G86" s="68" t="s">
        <v>1591</v>
      </c>
      <c r="H86" s="68">
        <v>14</v>
      </c>
      <c r="I86" s="69">
        <v>45839.509722222225</v>
      </c>
      <c r="J86" s="70">
        <v>45825</v>
      </c>
      <c r="K86" s="70">
        <v>45840</v>
      </c>
      <c r="L86" s="68" t="s">
        <v>1588</v>
      </c>
    </row>
    <row r="87" spans="1:14" ht="21" customHeight="1">
      <c r="A87" s="68" t="s">
        <v>1685</v>
      </c>
      <c r="B87" s="68" t="s">
        <v>1130</v>
      </c>
      <c r="C87" s="68">
        <v>1</v>
      </c>
      <c r="E87" s="68" t="s">
        <v>56</v>
      </c>
      <c r="F87" s="68" t="s">
        <v>25</v>
      </c>
      <c r="G87" s="68" t="s">
        <v>1594</v>
      </c>
      <c r="H87" s="68">
        <v>14</v>
      </c>
      <c r="I87" s="69">
        <v>45839.509722222225</v>
      </c>
      <c r="J87" s="70">
        <v>45825</v>
      </c>
      <c r="K87" s="70">
        <v>45840</v>
      </c>
      <c r="L87" s="68" t="s">
        <v>1588</v>
      </c>
    </row>
    <row r="88" spans="1:14" ht="21" customHeight="1">
      <c r="A88" s="68" t="s">
        <v>1686</v>
      </c>
      <c r="B88" s="68" t="s">
        <v>1131</v>
      </c>
      <c r="C88" s="68">
        <v>1</v>
      </c>
      <c r="E88" s="68" t="s">
        <v>56</v>
      </c>
      <c r="F88" s="68" t="s">
        <v>25</v>
      </c>
      <c r="G88" s="68" t="s">
        <v>1591</v>
      </c>
      <c r="H88" s="68">
        <v>14</v>
      </c>
      <c r="I88" s="69">
        <v>45839.579861111109</v>
      </c>
      <c r="J88" s="70">
        <v>45825</v>
      </c>
      <c r="K88" s="70">
        <v>45840</v>
      </c>
      <c r="L88" s="68" t="s">
        <v>1588</v>
      </c>
    </row>
    <row r="89" spans="1:14" ht="21" customHeight="1">
      <c r="A89" s="68" t="s">
        <v>1687</v>
      </c>
      <c r="B89" s="68" t="s">
        <v>1133</v>
      </c>
      <c r="C89" s="68">
        <v>1</v>
      </c>
      <c r="E89" s="68" t="s">
        <v>56</v>
      </c>
      <c r="F89" s="68" t="s">
        <v>25</v>
      </c>
      <c r="G89" s="68" t="s">
        <v>1594</v>
      </c>
      <c r="H89" s="68">
        <v>14</v>
      </c>
      <c r="I89" s="69">
        <v>45839.579861111109</v>
      </c>
      <c r="J89" s="70">
        <v>45825</v>
      </c>
      <c r="K89" s="70">
        <v>45840</v>
      </c>
      <c r="L89" s="68" t="s">
        <v>1588</v>
      </c>
    </row>
    <row r="90" spans="1:14" ht="21" customHeight="1">
      <c r="A90" s="68" t="s">
        <v>1688</v>
      </c>
      <c r="B90" s="68" t="s">
        <v>1134</v>
      </c>
      <c r="C90" s="68">
        <v>1</v>
      </c>
      <c r="E90" s="68" t="s">
        <v>56</v>
      </c>
      <c r="F90" s="68" t="s">
        <v>25</v>
      </c>
      <c r="G90" s="68" t="s">
        <v>1591</v>
      </c>
      <c r="H90" s="68">
        <v>14</v>
      </c>
      <c r="I90" s="69">
        <v>45839.447916666664</v>
      </c>
      <c r="J90" s="70">
        <v>45825</v>
      </c>
      <c r="K90" s="70">
        <v>45840</v>
      </c>
      <c r="L90" s="68" t="s">
        <v>1588</v>
      </c>
    </row>
  </sheetData>
  <autoFilter ref="A1:N90" xr:uid="{00000000-0001-0000-0800-000000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theme="9"/>
  </sheetPr>
  <dimension ref="A1:N301"/>
  <sheetViews>
    <sheetView zoomScale="90" zoomScaleNormal="90" workbookViewId="0">
      <pane xSplit="1" ySplit="1" topLeftCell="H228" activePane="bottomRight" state="frozen"/>
      <selection pane="topRight" activeCell="N13" sqref="N13"/>
      <selection pane="bottomLeft" activeCell="N13" sqref="N13"/>
      <selection pane="bottomRight" activeCell="M258" sqref="M258"/>
    </sheetView>
  </sheetViews>
  <sheetFormatPr defaultColWidth="9.140625" defaultRowHeight="21" customHeight="1"/>
  <cols>
    <col min="1" max="2" width="14.85546875" style="68" bestFit="1" customWidth="1"/>
    <col min="3" max="3" width="3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3.5703125" style="68" bestFit="1" customWidth="1"/>
    <col min="10" max="10" width="13.28515625" style="68" bestFit="1" customWidth="1"/>
    <col min="11" max="11" width="13" style="68" bestFit="1" customWidth="1"/>
    <col min="12" max="12" width="37.7109375" style="68" bestFit="1" customWidth="1"/>
    <col min="13" max="13" width="87.28515625" style="68" bestFit="1" customWidth="1"/>
    <col min="14" max="14" width="17.570312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1689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1690</v>
      </c>
      <c r="B2" s="68" t="s">
        <v>285</v>
      </c>
      <c r="C2" s="68">
        <v>1</v>
      </c>
      <c r="E2" s="68" t="s">
        <v>286</v>
      </c>
      <c r="F2" s="68" t="s">
        <v>25</v>
      </c>
      <c r="G2" s="68" t="s">
        <v>1691</v>
      </c>
      <c r="H2" s="68">
        <v>14</v>
      </c>
      <c r="I2" s="70">
        <v>45811</v>
      </c>
      <c r="J2" s="70">
        <v>45798</v>
      </c>
      <c r="K2" s="70">
        <v>45813</v>
      </c>
      <c r="L2" s="68" t="s">
        <v>1692</v>
      </c>
      <c r="M2" s="68" t="s">
        <v>1693</v>
      </c>
      <c r="N2" s="68">
        <v>0</v>
      </c>
    </row>
    <row r="3" spans="1:14" ht="21" customHeight="1">
      <c r="A3" s="68" t="s">
        <v>1694</v>
      </c>
      <c r="B3" s="68" t="s">
        <v>377</v>
      </c>
      <c r="C3" s="68">
        <v>1</v>
      </c>
      <c r="D3" s="68" t="s">
        <v>1586</v>
      </c>
      <c r="E3" s="68" t="s">
        <v>80</v>
      </c>
      <c r="F3" s="68" t="s">
        <v>25</v>
      </c>
      <c r="G3" s="68" t="s">
        <v>1674</v>
      </c>
      <c r="H3" s="68">
        <v>6</v>
      </c>
      <c r="I3" s="70">
        <v>45818</v>
      </c>
      <c r="J3" s="70">
        <v>45811</v>
      </c>
      <c r="K3" s="70">
        <v>45818</v>
      </c>
      <c r="L3" s="68" t="s">
        <v>1695</v>
      </c>
      <c r="N3" s="68">
        <v>0</v>
      </c>
    </row>
    <row r="4" spans="1:14" ht="21" customHeight="1">
      <c r="A4" s="68" t="s">
        <v>1696</v>
      </c>
      <c r="B4" s="68" t="s">
        <v>377</v>
      </c>
      <c r="C4" s="68">
        <v>2</v>
      </c>
      <c r="D4" s="68" t="s">
        <v>1586</v>
      </c>
      <c r="E4" s="68" t="s">
        <v>80</v>
      </c>
      <c r="F4" s="68" t="s">
        <v>25</v>
      </c>
      <c r="G4" s="68" t="s">
        <v>1674</v>
      </c>
      <c r="H4" s="68">
        <v>6</v>
      </c>
      <c r="I4" s="70">
        <v>45818</v>
      </c>
      <c r="J4" s="70">
        <v>45811</v>
      </c>
      <c r="K4" s="70">
        <v>45818</v>
      </c>
      <c r="L4" s="68" t="s">
        <v>1695</v>
      </c>
      <c r="N4" s="68">
        <v>0</v>
      </c>
    </row>
    <row r="5" spans="1:14" ht="21" customHeight="1">
      <c r="A5" s="68" t="s">
        <v>1697</v>
      </c>
      <c r="B5" s="68" t="s">
        <v>377</v>
      </c>
      <c r="C5" s="68">
        <v>3</v>
      </c>
      <c r="D5" s="68" t="s">
        <v>1586</v>
      </c>
      <c r="E5" s="68" t="s">
        <v>80</v>
      </c>
      <c r="F5" s="68" t="s">
        <v>25</v>
      </c>
      <c r="G5" s="68" t="s">
        <v>1674</v>
      </c>
      <c r="H5" s="68">
        <v>6</v>
      </c>
      <c r="I5" s="70">
        <v>45818</v>
      </c>
      <c r="J5" s="70">
        <v>45811</v>
      </c>
      <c r="K5" s="70">
        <v>45818</v>
      </c>
      <c r="L5" s="68" t="s">
        <v>1695</v>
      </c>
      <c r="N5" s="68">
        <v>0</v>
      </c>
    </row>
    <row r="6" spans="1:14" ht="21" customHeight="1">
      <c r="A6" s="68" t="s">
        <v>1698</v>
      </c>
      <c r="B6" s="68" t="s">
        <v>377</v>
      </c>
      <c r="C6" s="68">
        <v>4</v>
      </c>
      <c r="D6" s="68" t="s">
        <v>1586</v>
      </c>
      <c r="E6" s="68" t="s">
        <v>80</v>
      </c>
      <c r="F6" s="68" t="s">
        <v>25</v>
      </c>
      <c r="G6" s="68" t="s">
        <v>1674</v>
      </c>
      <c r="H6" s="68">
        <v>6</v>
      </c>
      <c r="I6" s="70">
        <v>45818</v>
      </c>
      <c r="J6" s="70">
        <v>45812</v>
      </c>
      <c r="K6" s="70">
        <v>45818</v>
      </c>
      <c r="L6" s="68" t="s">
        <v>1695</v>
      </c>
      <c r="N6" s="68">
        <v>0</v>
      </c>
    </row>
    <row r="7" spans="1:14" ht="21" customHeight="1">
      <c r="A7" s="68" t="s">
        <v>1699</v>
      </c>
      <c r="B7" s="68" t="s">
        <v>377</v>
      </c>
      <c r="C7" s="68">
        <v>5</v>
      </c>
      <c r="D7" s="68" t="s">
        <v>1586</v>
      </c>
      <c r="E7" s="68" t="s">
        <v>80</v>
      </c>
      <c r="F7" s="68" t="s">
        <v>25</v>
      </c>
      <c r="G7" s="68" t="s">
        <v>1674</v>
      </c>
      <c r="H7" s="68">
        <v>6</v>
      </c>
      <c r="I7" s="70">
        <v>45818</v>
      </c>
      <c r="J7" s="70">
        <v>45811</v>
      </c>
      <c r="K7" s="70">
        <v>45818</v>
      </c>
      <c r="L7" s="68" t="s">
        <v>1695</v>
      </c>
      <c r="N7" s="68">
        <v>0</v>
      </c>
    </row>
    <row r="8" spans="1:14" ht="21" customHeight="1">
      <c r="A8" s="68" t="s">
        <v>1700</v>
      </c>
      <c r="B8" s="68" t="s">
        <v>377</v>
      </c>
      <c r="C8" s="68">
        <v>6</v>
      </c>
      <c r="D8" s="68" t="s">
        <v>1586</v>
      </c>
      <c r="E8" s="68" t="s">
        <v>80</v>
      </c>
      <c r="F8" s="68" t="s">
        <v>25</v>
      </c>
      <c r="G8" s="68" t="s">
        <v>1674</v>
      </c>
      <c r="H8" s="68">
        <v>6</v>
      </c>
      <c r="I8" s="70">
        <v>45818</v>
      </c>
      <c r="J8" s="70">
        <v>45811</v>
      </c>
      <c r="K8" s="70">
        <v>45818</v>
      </c>
      <c r="L8" s="68" t="s">
        <v>1695</v>
      </c>
      <c r="N8" s="68">
        <v>0</v>
      </c>
    </row>
    <row r="9" spans="1:14" ht="21" customHeight="1">
      <c r="A9" s="68" t="s">
        <v>1701</v>
      </c>
      <c r="B9" s="68" t="s">
        <v>377</v>
      </c>
      <c r="C9" s="68">
        <v>7</v>
      </c>
      <c r="D9" s="68" t="s">
        <v>1586</v>
      </c>
      <c r="E9" s="68" t="s">
        <v>80</v>
      </c>
      <c r="F9" s="68" t="s">
        <v>25</v>
      </c>
      <c r="G9" s="68" t="s">
        <v>1674</v>
      </c>
      <c r="H9" s="68">
        <v>6</v>
      </c>
      <c r="I9" s="70">
        <v>45818</v>
      </c>
      <c r="J9" s="70">
        <v>45811</v>
      </c>
      <c r="K9" s="70">
        <v>45818</v>
      </c>
      <c r="L9" s="68" t="s">
        <v>1695</v>
      </c>
      <c r="N9" s="68">
        <v>0</v>
      </c>
    </row>
    <row r="10" spans="1:14" ht="21" customHeight="1">
      <c r="A10" s="68" t="s">
        <v>1702</v>
      </c>
      <c r="B10" s="68" t="s">
        <v>377</v>
      </c>
      <c r="C10" s="68">
        <v>8</v>
      </c>
      <c r="D10" s="68" t="s">
        <v>1586</v>
      </c>
      <c r="E10" s="68" t="s">
        <v>80</v>
      </c>
      <c r="F10" s="68" t="s">
        <v>25</v>
      </c>
      <c r="G10" s="68" t="s">
        <v>1674</v>
      </c>
      <c r="H10" s="68">
        <v>6</v>
      </c>
      <c r="I10" s="70">
        <v>45818</v>
      </c>
      <c r="J10" s="70">
        <v>45812</v>
      </c>
      <c r="K10" s="70">
        <v>45818</v>
      </c>
      <c r="L10" s="68" t="s">
        <v>1695</v>
      </c>
      <c r="N10" s="68">
        <v>0</v>
      </c>
    </row>
    <row r="11" spans="1:14" ht="21" customHeight="1">
      <c r="A11" s="68" t="s">
        <v>1703</v>
      </c>
      <c r="B11" s="68" t="s">
        <v>380</v>
      </c>
      <c r="C11" s="68">
        <v>1</v>
      </c>
      <c r="D11" s="68" t="s">
        <v>1586</v>
      </c>
      <c r="E11" s="68" t="s">
        <v>80</v>
      </c>
      <c r="F11" s="68" t="s">
        <v>25</v>
      </c>
      <c r="G11" s="68" t="s">
        <v>1674</v>
      </c>
      <c r="H11" s="68">
        <v>6</v>
      </c>
      <c r="I11" s="70">
        <v>45818</v>
      </c>
      <c r="J11" s="70">
        <v>45811</v>
      </c>
      <c r="K11" s="70">
        <v>45818</v>
      </c>
      <c r="L11" s="68" t="s">
        <v>1695</v>
      </c>
      <c r="N11" s="68">
        <v>0</v>
      </c>
    </row>
    <row r="12" spans="1:14" ht="21" customHeight="1">
      <c r="A12" s="68" t="s">
        <v>1704</v>
      </c>
      <c r="B12" s="68" t="s">
        <v>380</v>
      </c>
      <c r="C12" s="68">
        <v>2</v>
      </c>
      <c r="D12" s="68" t="s">
        <v>1586</v>
      </c>
      <c r="E12" s="68" t="s">
        <v>80</v>
      </c>
      <c r="F12" s="68" t="s">
        <v>25</v>
      </c>
      <c r="G12" s="68" t="s">
        <v>1674</v>
      </c>
      <c r="H12" s="68">
        <v>6</v>
      </c>
      <c r="I12" s="70">
        <v>45818</v>
      </c>
      <c r="J12" s="70">
        <v>45811</v>
      </c>
      <c r="K12" s="70">
        <v>45818</v>
      </c>
      <c r="L12" s="68" t="s">
        <v>1695</v>
      </c>
      <c r="N12" s="68">
        <v>0</v>
      </c>
    </row>
    <row r="13" spans="1:14" ht="21" customHeight="1">
      <c r="A13" s="68" t="s">
        <v>1705</v>
      </c>
      <c r="B13" s="68" t="s">
        <v>380</v>
      </c>
      <c r="C13" s="68">
        <v>3</v>
      </c>
      <c r="D13" s="68" t="s">
        <v>1586</v>
      </c>
      <c r="E13" s="68" t="s">
        <v>80</v>
      </c>
      <c r="F13" s="68" t="s">
        <v>25</v>
      </c>
      <c r="G13" s="68" t="s">
        <v>1674</v>
      </c>
      <c r="H13" s="68">
        <v>6</v>
      </c>
      <c r="I13" s="70">
        <v>45818</v>
      </c>
      <c r="J13" s="70">
        <v>45811</v>
      </c>
      <c r="K13" s="70">
        <v>45818</v>
      </c>
      <c r="L13" s="68" t="s">
        <v>1695</v>
      </c>
      <c r="N13" s="68">
        <v>0</v>
      </c>
    </row>
    <row r="14" spans="1:14" ht="21" customHeight="1">
      <c r="A14" s="68" t="s">
        <v>1706</v>
      </c>
      <c r="B14" s="68" t="s">
        <v>380</v>
      </c>
      <c r="C14" s="68">
        <v>4</v>
      </c>
      <c r="D14" s="68" t="s">
        <v>1586</v>
      </c>
      <c r="E14" s="68" t="s">
        <v>80</v>
      </c>
      <c r="F14" s="68" t="s">
        <v>25</v>
      </c>
      <c r="G14" s="68" t="s">
        <v>1674</v>
      </c>
      <c r="H14" s="68">
        <v>6</v>
      </c>
      <c r="I14" s="70">
        <v>45818</v>
      </c>
      <c r="J14" s="70">
        <v>45812</v>
      </c>
      <c r="K14" s="70">
        <v>45818</v>
      </c>
      <c r="L14" s="68" t="s">
        <v>1695</v>
      </c>
      <c r="N14" s="68">
        <v>0</v>
      </c>
    </row>
    <row r="15" spans="1:14" ht="21" customHeight="1">
      <c r="A15" s="68" t="s">
        <v>1707</v>
      </c>
      <c r="B15" s="68" t="s">
        <v>380</v>
      </c>
      <c r="C15" s="68">
        <v>5</v>
      </c>
      <c r="D15" s="68" t="s">
        <v>1586</v>
      </c>
      <c r="E15" s="68" t="s">
        <v>80</v>
      </c>
      <c r="F15" s="68" t="s">
        <v>25</v>
      </c>
      <c r="G15" s="68" t="s">
        <v>1674</v>
      </c>
      <c r="H15" s="68">
        <v>6</v>
      </c>
      <c r="I15" s="70">
        <v>45818</v>
      </c>
      <c r="J15" s="70">
        <v>45811</v>
      </c>
      <c r="K15" s="70">
        <v>45818</v>
      </c>
      <c r="L15" s="68" t="s">
        <v>1695</v>
      </c>
      <c r="N15" s="68">
        <v>0</v>
      </c>
    </row>
    <row r="16" spans="1:14" ht="21" customHeight="1">
      <c r="A16" s="68" t="s">
        <v>1708</v>
      </c>
      <c r="B16" s="68" t="s">
        <v>380</v>
      </c>
      <c r="C16" s="68">
        <v>6</v>
      </c>
      <c r="D16" s="68" t="s">
        <v>1586</v>
      </c>
      <c r="E16" s="68" t="s">
        <v>80</v>
      </c>
      <c r="F16" s="68" t="s">
        <v>25</v>
      </c>
      <c r="G16" s="68" t="s">
        <v>1674</v>
      </c>
      <c r="H16" s="68">
        <v>6</v>
      </c>
      <c r="I16" s="70">
        <v>45818</v>
      </c>
      <c r="J16" s="70">
        <v>45811</v>
      </c>
      <c r="K16" s="70">
        <v>45818</v>
      </c>
      <c r="L16" s="68" t="s">
        <v>1695</v>
      </c>
      <c r="N16" s="68">
        <v>0</v>
      </c>
    </row>
    <row r="17" spans="1:14" ht="21" customHeight="1">
      <c r="A17" s="68" t="s">
        <v>1709</v>
      </c>
      <c r="B17" s="68" t="s">
        <v>380</v>
      </c>
      <c r="C17" s="68">
        <v>7</v>
      </c>
      <c r="D17" s="68" t="s">
        <v>1586</v>
      </c>
      <c r="E17" s="68" t="s">
        <v>80</v>
      </c>
      <c r="F17" s="68" t="s">
        <v>25</v>
      </c>
      <c r="G17" s="68" t="s">
        <v>1674</v>
      </c>
      <c r="H17" s="68">
        <v>6</v>
      </c>
      <c r="I17" s="70">
        <v>45818</v>
      </c>
      <c r="J17" s="70">
        <v>45811</v>
      </c>
      <c r="K17" s="70">
        <v>45818</v>
      </c>
      <c r="L17" s="68" t="s">
        <v>1695</v>
      </c>
      <c r="N17" s="68">
        <v>0</v>
      </c>
    </row>
    <row r="18" spans="1:14" ht="21" customHeight="1">
      <c r="A18" s="68" t="s">
        <v>1710</v>
      </c>
      <c r="B18" s="68" t="s">
        <v>380</v>
      </c>
      <c r="C18" s="68">
        <v>8</v>
      </c>
      <c r="D18" s="68" t="s">
        <v>1586</v>
      </c>
      <c r="E18" s="68" t="s">
        <v>80</v>
      </c>
      <c r="F18" s="68" t="s">
        <v>25</v>
      </c>
      <c r="G18" s="68" t="s">
        <v>1674</v>
      </c>
      <c r="H18" s="68">
        <v>6</v>
      </c>
      <c r="I18" s="70">
        <v>45818</v>
      </c>
      <c r="J18" s="70">
        <v>45812</v>
      </c>
      <c r="K18" s="70">
        <v>45818</v>
      </c>
      <c r="L18" s="68" t="s">
        <v>1695</v>
      </c>
      <c r="N18" s="68">
        <v>0</v>
      </c>
    </row>
    <row r="19" spans="1:14" ht="21" customHeight="1">
      <c r="A19" s="68" t="s">
        <v>1711</v>
      </c>
      <c r="B19" s="68" t="s">
        <v>420</v>
      </c>
      <c r="C19" s="68">
        <v>1</v>
      </c>
      <c r="D19" s="68" t="s">
        <v>1586</v>
      </c>
      <c r="E19" s="68" t="s">
        <v>80</v>
      </c>
      <c r="F19" s="68" t="s">
        <v>25</v>
      </c>
      <c r="G19" s="68" t="s">
        <v>1674</v>
      </c>
      <c r="H19" s="68">
        <v>6</v>
      </c>
      <c r="I19" s="70">
        <v>45819</v>
      </c>
      <c r="J19" s="70">
        <v>45812</v>
      </c>
      <c r="K19" s="70">
        <v>45819</v>
      </c>
      <c r="L19" s="68" t="s">
        <v>1695</v>
      </c>
      <c r="N19" s="68">
        <v>0</v>
      </c>
    </row>
    <row r="20" spans="1:14" ht="21" customHeight="1">
      <c r="A20" s="68" t="s">
        <v>1712</v>
      </c>
      <c r="B20" s="68" t="s">
        <v>420</v>
      </c>
      <c r="C20" s="68">
        <v>2</v>
      </c>
      <c r="D20" s="68" t="s">
        <v>1586</v>
      </c>
      <c r="E20" s="68" t="s">
        <v>80</v>
      </c>
      <c r="F20" s="68" t="s">
        <v>25</v>
      </c>
      <c r="G20" s="68" t="s">
        <v>1674</v>
      </c>
      <c r="H20" s="68">
        <v>6</v>
      </c>
      <c r="I20" s="70">
        <v>45819</v>
      </c>
      <c r="J20" s="70">
        <v>45812</v>
      </c>
      <c r="K20" s="70">
        <v>45819</v>
      </c>
      <c r="L20" s="68" t="s">
        <v>1695</v>
      </c>
      <c r="N20" s="68">
        <v>0</v>
      </c>
    </row>
    <row r="21" spans="1:14" ht="21" customHeight="1">
      <c r="A21" s="68" t="s">
        <v>1713</v>
      </c>
      <c r="B21" s="68" t="s">
        <v>420</v>
      </c>
      <c r="C21" s="68">
        <v>3</v>
      </c>
      <c r="D21" s="68" t="s">
        <v>1586</v>
      </c>
      <c r="E21" s="68" t="s">
        <v>80</v>
      </c>
      <c r="F21" s="68" t="s">
        <v>25</v>
      </c>
      <c r="G21" s="68" t="s">
        <v>1674</v>
      </c>
      <c r="H21" s="68">
        <v>6</v>
      </c>
      <c r="I21" s="70">
        <v>45819</v>
      </c>
      <c r="J21" s="70">
        <v>45812</v>
      </c>
      <c r="K21" s="70">
        <v>45819</v>
      </c>
      <c r="L21" s="68" t="s">
        <v>1695</v>
      </c>
      <c r="N21" s="68">
        <v>0</v>
      </c>
    </row>
    <row r="22" spans="1:14" ht="21" customHeight="1">
      <c r="A22" s="68" t="s">
        <v>1714</v>
      </c>
      <c r="B22" s="68" t="s">
        <v>420</v>
      </c>
      <c r="C22" s="68">
        <v>4</v>
      </c>
      <c r="D22" s="68" t="s">
        <v>1586</v>
      </c>
      <c r="E22" s="68" t="s">
        <v>80</v>
      </c>
      <c r="F22" s="68" t="s">
        <v>25</v>
      </c>
      <c r="G22" s="68" t="s">
        <v>1674</v>
      </c>
      <c r="H22" s="68">
        <v>6</v>
      </c>
      <c r="I22" s="70">
        <v>45819</v>
      </c>
      <c r="J22" s="70">
        <v>45812</v>
      </c>
      <c r="K22" s="70">
        <v>45819</v>
      </c>
      <c r="L22" s="68" t="s">
        <v>1695</v>
      </c>
      <c r="N22" s="68">
        <v>0</v>
      </c>
    </row>
    <row r="23" spans="1:14" ht="21" customHeight="1">
      <c r="A23" s="68" t="s">
        <v>1715</v>
      </c>
      <c r="B23" s="68" t="s">
        <v>420</v>
      </c>
      <c r="C23" s="68">
        <v>5</v>
      </c>
      <c r="D23" s="68" t="s">
        <v>1586</v>
      </c>
      <c r="E23" s="68" t="s">
        <v>80</v>
      </c>
      <c r="F23" s="68" t="s">
        <v>25</v>
      </c>
      <c r="G23" s="68" t="s">
        <v>1674</v>
      </c>
      <c r="H23" s="68">
        <v>6</v>
      </c>
      <c r="I23" s="70">
        <v>45819</v>
      </c>
      <c r="J23" s="70">
        <v>45812</v>
      </c>
      <c r="K23" s="70">
        <v>45819</v>
      </c>
      <c r="L23" s="68" t="s">
        <v>1695</v>
      </c>
      <c r="N23" s="68">
        <v>0</v>
      </c>
    </row>
    <row r="24" spans="1:14" ht="21" customHeight="1">
      <c r="A24" s="68" t="s">
        <v>1716</v>
      </c>
      <c r="B24" s="68" t="s">
        <v>420</v>
      </c>
      <c r="C24" s="68">
        <v>6</v>
      </c>
      <c r="D24" s="68" t="s">
        <v>1586</v>
      </c>
      <c r="E24" s="68" t="s">
        <v>80</v>
      </c>
      <c r="F24" s="68" t="s">
        <v>25</v>
      </c>
      <c r="G24" s="68" t="s">
        <v>1674</v>
      </c>
      <c r="H24" s="68">
        <v>6</v>
      </c>
      <c r="I24" s="70">
        <v>45819</v>
      </c>
      <c r="J24" s="70">
        <v>45812</v>
      </c>
      <c r="K24" s="70">
        <v>45819</v>
      </c>
      <c r="L24" s="68" t="s">
        <v>1695</v>
      </c>
      <c r="N24" s="68">
        <v>0</v>
      </c>
    </row>
    <row r="25" spans="1:14" ht="21" customHeight="1">
      <c r="A25" s="68" t="s">
        <v>1717</v>
      </c>
      <c r="B25" s="68" t="s">
        <v>420</v>
      </c>
      <c r="C25" s="68">
        <v>7</v>
      </c>
      <c r="D25" s="68" t="s">
        <v>1586</v>
      </c>
      <c r="E25" s="68" t="s">
        <v>80</v>
      </c>
      <c r="F25" s="68" t="s">
        <v>25</v>
      </c>
      <c r="G25" s="68" t="s">
        <v>1674</v>
      </c>
      <c r="H25" s="68">
        <v>6</v>
      </c>
      <c r="I25" s="70">
        <v>45819</v>
      </c>
      <c r="J25" s="70">
        <v>45812</v>
      </c>
      <c r="K25" s="70">
        <v>45819</v>
      </c>
      <c r="L25" s="68" t="s">
        <v>1695</v>
      </c>
      <c r="N25" s="68">
        <v>0</v>
      </c>
    </row>
    <row r="26" spans="1:14" ht="21" customHeight="1">
      <c r="A26" s="68" t="s">
        <v>1718</v>
      </c>
      <c r="B26" s="68" t="s">
        <v>420</v>
      </c>
      <c r="C26" s="68">
        <v>8</v>
      </c>
      <c r="D26" s="68" t="s">
        <v>1586</v>
      </c>
      <c r="E26" s="68" t="s">
        <v>80</v>
      </c>
      <c r="F26" s="68" t="s">
        <v>25</v>
      </c>
      <c r="G26" s="68" t="s">
        <v>1674</v>
      </c>
      <c r="H26" s="68">
        <v>6</v>
      </c>
      <c r="I26" s="70">
        <v>45819</v>
      </c>
      <c r="J26" s="70">
        <v>45812</v>
      </c>
      <c r="K26" s="70">
        <v>45819</v>
      </c>
      <c r="L26" s="68" t="s">
        <v>1695</v>
      </c>
      <c r="N26" s="68">
        <v>0</v>
      </c>
    </row>
    <row r="27" spans="1:14" ht="21" customHeight="1">
      <c r="A27" s="68" t="s">
        <v>1719</v>
      </c>
      <c r="B27" s="68" t="s">
        <v>534</v>
      </c>
      <c r="C27" s="68">
        <v>10</v>
      </c>
      <c r="D27" s="68" t="s">
        <v>1586</v>
      </c>
      <c r="E27" s="68" t="s">
        <v>213</v>
      </c>
      <c r="F27" s="68" t="s">
        <v>25</v>
      </c>
      <c r="G27" s="68" t="s">
        <v>1587</v>
      </c>
      <c r="H27" s="68">
        <v>6</v>
      </c>
      <c r="I27" s="70">
        <v>45821</v>
      </c>
      <c r="J27" s="70">
        <v>45817</v>
      </c>
      <c r="K27" s="70">
        <v>45824</v>
      </c>
      <c r="L27" s="68" t="s">
        <v>1720</v>
      </c>
      <c r="M27" s="68" t="s">
        <v>1721</v>
      </c>
      <c r="N27" s="68">
        <v>0</v>
      </c>
    </row>
    <row r="28" spans="1:14" ht="21" customHeight="1">
      <c r="A28" s="68" t="s">
        <v>1722</v>
      </c>
      <c r="B28" s="68" t="s">
        <v>733</v>
      </c>
      <c r="C28" s="68">
        <v>1</v>
      </c>
      <c r="D28" s="68" t="s">
        <v>1586</v>
      </c>
      <c r="E28" s="68" t="s">
        <v>213</v>
      </c>
      <c r="F28" s="68" t="s">
        <v>25</v>
      </c>
      <c r="G28" s="68" t="s">
        <v>1587</v>
      </c>
      <c r="H28" s="68">
        <v>6</v>
      </c>
      <c r="I28" s="70">
        <v>45823</v>
      </c>
      <c r="J28" s="70">
        <v>45820</v>
      </c>
      <c r="K28" s="70">
        <v>45826</v>
      </c>
      <c r="L28" s="68" t="s">
        <v>1720</v>
      </c>
      <c r="M28" s="68" t="s">
        <v>1723</v>
      </c>
      <c r="N28" s="68">
        <v>0</v>
      </c>
    </row>
    <row r="29" spans="1:14" ht="21" customHeight="1">
      <c r="A29" s="68" t="s">
        <v>1724</v>
      </c>
      <c r="B29" s="68" t="s">
        <v>733</v>
      </c>
      <c r="C29" s="68">
        <v>2</v>
      </c>
      <c r="D29" s="68" t="s">
        <v>1586</v>
      </c>
      <c r="E29" s="68" t="s">
        <v>213</v>
      </c>
      <c r="F29" s="68" t="s">
        <v>25</v>
      </c>
      <c r="G29" s="68" t="s">
        <v>1587</v>
      </c>
      <c r="H29" s="68">
        <v>6</v>
      </c>
      <c r="I29" s="70">
        <v>45823</v>
      </c>
      <c r="J29" s="70">
        <v>45820</v>
      </c>
      <c r="K29" s="70">
        <v>45826</v>
      </c>
      <c r="L29" s="68" t="s">
        <v>1720</v>
      </c>
      <c r="M29" s="68" t="s">
        <v>1723</v>
      </c>
      <c r="N29" s="68">
        <v>0</v>
      </c>
    </row>
    <row r="30" spans="1:14" ht="21" customHeight="1">
      <c r="A30" s="68" t="s">
        <v>1725</v>
      </c>
      <c r="B30" s="68" t="s">
        <v>736</v>
      </c>
      <c r="C30" s="68">
        <v>1</v>
      </c>
      <c r="D30" s="68" t="s">
        <v>1586</v>
      </c>
      <c r="E30" s="68" t="s">
        <v>213</v>
      </c>
      <c r="F30" s="68" t="s">
        <v>25</v>
      </c>
      <c r="G30" s="68" t="s">
        <v>1587</v>
      </c>
      <c r="H30" s="68">
        <v>6</v>
      </c>
      <c r="I30" s="70">
        <v>45823</v>
      </c>
      <c r="J30" s="70">
        <v>45820</v>
      </c>
      <c r="K30" s="70">
        <v>45826</v>
      </c>
      <c r="L30" s="68" t="s">
        <v>1720</v>
      </c>
      <c r="M30" s="68" t="s">
        <v>1723</v>
      </c>
      <c r="N30" s="68">
        <v>0</v>
      </c>
    </row>
    <row r="31" spans="1:14" ht="21" customHeight="1">
      <c r="A31" s="68" t="s">
        <v>1726</v>
      </c>
      <c r="B31" s="68" t="s">
        <v>738</v>
      </c>
      <c r="C31" s="68">
        <v>1</v>
      </c>
      <c r="D31" s="68" t="s">
        <v>1586</v>
      </c>
      <c r="E31" s="68" t="s">
        <v>213</v>
      </c>
      <c r="F31" s="68" t="s">
        <v>25</v>
      </c>
      <c r="G31" s="68" t="s">
        <v>1587</v>
      </c>
      <c r="H31" s="68">
        <v>6</v>
      </c>
      <c r="I31" s="70">
        <v>45823</v>
      </c>
      <c r="J31" s="70">
        <v>45820</v>
      </c>
      <c r="K31" s="70">
        <v>45826</v>
      </c>
      <c r="L31" s="68" t="s">
        <v>1720</v>
      </c>
      <c r="M31" s="68" t="s">
        <v>1723</v>
      </c>
      <c r="N31" s="68">
        <v>0</v>
      </c>
    </row>
    <row r="32" spans="1:14" ht="21" customHeight="1">
      <c r="A32" s="68" t="s">
        <v>1727</v>
      </c>
      <c r="B32" s="68" t="s">
        <v>748</v>
      </c>
      <c r="C32" s="68">
        <v>1</v>
      </c>
      <c r="D32" s="68" t="s">
        <v>1586</v>
      </c>
      <c r="E32" s="68" t="s">
        <v>213</v>
      </c>
      <c r="F32" s="68" t="s">
        <v>25</v>
      </c>
      <c r="G32" s="68" t="s">
        <v>1587</v>
      </c>
      <c r="H32" s="68">
        <v>6</v>
      </c>
      <c r="I32" s="70">
        <v>45823</v>
      </c>
      <c r="J32" s="70">
        <v>45820</v>
      </c>
      <c r="K32" s="70">
        <v>45826</v>
      </c>
      <c r="L32" s="68" t="s">
        <v>1720</v>
      </c>
      <c r="M32" s="68" t="s">
        <v>1723</v>
      </c>
      <c r="N32" s="68">
        <v>0</v>
      </c>
    </row>
    <row r="33" spans="1:14" ht="21" customHeight="1">
      <c r="A33" s="68" t="s">
        <v>1728</v>
      </c>
      <c r="B33" s="68" t="s">
        <v>748</v>
      </c>
      <c r="C33" s="68">
        <v>2</v>
      </c>
      <c r="D33" s="68" t="s">
        <v>1586</v>
      </c>
      <c r="E33" s="68" t="s">
        <v>213</v>
      </c>
      <c r="F33" s="68" t="s">
        <v>25</v>
      </c>
      <c r="G33" s="68" t="s">
        <v>1587</v>
      </c>
      <c r="H33" s="68">
        <v>6</v>
      </c>
      <c r="I33" s="70">
        <v>45823</v>
      </c>
      <c r="J33" s="70">
        <v>45820</v>
      </c>
      <c r="K33" s="70">
        <v>45826</v>
      </c>
      <c r="L33" s="68" t="s">
        <v>1720</v>
      </c>
      <c r="M33" s="68" t="s">
        <v>1723</v>
      </c>
      <c r="N33" s="68">
        <v>0</v>
      </c>
    </row>
    <row r="34" spans="1:14" ht="21" customHeight="1">
      <c r="A34" s="68" t="s">
        <v>1729</v>
      </c>
      <c r="B34" s="68" t="s">
        <v>748</v>
      </c>
      <c r="C34" s="68">
        <v>3</v>
      </c>
      <c r="D34" s="68" t="s">
        <v>1586</v>
      </c>
      <c r="E34" s="68" t="s">
        <v>213</v>
      </c>
      <c r="F34" s="68" t="s">
        <v>25</v>
      </c>
      <c r="G34" s="68" t="s">
        <v>1587</v>
      </c>
      <c r="H34" s="68">
        <v>6</v>
      </c>
      <c r="I34" s="70">
        <v>45823</v>
      </c>
      <c r="J34" s="70">
        <v>45820</v>
      </c>
      <c r="K34" s="70">
        <v>45826</v>
      </c>
      <c r="L34" s="68" t="s">
        <v>1720</v>
      </c>
      <c r="M34" s="68" t="s">
        <v>1723</v>
      </c>
      <c r="N34" s="68">
        <v>0</v>
      </c>
    </row>
    <row r="35" spans="1:14" ht="21" customHeight="1">
      <c r="A35" s="68" t="s">
        <v>1730</v>
      </c>
      <c r="B35" s="68" t="s">
        <v>748</v>
      </c>
      <c r="C35" s="68">
        <v>4</v>
      </c>
      <c r="D35" s="68" t="s">
        <v>1586</v>
      </c>
      <c r="E35" s="68" t="s">
        <v>213</v>
      </c>
      <c r="F35" s="68" t="s">
        <v>25</v>
      </c>
      <c r="G35" s="68" t="s">
        <v>1587</v>
      </c>
      <c r="H35" s="68">
        <v>6</v>
      </c>
      <c r="I35" s="70">
        <v>45823</v>
      </c>
      <c r="J35" s="70">
        <v>45820</v>
      </c>
      <c r="K35" s="70">
        <v>45826</v>
      </c>
      <c r="L35" s="68" t="s">
        <v>1720</v>
      </c>
      <c r="M35" s="68" t="s">
        <v>1723</v>
      </c>
      <c r="N35" s="68">
        <v>0</v>
      </c>
    </row>
    <row r="36" spans="1:14" ht="21" customHeight="1">
      <c r="A36" s="68" t="s">
        <v>1731</v>
      </c>
      <c r="B36" s="68" t="s">
        <v>748</v>
      </c>
      <c r="C36" s="68">
        <v>5</v>
      </c>
      <c r="D36" s="68" t="s">
        <v>1586</v>
      </c>
      <c r="E36" s="68" t="s">
        <v>213</v>
      </c>
      <c r="F36" s="68" t="s">
        <v>25</v>
      </c>
      <c r="G36" s="68" t="s">
        <v>1587</v>
      </c>
      <c r="H36" s="68">
        <v>6</v>
      </c>
      <c r="I36" s="70">
        <v>45823</v>
      </c>
      <c r="J36" s="70">
        <v>45820</v>
      </c>
      <c r="K36" s="70">
        <v>45826</v>
      </c>
      <c r="L36" s="68" t="s">
        <v>1720</v>
      </c>
      <c r="M36" s="68" t="s">
        <v>1723</v>
      </c>
      <c r="N36" s="68">
        <v>0</v>
      </c>
    </row>
    <row r="37" spans="1:14" ht="21" customHeight="1">
      <c r="A37" s="68" t="s">
        <v>1732</v>
      </c>
      <c r="B37" s="68" t="s">
        <v>748</v>
      </c>
      <c r="C37" s="68">
        <v>6</v>
      </c>
      <c r="D37" s="68" t="s">
        <v>1586</v>
      </c>
      <c r="E37" s="68" t="s">
        <v>213</v>
      </c>
      <c r="F37" s="68" t="s">
        <v>25</v>
      </c>
      <c r="G37" s="68" t="s">
        <v>1587</v>
      </c>
      <c r="H37" s="68">
        <v>6</v>
      </c>
      <c r="I37" s="70">
        <v>45823</v>
      </c>
      <c r="J37" s="70">
        <v>45820</v>
      </c>
      <c r="K37" s="70">
        <v>45826</v>
      </c>
      <c r="L37" s="68" t="s">
        <v>1720</v>
      </c>
      <c r="M37" s="68" t="s">
        <v>1723</v>
      </c>
      <c r="N37" s="68">
        <v>0</v>
      </c>
    </row>
    <row r="38" spans="1:14" ht="21" customHeight="1">
      <c r="A38" s="68" t="s">
        <v>1733</v>
      </c>
      <c r="B38" s="68" t="s">
        <v>748</v>
      </c>
      <c r="C38" s="68">
        <v>7</v>
      </c>
      <c r="D38" s="68" t="s">
        <v>1586</v>
      </c>
      <c r="E38" s="68" t="s">
        <v>213</v>
      </c>
      <c r="F38" s="68" t="s">
        <v>25</v>
      </c>
      <c r="G38" s="68" t="s">
        <v>1587</v>
      </c>
      <c r="H38" s="68">
        <v>6</v>
      </c>
      <c r="I38" s="70">
        <v>45823</v>
      </c>
      <c r="J38" s="70">
        <v>45820</v>
      </c>
      <c r="K38" s="70">
        <v>45826</v>
      </c>
      <c r="L38" s="68" t="s">
        <v>1720</v>
      </c>
      <c r="M38" s="68" t="s">
        <v>1723</v>
      </c>
      <c r="N38" s="68">
        <v>0</v>
      </c>
    </row>
    <row r="39" spans="1:14" ht="21" customHeight="1">
      <c r="A39" s="68" t="s">
        <v>1734</v>
      </c>
      <c r="B39" s="68" t="s">
        <v>748</v>
      </c>
      <c r="C39" s="68">
        <v>8</v>
      </c>
      <c r="D39" s="68" t="s">
        <v>1586</v>
      </c>
      <c r="E39" s="68" t="s">
        <v>213</v>
      </c>
      <c r="F39" s="68" t="s">
        <v>25</v>
      </c>
      <c r="G39" s="68" t="s">
        <v>1587</v>
      </c>
      <c r="H39" s="68">
        <v>6</v>
      </c>
      <c r="I39" s="70">
        <v>45823</v>
      </c>
      <c r="J39" s="70">
        <v>45820</v>
      </c>
      <c r="K39" s="70">
        <v>45826</v>
      </c>
      <c r="L39" s="68" t="s">
        <v>1720</v>
      </c>
      <c r="M39" s="68" t="s">
        <v>1723</v>
      </c>
      <c r="N39" s="68">
        <v>0</v>
      </c>
    </row>
    <row r="40" spans="1:14" ht="21" customHeight="1">
      <c r="A40" s="68" t="s">
        <v>1735</v>
      </c>
      <c r="B40" s="68" t="s">
        <v>748</v>
      </c>
      <c r="C40" s="68">
        <v>9</v>
      </c>
      <c r="D40" s="68" t="s">
        <v>1586</v>
      </c>
      <c r="E40" s="68" t="s">
        <v>213</v>
      </c>
      <c r="F40" s="68" t="s">
        <v>25</v>
      </c>
      <c r="G40" s="68" t="s">
        <v>1587</v>
      </c>
      <c r="H40" s="68">
        <v>6</v>
      </c>
      <c r="I40" s="70">
        <v>45823</v>
      </c>
      <c r="J40" s="70">
        <v>45820</v>
      </c>
      <c r="K40" s="70">
        <v>45826</v>
      </c>
      <c r="L40" s="68" t="s">
        <v>1720</v>
      </c>
      <c r="M40" s="68" t="s">
        <v>1723</v>
      </c>
      <c r="N40" s="68">
        <v>0</v>
      </c>
    </row>
    <row r="41" spans="1:14" ht="21" customHeight="1">
      <c r="A41" s="68" t="s">
        <v>1736</v>
      </c>
      <c r="B41" s="68" t="s">
        <v>748</v>
      </c>
      <c r="C41" s="68">
        <v>10</v>
      </c>
      <c r="D41" s="68" t="s">
        <v>1586</v>
      </c>
      <c r="E41" s="68" t="s">
        <v>213</v>
      </c>
      <c r="F41" s="68" t="s">
        <v>25</v>
      </c>
      <c r="G41" s="68" t="s">
        <v>1587</v>
      </c>
      <c r="H41" s="68">
        <v>6</v>
      </c>
      <c r="I41" s="70">
        <v>45823</v>
      </c>
      <c r="J41" s="70">
        <v>45820</v>
      </c>
      <c r="K41" s="70">
        <v>45826</v>
      </c>
      <c r="L41" s="68" t="s">
        <v>1720</v>
      </c>
      <c r="M41" s="68" t="s">
        <v>1723</v>
      </c>
      <c r="N41" s="68">
        <v>0</v>
      </c>
    </row>
    <row r="42" spans="1:14" ht="21" customHeight="1">
      <c r="A42" s="68" t="s">
        <v>1737</v>
      </c>
      <c r="B42" s="68" t="s">
        <v>749</v>
      </c>
      <c r="C42" s="68">
        <v>1</v>
      </c>
      <c r="D42" s="68" t="s">
        <v>1586</v>
      </c>
      <c r="E42" s="68" t="s">
        <v>213</v>
      </c>
      <c r="F42" s="68" t="s">
        <v>25</v>
      </c>
      <c r="G42" s="68" t="s">
        <v>1587</v>
      </c>
      <c r="H42" s="68">
        <v>6</v>
      </c>
      <c r="I42" s="70">
        <v>45823</v>
      </c>
      <c r="J42" s="70">
        <v>45820</v>
      </c>
      <c r="K42" s="70">
        <v>45826</v>
      </c>
      <c r="L42" s="68" t="s">
        <v>1720</v>
      </c>
      <c r="M42" s="68" t="s">
        <v>1723</v>
      </c>
      <c r="N42" s="68">
        <v>0</v>
      </c>
    </row>
    <row r="43" spans="1:14" ht="21" customHeight="1">
      <c r="A43" s="68" t="s">
        <v>1738</v>
      </c>
      <c r="B43" s="68" t="s">
        <v>749</v>
      </c>
      <c r="C43" s="68">
        <v>2</v>
      </c>
      <c r="D43" s="68" t="s">
        <v>1586</v>
      </c>
      <c r="E43" s="68" t="s">
        <v>213</v>
      </c>
      <c r="F43" s="68" t="s">
        <v>25</v>
      </c>
      <c r="G43" s="68" t="s">
        <v>1587</v>
      </c>
      <c r="H43" s="68">
        <v>6</v>
      </c>
      <c r="I43" s="70">
        <v>45823</v>
      </c>
      <c r="J43" s="70">
        <v>45820</v>
      </c>
      <c r="K43" s="70">
        <v>45826</v>
      </c>
      <c r="L43" s="68" t="s">
        <v>1720</v>
      </c>
      <c r="M43" s="68" t="s">
        <v>1723</v>
      </c>
      <c r="N43" s="68">
        <v>0</v>
      </c>
    </row>
    <row r="44" spans="1:14" ht="21" customHeight="1">
      <c r="A44" s="68" t="s">
        <v>1739</v>
      </c>
      <c r="B44" s="68" t="s">
        <v>749</v>
      </c>
      <c r="C44" s="68">
        <v>6</v>
      </c>
      <c r="D44" s="68" t="s">
        <v>1586</v>
      </c>
      <c r="E44" s="68" t="s">
        <v>213</v>
      </c>
      <c r="F44" s="68" t="s">
        <v>25</v>
      </c>
      <c r="G44" s="68" t="s">
        <v>1587</v>
      </c>
      <c r="H44" s="68">
        <v>6</v>
      </c>
      <c r="I44" s="70">
        <v>45823</v>
      </c>
      <c r="J44" s="70">
        <v>45820</v>
      </c>
      <c r="K44" s="70">
        <v>45826</v>
      </c>
      <c r="L44" s="68" t="s">
        <v>1720</v>
      </c>
      <c r="M44" s="68" t="s">
        <v>1740</v>
      </c>
      <c r="N44" s="68">
        <v>0</v>
      </c>
    </row>
    <row r="45" spans="1:14" ht="21" customHeight="1">
      <c r="A45" s="68" t="s">
        <v>1741</v>
      </c>
      <c r="B45" s="68" t="s">
        <v>749</v>
      </c>
      <c r="C45" s="68">
        <v>7</v>
      </c>
      <c r="D45" s="68" t="s">
        <v>1586</v>
      </c>
      <c r="E45" s="68" t="s">
        <v>213</v>
      </c>
      <c r="F45" s="68" t="s">
        <v>25</v>
      </c>
      <c r="G45" s="68" t="s">
        <v>1587</v>
      </c>
      <c r="H45" s="68">
        <v>6</v>
      </c>
      <c r="I45" s="70">
        <v>45823</v>
      </c>
      <c r="J45" s="70">
        <v>45820</v>
      </c>
      <c r="K45" s="70">
        <v>45826</v>
      </c>
      <c r="L45" s="68" t="s">
        <v>1720</v>
      </c>
      <c r="M45" s="68" t="s">
        <v>1740</v>
      </c>
      <c r="N45" s="68">
        <v>0</v>
      </c>
    </row>
    <row r="46" spans="1:14" ht="21" customHeight="1">
      <c r="A46" s="68" t="s">
        <v>1742</v>
      </c>
      <c r="B46" s="68" t="s">
        <v>749</v>
      </c>
      <c r="C46" s="68">
        <v>8</v>
      </c>
      <c r="D46" s="68" t="s">
        <v>1586</v>
      </c>
      <c r="E46" s="68" t="s">
        <v>213</v>
      </c>
      <c r="F46" s="68" t="s">
        <v>25</v>
      </c>
      <c r="G46" s="68" t="s">
        <v>1587</v>
      </c>
      <c r="H46" s="68">
        <v>6</v>
      </c>
      <c r="I46" s="70">
        <v>45823</v>
      </c>
      <c r="J46" s="70">
        <v>45820</v>
      </c>
      <c r="K46" s="70">
        <v>45826</v>
      </c>
      <c r="L46" s="68" t="s">
        <v>1720</v>
      </c>
      <c r="M46" s="68" t="s">
        <v>1740</v>
      </c>
      <c r="N46" s="68">
        <v>0</v>
      </c>
    </row>
    <row r="47" spans="1:14" ht="21" customHeight="1">
      <c r="A47" s="68" t="s">
        <v>1743</v>
      </c>
      <c r="B47" s="68" t="s">
        <v>749</v>
      </c>
      <c r="C47" s="68">
        <v>9</v>
      </c>
      <c r="D47" s="68" t="s">
        <v>1586</v>
      </c>
      <c r="E47" s="68" t="s">
        <v>213</v>
      </c>
      <c r="F47" s="68" t="s">
        <v>25</v>
      </c>
      <c r="G47" s="68" t="s">
        <v>1587</v>
      </c>
      <c r="H47" s="68">
        <v>6</v>
      </c>
      <c r="I47" s="70">
        <v>45823</v>
      </c>
      <c r="J47" s="70">
        <v>45820</v>
      </c>
      <c r="K47" s="70">
        <v>45826</v>
      </c>
      <c r="L47" s="68" t="s">
        <v>1720</v>
      </c>
      <c r="M47" s="68" t="s">
        <v>1740</v>
      </c>
      <c r="N47" s="68">
        <v>0</v>
      </c>
    </row>
    <row r="48" spans="1:14" ht="21" customHeight="1">
      <c r="A48" s="68" t="s">
        <v>1744</v>
      </c>
      <c r="B48" s="68" t="s">
        <v>752</v>
      </c>
      <c r="C48" s="68">
        <v>1</v>
      </c>
      <c r="D48" s="68" t="s">
        <v>1586</v>
      </c>
      <c r="E48" s="68" t="s">
        <v>213</v>
      </c>
      <c r="F48" s="68" t="s">
        <v>25</v>
      </c>
      <c r="G48" s="68" t="s">
        <v>1587</v>
      </c>
      <c r="H48" s="68">
        <v>6</v>
      </c>
      <c r="I48" s="70">
        <v>45823</v>
      </c>
      <c r="J48" s="70">
        <v>45820</v>
      </c>
      <c r="K48" s="70">
        <v>45826</v>
      </c>
      <c r="L48" s="68" t="s">
        <v>1720</v>
      </c>
      <c r="M48" s="68" t="s">
        <v>1740</v>
      </c>
      <c r="N48" s="68">
        <v>0</v>
      </c>
    </row>
    <row r="49" spans="1:14" ht="21" customHeight="1">
      <c r="A49" s="68" t="s">
        <v>1745</v>
      </c>
      <c r="B49" s="68" t="s">
        <v>752</v>
      </c>
      <c r="C49" s="68">
        <v>2</v>
      </c>
      <c r="D49" s="68" t="s">
        <v>1586</v>
      </c>
      <c r="E49" s="68" t="s">
        <v>213</v>
      </c>
      <c r="F49" s="68" t="s">
        <v>25</v>
      </c>
      <c r="G49" s="68" t="s">
        <v>1587</v>
      </c>
      <c r="H49" s="68">
        <v>6</v>
      </c>
      <c r="I49" s="70">
        <v>45823</v>
      </c>
      <c r="J49" s="70">
        <v>45820</v>
      </c>
      <c r="K49" s="70">
        <v>45826</v>
      </c>
      <c r="L49" s="68" t="s">
        <v>1720</v>
      </c>
      <c r="M49" s="68" t="s">
        <v>1740</v>
      </c>
      <c r="N49" s="68">
        <v>0</v>
      </c>
    </row>
    <row r="50" spans="1:14" ht="21" customHeight="1">
      <c r="A50" s="68" t="s">
        <v>1746</v>
      </c>
      <c r="B50" s="68" t="s">
        <v>754</v>
      </c>
      <c r="C50" s="68">
        <v>1</v>
      </c>
      <c r="D50" s="68" t="s">
        <v>1586</v>
      </c>
      <c r="E50" s="68" t="s">
        <v>213</v>
      </c>
      <c r="F50" s="68" t="s">
        <v>25</v>
      </c>
      <c r="G50" s="68" t="s">
        <v>1587</v>
      </c>
      <c r="H50" s="68">
        <v>6</v>
      </c>
      <c r="I50" s="70">
        <v>45823</v>
      </c>
      <c r="J50" s="70">
        <v>45820</v>
      </c>
      <c r="K50" s="70">
        <v>45826</v>
      </c>
      <c r="L50" s="68" t="s">
        <v>1720</v>
      </c>
      <c r="M50" s="68" t="s">
        <v>1747</v>
      </c>
      <c r="N50" s="68">
        <v>0</v>
      </c>
    </row>
    <row r="51" spans="1:14" ht="21" customHeight="1">
      <c r="A51" s="68" t="s">
        <v>1748</v>
      </c>
      <c r="B51" s="68" t="s">
        <v>754</v>
      </c>
      <c r="C51" s="68">
        <v>2</v>
      </c>
      <c r="D51" s="68" t="s">
        <v>1586</v>
      </c>
      <c r="E51" s="68" t="s">
        <v>213</v>
      </c>
      <c r="F51" s="68" t="s">
        <v>25</v>
      </c>
      <c r="G51" s="68" t="s">
        <v>1587</v>
      </c>
      <c r="H51" s="68">
        <v>6</v>
      </c>
      <c r="I51" s="70">
        <v>45823</v>
      </c>
      <c r="J51" s="70">
        <v>45820</v>
      </c>
      <c r="K51" s="70">
        <v>45826</v>
      </c>
      <c r="L51" s="68" t="s">
        <v>1720</v>
      </c>
      <c r="M51" s="68" t="s">
        <v>1747</v>
      </c>
      <c r="N51" s="68">
        <v>0</v>
      </c>
    </row>
    <row r="52" spans="1:14" ht="21" customHeight="1">
      <c r="A52" s="68" t="s">
        <v>1749</v>
      </c>
      <c r="B52" s="68" t="s">
        <v>754</v>
      </c>
      <c r="C52" s="68">
        <v>3</v>
      </c>
      <c r="D52" s="68" t="s">
        <v>1586</v>
      </c>
      <c r="E52" s="68" t="s">
        <v>213</v>
      </c>
      <c r="F52" s="68" t="s">
        <v>25</v>
      </c>
      <c r="G52" s="68" t="s">
        <v>1587</v>
      </c>
      <c r="H52" s="68">
        <v>6</v>
      </c>
      <c r="I52" s="70">
        <v>45823</v>
      </c>
      <c r="J52" s="70">
        <v>45820</v>
      </c>
      <c r="K52" s="70">
        <v>45826</v>
      </c>
      <c r="L52" s="68" t="s">
        <v>1720</v>
      </c>
      <c r="M52" s="68" t="s">
        <v>1747</v>
      </c>
      <c r="N52" s="68">
        <v>0</v>
      </c>
    </row>
    <row r="53" spans="1:14" ht="21" customHeight="1">
      <c r="A53" s="68" t="s">
        <v>1750</v>
      </c>
      <c r="B53" s="68" t="s">
        <v>754</v>
      </c>
      <c r="C53" s="68">
        <v>4</v>
      </c>
      <c r="D53" s="68" t="s">
        <v>1586</v>
      </c>
      <c r="E53" s="68" t="s">
        <v>213</v>
      </c>
      <c r="F53" s="68" t="s">
        <v>25</v>
      </c>
      <c r="G53" s="68" t="s">
        <v>1587</v>
      </c>
      <c r="H53" s="68">
        <v>6</v>
      </c>
      <c r="I53" s="70">
        <v>45823</v>
      </c>
      <c r="J53" s="70">
        <v>45820</v>
      </c>
      <c r="K53" s="70">
        <v>45826</v>
      </c>
      <c r="L53" s="68" t="s">
        <v>1720</v>
      </c>
      <c r="M53" s="68" t="s">
        <v>1747</v>
      </c>
      <c r="N53" s="68">
        <v>0</v>
      </c>
    </row>
    <row r="54" spans="1:14" ht="21" customHeight="1">
      <c r="A54" s="68" t="s">
        <v>1751</v>
      </c>
      <c r="B54" s="68" t="s">
        <v>754</v>
      </c>
      <c r="C54" s="68">
        <v>5</v>
      </c>
      <c r="D54" s="68" t="s">
        <v>1586</v>
      </c>
      <c r="E54" s="68" t="s">
        <v>213</v>
      </c>
      <c r="F54" s="68" t="s">
        <v>25</v>
      </c>
      <c r="G54" s="68" t="s">
        <v>1587</v>
      </c>
      <c r="H54" s="68">
        <v>6</v>
      </c>
      <c r="I54" s="70">
        <v>45823</v>
      </c>
      <c r="J54" s="70">
        <v>45820</v>
      </c>
      <c r="K54" s="70">
        <v>45826</v>
      </c>
      <c r="L54" s="68" t="s">
        <v>1720</v>
      </c>
      <c r="M54" s="68" t="s">
        <v>1747</v>
      </c>
      <c r="N54" s="68">
        <v>0</v>
      </c>
    </row>
    <row r="55" spans="1:14" ht="21" customHeight="1">
      <c r="A55" s="68" t="s">
        <v>1752</v>
      </c>
      <c r="B55" s="68" t="s">
        <v>754</v>
      </c>
      <c r="C55" s="68">
        <v>6</v>
      </c>
      <c r="D55" s="68" t="s">
        <v>1586</v>
      </c>
      <c r="E55" s="68" t="s">
        <v>213</v>
      </c>
      <c r="F55" s="68" t="s">
        <v>25</v>
      </c>
      <c r="G55" s="68" t="s">
        <v>1587</v>
      </c>
      <c r="H55" s="68">
        <v>6</v>
      </c>
      <c r="I55" s="70">
        <v>45823</v>
      </c>
      <c r="J55" s="70">
        <v>45820</v>
      </c>
      <c r="K55" s="70">
        <v>45826</v>
      </c>
      <c r="L55" s="68" t="s">
        <v>1720</v>
      </c>
      <c r="M55" s="68" t="s">
        <v>1747</v>
      </c>
      <c r="N55" s="68">
        <v>0</v>
      </c>
    </row>
    <row r="56" spans="1:14" ht="21" customHeight="1">
      <c r="A56" s="68" t="s">
        <v>1753</v>
      </c>
      <c r="B56" s="68" t="s">
        <v>754</v>
      </c>
      <c r="C56" s="68">
        <v>7</v>
      </c>
      <c r="D56" s="68" t="s">
        <v>1586</v>
      </c>
      <c r="E56" s="68" t="s">
        <v>213</v>
      </c>
      <c r="F56" s="68" t="s">
        <v>25</v>
      </c>
      <c r="G56" s="68" t="s">
        <v>1587</v>
      </c>
      <c r="H56" s="68">
        <v>6</v>
      </c>
      <c r="I56" s="70">
        <v>45823</v>
      </c>
      <c r="J56" s="70">
        <v>45820</v>
      </c>
      <c r="K56" s="70">
        <v>45826</v>
      </c>
      <c r="L56" s="68" t="s">
        <v>1720</v>
      </c>
      <c r="M56" s="68" t="s">
        <v>1747</v>
      </c>
      <c r="N56" s="68">
        <v>0</v>
      </c>
    </row>
    <row r="57" spans="1:14" ht="21" customHeight="1">
      <c r="A57" s="68" t="s">
        <v>1754</v>
      </c>
      <c r="B57" s="68" t="s">
        <v>754</v>
      </c>
      <c r="C57" s="68">
        <v>8</v>
      </c>
      <c r="D57" s="68" t="s">
        <v>1586</v>
      </c>
      <c r="E57" s="68" t="s">
        <v>213</v>
      </c>
      <c r="F57" s="68" t="s">
        <v>25</v>
      </c>
      <c r="G57" s="68" t="s">
        <v>1587</v>
      </c>
      <c r="H57" s="68">
        <v>6</v>
      </c>
      <c r="I57" s="70">
        <v>45823</v>
      </c>
      <c r="J57" s="70">
        <v>45820</v>
      </c>
      <c r="K57" s="70">
        <v>45826</v>
      </c>
      <c r="L57" s="68" t="s">
        <v>1720</v>
      </c>
      <c r="M57" s="68" t="s">
        <v>1747</v>
      </c>
      <c r="N57" s="68">
        <v>0</v>
      </c>
    </row>
    <row r="58" spans="1:14" ht="21" customHeight="1">
      <c r="A58" s="68" t="s">
        <v>1755</v>
      </c>
      <c r="B58" s="68" t="s">
        <v>754</v>
      </c>
      <c r="C58" s="68">
        <v>9</v>
      </c>
      <c r="D58" s="68" t="s">
        <v>1586</v>
      </c>
      <c r="E58" s="68" t="s">
        <v>213</v>
      </c>
      <c r="F58" s="68" t="s">
        <v>25</v>
      </c>
      <c r="G58" s="68" t="s">
        <v>1587</v>
      </c>
      <c r="H58" s="68">
        <v>6</v>
      </c>
      <c r="I58" s="70">
        <v>45823</v>
      </c>
      <c r="J58" s="70">
        <v>45820</v>
      </c>
      <c r="K58" s="70">
        <v>45826</v>
      </c>
      <c r="L58" s="68" t="s">
        <v>1720</v>
      </c>
      <c r="M58" s="68" t="s">
        <v>1747</v>
      </c>
      <c r="N58" s="68">
        <v>0</v>
      </c>
    </row>
    <row r="59" spans="1:14" ht="21" customHeight="1">
      <c r="A59" s="68" t="s">
        <v>1756</v>
      </c>
      <c r="B59" s="68" t="s">
        <v>754</v>
      </c>
      <c r="C59" s="68">
        <v>10</v>
      </c>
      <c r="D59" s="68" t="s">
        <v>1586</v>
      </c>
      <c r="E59" s="68" t="s">
        <v>213</v>
      </c>
      <c r="F59" s="68" t="s">
        <v>25</v>
      </c>
      <c r="G59" s="68" t="s">
        <v>1587</v>
      </c>
      <c r="H59" s="68">
        <v>6</v>
      </c>
      <c r="I59" s="70">
        <v>45823</v>
      </c>
      <c r="J59" s="70">
        <v>45820</v>
      </c>
      <c r="K59" s="70">
        <v>45826</v>
      </c>
      <c r="L59" s="68" t="s">
        <v>1720</v>
      </c>
      <c r="M59" s="68" t="s">
        <v>1747</v>
      </c>
      <c r="N59" s="68">
        <v>0</v>
      </c>
    </row>
    <row r="60" spans="1:14" ht="21" customHeight="1">
      <c r="A60" s="68" t="s">
        <v>1757</v>
      </c>
      <c r="B60" s="68" t="s">
        <v>754</v>
      </c>
      <c r="C60" s="68">
        <v>11</v>
      </c>
      <c r="D60" s="68" t="s">
        <v>1586</v>
      </c>
      <c r="E60" s="68" t="s">
        <v>213</v>
      </c>
      <c r="F60" s="68" t="s">
        <v>25</v>
      </c>
      <c r="G60" s="68" t="s">
        <v>1587</v>
      </c>
      <c r="H60" s="68">
        <v>6</v>
      </c>
      <c r="I60" s="70">
        <v>45823</v>
      </c>
      <c r="J60" s="70">
        <v>45820</v>
      </c>
      <c r="K60" s="70">
        <v>45826</v>
      </c>
      <c r="L60" s="68" t="s">
        <v>1720</v>
      </c>
      <c r="M60" s="68" t="s">
        <v>1747</v>
      </c>
      <c r="N60" s="68">
        <v>0</v>
      </c>
    </row>
    <row r="61" spans="1:14" ht="21" customHeight="1">
      <c r="A61" s="68" t="s">
        <v>1758</v>
      </c>
      <c r="B61" s="68" t="s">
        <v>754</v>
      </c>
      <c r="C61" s="68">
        <v>12</v>
      </c>
      <c r="D61" s="68" t="s">
        <v>1586</v>
      </c>
      <c r="E61" s="68" t="s">
        <v>213</v>
      </c>
      <c r="F61" s="68" t="s">
        <v>25</v>
      </c>
      <c r="G61" s="68" t="s">
        <v>1587</v>
      </c>
      <c r="H61" s="68">
        <v>6</v>
      </c>
      <c r="I61" s="70">
        <v>45823</v>
      </c>
      <c r="J61" s="70">
        <v>45820</v>
      </c>
      <c r="K61" s="70">
        <v>45826</v>
      </c>
      <c r="L61" s="68" t="s">
        <v>1720</v>
      </c>
      <c r="M61" s="68" t="s">
        <v>1747</v>
      </c>
      <c r="N61" s="68">
        <v>0</v>
      </c>
    </row>
    <row r="62" spans="1:14" ht="21" customHeight="1">
      <c r="A62" s="68" t="s">
        <v>1759</v>
      </c>
      <c r="B62" s="68" t="s">
        <v>754</v>
      </c>
      <c r="C62" s="68">
        <v>13</v>
      </c>
      <c r="D62" s="68" t="s">
        <v>1586</v>
      </c>
      <c r="E62" s="68" t="s">
        <v>213</v>
      </c>
      <c r="F62" s="68" t="s">
        <v>25</v>
      </c>
      <c r="G62" s="68" t="s">
        <v>1587</v>
      </c>
      <c r="H62" s="68">
        <v>6</v>
      </c>
      <c r="I62" s="70">
        <v>45823</v>
      </c>
      <c r="J62" s="70">
        <v>45820</v>
      </c>
      <c r="K62" s="70">
        <v>45826</v>
      </c>
      <c r="L62" s="68" t="s">
        <v>1720</v>
      </c>
      <c r="M62" s="68" t="s">
        <v>1747</v>
      </c>
      <c r="N62" s="68">
        <v>0</v>
      </c>
    </row>
    <row r="63" spans="1:14" ht="21" customHeight="1">
      <c r="A63" s="68" t="s">
        <v>1760</v>
      </c>
      <c r="B63" s="68" t="s">
        <v>754</v>
      </c>
      <c r="C63" s="68">
        <v>14</v>
      </c>
      <c r="D63" s="68" t="s">
        <v>1586</v>
      </c>
      <c r="E63" s="68" t="s">
        <v>213</v>
      </c>
      <c r="F63" s="68" t="s">
        <v>25</v>
      </c>
      <c r="G63" s="68" t="s">
        <v>1587</v>
      </c>
      <c r="H63" s="68">
        <v>6</v>
      </c>
      <c r="I63" s="70">
        <v>45823</v>
      </c>
      <c r="J63" s="70">
        <v>45820</v>
      </c>
      <c r="K63" s="70">
        <v>45826</v>
      </c>
      <c r="L63" s="68" t="s">
        <v>1720</v>
      </c>
      <c r="M63" s="68" t="s">
        <v>1747</v>
      </c>
      <c r="N63" s="68">
        <v>0</v>
      </c>
    </row>
    <row r="64" spans="1:14" ht="21" customHeight="1">
      <c r="A64" s="68" t="s">
        <v>1761</v>
      </c>
      <c r="B64" s="68" t="s">
        <v>754</v>
      </c>
      <c r="C64" s="68">
        <v>15</v>
      </c>
      <c r="D64" s="68" t="s">
        <v>1586</v>
      </c>
      <c r="E64" s="68" t="s">
        <v>213</v>
      </c>
      <c r="F64" s="68" t="s">
        <v>25</v>
      </c>
      <c r="G64" s="68" t="s">
        <v>1587</v>
      </c>
      <c r="H64" s="68">
        <v>6</v>
      </c>
      <c r="I64" s="70">
        <v>45823</v>
      </c>
      <c r="J64" s="70">
        <v>45820</v>
      </c>
      <c r="K64" s="70">
        <v>45826</v>
      </c>
      <c r="L64" s="68" t="s">
        <v>1720</v>
      </c>
      <c r="M64" s="68" t="s">
        <v>1747</v>
      </c>
      <c r="N64" s="68">
        <v>0</v>
      </c>
    </row>
    <row r="65" spans="1:14" ht="21" customHeight="1">
      <c r="A65" s="68" t="s">
        <v>1762</v>
      </c>
      <c r="B65" s="68" t="s">
        <v>755</v>
      </c>
      <c r="C65" s="68">
        <v>1</v>
      </c>
      <c r="D65" s="68" t="s">
        <v>1586</v>
      </c>
      <c r="E65" s="68" t="s">
        <v>213</v>
      </c>
      <c r="F65" s="68" t="s">
        <v>25</v>
      </c>
      <c r="G65" s="68" t="s">
        <v>1763</v>
      </c>
      <c r="H65" s="68">
        <v>6</v>
      </c>
      <c r="I65" s="70">
        <v>45823</v>
      </c>
      <c r="J65" s="70">
        <v>45820</v>
      </c>
      <c r="K65" s="70">
        <v>45826</v>
      </c>
      <c r="L65" s="68" t="s">
        <v>1720</v>
      </c>
      <c r="M65" s="68" t="s">
        <v>1740</v>
      </c>
      <c r="N65" s="68">
        <v>0</v>
      </c>
    </row>
    <row r="66" spans="1:14" ht="21" customHeight="1">
      <c r="A66" s="68" t="s">
        <v>1764</v>
      </c>
      <c r="B66" s="68" t="s">
        <v>755</v>
      </c>
      <c r="C66" s="68">
        <v>2</v>
      </c>
      <c r="D66" s="68" t="s">
        <v>1586</v>
      </c>
      <c r="E66" s="68" t="s">
        <v>213</v>
      </c>
      <c r="F66" s="68" t="s">
        <v>25</v>
      </c>
      <c r="G66" s="68" t="s">
        <v>1763</v>
      </c>
      <c r="H66" s="68">
        <v>6</v>
      </c>
      <c r="I66" s="70">
        <v>45823</v>
      </c>
      <c r="J66" s="70">
        <v>45820</v>
      </c>
      <c r="K66" s="70">
        <v>45826</v>
      </c>
      <c r="L66" s="68" t="s">
        <v>1720</v>
      </c>
      <c r="M66" s="68" t="s">
        <v>1740</v>
      </c>
      <c r="N66" s="68">
        <v>0</v>
      </c>
    </row>
    <row r="67" spans="1:14" ht="21" customHeight="1">
      <c r="A67" s="68" t="s">
        <v>1765</v>
      </c>
      <c r="B67" s="68" t="s">
        <v>755</v>
      </c>
      <c r="C67" s="68">
        <v>3</v>
      </c>
      <c r="D67" s="68" t="s">
        <v>1586</v>
      </c>
      <c r="E67" s="68" t="s">
        <v>213</v>
      </c>
      <c r="F67" s="68" t="s">
        <v>25</v>
      </c>
      <c r="G67" s="68" t="s">
        <v>1763</v>
      </c>
      <c r="H67" s="68">
        <v>6</v>
      </c>
      <c r="I67" s="70">
        <v>45823</v>
      </c>
      <c r="J67" s="70">
        <v>45820</v>
      </c>
      <c r="K67" s="70">
        <v>45826</v>
      </c>
      <c r="L67" s="68" t="s">
        <v>1720</v>
      </c>
      <c r="M67" s="68" t="s">
        <v>1740</v>
      </c>
      <c r="N67" s="68">
        <v>0</v>
      </c>
    </row>
    <row r="68" spans="1:14" ht="21" customHeight="1">
      <c r="A68" s="68" t="s">
        <v>1766</v>
      </c>
      <c r="B68" s="68" t="s">
        <v>755</v>
      </c>
      <c r="C68" s="68">
        <v>4</v>
      </c>
      <c r="D68" s="68" t="s">
        <v>1586</v>
      </c>
      <c r="E68" s="68" t="s">
        <v>213</v>
      </c>
      <c r="F68" s="68" t="s">
        <v>25</v>
      </c>
      <c r="G68" s="68" t="s">
        <v>1763</v>
      </c>
      <c r="H68" s="68">
        <v>6</v>
      </c>
      <c r="I68" s="70">
        <v>45823</v>
      </c>
      <c r="J68" s="70">
        <v>45820</v>
      </c>
      <c r="K68" s="70">
        <v>45826</v>
      </c>
      <c r="L68" s="68" t="s">
        <v>1720</v>
      </c>
      <c r="M68" s="68" t="s">
        <v>1740</v>
      </c>
      <c r="N68" s="68">
        <v>0</v>
      </c>
    </row>
    <row r="69" spans="1:14" ht="21" customHeight="1">
      <c r="A69" s="68" t="s">
        <v>1767</v>
      </c>
      <c r="B69" s="68" t="s">
        <v>755</v>
      </c>
      <c r="C69" s="68">
        <v>5</v>
      </c>
      <c r="D69" s="68" t="s">
        <v>1586</v>
      </c>
      <c r="E69" s="68" t="s">
        <v>213</v>
      </c>
      <c r="F69" s="68" t="s">
        <v>25</v>
      </c>
      <c r="G69" s="68" t="s">
        <v>1763</v>
      </c>
      <c r="H69" s="68">
        <v>6</v>
      </c>
      <c r="I69" s="70">
        <v>45823</v>
      </c>
      <c r="J69" s="70">
        <v>45820</v>
      </c>
      <c r="K69" s="70">
        <v>45826</v>
      </c>
      <c r="L69" s="68" t="s">
        <v>1720</v>
      </c>
      <c r="M69" s="68" t="s">
        <v>1740</v>
      </c>
      <c r="N69" s="68">
        <v>0</v>
      </c>
    </row>
    <row r="70" spans="1:14" ht="21" customHeight="1">
      <c r="A70" s="68" t="s">
        <v>1768</v>
      </c>
      <c r="B70" s="68" t="s">
        <v>755</v>
      </c>
      <c r="C70" s="68">
        <v>6</v>
      </c>
      <c r="D70" s="68" t="s">
        <v>1586</v>
      </c>
      <c r="E70" s="68" t="s">
        <v>213</v>
      </c>
      <c r="F70" s="68" t="s">
        <v>25</v>
      </c>
      <c r="G70" s="68" t="s">
        <v>1763</v>
      </c>
      <c r="H70" s="68">
        <v>6</v>
      </c>
      <c r="I70" s="70">
        <v>45823</v>
      </c>
      <c r="J70" s="70">
        <v>45820</v>
      </c>
      <c r="K70" s="70">
        <v>45826</v>
      </c>
      <c r="L70" s="68" t="s">
        <v>1720</v>
      </c>
      <c r="M70" s="68" t="s">
        <v>1740</v>
      </c>
      <c r="N70" s="68">
        <v>0</v>
      </c>
    </row>
    <row r="71" spans="1:14" ht="21" customHeight="1">
      <c r="A71" s="68" t="s">
        <v>1769</v>
      </c>
      <c r="B71" s="68" t="s">
        <v>755</v>
      </c>
      <c r="C71" s="68">
        <v>7</v>
      </c>
      <c r="D71" s="68" t="s">
        <v>1586</v>
      </c>
      <c r="E71" s="68" t="s">
        <v>213</v>
      </c>
      <c r="F71" s="68" t="s">
        <v>25</v>
      </c>
      <c r="G71" s="68" t="s">
        <v>1763</v>
      </c>
      <c r="H71" s="68">
        <v>6</v>
      </c>
      <c r="I71" s="70">
        <v>45823</v>
      </c>
      <c r="J71" s="70">
        <v>45820</v>
      </c>
      <c r="K71" s="70">
        <v>45826</v>
      </c>
      <c r="L71" s="68" t="s">
        <v>1720</v>
      </c>
      <c r="M71" s="68" t="s">
        <v>1740</v>
      </c>
      <c r="N71" s="68">
        <v>0</v>
      </c>
    </row>
    <row r="72" spans="1:14" ht="21" customHeight="1">
      <c r="A72" s="68" t="s">
        <v>1770</v>
      </c>
      <c r="B72" s="68" t="s">
        <v>755</v>
      </c>
      <c r="C72" s="68">
        <v>8</v>
      </c>
      <c r="D72" s="68" t="s">
        <v>1586</v>
      </c>
      <c r="E72" s="68" t="s">
        <v>213</v>
      </c>
      <c r="F72" s="68" t="s">
        <v>25</v>
      </c>
      <c r="G72" s="68" t="s">
        <v>1763</v>
      </c>
      <c r="H72" s="68">
        <v>6</v>
      </c>
      <c r="I72" s="70">
        <v>45823</v>
      </c>
      <c r="J72" s="70">
        <v>45820</v>
      </c>
      <c r="K72" s="70">
        <v>45826</v>
      </c>
      <c r="L72" s="68" t="s">
        <v>1720</v>
      </c>
      <c r="M72" s="68" t="s">
        <v>1740</v>
      </c>
      <c r="N72" s="68">
        <v>0</v>
      </c>
    </row>
    <row r="73" spans="1:14" ht="21" customHeight="1">
      <c r="A73" s="68" t="s">
        <v>1771</v>
      </c>
      <c r="B73" s="68" t="s">
        <v>755</v>
      </c>
      <c r="C73" s="68">
        <v>9</v>
      </c>
      <c r="D73" s="68" t="s">
        <v>1586</v>
      </c>
      <c r="E73" s="68" t="s">
        <v>213</v>
      </c>
      <c r="F73" s="68" t="s">
        <v>25</v>
      </c>
      <c r="G73" s="68" t="s">
        <v>1763</v>
      </c>
      <c r="H73" s="68">
        <v>6</v>
      </c>
      <c r="I73" s="70">
        <v>45823</v>
      </c>
      <c r="J73" s="70">
        <v>45820</v>
      </c>
      <c r="K73" s="70">
        <v>45826</v>
      </c>
      <c r="L73" s="68" t="s">
        <v>1720</v>
      </c>
      <c r="M73" s="68" t="s">
        <v>1740</v>
      </c>
      <c r="N73" s="68">
        <v>0</v>
      </c>
    </row>
    <row r="74" spans="1:14" ht="21" customHeight="1">
      <c r="A74" s="68" t="s">
        <v>1772</v>
      </c>
      <c r="B74" s="68" t="s">
        <v>755</v>
      </c>
      <c r="C74" s="68">
        <v>10</v>
      </c>
      <c r="D74" s="68" t="s">
        <v>1586</v>
      </c>
      <c r="E74" s="68" t="s">
        <v>213</v>
      </c>
      <c r="F74" s="68" t="s">
        <v>25</v>
      </c>
      <c r="G74" s="68" t="s">
        <v>1763</v>
      </c>
      <c r="H74" s="68">
        <v>6</v>
      </c>
      <c r="I74" s="70">
        <v>45823</v>
      </c>
      <c r="J74" s="70">
        <v>45820</v>
      </c>
      <c r="K74" s="70">
        <v>45826</v>
      </c>
      <c r="L74" s="68" t="s">
        <v>1720</v>
      </c>
      <c r="M74" s="68" t="s">
        <v>1740</v>
      </c>
      <c r="N74" s="68">
        <v>0</v>
      </c>
    </row>
    <row r="75" spans="1:14" ht="21" customHeight="1">
      <c r="A75" s="68" t="s">
        <v>1773</v>
      </c>
      <c r="B75" s="68" t="s">
        <v>755</v>
      </c>
      <c r="C75" s="68">
        <v>11</v>
      </c>
      <c r="D75" s="68" t="s">
        <v>1586</v>
      </c>
      <c r="E75" s="68" t="s">
        <v>213</v>
      </c>
      <c r="F75" s="68" t="s">
        <v>25</v>
      </c>
      <c r="G75" s="68" t="s">
        <v>1763</v>
      </c>
      <c r="H75" s="68">
        <v>6</v>
      </c>
      <c r="I75" s="70">
        <v>45823</v>
      </c>
      <c r="J75" s="70">
        <v>45820</v>
      </c>
      <c r="K75" s="70">
        <v>45826</v>
      </c>
      <c r="L75" s="68" t="s">
        <v>1720</v>
      </c>
      <c r="M75" s="68" t="s">
        <v>1740</v>
      </c>
      <c r="N75" s="68">
        <v>0</v>
      </c>
    </row>
    <row r="76" spans="1:14" ht="21" customHeight="1">
      <c r="A76" s="68" t="s">
        <v>1774</v>
      </c>
      <c r="B76" s="68" t="s">
        <v>755</v>
      </c>
      <c r="C76" s="68">
        <v>12</v>
      </c>
      <c r="D76" s="68" t="s">
        <v>1586</v>
      </c>
      <c r="E76" s="68" t="s">
        <v>213</v>
      </c>
      <c r="F76" s="68" t="s">
        <v>25</v>
      </c>
      <c r="G76" s="68" t="s">
        <v>1763</v>
      </c>
      <c r="H76" s="68">
        <v>6</v>
      </c>
      <c r="I76" s="70">
        <v>45823</v>
      </c>
      <c r="J76" s="70">
        <v>45820</v>
      </c>
      <c r="K76" s="70">
        <v>45826</v>
      </c>
      <c r="L76" s="68" t="s">
        <v>1720</v>
      </c>
      <c r="M76" s="68" t="s">
        <v>1740</v>
      </c>
      <c r="N76" s="68">
        <v>0</v>
      </c>
    </row>
    <row r="77" spans="1:14" ht="21" customHeight="1">
      <c r="A77" s="68" t="s">
        <v>1775</v>
      </c>
      <c r="B77" s="68" t="s">
        <v>755</v>
      </c>
      <c r="C77" s="68">
        <v>13</v>
      </c>
      <c r="D77" s="68" t="s">
        <v>1586</v>
      </c>
      <c r="E77" s="68" t="s">
        <v>213</v>
      </c>
      <c r="F77" s="68" t="s">
        <v>25</v>
      </c>
      <c r="G77" s="68" t="s">
        <v>1763</v>
      </c>
      <c r="H77" s="68">
        <v>6</v>
      </c>
      <c r="I77" s="70">
        <v>45823</v>
      </c>
      <c r="J77" s="70">
        <v>45820</v>
      </c>
      <c r="K77" s="70">
        <v>45826</v>
      </c>
      <c r="L77" s="68" t="s">
        <v>1720</v>
      </c>
      <c r="M77" s="68" t="s">
        <v>1740</v>
      </c>
      <c r="N77" s="68">
        <v>0</v>
      </c>
    </row>
    <row r="78" spans="1:14" ht="21" customHeight="1">
      <c r="A78" s="68" t="s">
        <v>1776</v>
      </c>
      <c r="B78" s="68" t="s">
        <v>755</v>
      </c>
      <c r="C78" s="68">
        <v>14</v>
      </c>
      <c r="D78" s="68" t="s">
        <v>1586</v>
      </c>
      <c r="E78" s="68" t="s">
        <v>213</v>
      </c>
      <c r="F78" s="68" t="s">
        <v>25</v>
      </c>
      <c r="G78" s="68" t="s">
        <v>1763</v>
      </c>
      <c r="H78" s="68">
        <v>6</v>
      </c>
      <c r="I78" s="70">
        <v>45823</v>
      </c>
      <c r="J78" s="70">
        <v>45820</v>
      </c>
      <c r="K78" s="70">
        <v>45826</v>
      </c>
      <c r="L78" s="68" t="s">
        <v>1720</v>
      </c>
      <c r="M78" s="68" t="s">
        <v>1740</v>
      </c>
      <c r="N78" s="68">
        <v>0</v>
      </c>
    </row>
    <row r="79" spans="1:14" ht="21" customHeight="1">
      <c r="A79" s="68" t="s">
        <v>1777</v>
      </c>
      <c r="B79" s="68" t="s">
        <v>755</v>
      </c>
      <c r="C79" s="68">
        <v>15</v>
      </c>
      <c r="D79" s="68" t="s">
        <v>1586</v>
      </c>
      <c r="E79" s="68" t="s">
        <v>213</v>
      </c>
      <c r="F79" s="68" t="s">
        <v>25</v>
      </c>
      <c r="G79" s="68" t="s">
        <v>1763</v>
      </c>
      <c r="H79" s="68">
        <v>6</v>
      </c>
      <c r="I79" s="70">
        <v>45823</v>
      </c>
      <c r="J79" s="70">
        <v>45820</v>
      </c>
      <c r="K79" s="70">
        <v>45826</v>
      </c>
      <c r="L79" s="68" t="s">
        <v>1720</v>
      </c>
      <c r="M79" s="68" t="s">
        <v>1747</v>
      </c>
      <c r="N79" s="68">
        <v>0</v>
      </c>
    </row>
    <row r="80" spans="1:14" ht="21" customHeight="1">
      <c r="A80" s="68" t="s">
        <v>1778</v>
      </c>
      <c r="B80" s="68" t="s">
        <v>664</v>
      </c>
      <c r="C80" s="68">
        <v>1</v>
      </c>
      <c r="E80" s="68" t="s">
        <v>665</v>
      </c>
      <c r="F80" s="68" t="s">
        <v>25</v>
      </c>
      <c r="G80" s="68" t="s">
        <v>1691</v>
      </c>
      <c r="H80" s="68">
        <v>14</v>
      </c>
      <c r="I80" s="70">
        <v>45824</v>
      </c>
      <c r="J80" s="70">
        <v>45811</v>
      </c>
      <c r="K80" s="70">
        <v>45826</v>
      </c>
      <c r="L80" s="68" t="s">
        <v>1779</v>
      </c>
      <c r="N80" s="68">
        <v>0</v>
      </c>
    </row>
    <row r="81" spans="1:14" ht="21" customHeight="1">
      <c r="A81" s="68" t="s">
        <v>1780</v>
      </c>
      <c r="B81" s="68" t="s">
        <v>654</v>
      </c>
      <c r="C81" s="68">
        <v>1</v>
      </c>
      <c r="E81" s="68" t="s">
        <v>655</v>
      </c>
      <c r="F81" s="68" t="s">
        <v>25</v>
      </c>
      <c r="G81" s="68" t="s">
        <v>1691</v>
      </c>
      <c r="H81" s="68">
        <v>14</v>
      </c>
      <c r="I81" s="70">
        <v>45826</v>
      </c>
      <c r="J81" s="70">
        <v>45811</v>
      </c>
      <c r="K81" s="70">
        <v>45826</v>
      </c>
      <c r="L81" s="68" t="s">
        <v>1695</v>
      </c>
      <c r="N81" s="68">
        <v>0</v>
      </c>
    </row>
    <row r="82" spans="1:14" ht="21" customHeight="1">
      <c r="A82" s="68" t="s">
        <v>1650</v>
      </c>
      <c r="B82" s="68" t="s">
        <v>713</v>
      </c>
      <c r="C82" s="68">
        <v>1</v>
      </c>
      <c r="D82" s="68" t="s">
        <v>1586</v>
      </c>
      <c r="E82" s="68" t="s">
        <v>714</v>
      </c>
      <c r="F82" s="68" t="s">
        <v>28</v>
      </c>
      <c r="G82" s="68" t="s">
        <v>1587</v>
      </c>
      <c r="H82" s="68">
        <v>6</v>
      </c>
      <c r="I82" s="70">
        <v>45826</v>
      </c>
      <c r="J82" s="70">
        <v>45819</v>
      </c>
      <c r="K82" s="70">
        <v>45826</v>
      </c>
      <c r="L82" s="68" t="s">
        <v>1781</v>
      </c>
      <c r="M82" s="68" t="s">
        <v>1723</v>
      </c>
      <c r="N82" s="68">
        <v>0</v>
      </c>
    </row>
    <row r="83" spans="1:14" ht="21" customHeight="1">
      <c r="A83" s="68" t="s">
        <v>1651</v>
      </c>
      <c r="B83" s="68" t="s">
        <v>713</v>
      </c>
      <c r="C83" s="68">
        <v>2</v>
      </c>
      <c r="D83" s="68" t="s">
        <v>1586</v>
      </c>
      <c r="E83" s="68" t="s">
        <v>714</v>
      </c>
      <c r="F83" s="68" t="s">
        <v>28</v>
      </c>
      <c r="G83" s="68" t="s">
        <v>1587</v>
      </c>
      <c r="H83" s="68">
        <v>6</v>
      </c>
      <c r="I83" s="70">
        <v>45826</v>
      </c>
      <c r="J83" s="70">
        <v>45819</v>
      </c>
      <c r="K83" s="70">
        <v>45826</v>
      </c>
      <c r="L83" s="68" t="s">
        <v>1781</v>
      </c>
      <c r="M83" s="68" t="s">
        <v>1723</v>
      </c>
      <c r="N83" s="68">
        <v>0</v>
      </c>
    </row>
    <row r="84" spans="1:14" ht="21" customHeight="1">
      <c r="A84" s="68" t="s">
        <v>1652</v>
      </c>
      <c r="B84" s="68" t="s">
        <v>713</v>
      </c>
      <c r="C84" s="68">
        <v>3</v>
      </c>
      <c r="D84" s="68" t="s">
        <v>1586</v>
      </c>
      <c r="E84" s="68" t="s">
        <v>714</v>
      </c>
      <c r="F84" s="68" t="s">
        <v>28</v>
      </c>
      <c r="G84" s="68" t="s">
        <v>1587</v>
      </c>
      <c r="H84" s="68">
        <v>6</v>
      </c>
      <c r="I84" s="70">
        <v>45826</v>
      </c>
      <c r="J84" s="70">
        <v>45819</v>
      </c>
      <c r="K84" s="70">
        <v>45826</v>
      </c>
      <c r="L84" s="68" t="s">
        <v>1781</v>
      </c>
      <c r="M84" s="68" t="s">
        <v>1723</v>
      </c>
      <c r="N84" s="68">
        <v>0</v>
      </c>
    </row>
    <row r="85" spans="1:14" ht="21" customHeight="1">
      <c r="A85" s="68" t="s">
        <v>1653</v>
      </c>
      <c r="B85" s="68" t="s">
        <v>713</v>
      </c>
      <c r="C85" s="68">
        <v>4</v>
      </c>
      <c r="D85" s="68" t="s">
        <v>1586</v>
      </c>
      <c r="E85" s="68" t="s">
        <v>714</v>
      </c>
      <c r="F85" s="68" t="s">
        <v>28</v>
      </c>
      <c r="G85" s="68" t="s">
        <v>1587</v>
      </c>
      <c r="H85" s="68">
        <v>6</v>
      </c>
      <c r="I85" s="70">
        <v>45826</v>
      </c>
      <c r="J85" s="70">
        <v>45819</v>
      </c>
      <c r="K85" s="70">
        <v>45826</v>
      </c>
      <c r="L85" s="68" t="s">
        <v>1781</v>
      </c>
      <c r="M85" s="68" t="s">
        <v>1723</v>
      </c>
      <c r="N85" s="68">
        <v>0</v>
      </c>
    </row>
    <row r="86" spans="1:14" ht="21" customHeight="1">
      <c r="A86" s="68" t="s">
        <v>1660</v>
      </c>
      <c r="B86" s="68" t="s">
        <v>794</v>
      </c>
      <c r="C86" s="68">
        <v>1</v>
      </c>
      <c r="E86" s="68" t="s">
        <v>99</v>
      </c>
      <c r="F86" s="68" t="s">
        <v>25</v>
      </c>
      <c r="G86" s="68" t="s">
        <v>1587</v>
      </c>
      <c r="H86" s="68">
        <v>6</v>
      </c>
      <c r="I86" s="70">
        <v>45824</v>
      </c>
      <c r="J86" s="70">
        <v>45818</v>
      </c>
      <c r="K86" s="70">
        <v>45827</v>
      </c>
      <c r="L86" s="68" t="s">
        <v>1782</v>
      </c>
      <c r="M86" s="68" t="s">
        <v>1783</v>
      </c>
      <c r="N86" s="68">
        <v>0</v>
      </c>
    </row>
    <row r="87" spans="1:14" ht="21" customHeight="1">
      <c r="A87" s="68" t="s">
        <v>1661</v>
      </c>
      <c r="B87" s="68" t="s">
        <v>794</v>
      </c>
      <c r="C87" s="68">
        <v>2</v>
      </c>
      <c r="E87" s="68" t="s">
        <v>99</v>
      </c>
      <c r="F87" s="68" t="s">
        <v>25</v>
      </c>
      <c r="G87" s="68" t="s">
        <v>1587</v>
      </c>
      <c r="H87" s="68">
        <v>6</v>
      </c>
      <c r="I87" s="70">
        <v>45824</v>
      </c>
      <c r="J87" s="70">
        <v>45818</v>
      </c>
      <c r="K87" s="70">
        <v>45827</v>
      </c>
      <c r="L87" s="68" t="s">
        <v>1784</v>
      </c>
      <c r="M87" s="68" t="s">
        <v>1785</v>
      </c>
      <c r="N87" s="68">
        <v>0</v>
      </c>
    </row>
    <row r="88" spans="1:14" ht="21" customHeight="1">
      <c r="A88" s="68" t="s">
        <v>1662</v>
      </c>
      <c r="B88" s="68" t="s">
        <v>794</v>
      </c>
      <c r="C88" s="68">
        <v>3</v>
      </c>
      <c r="E88" s="68" t="s">
        <v>99</v>
      </c>
      <c r="F88" s="68" t="s">
        <v>25</v>
      </c>
      <c r="G88" s="68" t="s">
        <v>1587</v>
      </c>
      <c r="H88" s="68">
        <v>6</v>
      </c>
      <c r="I88" s="70">
        <v>45824</v>
      </c>
      <c r="J88" s="70">
        <v>45818</v>
      </c>
      <c r="K88" s="70">
        <v>45827</v>
      </c>
      <c r="L88" s="68" t="s">
        <v>1784</v>
      </c>
      <c r="M88" s="68" t="s">
        <v>1785</v>
      </c>
      <c r="N88" s="68">
        <v>0</v>
      </c>
    </row>
    <row r="89" spans="1:14" ht="21" customHeight="1">
      <c r="A89" s="68" t="s">
        <v>1663</v>
      </c>
      <c r="B89" s="68" t="s">
        <v>794</v>
      </c>
      <c r="C89" s="68">
        <v>4</v>
      </c>
      <c r="E89" s="68" t="s">
        <v>99</v>
      </c>
      <c r="F89" s="68" t="s">
        <v>25</v>
      </c>
      <c r="G89" s="68" t="s">
        <v>1587</v>
      </c>
      <c r="H89" s="68">
        <v>6</v>
      </c>
      <c r="I89" s="70">
        <v>45824</v>
      </c>
      <c r="J89" s="70">
        <v>45818</v>
      </c>
      <c r="K89" s="70">
        <v>45827</v>
      </c>
      <c r="L89" s="68" t="s">
        <v>1782</v>
      </c>
      <c r="M89" s="68" t="s">
        <v>1783</v>
      </c>
      <c r="N89" s="68">
        <v>0</v>
      </c>
    </row>
    <row r="90" spans="1:14" ht="21" customHeight="1">
      <c r="A90" s="68" t="s">
        <v>1664</v>
      </c>
      <c r="B90" s="68" t="s">
        <v>794</v>
      </c>
      <c r="C90" s="68">
        <v>5</v>
      </c>
      <c r="E90" s="68" t="s">
        <v>99</v>
      </c>
      <c r="F90" s="68" t="s">
        <v>25</v>
      </c>
      <c r="G90" s="68" t="s">
        <v>1587</v>
      </c>
      <c r="H90" s="68">
        <v>6</v>
      </c>
      <c r="I90" s="70">
        <v>45824</v>
      </c>
      <c r="J90" s="70">
        <v>45818</v>
      </c>
      <c r="K90" s="70">
        <v>45827</v>
      </c>
      <c r="L90" s="68" t="s">
        <v>1782</v>
      </c>
      <c r="M90" s="68" t="s">
        <v>1783</v>
      </c>
      <c r="N90" s="68">
        <v>0</v>
      </c>
    </row>
    <row r="91" spans="1:14" ht="21" customHeight="1">
      <c r="A91" s="68" t="s">
        <v>1665</v>
      </c>
      <c r="B91" s="68" t="s">
        <v>794</v>
      </c>
      <c r="C91" s="68">
        <v>6</v>
      </c>
      <c r="E91" s="68" t="s">
        <v>99</v>
      </c>
      <c r="F91" s="68" t="s">
        <v>25</v>
      </c>
      <c r="G91" s="68" t="s">
        <v>1587</v>
      </c>
      <c r="H91" s="68">
        <v>6</v>
      </c>
      <c r="I91" s="70">
        <v>45824</v>
      </c>
      <c r="J91" s="70">
        <v>45819</v>
      </c>
      <c r="K91" s="70">
        <v>45827</v>
      </c>
      <c r="L91" s="68" t="s">
        <v>1782</v>
      </c>
      <c r="M91" s="68" t="s">
        <v>1783</v>
      </c>
      <c r="N91" s="68">
        <v>0</v>
      </c>
    </row>
    <row r="92" spans="1:14" ht="21" customHeight="1">
      <c r="A92" s="68" t="s">
        <v>1666</v>
      </c>
      <c r="B92" s="68" t="s">
        <v>794</v>
      </c>
      <c r="C92" s="68">
        <v>7</v>
      </c>
      <c r="E92" s="68" t="s">
        <v>99</v>
      </c>
      <c r="F92" s="68" t="s">
        <v>25</v>
      </c>
      <c r="G92" s="68" t="s">
        <v>1587</v>
      </c>
      <c r="H92" s="68">
        <v>6</v>
      </c>
      <c r="I92" s="70">
        <v>45824</v>
      </c>
      <c r="J92" s="70">
        <v>45820</v>
      </c>
      <c r="K92" s="70">
        <v>45827</v>
      </c>
      <c r="L92" s="68" t="s">
        <v>1782</v>
      </c>
      <c r="M92" s="68" t="s">
        <v>1786</v>
      </c>
      <c r="N92" s="68">
        <v>0</v>
      </c>
    </row>
    <row r="93" spans="1:14" ht="21" customHeight="1">
      <c r="A93" s="68" t="s">
        <v>1787</v>
      </c>
      <c r="B93" s="68" t="s">
        <v>800</v>
      </c>
      <c r="C93" s="68">
        <v>1</v>
      </c>
      <c r="D93" s="68" t="s">
        <v>1586</v>
      </c>
      <c r="E93" s="68" t="s">
        <v>213</v>
      </c>
      <c r="F93" s="68" t="s">
        <v>25</v>
      </c>
      <c r="G93" s="68" t="s">
        <v>1587</v>
      </c>
      <c r="H93" s="68">
        <v>6</v>
      </c>
      <c r="I93" s="70">
        <v>45824</v>
      </c>
      <c r="J93" s="70">
        <v>45821</v>
      </c>
      <c r="K93" s="70">
        <v>45827</v>
      </c>
      <c r="L93" s="68" t="s">
        <v>1720</v>
      </c>
      <c r="M93" s="68" t="s">
        <v>1788</v>
      </c>
      <c r="N93" s="68">
        <v>0</v>
      </c>
    </row>
    <row r="94" spans="1:14" ht="21" customHeight="1">
      <c r="A94" s="68" t="s">
        <v>1789</v>
      </c>
      <c r="B94" s="68" t="s">
        <v>800</v>
      </c>
      <c r="C94" s="68">
        <v>2</v>
      </c>
      <c r="D94" s="68" t="s">
        <v>1586</v>
      </c>
      <c r="E94" s="68" t="s">
        <v>213</v>
      </c>
      <c r="F94" s="68" t="s">
        <v>25</v>
      </c>
      <c r="G94" s="68" t="s">
        <v>1587</v>
      </c>
      <c r="H94" s="68">
        <v>6</v>
      </c>
      <c r="I94" s="70">
        <v>45824</v>
      </c>
      <c r="J94" s="70">
        <v>45821</v>
      </c>
      <c r="K94" s="70">
        <v>45827</v>
      </c>
      <c r="L94" s="68" t="s">
        <v>1720</v>
      </c>
      <c r="M94" s="68" t="s">
        <v>1788</v>
      </c>
      <c r="N94" s="68">
        <v>0</v>
      </c>
    </row>
    <row r="95" spans="1:14" ht="21" customHeight="1">
      <c r="A95" s="68" t="s">
        <v>1790</v>
      </c>
      <c r="B95" s="68" t="s">
        <v>800</v>
      </c>
      <c r="C95" s="68">
        <v>3</v>
      </c>
      <c r="D95" s="68" t="s">
        <v>1586</v>
      </c>
      <c r="E95" s="68" t="s">
        <v>213</v>
      </c>
      <c r="F95" s="68" t="s">
        <v>25</v>
      </c>
      <c r="G95" s="68" t="s">
        <v>1587</v>
      </c>
      <c r="H95" s="68">
        <v>6</v>
      </c>
      <c r="I95" s="70">
        <v>45824</v>
      </c>
      <c r="J95" s="70">
        <v>45821</v>
      </c>
      <c r="K95" s="70">
        <v>45827</v>
      </c>
      <c r="L95" s="68" t="s">
        <v>1720</v>
      </c>
      <c r="M95" s="68" t="s">
        <v>1788</v>
      </c>
      <c r="N95" s="68">
        <v>0</v>
      </c>
    </row>
    <row r="96" spans="1:14" ht="21" customHeight="1">
      <c r="A96" s="68" t="s">
        <v>1791</v>
      </c>
      <c r="B96" s="68" t="s">
        <v>800</v>
      </c>
      <c r="C96" s="68">
        <v>4</v>
      </c>
      <c r="D96" s="68" t="s">
        <v>1586</v>
      </c>
      <c r="E96" s="68" t="s">
        <v>213</v>
      </c>
      <c r="F96" s="68" t="s">
        <v>25</v>
      </c>
      <c r="G96" s="68" t="s">
        <v>1587</v>
      </c>
      <c r="H96" s="68">
        <v>6</v>
      </c>
      <c r="I96" s="70">
        <v>45824</v>
      </c>
      <c r="J96" s="70">
        <v>45821</v>
      </c>
      <c r="K96" s="70">
        <v>45827</v>
      </c>
      <c r="L96" s="68" t="s">
        <v>1720</v>
      </c>
      <c r="M96" s="68" t="s">
        <v>1788</v>
      </c>
      <c r="N96" s="68">
        <v>0</v>
      </c>
    </row>
    <row r="97" spans="1:14" ht="21" customHeight="1">
      <c r="A97" s="68" t="s">
        <v>1792</v>
      </c>
      <c r="B97" s="68" t="s">
        <v>800</v>
      </c>
      <c r="C97" s="68">
        <v>5</v>
      </c>
      <c r="D97" s="68" t="s">
        <v>1586</v>
      </c>
      <c r="E97" s="68" t="s">
        <v>213</v>
      </c>
      <c r="F97" s="68" t="s">
        <v>25</v>
      </c>
      <c r="G97" s="68" t="s">
        <v>1587</v>
      </c>
      <c r="H97" s="68">
        <v>6</v>
      </c>
      <c r="I97" s="70">
        <v>45824</v>
      </c>
      <c r="J97" s="70">
        <v>45821</v>
      </c>
      <c r="K97" s="70">
        <v>45827</v>
      </c>
      <c r="L97" s="68" t="s">
        <v>1720</v>
      </c>
      <c r="M97" s="68" t="s">
        <v>1788</v>
      </c>
      <c r="N97" s="68">
        <v>0</v>
      </c>
    </row>
    <row r="98" spans="1:14" ht="21" customHeight="1">
      <c r="A98" s="68" t="s">
        <v>1793</v>
      </c>
      <c r="B98" s="68" t="s">
        <v>800</v>
      </c>
      <c r="C98" s="68">
        <v>6</v>
      </c>
      <c r="D98" s="68" t="s">
        <v>1586</v>
      </c>
      <c r="E98" s="68" t="s">
        <v>213</v>
      </c>
      <c r="F98" s="68" t="s">
        <v>25</v>
      </c>
      <c r="G98" s="68" t="s">
        <v>1587</v>
      </c>
      <c r="H98" s="68">
        <v>6</v>
      </c>
      <c r="I98" s="70">
        <v>45824</v>
      </c>
      <c r="J98" s="70">
        <v>45821</v>
      </c>
      <c r="K98" s="70">
        <v>45827</v>
      </c>
      <c r="L98" s="68" t="s">
        <v>1720</v>
      </c>
      <c r="M98" s="68" t="s">
        <v>1788</v>
      </c>
      <c r="N98" s="68">
        <v>0</v>
      </c>
    </row>
    <row r="99" spans="1:14" ht="21" customHeight="1">
      <c r="A99" s="68" t="s">
        <v>1794</v>
      </c>
      <c r="B99" s="68" t="s">
        <v>800</v>
      </c>
      <c r="C99" s="68">
        <v>7</v>
      </c>
      <c r="D99" s="68" t="s">
        <v>1586</v>
      </c>
      <c r="E99" s="68" t="s">
        <v>213</v>
      </c>
      <c r="F99" s="68" t="s">
        <v>25</v>
      </c>
      <c r="G99" s="68" t="s">
        <v>1587</v>
      </c>
      <c r="H99" s="68">
        <v>6</v>
      </c>
      <c r="I99" s="70">
        <v>45824</v>
      </c>
      <c r="J99" s="70">
        <v>45821</v>
      </c>
      <c r="K99" s="70">
        <v>45827</v>
      </c>
      <c r="L99" s="68" t="s">
        <v>1720</v>
      </c>
      <c r="M99" s="68" t="s">
        <v>1788</v>
      </c>
      <c r="N99" s="68">
        <v>0</v>
      </c>
    </row>
    <row r="100" spans="1:14" ht="21" customHeight="1">
      <c r="A100" s="68" t="s">
        <v>1795</v>
      </c>
      <c r="B100" s="68" t="s">
        <v>800</v>
      </c>
      <c r="C100" s="68">
        <v>8</v>
      </c>
      <c r="D100" s="68" t="s">
        <v>1586</v>
      </c>
      <c r="E100" s="68" t="s">
        <v>213</v>
      </c>
      <c r="F100" s="68" t="s">
        <v>25</v>
      </c>
      <c r="G100" s="68" t="s">
        <v>1587</v>
      </c>
      <c r="H100" s="68">
        <v>6</v>
      </c>
      <c r="I100" s="70">
        <v>45824</v>
      </c>
      <c r="J100" s="70">
        <v>45821</v>
      </c>
      <c r="K100" s="70">
        <v>45827</v>
      </c>
      <c r="L100" s="68" t="s">
        <v>1720</v>
      </c>
      <c r="M100" s="68" t="s">
        <v>1788</v>
      </c>
      <c r="N100" s="68">
        <v>0</v>
      </c>
    </row>
    <row r="101" spans="1:14" ht="21" customHeight="1">
      <c r="A101" s="68" t="s">
        <v>1796</v>
      </c>
      <c r="B101" s="68" t="s">
        <v>800</v>
      </c>
      <c r="C101" s="68">
        <v>9</v>
      </c>
      <c r="D101" s="68" t="s">
        <v>1586</v>
      </c>
      <c r="E101" s="68" t="s">
        <v>213</v>
      </c>
      <c r="F101" s="68" t="s">
        <v>25</v>
      </c>
      <c r="G101" s="68" t="s">
        <v>1587</v>
      </c>
      <c r="H101" s="68">
        <v>6</v>
      </c>
      <c r="I101" s="70">
        <v>45824</v>
      </c>
      <c r="J101" s="70">
        <v>45821</v>
      </c>
      <c r="K101" s="70">
        <v>45827</v>
      </c>
      <c r="L101" s="68" t="s">
        <v>1720</v>
      </c>
      <c r="M101" s="68" t="s">
        <v>1788</v>
      </c>
      <c r="N101" s="68">
        <v>0</v>
      </c>
    </row>
    <row r="102" spans="1:14" ht="21" customHeight="1">
      <c r="A102" s="68" t="s">
        <v>1797</v>
      </c>
      <c r="B102" s="68" t="s">
        <v>800</v>
      </c>
      <c r="C102" s="68">
        <v>10</v>
      </c>
      <c r="D102" s="68" t="s">
        <v>1586</v>
      </c>
      <c r="E102" s="68" t="s">
        <v>213</v>
      </c>
      <c r="F102" s="68" t="s">
        <v>25</v>
      </c>
      <c r="G102" s="68" t="s">
        <v>1587</v>
      </c>
      <c r="H102" s="68">
        <v>6</v>
      </c>
      <c r="I102" s="70">
        <v>45824</v>
      </c>
      <c r="J102" s="70">
        <v>45821</v>
      </c>
      <c r="K102" s="70">
        <v>45827</v>
      </c>
      <c r="L102" s="68" t="s">
        <v>1720</v>
      </c>
      <c r="M102" s="68" t="s">
        <v>1788</v>
      </c>
      <c r="N102" s="68">
        <v>0</v>
      </c>
    </row>
    <row r="103" spans="1:14" ht="21" customHeight="1">
      <c r="A103" s="68" t="s">
        <v>1798</v>
      </c>
      <c r="B103" s="68" t="s">
        <v>804</v>
      </c>
      <c r="C103" s="68">
        <v>1</v>
      </c>
      <c r="D103" s="68" t="s">
        <v>1586</v>
      </c>
      <c r="E103" s="68" t="s">
        <v>213</v>
      </c>
      <c r="F103" s="68" t="s">
        <v>25</v>
      </c>
      <c r="G103" s="68" t="s">
        <v>1587</v>
      </c>
      <c r="H103" s="68">
        <v>6</v>
      </c>
      <c r="I103" s="70">
        <v>45824</v>
      </c>
      <c r="J103" s="70">
        <v>45821</v>
      </c>
      <c r="K103" s="70">
        <v>45827</v>
      </c>
      <c r="L103" s="68" t="s">
        <v>1720</v>
      </c>
      <c r="M103" s="68" t="s">
        <v>1788</v>
      </c>
      <c r="N103" s="68">
        <v>0</v>
      </c>
    </row>
    <row r="104" spans="1:14" ht="21" customHeight="1">
      <c r="A104" s="68" t="s">
        <v>1799</v>
      </c>
      <c r="B104" s="68" t="s">
        <v>804</v>
      </c>
      <c r="C104" s="68">
        <v>2</v>
      </c>
      <c r="D104" s="68" t="s">
        <v>1586</v>
      </c>
      <c r="E104" s="68" t="s">
        <v>213</v>
      </c>
      <c r="F104" s="68" t="s">
        <v>25</v>
      </c>
      <c r="G104" s="68" t="s">
        <v>1587</v>
      </c>
      <c r="H104" s="68">
        <v>6</v>
      </c>
      <c r="I104" s="70">
        <v>45824</v>
      </c>
      <c r="J104" s="70">
        <v>45821</v>
      </c>
      <c r="K104" s="70">
        <v>45827</v>
      </c>
      <c r="L104" s="68" t="s">
        <v>1720</v>
      </c>
      <c r="M104" s="68" t="s">
        <v>1788</v>
      </c>
      <c r="N104" s="68">
        <v>0</v>
      </c>
    </row>
    <row r="105" spans="1:14" ht="21" customHeight="1">
      <c r="A105" s="68" t="s">
        <v>1800</v>
      </c>
      <c r="B105" s="68" t="s">
        <v>806</v>
      </c>
      <c r="C105" s="68">
        <v>1</v>
      </c>
      <c r="D105" s="68" t="s">
        <v>1586</v>
      </c>
      <c r="E105" s="68" t="s">
        <v>213</v>
      </c>
      <c r="F105" s="68" t="s">
        <v>25</v>
      </c>
      <c r="G105" s="68" t="s">
        <v>1587</v>
      </c>
      <c r="H105" s="68">
        <v>6</v>
      </c>
      <c r="I105" s="70">
        <v>45824</v>
      </c>
      <c r="J105" s="70">
        <v>45821</v>
      </c>
      <c r="K105" s="70">
        <v>45827</v>
      </c>
      <c r="L105" s="68" t="s">
        <v>1720</v>
      </c>
      <c r="M105" s="68" t="s">
        <v>1788</v>
      </c>
      <c r="N105" s="68">
        <v>0</v>
      </c>
    </row>
    <row r="106" spans="1:14" ht="21" customHeight="1">
      <c r="A106" s="68" t="s">
        <v>1801</v>
      </c>
      <c r="B106" s="68" t="s">
        <v>806</v>
      </c>
      <c r="C106" s="68">
        <v>2</v>
      </c>
      <c r="D106" s="68" t="s">
        <v>1586</v>
      </c>
      <c r="E106" s="68" t="s">
        <v>213</v>
      </c>
      <c r="F106" s="68" t="s">
        <v>25</v>
      </c>
      <c r="G106" s="68" t="s">
        <v>1587</v>
      </c>
      <c r="H106" s="68">
        <v>6</v>
      </c>
      <c r="I106" s="70">
        <v>45824</v>
      </c>
      <c r="J106" s="70">
        <v>45821</v>
      </c>
      <c r="K106" s="70">
        <v>45827</v>
      </c>
      <c r="L106" s="68" t="s">
        <v>1720</v>
      </c>
      <c r="M106" s="68" t="s">
        <v>1802</v>
      </c>
      <c r="N106" s="68">
        <v>0</v>
      </c>
    </row>
    <row r="107" spans="1:14" ht="21" customHeight="1">
      <c r="A107" s="68" t="s">
        <v>1803</v>
      </c>
      <c r="B107" s="68" t="s">
        <v>841</v>
      </c>
      <c r="C107" s="68">
        <v>1</v>
      </c>
      <c r="D107" s="68" t="s">
        <v>1586</v>
      </c>
      <c r="E107" s="68" t="s">
        <v>842</v>
      </c>
      <c r="F107" s="68" t="s">
        <v>844</v>
      </c>
      <c r="G107" s="68" t="s">
        <v>1691</v>
      </c>
      <c r="H107" s="68">
        <v>3</v>
      </c>
      <c r="I107" s="70">
        <v>45828</v>
      </c>
      <c r="J107" s="70">
        <v>45824</v>
      </c>
      <c r="K107" s="70">
        <v>45829</v>
      </c>
      <c r="L107" s="68" t="s">
        <v>1804</v>
      </c>
      <c r="M107" s="68" t="s">
        <v>1805</v>
      </c>
    </row>
    <row r="108" spans="1:14" ht="21" customHeight="1">
      <c r="A108" s="68" t="s">
        <v>1806</v>
      </c>
      <c r="B108" s="68" t="s">
        <v>841</v>
      </c>
      <c r="C108" s="68">
        <v>2</v>
      </c>
      <c r="D108" s="68" t="s">
        <v>1586</v>
      </c>
      <c r="E108" s="68" t="s">
        <v>842</v>
      </c>
      <c r="F108" s="68" t="s">
        <v>844</v>
      </c>
      <c r="G108" s="68" t="s">
        <v>1691</v>
      </c>
      <c r="H108" s="68">
        <v>3</v>
      </c>
      <c r="I108" s="70">
        <v>45828</v>
      </c>
      <c r="J108" s="70">
        <v>45824</v>
      </c>
      <c r="K108" s="70">
        <v>45829</v>
      </c>
      <c r="L108" s="68" t="s">
        <v>1804</v>
      </c>
      <c r="M108" s="68" t="s">
        <v>1805</v>
      </c>
    </row>
    <row r="109" spans="1:14" ht="21" customHeight="1">
      <c r="A109" s="68" t="s">
        <v>1807</v>
      </c>
      <c r="B109" s="68" t="s">
        <v>853</v>
      </c>
      <c r="C109" s="68">
        <v>1</v>
      </c>
      <c r="D109" s="68" t="s">
        <v>1586</v>
      </c>
      <c r="E109" s="68" t="s">
        <v>213</v>
      </c>
      <c r="F109" s="68" t="s">
        <v>25</v>
      </c>
      <c r="G109" s="68" t="s">
        <v>1587</v>
      </c>
      <c r="H109" s="68">
        <v>6</v>
      </c>
      <c r="I109" s="70">
        <v>45828</v>
      </c>
      <c r="J109" s="70">
        <v>45824</v>
      </c>
      <c r="K109" s="70">
        <v>45831</v>
      </c>
      <c r="L109" s="68" t="s">
        <v>1720</v>
      </c>
      <c r="M109" s="68" t="s">
        <v>1802</v>
      </c>
      <c r="N109" s="68">
        <v>0</v>
      </c>
    </row>
    <row r="110" spans="1:14" ht="21" customHeight="1">
      <c r="A110" s="68" t="s">
        <v>1808</v>
      </c>
      <c r="B110" s="68" t="s">
        <v>853</v>
      </c>
      <c r="C110" s="68">
        <v>2</v>
      </c>
      <c r="D110" s="68" t="s">
        <v>1586</v>
      </c>
      <c r="E110" s="68" t="s">
        <v>213</v>
      </c>
      <c r="F110" s="68" t="s">
        <v>25</v>
      </c>
      <c r="G110" s="68" t="s">
        <v>1587</v>
      </c>
      <c r="H110" s="68">
        <v>6</v>
      </c>
      <c r="I110" s="70">
        <v>45828</v>
      </c>
      <c r="J110" s="70">
        <v>45824</v>
      </c>
      <c r="K110" s="70">
        <v>45831</v>
      </c>
      <c r="L110" s="68" t="s">
        <v>1720</v>
      </c>
      <c r="M110" s="68" t="s">
        <v>1802</v>
      </c>
      <c r="N110" s="68">
        <v>0</v>
      </c>
    </row>
    <row r="111" spans="1:14" ht="21" customHeight="1">
      <c r="A111" s="68" t="s">
        <v>1809</v>
      </c>
      <c r="B111" s="68" t="s">
        <v>853</v>
      </c>
      <c r="C111" s="68">
        <v>3</v>
      </c>
      <c r="D111" s="68" t="s">
        <v>1586</v>
      </c>
      <c r="E111" s="68" t="s">
        <v>213</v>
      </c>
      <c r="F111" s="68" t="s">
        <v>25</v>
      </c>
      <c r="G111" s="68" t="s">
        <v>1587</v>
      </c>
      <c r="H111" s="68">
        <v>6</v>
      </c>
      <c r="I111" s="70">
        <v>45828</v>
      </c>
      <c r="J111" s="70">
        <v>45824</v>
      </c>
      <c r="K111" s="70">
        <v>45831</v>
      </c>
      <c r="L111" s="68" t="s">
        <v>1720</v>
      </c>
      <c r="M111" s="68" t="s">
        <v>1802</v>
      </c>
      <c r="N111" s="68">
        <v>0</v>
      </c>
    </row>
    <row r="112" spans="1:14" ht="21" customHeight="1">
      <c r="A112" s="68" t="s">
        <v>1810</v>
      </c>
      <c r="B112" s="68" t="s">
        <v>853</v>
      </c>
      <c r="C112" s="68">
        <v>4</v>
      </c>
      <c r="D112" s="68" t="s">
        <v>1586</v>
      </c>
      <c r="E112" s="68" t="s">
        <v>213</v>
      </c>
      <c r="F112" s="68" t="s">
        <v>25</v>
      </c>
      <c r="G112" s="68" t="s">
        <v>1587</v>
      </c>
      <c r="H112" s="68">
        <v>6</v>
      </c>
      <c r="I112" s="70">
        <v>45828</v>
      </c>
      <c r="J112" s="70">
        <v>45824</v>
      </c>
      <c r="K112" s="70">
        <v>45831</v>
      </c>
      <c r="L112" s="68" t="s">
        <v>1720</v>
      </c>
      <c r="M112" s="68" t="s">
        <v>1802</v>
      </c>
      <c r="N112" s="68">
        <v>0</v>
      </c>
    </row>
    <row r="113" spans="1:14" ht="21" customHeight="1">
      <c r="A113" s="68" t="s">
        <v>1811</v>
      </c>
      <c r="B113" s="68" t="s">
        <v>853</v>
      </c>
      <c r="C113" s="68">
        <v>5</v>
      </c>
      <c r="D113" s="68" t="s">
        <v>1586</v>
      </c>
      <c r="E113" s="68" t="s">
        <v>213</v>
      </c>
      <c r="F113" s="68" t="s">
        <v>25</v>
      </c>
      <c r="G113" s="68" t="s">
        <v>1587</v>
      </c>
      <c r="H113" s="68">
        <v>6</v>
      </c>
      <c r="I113" s="70">
        <v>45828</v>
      </c>
      <c r="J113" s="70">
        <v>45824</v>
      </c>
      <c r="K113" s="70">
        <v>45831</v>
      </c>
      <c r="L113" s="68" t="s">
        <v>1720</v>
      </c>
      <c r="M113" s="68" t="s">
        <v>1802</v>
      </c>
      <c r="N113" s="68">
        <v>0</v>
      </c>
    </row>
    <row r="114" spans="1:14" ht="21" customHeight="1">
      <c r="A114" s="68" t="s">
        <v>1812</v>
      </c>
      <c r="B114" s="68" t="s">
        <v>853</v>
      </c>
      <c r="C114" s="68">
        <v>6</v>
      </c>
      <c r="D114" s="68" t="s">
        <v>1586</v>
      </c>
      <c r="E114" s="68" t="s">
        <v>213</v>
      </c>
      <c r="F114" s="68" t="s">
        <v>25</v>
      </c>
      <c r="G114" s="68" t="s">
        <v>1587</v>
      </c>
      <c r="H114" s="68">
        <v>6</v>
      </c>
      <c r="I114" s="70">
        <v>45828</v>
      </c>
      <c r="J114" s="70">
        <v>45824</v>
      </c>
      <c r="K114" s="70">
        <v>45831</v>
      </c>
      <c r="L114" s="68" t="s">
        <v>1720</v>
      </c>
      <c r="M114" s="68" t="s">
        <v>1802</v>
      </c>
      <c r="N114" s="68">
        <v>0</v>
      </c>
    </row>
    <row r="115" spans="1:14" ht="21" customHeight="1">
      <c r="A115" s="68" t="s">
        <v>1813</v>
      </c>
      <c r="B115" s="68" t="s">
        <v>853</v>
      </c>
      <c r="C115" s="68">
        <v>7</v>
      </c>
      <c r="D115" s="68" t="s">
        <v>1586</v>
      </c>
      <c r="E115" s="68" t="s">
        <v>213</v>
      </c>
      <c r="F115" s="68" t="s">
        <v>25</v>
      </c>
      <c r="G115" s="68" t="s">
        <v>1587</v>
      </c>
      <c r="H115" s="68">
        <v>6</v>
      </c>
      <c r="I115" s="70">
        <v>45828</v>
      </c>
      <c r="J115" s="70">
        <v>45824</v>
      </c>
      <c r="K115" s="70">
        <v>45831</v>
      </c>
      <c r="L115" s="68" t="s">
        <v>1720</v>
      </c>
      <c r="M115" s="68" t="s">
        <v>1802</v>
      </c>
      <c r="N115" s="68">
        <v>0</v>
      </c>
    </row>
    <row r="116" spans="1:14" ht="21" customHeight="1">
      <c r="A116" s="68" t="s">
        <v>1814</v>
      </c>
      <c r="B116" s="68" t="s">
        <v>853</v>
      </c>
      <c r="C116" s="68">
        <v>8</v>
      </c>
      <c r="D116" s="68" t="s">
        <v>1586</v>
      </c>
      <c r="E116" s="68" t="s">
        <v>213</v>
      </c>
      <c r="F116" s="68" t="s">
        <v>25</v>
      </c>
      <c r="G116" s="68" t="s">
        <v>1587</v>
      </c>
      <c r="H116" s="68">
        <v>6</v>
      </c>
      <c r="I116" s="70">
        <v>45828</v>
      </c>
      <c r="J116" s="70">
        <v>45824</v>
      </c>
      <c r="K116" s="70">
        <v>45831</v>
      </c>
      <c r="L116" s="68" t="s">
        <v>1720</v>
      </c>
      <c r="M116" s="68" t="s">
        <v>1802</v>
      </c>
      <c r="N116" s="68">
        <v>0</v>
      </c>
    </row>
    <row r="117" spans="1:14" ht="21" customHeight="1">
      <c r="A117" s="68" t="s">
        <v>1815</v>
      </c>
      <c r="B117" s="68" t="s">
        <v>853</v>
      </c>
      <c r="C117" s="68">
        <v>9</v>
      </c>
      <c r="D117" s="68" t="s">
        <v>1586</v>
      </c>
      <c r="E117" s="68" t="s">
        <v>213</v>
      </c>
      <c r="F117" s="68" t="s">
        <v>25</v>
      </c>
      <c r="G117" s="68" t="s">
        <v>1587</v>
      </c>
      <c r="H117" s="68">
        <v>6</v>
      </c>
      <c r="I117" s="70">
        <v>45828</v>
      </c>
      <c r="J117" s="70">
        <v>45824</v>
      </c>
      <c r="K117" s="70">
        <v>45831</v>
      </c>
      <c r="L117" s="68" t="s">
        <v>1720</v>
      </c>
      <c r="M117" s="68" t="s">
        <v>1802</v>
      </c>
      <c r="N117" s="68">
        <v>0</v>
      </c>
    </row>
    <row r="118" spans="1:14" ht="21" customHeight="1">
      <c r="A118" s="68" t="s">
        <v>1816</v>
      </c>
      <c r="B118" s="68" t="s">
        <v>853</v>
      </c>
      <c r="C118" s="68">
        <v>10</v>
      </c>
      <c r="D118" s="68" t="s">
        <v>1586</v>
      </c>
      <c r="E118" s="68" t="s">
        <v>213</v>
      </c>
      <c r="F118" s="68" t="s">
        <v>25</v>
      </c>
      <c r="G118" s="68" t="s">
        <v>1587</v>
      </c>
      <c r="H118" s="68">
        <v>6</v>
      </c>
      <c r="I118" s="70">
        <v>45828</v>
      </c>
      <c r="J118" s="70">
        <v>45824</v>
      </c>
      <c r="K118" s="70">
        <v>45831</v>
      </c>
      <c r="L118" s="68" t="s">
        <v>1720</v>
      </c>
      <c r="M118" s="68" t="s">
        <v>1817</v>
      </c>
      <c r="N118" s="68">
        <v>0</v>
      </c>
    </row>
    <row r="119" spans="1:14" ht="21" customHeight="1">
      <c r="A119" s="68" t="s">
        <v>1818</v>
      </c>
      <c r="B119" s="68" t="s">
        <v>853</v>
      </c>
      <c r="C119" s="68">
        <v>11</v>
      </c>
      <c r="D119" s="68" t="s">
        <v>1586</v>
      </c>
      <c r="E119" s="68" t="s">
        <v>213</v>
      </c>
      <c r="F119" s="68" t="s">
        <v>25</v>
      </c>
      <c r="G119" s="68" t="s">
        <v>1587</v>
      </c>
      <c r="H119" s="68">
        <v>6</v>
      </c>
      <c r="I119" s="70">
        <v>45828</v>
      </c>
      <c r="J119" s="70">
        <v>45824</v>
      </c>
      <c r="K119" s="70">
        <v>45831</v>
      </c>
      <c r="L119" s="68" t="s">
        <v>1720</v>
      </c>
      <c r="M119" s="68" t="s">
        <v>1817</v>
      </c>
      <c r="N119" s="68">
        <v>0</v>
      </c>
    </row>
    <row r="120" spans="1:14" ht="21" customHeight="1">
      <c r="A120" s="68" t="s">
        <v>1819</v>
      </c>
      <c r="B120" s="68" t="s">
        <v>853</v>
      </c>
      <c r="C120" s="68">
        <v>12</v>
      </c>
      <c r="D120" s="68" t="s">
        <v>1586</v>
      </c>
      <c r="E120" s="68" t="s">
        <v>213</v>
      </c>
      <c r="F120" s="68" t="s">
        <v>25</v>
      </c>
      <c r="G120" s="68" t="s">
        <v>1587</v>
      </c>
      <c r="H120" s="68">
        <v>6</v>
      </c>
      <c r="I120" s="70">
        <v>45828</v>
      </c>
      <c r="J120" s="70">
        <v>45824</v>
      </c>
      <c r="K120" s="70">
        <v>45831</v>
      </c>
      <c r="L120" s="68" t="s">
        <v>1720</v>
      </c>
      <c r="M120" s="68" t="s">
        <v>1817</v>
      </c>
      <c r="N120" s="68">
        <v>0</v>
      </c>
    </row>
    <row r="121" spans="1:14" ht="21" customHeight="1">
      <c r="A121" s="68" t="s">
        <v>1820</v>
      </c>
      <c r="B121" s="68" t="s">
        <v>853</v>
      </c>
      <c r="C121" s="68">
        <v>13</v>
      </c>
      <c r="D121" s="68" t="s">
        <v>1586</v>
      </c>
      <c r="E121" s="68" t="s">
        <v>213</v>
      </c>
      <c r="F121" s="68" t="s">
        <v>25</v>
      </c>
      <c r="G121" s="68" t="s">
        <v>1587</v>
      </c>
      <c r="H121" s="68">
        <v>6</v>
      </c>
      <c r="I121" s="70">
        <v>45828</v>
      </c>
      <c r="J121" s="70">
        <v>45824</v>
      </c>
      <c r="K121" s="70">
        <v>45831</v>
      </c>
      <c r="L121" s="68" t="s">
        <v>1821</v>
      </c>
      <c r="M121" s="68" t="s">
        <v>1822</v>
      </c>
      <c r="N121" s="68">
        <v>0</v>
      </c>
    </row>
    <row r="122" spans="1:14" ht="21" customHeight="1">
      <c r="A122" s="68" t="s">
        <v>1823</v>
      </c>
      <c r="B122" s="68" t="s">
        <v>853</v>
      </c>
      <c r="C122" s="68">
        <v>14</v>
      </c>
      <c r="D122" s="68" t="s">
        <v>1586</v>
      </c>
      <c r="E122" s="68" t="s">
        <v>213</v>
      </c>
      <c r="F122" s="68" t="s">
        <v>25</v>
      </c>
      <c r="G122" s="68" t="s">
        <v>1587</v>
      </c>
      <c r="H122" s="68">
        <v>6</v>
      </c>
      <c r="I122" s="70">
        <v>45828</v>
      </c>
      <c r="J122" s="70">
        <v>45824</v>
      </c>
      <c r="K122" s="70">
        <v>45831</v>
      </c>
      <c r="L122" s="68" t="s">
        <v>1821</v>
      </c>
      <c r="M122" s="68" t="s">
        <v>1822</v>
      </c>
      <c r="N122" s="68">
        <v>0</v>
      </c>
    </row>
    <row r="123" spans="1:14" ht="21" customHeight="1">
      <c r="A123" s="68" t="s">
        <v>1824</v>
      </c>
      <c r="B123" s="68" t="s">
        <v>855</v>
      </c>
      <c r="C123" s="68">
        <v>1</v>
      </c>
      <c r="D123" s="68" t="s">
        <v>1586</v>
      </c>
      <c r="E123" s="68" t="s">
        <v>213</v>
      </c>
      <c r="F123" s="68" t="s">
        <v>25</v>
      </c>
      <c r="G123" s="68" t="s">
        <v>1587</v>
      </c>
      <c r="H123" s="68">
        <v>6</v>
      </c>
      <c r="I123" s="70">
        <v>45828</v>
      </c>
      <c r="J123" s="70">
        <v>45824</v>
      </c>
      <c r="K123" s="70">
        <v>45831</v>
      </c>
      <c r="L123" s="68" t="s">
        <v>1821</v>
      </c>
      <c r="M123" s="68" t="s">
        <v>1822</v>
      </c>
      <c r="N123" s="68">
        <v>0</v>
      </c>
    </row>
    <row r="124" spans="1:14" ht="21" customHeight="1">
      <c r="A124" s="68" t="s">
        <v>1825</v>
      </c>
      <c r="B124" s="68" t="s">
        <v>855</v>
      </c>
      <c r="C124" s="68">
        <v>2</v>
      </c>
      <c r="D124" s="68" t="s">
        <v>1586</v>
      </c>
      <c r="E124" s="68" t="s">
        <v>213</v>
      </c>
      <c r="F124" s="68" t="s">
        <v>25</v>
      </c>
      <c r="G124" s="68" t="s">
        <v>1587</v>
      </c>
      <c r="H124" s="68">
        <v>6</v>
      </c>
      <c r="I124" s="70">
        <v>45828</v>
      </c>
      <c r="J124" s="70">
        <v>45824</v>
      </c>
      <c r="K124" s="70">
        <v>45831</v>
      </c>
      <c r="L124" s="68" t="s">
        <v>1821</v>
      </c>
      <c r="M124" s="68" t="s">
        <v>1822</v>
      </c>
      <c r="N124" s="68">
        <v>0</v>
      </c>
    </row>
    <row r="125" spans="1:14" ht="21" customHeight="1">
      <c r="A125" s="68" t="s">
        <v>1826</v>
      </c>
      <c r="B125" s="68" t="s">
        <v>855</v>
      </c>
      <c r="C125" s="68">
        <v>3</v>
      </c>
      <c r="D125" s="68" t="s">
        <v>1586</v>
      </c>
      <c r="E125" s="68" t="s">
        <v>213</v>
      </c>
      <c r="F125" s="68" t="s">
        <v>25</v>
      </c>
      <c r="G125" s="68" t="s">
        <v>1587</v>
      </c>
      <c r="H125" s="68">
        <v>6</v>
      </c>
      <c r="I125" s="70">
        <v>45828</v>
      </c>
      <c r="J125" s="70">
        <v>45824</v>
      </c>
      <c r="K125" s="70">
        <v>45831</v>
      </c>
      <c r="L125" s="68" t="s">
        <v>1821</v>
      </c>
      <c r="M125" s="68" t="s">
        <v>1822</v>
      </c>
      <c r="N125" s="68">
        <v>0</v>
      </c>
    </row>
    <row r="126" spans="1:14" ht="21" customHeight="1">
      <c r="A126" s="68" t="s">
        <v>1827</v>
      </c>
      <c r="B126" s="68" t="s">
        <v>855</v>
      </c>
      <c r="C126" s="68">
        <v>4</v>
      </c>
      <c r="D126" s="68" t="s">
        <v>1586</v>
      </c>
      <c r="E126" s="68" t="s">
        <v>213</v>
      </c>
      <c r="F126" s="68" t="s">
        <v>25</v>
      </c>
      <c r="G126" s="68" t="s">
        <v>1587</v>
      </c>
      <c r="H126" s="68">
        <v>6</v>
      </c>
      <c r="I126" s="70">
        <v>45828</v>
      </c>
      <c r="J126" s="70">
        <v>45824</v>
      </c>
      <c r="K126" s="70">
        <v>45831</v>
      </c>
      <c r="L126" s="68" t="s">
        <v>1821</v>
      </c>
      <c r="M126" s="68" t="s">
        <v>1822</v>
      </c>
      <c r="N126" s="68">
        <v>0</v>
      </c>
    </row>
    <row r="127" spans="1:14" ht="21" customHeight="1">
      <c r="A127" s="68" t="s">
        <v>1828</v>
      </c>
      <c r="B127" s="68" t="s">
        <v>855</v>
      </c>
      <c r="C127" s="68">
        <v>5</v>
      </c>
      <c r="D127" s="68" t="s">
        <v>1586</v>
      </c>
      <c r="E127" s="68" t="s">
        <v>213</v>
      </c>
      <c r="F127" s="68" t="s">
        <v>25</v>
      </c>
      <c r="G127" s="68" t="s">
        <v>1587</v>
      </c>
      <c r="H127" s="68">
        <v>6</v>
      </c>
      <c r="I127" s="70">
        <v>45828</v>
      </c>
      <c r="J127" s="70">
        <v>45824</v>
      </c>
      <c r="K127" s="70">
        <v>45831</v>
      </c>
      <c r="L127" s="68" t="s">
        <v>1821</v>
      </c>
      <c r="M127" s="68" t="s">
        <v>1822</v>
      </c>
      <c r="N127" s="68">
        <v>0</v>
      </c>
    </row>
    <row r="128" spans="1:14" ht="21" customHeight="1">
      <c r="A128" s="68" t="s">
        <v>1829</v>
      </c>
      <c r="B128" s="68" t="s">
        <v>855</v>
      </c>
      <c r="C128" s="68">
        <v>6</v>
      </c>
      <c r="D128" s="68" t="s">
        <v>1586</v>
      </c>
      <c r="E128" s="68" t="s">
        <v>213</v>
      </c>
      <c r="F128" s="68" t="s">
        <v>25</v>
      </c>
      <c r="G128" s="68" t="s">
        <v>1587</v>
      </c>
      <c r="H128" s="68">
        <v>6</v>
      </c>
      <c r="I128" s="70">
        <v>45828</v>
      </c>
      <c r="J128" s="70">
        <v>45824</v>
      </c>
      <c r="K128" s="70">
        <v>45831</v>
      </c>
      <c r="L128" s="68" t="s">
        <v>1821</v>
      </c>
      <c r="M128" s="68" t="s">
        <v>1822</v>
      </c>
      <c r="N128" s="68">
        <v>0</v>
      </c>
    </row>
    <row r="129" spans="1:14" ht="21" customHeight="1">
      <c r="A129" s="68" t="s">
        <v>1830</v>
      </c>
      <c r="B129" s="68" t="s">
        <v>856</v>
      </c>
      <c r="C129" s="68">
        <v>1</v>
      </c>
      <c r="D129" s="68" t="s">
        <v>1586</v>
      </c>
      <c r="E129" s="68" t="s">
        <v>213</v>
      </c>
      <c r="F129" s="68" t="s">
        <v>25</v>
      </c>
      <c r="G129" s="68" t="s">
        <v>1587</v>
      </c>
      <c r="H129" s="68">
        <v>6</v>
      </c>
      <c r="I129" s="70">
        <v>45828</v>
      </c>
      <c r="J129" s="70">
        <v>45824</v>
      </c>
      <c r="K129" s="70">
        <v>45831</v>
      </c>
      <c r="L129" s="68" t="s">
        <v>1720</v>
      </c>
      <c r="M129" s="68" t="s">
        <v>1802</v>
      </c>
      <c r="N129" s="68">
        <v>0</v>
      </c>
    </row>
    <row r="130" spans="1:14" ht="21" customHeight="1">
      <c r="A130" s="68" t="s">
        <v>1831</v>
      </c>
      <c r="B130" s="68" t="s">
        <v>856</v>
      </c>
      <c r="C130" s="68">
        <v>2</v>
      </c>
      <c r="D130" s="68" t="s">
        <v>1586</v>
      </c>
      <c r="E130" s="68" t="s">
        <v>213</v>
      </c>
      <c r="F130" s="68" t="s">
        <v>25</v>
      </c>
      <c r="G130" s="68" t="s">
        <v>1587</v>
      </c>
      <c r="H130" s="68">
        <v>6</v>
      </c>
      <c r="I130" s="70">
        <v>45828</v>
      </c>
      <c r="J130" s="70">
        <v>45824</v>
      </c>
      <c r="K130" s="70">
        <v>45831</v>
      </c>
      <c r="L130" s="68" t="s">
        <v>1720</v>
      </c>
      <c r="M130" s="68" t="s">
        <v>1802</v>
      </c>
      <c r="N130" s="68">
        <v>0</v>
      </c>
    </row>
    <row r="131" spans="1:14" ht="21" customHeight="1">
      <c r="A131" s="68" t="s">
        <v>1832</v>
      </c>
      <c r="B131" s="68" t="s">
        <v>856</v>
      </c>
      <c r="C131" s="68">
        <v>3</v>
      </c>
      <c r="D131" s="68" t="s">
        <v>1586</v>
      </c>
      <c r="E131" s="68" t="s">
        <v>213</v>
      </c>
      <c r="F131" s="68" t="s">
        <v>25</v>
      </c>
      <c r="G131" s="68" t="s">
        <v>1587</v>
      </c>
      <c r="H131" s="68">
        <v>6</v>
      </c>
      <c r="I131" s="70">
        <v>45828</v>
      </c>
      <c r="J131" s="70">
        <v>45824</v>
      </c>
      <c r="K131" s="70">
        <v>45831</v>
      </c>
      <c r="L131" s="68" t="s">
        <v>1720</v>
      </c>
      <c r="M131" s="68" t="s">
        <v>1802</v>
      </c>
      <c r="N131" s="68">
        <v>0</v>
      </c>
    </row>
    <row r="132" spans="1:14" ht="21" customHeight="1">
      <c r="A132" s="68" t="s">
        <v>1833</v>
      </c>
      <c r="B132" s="68" t="s">
        <v>856</v>
      </c>
      <c r="C132" s="68">
        <v>4</v>
      </c>
      <c r="D132" s="68" t="s">
        <v>1586</v>
      </c>
      <c r="E132" s="68" t="s">
        <v>213</v>
      </c>
      <c r="F132" s="68" t="s">
        <v>25</v>
      </c>
      <c r="G132" s="68" t="s">
        <v>1587</v>
      </c>
      <c r="H132" s="68">
        <v>6</v>
      </c>
      <c r="I132" s="70">
        <v>45828</v>
      </c>
      <c r="J132" s="70">
        <v>45824</v>
      </c>
      <c r="K132" s="70">
        <v>45831</v>
      </c>
      <c r="L132" s="68" t="s">
        <v>1720</v>
      </c>
      <c r="M132" s="68" t="s">
        <v>1802</v>
      </c>
      <c r="N132" s="68">
        <v>0</v>
      </c>
    </row>
    <row r="133" spans="1:14" ht="21" customHeight="1">
      <c r="A133" s="68" t="s">
        <v>1834</v>
      </c>
      <c r="B133" s="68" t="s">
        <v>856</v>
      </c>
      <c r="C133" s="68">
        <v>5</v>
      </c>
      <c r="D133" s="68" t="s">
        <v>1586</v>
      </c>
      <c r="E133" s="68" t="s">
        <v>213</v>
      </c>
      <c r="F133" s="68" t="s">
        <v>25</v>
      </c>
      <c r="G133" s="68" t="s">
        <v>1587</v>
      </c>
      <c r="H133" s="68">
        <v>6</v>
      </c>
      <c r="I133" s="70">
        <v>45828</v>
      </c>
      <c r="J133" s="70">
        <v>45824</v>
      </c>
      <c r="K133" s="70">
        <v>45831</v>
      </c>
      <c r="L133" s="68" t="s">
        <v>1720</v>
      </c>
      <c r="M133" s="68" t="s">
        <v>1802</v>
      </c>
      <c r="N133" s="68">
        <v>0</v>
      </c>
    </row>
    <row r="134" spans="1:14" ht="21" customHeight="1">
      <c r="A134" s="68" t="s">
        <v>1835</v>
      </c>
      <c r="B134" s="68" t="s">
        <v>856</v>
      </c>
      <c r="C134" s="68">
        <v>6</v>
      </c>
      <c r="D134" s="68" t="s">
        <v>1586</v>
      </c>
      <c r="E134" s="68" t="s">
        <v>213</v>
      </c>
      <c r="F134" s="68" t="s">
        <v>25</v>
      </c>
      <c r="G134" s="68" t="s">
        <v>1587</v>
      </c>
      <c r="H134" s="68">
        <v>6</v>
      </c>
      <c r="I134" s="70">
        <v>45828</v>
      </c>
      <c r="J134" s="70">
        <v>45824</v>
      </c>
      <c r="K134" s="70">
        <v>45831</v>
      </c>
      <c r="L134" s="68" t="s">
        <v>1720</v>
      </c>
      <c r="M134" s="68" t="s">
        <v>1802</v>
      </c>
      <c r="N134" s="68">
        <v>0</v>
      </c>
    </row>
    <row r="135" spans="1:14" ht="21" customHeight="1">
      <c r="A135" s="68" t="s">
        <v>1836</v>
      </c>
      <c r="B135" s="68" t="s">
        <v>856</v>
      </c>
      <c r="C135" s="68">
        <v>7</v>
      </c>
      <c r="D135" s="68" t="s">
        <v>1586</v>
      </c>
      <c r="E135" s="68" t="s">
        <v>213</v>
      </c>
      <c r="F135" s="68" t="s">
        <v>25</v>
      </c>
      <c r="G135" s="68" t="s">
        <v>1587</v>
      </c>
      <c r="H135" s="68">
        <v>6</v>
      </c>
      <c r="I135" s="70">
        <v>45828</v>
      </c>
      <c r="J135" s="70">
        <v>45824</v>
      </c>
      <c r="K135" s="70">
        <v>45831</v>
      </c>
      <c r="L135" s="68" t="s">
        <v>1720</v>
      </c>
      <c r="M135" s="68" t="s">
        <v>1802</v>
      </c>
      <c r="N135" s="68">
        <v>0</v>
      </c>
    </row>
    <row r="136" spans="1:14" ht="21" customHeight="1">
      <c r="A136" s="68" t="s">
        <v>1837</v>
      </c>
      <c r="B136" s="68" t="s">
        <v>856</v>
      </c>
      <c r="C136" s="68">
        <v>8</v>
      </c>
      <c r="D136" s="68" t="s">
        <v>1586</v>
      </c>
      <c r="E136" s="68" t="s">
        <v>213</v>
      </c>
      <c r="F136" s="68" t="s">
        <v>25</v>
      </c>
      <c r="G136" s="68" t="s">
        <v>1587</v>
      </c>
      <c r="H136" s="68">
        <v>6</v>
      </c>
      <c r="I136" s="70">
        <v>45828</v>
      </c>
      <c r="J136" s="70">
        <v>45824</v>
      </c>
      <c r="K136" s="70">
        <v>45831</v>
      </c>
      <c r="L136" s="68" t="s">
        <v>1720</v>
      </c>
      <c r="M136" s="68" t="s">
        <v>1802</v>
      </c>
      <c r="N136" s="68">
        <v>0</v>
      </c>
    </row>
    <row r="137" spans="1:14" ht="21" customHeight="1">
      <c r="A137" s="68" t="s">
        <v>1838</v>
      </c>
      <c r="B137" s="68" t="s">
        <v>856</v>
      </c>
      <c r="C137" s="68">
        <v>9</v>
      </c>
      <c r="D137" s="68" t="s">
        <v>1586</v>
      </c>
      <c r="E137" s="68" t="s">
        <v>213</v>
      </c>
      <c r="F137" s="68" t="s">
        <v>25</v>
      </c>
      <c r="G137" s="68" t="s">
        <v>1587</v>
      </c>
      <c r="H137" s="68">
        <v>6</v>
      </c>
      <c r="I137" s="70">
        <v>45828</v>
      </c>
      <c r="J137" s="70">
        <v>45824</v>
      </c>
      <c r="K137" s="70">
        <v>45831</v>
      </c>
      <c r="L137" s="68" t="s">
        <v>1720</v>
      </c>
      <c r="M137" s="68" t="s">
        <v>1802</v>
      </c>
      <c r="N137" s="68">
        <v>0</v>
      </c>
    </row>
    <row r="138" spans="1:14" ht="21" customHeight="1">
      <c r="A138" s="68" t="s">
        <v>1839</v>
      </c>
      <c r="B138" s="68" t="s">
        <v>856</v>
      </c>
      <c r="C138" s="68">
        <v>10</v>
      </c>
      <c r="D138" s="68" t="s">
        <v>1586</v>
      </c>
      <c r="E138" s="68" t="s">
        <v>213</v>
      </c>
      <c r="F138" s="68" t="s">
        <v>25</v>
      </c>
      <c r="G138" s="68" t="s">
        <v>1587</v>
      </c>
      <c r="H138" s="68">
        <v>6</v>
      </c>
      <c r="I138" s="70">
        <v>45828</v>
      </c>
      <c r="J138" s="70">
        <v>45824</v>
      </c>
      <c r="K138" s="70">
        <v>45831</v>
      </c>
      <c r="L138" s="68" t="s">
        <v>1720</v>
      </c>
      <c r="M138" s="68" t="s">
        <v>1802</v>
      </c>
      <c r="N138" s="68">
        <v>0</v>
      </c>
    </row>
    <row r="139" spans="1:14" ht="21" customHeight="1">
      <c r="A139" s="68" t="s">
        <v>1840</v>
      </c>
      <c r="B139" s="68" t="s">
        <v>857</v>
      </c>
      <c r="C139" s="68">
        <v>1</v>
      </c>
      <c r="D139" s="68" t="s">
        <v>1586</v>
      </c>
      <c r="E139" s="68" t="s">
        <v>213</v>
      </c>
      <c r="F139" s="68" t="s">
        <v>25</v>
      </c>
      <c r="G139" s="68" t="s">
        <v>1587</v>
      </c>
      <c r="H139" s="68">
        <v>6</v>
      </c>
      <c r="I139" s="70">
        <v>45828</v>
      </c>
      <c r="J139" s="70">
        <v>45824</v>
      </c>
      <c r="K139" s="70">
        <v>45831</v>
      </c>
      <c r="L139" s="68" t="s">
        <v>1821</v>
      </c>
      <c r="M139" s="68" t="s">
        <v>1822</v>
      </c>
      <c r="N139" s="68">
        <v>0</v>
      </c>
    </row>
    <row r="140" spans="1:14" ht="21" customHeight="1">
      <c r="A140" s="68" t="s">
        <v>1841</v>
      </c>
      <c r="B140" s="68" t="s">
        <v>857</v>
      </c>
      <c r="C140" s="68">
        <v>2</v>
      </c>
      <c r="D140" s="68" t="s">
        <v>1586</v>
      </c>
      <c r="E140" s="68" t="s">
        <v>213</v>
      </c>
      <c r="F140" s="68" t="s">
        <v>25</v>
      </c>
      <c r="G140" s="68" t="s">
        <v>1587</v>
      </c>
      <c r="H140" s="68">
        <v>6</v>
      </c>
      <c r="I140" s="70">
        <v>45828</v>
      </c>
      <c r="J140" s="70">
        <v>45824</v>
      </c>
      <c r="K140" s="70">
        <v>45831</v>
      </c>
      <c r="L140" s="68" t="s">
        <v>1821</v>
      </c>
      <c r="M140" s="68" t="s">
        <v>1822</v>
      </c>
      <c r="N140" s="68">
        <v>0</v>
      </c>
    </row>
    <row r="141" spans="1:14" ht="21" customHeight="1">
      <c r="A141" s="68" t="s">
        <v>1842</v>
      </c>
      <c r="B141" s="68" t="s">
        <v>857</v>
      </c>
      <c r="C141" s="68">
        <v>3</v>
      </c>
      <c r="D141" s="68" t="s">
        <v>1586</v>
      </c>
      <c r="E141" s="68" t="s">
        <v>213</v>
      </c>
      <c r="F141" s="68" t="s">
        <v>25</v>
      </c>
      <c r="G141" s="68" t="s">
        <v>1587</v>
      </c>
      <c r="H141" s="68">
        <v>6</v>
      </c>
      <c r="I141" s="70">
        <v>45828</v>
      </c>
      <c r="J141" s="70">
        <v>45824</v>
      </c>
      <c r="K141" s="70">
        <v>45831</v>
      </c>
      <c r="L141" s="68" t="s">
        <v>1821</v>
      </c>
      <c r="M141" s="68" t="s">
        <v>1822</v>
      </c>
      <c r="N141" s="68">
        <v>0</v>
      </c>
    </row>
    <row r="142" spans="1:14" ht="21" customHeight="1">
      <c r="A142" s="68" t="s">
        <v>1843</v>
      </c>
      <c r="B142" s="68" t="s">
        <v>857</v>
      </c>
      <c r="C142" s="68">
        <v>4</v>
      </c>
      <c r="D142" s="68" t="s">
        <v>1586</v>
      </c>
      <c r="E142" s="68" t="s">
        <v>213</v>
      </c>
      <c r="F142" s="68" t="s">
        <v>25</v>
      </c>
      <c r="G142" s="68" t="s">
        <v>1587</v>
      </c>
      <c r="H142" s="68">
        <v>6</v>
      </c>
      <c r="I142" s="70">
        <v>45828</v>
      </c>
      <c r="J142" s="70">
        <v>45824</v>
      </c>
      <c r="K142" s="70">
        <v>45831</v>
      </c>
      <c r="L142" s="68" t="s">
        <v>1821</v>
      </c>
      <c r="M142" s="68" t="s">
        <v>1822</v>
      </c>
      <c r="N142" s="68">
        <v>0</v>
      </c>
    </row>
    <row r="143" spans="1:14" ht="21" customHeight="1">
      <c r="A143" s="68" t="s">
        <v>1844</v>
      </c>
      <c r="B143" s="68" t="s">
        <v>857</v>
      </c>
      <c r="C143" s="68">
        <v>5</v>
      </c>
      <c r="D143" s="68" t="s">
        <v>1586</v>
      </c>
      <c r="E143" s="68" t="s">
        <v>213</v>
      </c>
      <c r="F143" s="68" t="s">
        <v>25</v>
      </c>
      <c r="G143" s="68" t="s">
        <v>1587</v>
      </c>
      <c r="H143" s="68">
        <v>6</v>
      </c>
      <c r="I143" s="70">
        <v>45828</v>
      </c>
      <c r="J143" s="70">
        <v>45824</v>
      </c>
      <c r="K143" s="70">
        <v>45831</v>
      </c>
      <c r="L143" s="68" t="s">
        <v>1821</v>
      </c>
      <c r="M143" s="68" t="s">
        <v>1822</v>
      </c>
      <c r="N143" s="68">
        <v>0</v>
      </c>
    </row>
    <row r="144" spans="1:14" ht="21" customHeight="1">
      <c r="A144" s="68" t="s">
        <v>1845</v>
      </c>
      <c r="B144" s="68" t="s">
        <v>857</v>
      </c>
      <c r="C144" s="68">
        <v>6</v>
      </c>
      <c r="D144" s="68" t="s">
        <v>1586</v>
      </c>
      <c r="E144" s="68" t="s">
        <v>213</v>
      </c>
      <c r="F144" s="68" t="s">
        <v>25</v>
      </c>
      <c r="G144" s="68" t="s">
        <v>1587</v>
      </c>
      <c r="H144" s="68">
        <v>6</v>
      </c>
      <c r="I144" s="70">
        <v>45828</v>
      </c>
      <c r="J144" s="70">
        <v>45824</v>
      </c>
      <c r="K144" s="70">
        <v>45831</v>
      </c>
      <c r="L144" s="68" t="s">
        <v>1821</v>
      </c>
      <c r="M144" s="68" t="s">
        <v>1822</v>
      </c>
      <c r="N144" s="68">
        <v>0</v>
      </c>
    </row>
    <row r="145" spans="1:14" ht="21" customHeight="1">
      <c r="A145" s="68" t="s">
        <v>1846</v>
      </c>
      <c r="B145" s="68" t="s">
        <v>857</v>
      </c>
      <c r="C145" s="68">
        <v>7</v>
      </c>
      <c r="D145" s="68" t="s">
        <v>1586</v>
      </c>
      <c r="E145" s="68" t="s">
        <v>213</v>
      </c>
      <c r="F145" s="68" t="s">
        <v>25</v>
      </c>
      <c r="G145" s="68" t="s">
        <v>1587</v>
      </c>
      <c r="H145" s="68">
        <v>6</v>
      </c>
      <c r="I145" s="70">
        <v>45828</v>
      </c>
      <c r="J145" s="70">
        <v>45824</v>
      </c>
      <c r="K145" s="70">
        <v>45831</v>
      </c>
      <c r="L145" s="68" t="s">
        <v>1821</v>
      </c>
      <c r="M145" s="68" t="s">
        <v>1822</v>
      </c>
      <c r="N145" s="68">
        <v>0</v>
      </c>
    </row>
    <row r="146" spans="1:14" ht="21" customHeight="1">
      <c r="A146" s="68" t="s">
        <v>1847</v>
      </c>
      <c r="B146" s="68" t="s">
        <v>857</v>
      </c>
      <c r="C146" s="68">
        <v>8</v>
      </c>
      <c r="D146" s="68" t="s">
        <v>1586</v>
      </c>
      <c r="E146" s="68" t="s">
        <v>213</v>
      </c>
      <c r="F146" s="68" t="s">
        <v>25</v>
      </c>
      <c r="G146" s="68" t="s">
        <v>1587</v>
      </c>
      <c r="H146" s="68">
        <v>6</v>
      </c>
      <c r="I146" s="70">
        <v>45828</v>
      </c>
      <c r="J146" s="70">
        <v>45824</v>
      </c>
      <c r="K146" s="70">
        <v>45831</v>
      </c>
      <c r="L146" s="68" t="s">
        <v>1821</v>
      </c>
      <c r="M146" s="68" t="s">
        <v>1822</v>
      </c>
      <c r="N146" s="68">
        <v>0</v>
      </c>
    </row>
    <row r="147" spans="1:14" ht="21" customHeight="1">
      <c r="A147" s="68" t="s">
        <v>1848</v>
      </c>
      <c r="B147" s="68" t="s">
        <v>857</v>
      </c>
      <c r="C147" s="68">
        <v>9</v>
      </c>
      <c r="D147" s="68" t="s">
        <v>1586</v>
      </c>
      <c r="E147" s="68" t="s">
        <v>213</v>
      </c>
      <c r="F147" s="68" t="s">
        <v>25</v>
      </c>
      <c r="G147" s="68" t="s">
        <v>1587</v>
      </c>
      <c r="H147" s="68">
        <v>6</v>
      </c>
      <c r="I147" s="70">
        <v>45828</v>
      </c>
      <c r="J147" s="70">
        <v>45824</v>
      </c>
      <c r="K147" s="70">
        <v>45831</v>
      </c>
      <c r="L147" s="68" t="s">
        <v>1821</v>
      </c>
      <c r="M147" s="68" t="s">
        <v>1822</v>
      </c>
      <c r="N147" s="68">
        <v>0</v>
      </c>
    </row>
    <row r="148" spans="1:14" ht="21" customHeight="1">
      <c r="A148" s="68" t="s">
        <v>1849</v>
      </c>
      <c r="B148" s="68" t="s">
        <v>857</v>
      </c>
      <c r="C148" s="68">
        <v>10</v>
      </c>
      <c r="D148" s="68" t="s">
        <v>1586</v>
      </c>
      <c r="E148" s="68" t="s">
        <v>213</v>
      </c>
      <c r="F148" s="68" t="s">
        <v>25</v>
      </c>
      <c r="G148" s="68" t="s">
        <v>1587</v>
      </c>
      <c r="H148" s="68">
        <v>6</v>
      </c>
      <c r="I148" s="70">
        <v>45828</v>
      </c>
      <c r="J148" s="70">
        <v>45824</v>
      </c>
      <c r="K148" s="70">
        <v>45831</v>
      </c>
      <c r="L148" s="68" t="s">
        <v>1821</v>
      </c>
      <c r="M148" s="68" t="s">
        <v>1850</v>
      </c>
      <c r="N148" s="68">
        <v>0</v>
      </c>
    </row>
    <row r="149" spans="1:14" ht="21" customHeight="1">
      <c r="A149" s="68" t="s">
        <v>1851</v>
      </c>
      <c r="B149" s="68" t="s">
        <v>859</v>
      </c>
      <c r="C149" s="68">
        <v>1</v>
      </c>
      <c r="D149" s="68" t="s">
        <v>1586</v>
      </c>
      <c r="E149" s="68" t="s">
        <v>213</v>
      </c>
      <c r="F149" s="68" t="s">
        <v>25</v>
      </c>
      <c r="G149" s="68" t="s">
        <v>1587</v>
      </c>
      <c r="H149" s="68">
        <v>6</v>
      </c>
      <c r="I149" s="70">
        <v>45828</v>
      </c>
      <c r="J149" s="70">
        <v>45824</v>
      </c>
      <c r="K149" s="70">
        <v>45831</v>
      </c>
      <c r="L149" s="68" t="s">
        <v>1821</v>
      </c>
      <c r="M149" s="68" t="s">
        <v>1850</v>
      </c>
      <c r="N149" s="68">
        <v>0</v>
      </c>
    </row>
    <row r="150" spans="1:14" ht="21" customHeight="1">
      <c r="A150" s="68" t="s">
        <v>1852</v>
      </c>
      <c r="B150" s="68" t="s">
        <v>859</v>
      </c>
      <c r="C150" s="68">
        <v>2</v>
      </c>
      <c r="D150" s="68" t="s">
        <v>1586</v>
      </c>
      <c r="E150" s="68" t="s">
        <v>213</v>
      </c>
      <c r="F150" s="68" t="s">
        <v>25</v>
      </c>
      <c r="G150" s="68" t="s">
        <v>1587</v>
      </c>
      <c r="H150" s="68">
        <v>6</v>
      </c>
      <c r="I150" s="70">
        <v>45828</v>
      </c>
      <c r="J150" s="70">
        <v>45824</v>
      </c>
      <c r="K150" s="70">
        <v>45831</v>
      </c>
      <c r="L150" s="68" t="s">
        <v>1821</v>
      </c>
      <c r="M150" s="68" t="s">
        <v>1850</v>
      </c>
      <c r="N150" s="68">
        <v>0</v>
      </c>
    </row>
    <row r="151" spans="1:14" ht="21" customHeight="1">
      <c r="A151" s="68" t="s">
        <v>1853</v>
      </c>
      <c r="B151" s="68" t="s">
        <v>859</v>
      </c>
      <c r="C151" s="68">
        <v>3</v>
      </c>
      <c r="D151" s="68" t="s">
        <v>1586</v>
      </c>
      <c r="E151" s="68" t="s">
        <v>213</v>
      </c>
      <c r="F151" s="68" t="s">
        <v>25</v>
      </c>
      <c r="G151" s="68" t="s">
        <v>1587</v>
      </c>
      <c r="H151" s="68">
        <v>6</v>
      </c>
      <c r="I151" s="70">
        <v>45828</v>
      </c>
      <c r="J151" s="70">
        <v>45824</v>
      </c>
      <c r="K151" s="70">
        <v>45831</v>
      </c>
      <c r="L151" s="68" t="s">
        <v>1821</v>
      </c>
      <c r="M151" s="68" t="s">
        <v>1850</v>
      </c>
      <c r="N151" s="68">
        <v>0</v>
      </c>
    </row>
    <row r="152" spans="1:14" ht="21" customHeight="1">
      <c r="A152" s="68" t="s">
        <v>1854</v>
      </c>
      <c r="B152" s="68" t="s">
        <v>859</v>
      </c>
      <c r="C152" s="68">
        <v>5</v>
      </c>
      <c r="D152" s="68" t="s">
        <v>1586</v>
      </c>
      <c r="E152" s="68" t="s">
        <v>213</v>
      </c>
      <c r="F152" s="68" t="s">
        <v>25</v>
      </c>
      <c r="G152" s="68" t="s">
        <v>1587</v>
      </c>
      <c r="H152" s="68">
        <v>6</v>
      </c>
      <c r="I152" s="70">
        <v>45828</v>
      </c>
      <c r="J152" s="70">
        <v>45824</v>
      </c>
      <c r="K152" s="70">
        <v>45831</v>
      </c>
      <c r="L152" s="68" t="s">
        <v>1821</v>
      </c>
      <c r="M152" s="68" t="s">
        <v>1850</v>
      </c>
      <c r="N152" s="68">
        <v>0</v>
      </c>
    </row>
    <row r="153" spans="1:14" ht="21" customHeight="1">
      <c r="A153" s="68" t="s">
        <v>1855</v>
      </c>
      <c r="B153" s="68" t="s">
        <v>859</v>
      </c>
      <c r="C153" s="68">
        <v>8</v>
      </c>
      <c r="D153" s="68" t="s">
        <v>1586</v>
      </c>
      <c r="E153" s="68" t="s">
        <v>213</v>
      </c>
      <c r="F153" s="68" t="s">
        <v>25</v>
      </c>
      <c r="G153" s="68" t="s">
        <v>1587</v>
      </c>
      <c r="H153" s="68">
        <v>6</v>
      </c>
      <c r="I153" s="70">
        <v>45828</v>
      </c>
      <c r="J153" s="70">
        <v>45824</v>
      </c>
      <c r="K153" s="70">
        <v>45831</v>
      </c>
      <c r="L153" s="68" t="s">
        <v>1821</v>
      </c>
      <c r="M153" s="68" t="s">
        <v>1850</v>
      </c>
      <c r="N153" s="68">
        <v>0</v>
      </c>
    </row>
    <row r="154" spans="1:14" ht="21" customHeight="1">
      <c r="A154" s="68" t="s">
        <v>1856</v>
      </c>
      <c r="B154" s="68" t="s">
        <v>859</v>
      </c>
      <c r="C154" s="68">
        <v>9</v>
      </c>
      <c r="D154" s="68" t="s">
        <v>1586</v>
      </c>
      <c r="E154" s="68" t="s">
        <v>213</v>
      </c>
      <c r="F154" s="68" t="s">
        <v>25</v>
      </c>
      <c r="G154" s="68" t="s">
        <v>1587</v>
      </c>
      <c r="H154" s="68">
        <v>6</v>
      </c>
      <c r="I154" s="70">
        <v>45828</v>
      </c>
      <c r="J154" s="70">
        <v>45824</v>
      </c>
      <c r="K154" s="70">
        <v>45831</v>
      </c>
      <c r="L154" s="68" t="s">
        <v>1821</v>
      </c>
      <c r="M154" s="68" t="s">
        <v>1850</v>
      </c>
      <c r="N154" s="68">
        <v>0</v>
      </c>
    </row>
    <row r="155" spans="1:14" ht="21" customHeight="1">
      <c r="A155" s="68" t="s">
        <v>1857</v>
      </c>
      <c r="B155" s="68" t="s">
        <v>861</v>
      </c>
      <c r="C155" s="68">
        <v>1</v>
      </c>
      <c r="D155" s="68" t="s">
        <v>1586</v>
      </c>
      <c r="E155" s="68" t="s">
        <v>213</v>
      </c>
      <c r="F155" s="68" t="s">
        <v>25</v>
      </c>
      <c r="G155" s="68" t="s">
        <v>1587</v>
      </c>
      <c r="H155" s="68">
        <v>6</v>
      </c>
      <c r="I155" s="70">
        <v>45828</v>
      </c>
      <c r="J155" s="70">
        <v>45824</v>
      </c>
      <c r="K155" s="70">
        <v>45831</v>
      </c>
      <c r="L155" s="68" t="s">
        <v>1821</v>
      </c>
      <c r="M155" s="68" t="s">
        <v>1850</v>
      </c>
      <c r="N155" s="68">
        <v>0</v>
      </c>
    </row>
    <row r="156" spans="1:14" ht="21" customHeight="1">
      <c r="A156" s="68" t="s">
        <v>1858</v>
      </c>
      <c r="B156" s="68" t="s">
        <v>861</v>
      </c>
      <c r="C156" s="68">
        <v>5</v>
      </c>
      <c r="D156" s="68" t="s">
        <v>1586</v>
      </c>
      <c r="E156" s="68" t="s">
        <v>213</v>
      </c>
      <c r="F156" s="68" t="s">
        <v>25</v>
      </c>
      <c r="G156" s="68" t="s">
        <v>1587</v>
      </c>
      <c r="H156" s="68">
        <v>6</v>
      </c>
      <c r="I156" s="70">
        <v>45828</v>
      </c>
      <c r="J156" s="70">
        <v>45824</v>
      </c>
      <c r="K156" s="70">
        <v>45831</v>
      </c>
      <c r="L156" s="68" t="s">
        <v>1821</v>
      </c>
      <c r="M156" s="68" t="s">
        <v>1850</v>
      </c>
      <c r="N156" s="68">
        <v>0</v>
      </c>
    </row>
    <row r="157" spans="1:14" ht="21" customHeight="1">
      <c r="A157" s="68" t="s">
        <v>1859</v>
      </c>
      <c r="B157" s="68" t="s">
        <v>871</v>
      </c>
      <c r="C157" s="68">
        <v>1</v>
      </c>
      <c r="D157" s="68" t="s">
        <v>1586</v>
      </c>
      <c r="E157" s="68" t="s">
        <v>145</v>
      </c>
      <c r="F157" s="68" t="s">
        <v>25</v>
      </c>
      <c r="G157" s="68" t="s">
        <v>1587</v>
      </c>
      <c r="H157" s="68">
        <v>6</v>
      </c>
      <c r="I157" s="70">
        <v>45828</v>
      </c>
      <c r="J157" s="70">
        <v>45825</v>
      </c>
      <c r="K157" s="70">
        <v>45831</v>
      </c>
      <c r="L157" s="68" t="s">
        <v>1860</v>
      </c>
      <c r="M157" s="68" t="s">
        <v>1850</v>
      </c>
      <c r="N157" s="68">
        <v>0</v>
      </c>
    </row>
    <row r="158" spans="1:14" ht="21" customHeight="1">
      <c r="A158" s="68" t="s">
        <v>1861</v>
      </c>
      <c r="B158" s="68" t="s">
        <v>871</v>
      </c>
      <c r="C158" s="68">
        <v>2</v>
      </c>
      <c r="D158" s="68" t="s">
        <v>1586</v>
      </c>
      <c r="E158" s="68" t="s">
        <v>145</v>
      </c>
      <c r="F158" s="68" t="s">
        <v>25</v>
      </c>
      <c r="G158" s="68" t="s">
        <v>1587</v>
      </c>
      <c r="H158" s="68">
        <v>6</v>
      </c>
      <c r="I158" s="70">
        <v>45828</v>
      </c>
      <c r="J158" s="70">
        <v>45825</v>
      </c>
      <c r="K158" s="70">
        <v>45831</v>
      </c>
      <c r="L158" s="68" t="s">
        <v>1860</v>
      </c>
      <c r="M158" s="68" t="s">
        <v>1850</v>
      </c>
      <c r="N158" s="68">
        <v>0</v>
      </c>
    </row>
    <row r="159" spans="1:14" ht="21" customHeight="1">
      <c r="A159" s="68" t="s">
        <v>1862</v>
      </c>
      <c r="B159" s="68" t="s">
        <v>878</v>
      </c>
      <c r="C159" s="68">
        <v>1</v>
      </c>
      <c r="D159" s="68" t="s">
        <v>1586</v>
      </c>
      <c r="E159" s="68" t="s">
        <v>213</v>
      </c>
      <c r="F159" s="68" t="s">
        <v>25</v>
      </c>
      <c r="G159" s="68" t="s">
        <v>1587</v>
      </c>
      <c r="H159" s="68">
        <v>6</v>
      </c>
      <c r="I159" s="70">
        <v>45828</v>
      </c>
      <c r="J159" s="70">
        <v>45825</v>
      </c>
      <c r="K159" s="70">
        <v>45831</v>
      </c>
      <c r="L159" s="68" t="s">
        <v>1821</v>
      </c>
      <c r="M159" s="68" t="s">
        <v>1863</v>
      </c>
      <c r="N159" s="68">
        <v>0</v>
      </c>
    </row>
    <row r="160" spans="1:14" ht="21" customHeight="1">
      <c r="A160" s="68" t="s">
        <v>1864</v>
      </c>
      <c r="B160" s="68" t="s">
        <v>878</v>
      </c>
      <c r="C160" s="68">
        <v>2</v>
      </c>
      <c r="D160" s="68" t="s">
        <v>1586</v>
      </c>
      <c r="E160" s="68" t="s">
        <v>213</v>
      </c>
      <c r="F160" s="68" t="s">
        <v>25</v>
      </c>
      <c r="G160" s="68" t="s">
        <v>1587</v>
      </c>
      <c r="H160" s="68">
        <v>6</v>
      </c>
      <c r="I160" s="70">
        <v>45828</v>
      </c>
      <c r="J160" s="70">
        <v>45825</v>
      </c>
      <c r="K160" s="70">
        <v>45831</v>
      </c>
      <c r="L160" s="68" t="s">
        <v>1821</v>
      </c>
      <c r="M160" s="68" t="s">
        <v>1863</v>
      </c>
      <c r="N160" s="68">
        <v>0</v>
      </c>
    </row>
    <row r="161" spans="1:14" ht="21" customHeight="1">
      <c r="A161" s="68" t="s">
        <v>1865</v>
      </c>
      <c r="B161" s="68" t="s">
        <v>878</v>
      </c>
      <c r="C161" s="68">
        <v>6</v>
      </c>
      <c r="D161" s="68" t="s">
        <v>1586</v>
      </c>
      <c r="E161" s="68" t="s">
        <v>213</v>
      </c>
      <c r="F161" s="68" t="s">
        <v>25</v>
      </c>
      <c r="G161" s="68" t="s">
        <v>1587</v>
      </c>
      <c r="H161" s="68">
        <v>6</v>
      </c>
      <c r="I161" s="70">
        <v>45828</v>
      </c>
      <c r="J161" s="70">
        <v>45825</v>
      </c>
      <c r="K161" s="70">
        <v>45831</v>
      </c>
      <c r="L161" s="68" t="s">
        <v>1821</v>
      </c>
      <c r="M161" s="68" t="s">
        <v>1863</v>
      </c>
      <c r="N161" s="68">
        <v>0</v>
      </c>
    </row>
    <row r="162" spans="1:14" ht="21" customHeight="1">
      <c r="A162" s="68" t="s">
        <v>1866</v>
      </c>
      <c r="B162" s="68" t="s">
        <v>880</v>
      </c>
      <c r="C162" s="68">
        <v>1</v>
      </c>
      <c r="D162" s="68" t="s">
        <v>1586</v>
      </c>
      <c r="E162" s="68" t="s">
        <v>213</v>
      </c>
      <c r="F162" s="68" t="s">
        <v>25</v>
      </c>
      <c r="G162" s="68" t="s">
        <v>1587</v>
      </c>
      <c r="H162" s="68">
        <v>6</v>
      </c>
      <c r="I162" s="70">
        <v>45828</v>
      </c>
      <c r="J162" s="70">
        <v>45825</v>
      </c>
      <c r="K162" s="70">
        <v>45831</v>
      </c>
      <c r="L162" s="68" t="s">
        <v>1821</v>
      </c>
      <c r="M162" s="68" t="s">
        <v>1863</v>
      </c>
      <c r="N162" s="68">
        <v>0</v>
      </c>
    </row>
    <row r="163" spans="1:14" ht="21" customHeight="1">
      <c r="A163" s="68" t="s">
        <v>1867</v>
      </c>
      <c r="B163" s="68" t="s">
        <v>880</v>
      </c>
      <c r="C163" s="68">
        <v>2</v>
      </c>
      <c r="D163" s="68" t="s">
        <v>1586</v>
      </c>
      <c r="E163" s="68" t="s">
        <v>213</v>
      </c>
      <c r="F163" s="68" t="s">
        <v>25</v>
      </c>
      <c r="G163" s="68" t="s">
        <v>1587</v>
      </c>
      <c r="H163" s="68">
        <v>6</v>
      </c>
      <c r="I163" s="70">
        <v>45828</v>
      </c>
      <c r="J163" s="70">
        <v>45825</v>
      </c>
      <c r="K163" s="70">
        <v>45831</v>
      </c>
      <c r="L163" s="68" t="s">
        <v>1821</v>
      </c>
      <c r="M163" s="68" t="s">
        <v>1863</v>
      </c>
      <c r="N163" s="68">
        <v>0</v>
      </c>
    </row>
    <row r="164" spans="1:14" ht="21" customHeight="1">
      <c r="A164" s="68" t="s">
        <v>1868</v>
      </c>
      <c r="B164" s="68" t="s">
        <v>880</v>
      </c>
      <c r="C164" s="68">
        <v>3</v>
      </c>
      <c r="D164" s="68" t="s">
        <v>1586</v>
      </c>
      <c r="E164" s="68" t="s">
        <v>213</v>
      </c>
      <c r="F164" s="68" t="s">
        <v>25</v>
      </c>
      <c r="G164" s="68" t="s">
        <v>1587</v>
      </c>
      <c r="H164" s="68">
        <v>6</v>
      </c>
      <c r="I164" s="70">
        <v>45828</v>
      </c>
      <c r="J164" s="70">
        <v>45825</v>
      </c>
      <c r="K164" s="70">
        <v>45831</v>
      </c>
      <c r="L164" s="68" t="s">
        <v>1821</v>
      </c>
      <c r="M164" s="68" t="s">
        <v>1863</v>
      </c>
      <c r="N164" s="68">
        <v>0</v>
      </c>
    </row>
    <row r="165" spans="1:14" ht="21" customHeight="1">
      <c r="A165" s="68" t="s">
        <v>1869</v>
      </c>
      <c r="B165" s="68" t="s">
        <v>880</v>
      </c>
      <c r="C165" s="68">
        <v>4</v>
      </c>
      <c r="D165" s="68" t="s">
        <v>1586</v>
      </c>
      <c r="E165" s="68" t="s">
        <v>213</v>
      </c>
      <c r="F165" s="68" t="s">
        <v>25</v>
      </c>
      <c r="G165" s="68" t="s">
        <v>1587</v>
      </c>
      <c r="H165" s="68">
        <v>6</v>
      </c>
      <c r="I165" s="70">
        <v>45828</v>
      </c>
      <c r="J165" s="70">
        <v>45825</v>
      </c>
      <c r="K165" s="70">
        <v>45831</v>
      </c>
      <c r="L165" s="68" t="s">
        <v>1821</v>
      </c>
      <c r="M165" s="68" t="s">
        <v>1863</v>
      </c>
      <c r="N165" s="68">
        <v>0</v>
      </c>
    </row>
    <row r="166" spans="1:14" ht="21" customHeight="1">
      <c r="A166" s="68" t="s">
        <v>1870</v>
      </c>
      <c r="B166" s="68" t="s">
        <v>880</v>
      </c>
      <c r="C166" s="68">
        <v>5</v>
      </c>
      <c r="D166" s="68" t="s">
        <v>1586</v>
      </c>
      <c r="E166" s="68" t="s">
        <v>213</v>
      </c>
      <c r="F166" s="68" t="s">
        <v>25</v>
      </c>
      <c r="G166" s="68" t="s">
        <v>1587</v>
      </c>
      <c r="H166" s="68">
        <v>6</v>
      </c>
      <c r="I166" s="70">
        <v>45828</v>
      </c>
      <c r="J166" s="70">
        <v>45825</v>
      </c>
      <c r="K166" s="70">
        <v>45831</v>
      </c>
      <c r="L166" s="68" t="s">
        <v>1821</v>
      </c>
      <c r="M166" s="68" t="s">
        <v>1863</v>
      </c>
      <c r="N166" s="68">
        <v>0</v>
      </c>
    </row>
    <row r="167" spans="1:14" ht="21" customHeight="1">
      <c r="A167" s="68" t="s">
        <v>1871</v>
      </c>
      <c r="B167" s="68" t="s">
        <v>880</v>
      </c>
      <c r="C167" s="68">
        <v>6</v>
      </c>
      <c r="D167" s="68" t="s">
        <v>1586</v>
      </c>
      <c r="E167" s="68" t="s">
        <v>213</v>
      </c>
      <c r="F167" s="68" t="s">
        <v>25</v>
      </c>
      <c r="G167" s="68" t="s">
        <v>1587</v>
      </c>
      <c r="H167" s="68">
        <v>6</v>
      </c>
      <c r="I167" s="70">
        <v>45828</v>
      </c>
      <c r="J167" s="70">
        <v>45825</v>
      </c>
      <c r="K167" s="70">
        <v>45831</v>
      </c>
      <c r="L167" s="68" t="s">
        <v>1821</v>
      </c>
      <c r="M167" s="68" t="s">
        <v>1863</v>
      </c>
      <c r="N167" s="68">
        <v>0</v>
      </c>
    </row>
    <row r="168" spans="1:14" ht="21" customHeight="1">
      <c r="A168" s="68" t="s">
        <v>1872</v>
      </c>
      <c r="B168" s="68" t="s">
        <v>883</v>
      </c>
      <c r="C168" s="68">
        <v>1</v>
      </c>
      <c r="D168" s="68" t="s">
        <v>1586</v>
      </c>
      <c r="E168" s="68" t="s">
        <v>213</v>
      </c>
      <c r="F168" s="68" t="s">
        <v>25</v>
      </c>
      <c r="G168" s="68" t="s">
        <v>1587</v>
      </c>
      <c r="H168" s="68">
        <v>6</v>
      </c>
      <c r="I168" s="70">
        <v>45828</v>
      </c>
      <c r="J168" s="70">
        <v>45825</v>
      </c>
      <c r="K168" s="70">
        <v>45831</v>
      </c>
      <c r="L168" s="68" t="s">
        <v>1821</v>
      </c>
      <c r="M168" s="68" t="s">
        <v>1863</v>
      </c>
      <c r="N168" s="68">
        <v>0</v>
      </c>
    </row>
    <row r="169" spans="1:14" ht="21" customHeight="1">
      <c r="A169" s="68" t="s">
        <v>1873</v>
      </c>
      <c r="B169" s="68" t="s">
        <v>890</v>
      </c>
      <c r="C169" s="68">
        <v>1</v>
      </c>
      <c r="D169" s="68" t="s">
        <v>1586</v>
      </c>
      <c r="E169" s="68" t="s">
        <v>213</v>
      </c>
      <c r="F169" s="68" t="s">
        <v>25</v>
      </c>
      <c r="G169" s="68" t="s">
        <v>1587</v>
      </c>
      <c r="H169" s="68">
        <v>6</v>
      </c>
      <c r="I169" s="70">
        <v>45828</v>
      </c>
      <c r="J169" s="70">
        <v>45825</v>
      </c>
      <c r="K169" s="70">
        <v>45831</v>
      </c>
      <c r="L169" s="68" t="s">
        <v>1821</v>
      </c>
      <c r="M169" s="68" t="s">
        <v>1863</v>
      </c>
      <c r="N169" s="68">
        <v>0</v>
      </c>
    </row>
    <row r="170" spans="1:14" ht="21" customHeight="1">
      <c r="A170" s="68" t="s">
        <v>1874</v>
      </c>
      <c r="B170" s="68" t="s">
        <v>890</v>
      </c>
      <c r="C170" s="68">
        <v>2</v>
      </c>
      <c r="D170" s="68" t="s">
        <v>1586</v>
      </c>
      <c r="E170" s="68" t="s">
        <v>213</v>
      </c>
      <c r="F170" s="68" t="s">
        <v>25</v>
      </c>
      <c r="G170" s="68" t="s">
        <v>1587</v>
      </c>
      <c r="H170" s="68">
        <v>6</v>
      </c>
      <c r="I170" s="70">
        <v>45828</v>
      </c>
      <c r="J170" s="70">
        <v>45825</v>
      </c>
      <c r="K170" s="70">
        <v>45831</v>
      </c>
      <c r="L170" s="68" t="s">
        <v>1821</v>
      </c>
      <c r="M170" s="68" t="s">
        <v>1863</v>
      </c>
      <c r="N170" s="68">
        <v>0</v>
      </c>
    </row>
    <row r="171" spans="1:14" ht="21" customHeight="1">
      <c r="A171" s="68" t="s">
        <v>1875</v>
      </c>
      <c r="B171" s="68" t="s">
        <v>890</v>
      </c>
      <c r="C171" s="68">
        <v>3</v>
      </c>
      <c r="D171" s="68" t="s">
        <v>1586</v>
      </c>
      <c r="E171" s="68" t="s">
        <v>213</v>
      </c>
      <c r="F171" s="68" t="s">
        <v>25</v>
      </c>
      <c r="G171" s="68" t="s">
        <v>1587</v>
      </c>
      <c r="H171" s="68">
        <v>6</v>
      </c>
      <c r="I171" s="70">
        <v>45828</v>
      </c>
      <c r="J171" s="70">
        <v>45825</v>
      </c>
      <c r="K171" s="70">
        <v>45831</v>
      </c>
      <c r="L171" s="68" t="s">
        <v>1821</v>
      </c>
      <c r="M171" s="68" t="s">
        <v>1863</v>
      </c>
      <c r="N171" s="68">
        <v>0</v>
      </c>
    </row>
    <row r="172" spans="1:14" ht="21" customHeight="1">
      <c r="A172" s="68" t="s">
        <v>1876</v>
      </c>
      <c r="B172" s="68" t="s">
        <v>890</v>
      </c>
      <c r="C172" s="68">
        <v>4</v>
      </c>
      <c r="D172" s="68" t="s">
        <v>1586</v>
      </c>
      <c r="E172" s="68" t="s">
        <v>213</v>
      </c>
      <c r="F172" s="68" t="s">
        <v>25</v>
      </c>
      <c r="G172" s="68" t="s">
        <v>1587</v>
      </c>
      <c r="H172" s="68">
        <v>6</v>
      </c>
      <c r="I172" s="70">
        <v>45828</v>
      </c>
      <c r="J172" s="70">
        <v>45825</v>
      </c>
      <c r="K172" s="70">
        <v>45831</v>
      </c>
      <c r="L172" s="68" t="s">
        <v>1821</v>
      </c>
      <c r="M172" s="68" t="s">
        <v>1863</v>
      </c>
      <c r="N172" s="68">
        <v>0</v>
      </c>
    </row>
    <row r="173" spans="1:14" ht="21" customHeight="1">
      <c r="A173" s="68" t="s">
        <v>1877</v>
      </c>
      <c r="B173" s="68" t="s">
        <v>890</v>
      </c>
      <c r="C173" s="68">
        <v>5</v>
      </c>
      <c r="D173" s="68" t="s">
        <v>1586</v>
      </c>
      <c r="E173" s="68" t="s">
        <v>213</v>
      </c>
      <c r="F173" s="68" t="s">
        <v>25</v>
      </c>
      <c r="G173" s="68" t="s">
        <v>1587</v>
      </c>
      <c r="H173" s="68">
        <v>6</v>
      </c>
      <c r="I173" s="70">
        <v>45828</v>
      </c>
      <c r="J173" s="70">
        <v>45825</v>
      </c>
      <c r="K173" s="70">
        <v>45831</v>
      </c>
      <c r="L173" s="68" t="s">
        <v>1821</v>
      </c>
      <c r="M173" s="68" t="s">
        <v>1863</v>
      </c>
      <c r="N173" s="68">
        <v>0</v>
      </c>
    </row>
    <row r="174" spans="1:14" ht="21" customHeight="1">
      <c r="A174" s="68" t="s">
        <v>1878</v>
      </c>
      <c r="B174" s="68" t="s">
        <v>891</v>
      </c>
      <c r="C174" s="68">
        <v>1</v>
      </c>
      <c r="D174" s="68" t="s">
        <v>1586</v>
      </c>
      <c r="E174" s="68" t="s">
        <v>213</v>
      </c>
      <c r="F174" s="68" t="s">
        <v>25</v>
      </c>
      <c r="G174" s="68" t="s">
        <v>1587</v>
      </c>
      <c r="H174" s="68">
        <v>6</v>
      </c>
      <c r="I174" s="70">
        <v>45828</v>
      </c>
      <c r="J174" s="70">
        <v>45825</v>
      </c>
      <c r="K174" s="70">
        <v>45831</v>
      </c>
      <c r="L174" s="68" t="s">
        <v>1821</v>
      </c>
      <c r="M174" s="68" t="s">
        <v>1863</v>
      </c>
      <c r="N174" s="68">
        <v>0</v>
      </c>
    </row>
    <row r="175" spans="1:14" ht="21" customHeight="1">
      <c r="A175" s="68" t="s">
        <v>1879</v>
      </c>
      <c r="B175" s="68" t="s">
        <v>891</v>
      </c>
      <c r="C175" s="68">
        <v>2</v>
      </c>
      <c r="D175" s="68" t="s">
        <v>1586</v>
      </c>
      <c r="E175" s="68" t="s">
        <v>213</v>
      </c>
      <c r="F175" s="68" t="s">
        <v>25</v>
      </c>
      <c r="G175" s="68" t="s">
        <v>1587</v>
      </c>
      <c r="H175" s="68">
        <v>6</v>
      </c>
      <c r="I175" s="70">
        <v>45828</v>
      </c>
      <c r="J175" s="70">
        <v>45825</v>
      </c>
      <c r="K175" s="70">
        <v>45831</v>
      </c>
      <c r="L175" s="68" t="s">
        <v>1821</v>
      </c>
      <c r="M175" s="68" t="s">
        <v>1863</v>
      </c>
      <c r="N175" s="68">
        <v>0</v>
      </c>
    </row>
    <row r="176" spans="1:14" ht="21" customHeight="1">
      <c r="A176" s="68" t="s">
        <v>1880</v>
      </c>
      <c r="B176" s="68" t="s">
        <v>891</v>
      </c>
      <c r="C176" s="68">
        <v>3</v>
      </c>
      <c r="D176" s="68" t="s">
        <v>1586</v>
      </c>
      <c r="E176" s="68" t="s">
        <v>213</v>
      </c>
      <c r="F176" s="68" t="s">
        <v>25</v>
      </c>
      <c r="G176" s="68" t="s">
        <v>1587</v>
      </c>
      <c r="H176" s="68">
        <v>6</v>
      </c>
      <c r="I176" s="70">
        <v>45828</v>
      </c>
      <c r="J176" s="70">
        <v>45825</v>
      </c>
      <c r="K176" s="70">
        <v>45831</v>
      </c>
      <c r="L176" s="68" t="s">
        <v>1821</v>
      </c>
      <c r="M176" s="68" t="s">
        <v>1863</v>
      </c>
      <c r="N176" s="68">
        <v>0</v>
      </c>
    </row>
    <row r="177" spans="1:14" ht="21" customHeight="1">
      <c r="A177" s="68" t="s">
        <v>1881</v>
      </c>
      <c r="B177" s="68" t="s">
        <v>891</v>
      </c>
      <c r="C177" s="68">
        <v>4</v>
      </c>
      <c r="D177" s="68" t="s">
        <v>1586</v>
      </c>
      <c r="E177" s="68" t="s">
        <v>213</v>
      </c>
      <c r="F177" s="68" t="s">
        <v>25</v>
      </c>
      <c r="G177" s="68" t="s">
        <v>1587</v>
      </c>
      <c r="H177" s="68">
        <v>6</v>
      </c>
      <c r="I177" s="70">
        <v>45828</v>
      </c>
      <c r="J177" s="70">
        <v>45825</v>
      </c>
      <c r="K177" s="70">
        <v>45831</v>
      </c>
      <c r="L177" s="68" t="s">
        <v>1821</v>
      </c>
      <c r="M177" s="68" t="s">
        <v>1863</v>
      </c>
      <c r="N177" s="68">
        <v>0</v>
      </c>
    </row>
    <row r="178" spans="1:14" ht="21" customHeight="1">
      <c r="A178" s="68" t="s">
        <v>1882</v>
      </c>
      <c r="B178" s="68" t="s">
        <v>891</v>
      </c>
      <c r="C178" s="68">
        <v>5</v>
      </c>
      <c r="D178" s="68" t="s">
        <v>1586</v>
      </c>
      <c r="E178" s="68" t="s">
        <v>213</v>
      </c>
      <c r="F178" s="68" t="s">
        <v>25</v>
      </c>
      <c r="G178" s="68" t="s">
        <v>1587</v>
      </c>
      <c r="H178" s="68">
        <v>6</v>
      </c>
      <c r="I178" s="70">
        <v>45828</v>
      </c>
      <c r="J178" s="70">
        <v>45825</v>
      </c>
      <c r="K178" s="70">
        <v>45831</v>
      </c>
      <c r="L178" s="68" t="s">
        <v>1821</v>
      </c>
      <c r="M178" s="68" t="s">
        <v>1863</v>
      </c>
      <c r="N178" s="68">
        <v>0</v>
      </c>
    </row>
    <row r="179" spans="1:14" ht="21" customHeight="1">
      <c r="A179" s="68" t="s">
        <v>1883</v>
      </c>
      <c r="B179" s="68" t="s">
        <v>891</v>
      </c>
      <c r="C179" s="68">
        <v>6</v>
      </c>
      <c r="D179" s="68" t="s">
        <v>1586</v>
      </c>
      <c r="E179" s="68" t="s">
        <v>213</v>
      </c>
      <c r="F179" s="68" t="s">
        <v>25</v>
      </c>
      <c r="G179" s="68" t="s">
        <v>1587</v>
      </c>
      <c r="H179" s="68">
        <v>6</v>
      </c>
      <c r="I179" s="70">
        <v>45828</v>
      </c>
      <c r="J179" s="70">
        <v>45825</v>
      </c>
      <c r="K179" s="70">
        <v>45831</v>
      </c>
      <c r="L179" s="68" t="s">
        <v>1821</v>
      </c>
      <c r="M179" s="68" t="s">
        <v>1884</v>
      </c>
      <c r="N179" s="68">
        <v>0</v>
      </c>
    </row>
    <row r="180" spans="1:14" ht="21" customHeight="1">
      <c r="A180" s="68" t="s">
        <v>1885</v>
      </c>
      <c r="B180" s="68" t="s">
        <v>891</v>
      </c>
      <c r="C180" s="68">
        <v>7</v>
      </c>
      <c r="D180" s="68" t="s">
        <v>1586</v>
      </c>
      <c r="E180" s="68" t="s">
        <v>213</v>
      </c>
      <c r="F180" s="68" t="s">
        <v>25</v>
      </c>
      <c r="G180" s="68" t="s">
        <v>1587</v>
      </c>
      <c r="H180" s="68">
        <v>6</v>
      </c>
      <c r="I180" s="70">
        <v>45828</v>
      </c>
      <c r="J180" s="70">
        <v>45825</v>
      </c>
      <c r="K180" s="70">
        <v>45831</v>
      </c>
      <c r="L180" s="68" t="s">
        <v>1821</v>
      </c>
      <c r="M180" s="68" t="s">
        <v>1884</v>
      </c>
      <c r="N180" s="68">
        <v>0</v>
      </c>
    </row>
    <row r="181" spans="1:14" ht="21" customHeight="1">
      <c r="A181" s="68" t="s">
        <v>1886</v>
      </c>
      <c r="B181" s="68" t="s">
        <v>891</v>
      </c>
      <c r="C181" s="68">
        <v>8</v>
      </c>
      <c r="D181" s="68" t="s">
        <v>1586</v>
      </c>
      <c r="E181" s="68" t="s">
        <v>213</v>
      </c>
      <c r="F181" s="68" t="s">
        <v>25</v>
      </c>
      <c r="G181" s="68" t="s">
        <v>1587</v>
      </c>
      <c r="H181" s="68">
        <v>6</v>
      </c>
      <c r="I181" s="70">
        <v>45828</v>
      </c>
      <c r="J181" s="70">
        <v>45825</v>
      </c>
      <c r="K181" s="70">
        <v>45831</v>
      </c>
      <c r="L181" s="68" t="s">
        <v>1821</v>
      </c>
      <c r="M181" s="68" t="s">
        <v>1884</v>
      </c>
      <c r="N181" s="68">
        <v>0</v>
      </c>
    </row>
    <row r="182" spans="1:14" ht="21" customHeight="1">
      <c r="A182" s="68" t="s">
        <v>1887</v>
      </c>
      <c r="B182" s="68" t="s">
        <v>892</v>
      </c>
      <c r="C182" s="68">
        <v>1</v>
      </c>
      <c r="D182" s="68" t="s">
        <v>1586</v>
      </c>
      <c r="E182" s="68" t="s">
        <v>213</v>
      </c>
      <c r="F182" s="68" t="s">
        <v>25</v>
      </c>
      <c r="G182" s="68" t="s">
        <v>1587</v>
      </c>
      <c r="H182" s="68">
        <v>6</v>
      </c>
      <c r="I182" s="70">
        <v>45828</v>
      </c>
      <c r="J182" s="70">
        <v>45825</v>
      </c>
      <c r="K182" s="70">
        <v>45831</v>
      </c>
      <c r="L182" s="68" t="s">
        <v>1821</v>
      </c>
      <c r="M182" s="68" t="s">
        <v>1884</v>
      </c>
      <c r="N182" s="68">
        <v>0</v>
      </c>
    </row>
    <row r="183" spans="1:14" ht="21" customHeight="1">
      <c r="A183" s="68" t="s">
        <v>1888</v>
      </c>
      <c r="B183" s="68" t="s">
        <v>892</v>
      </c>
      <c r="C183" s="68">
        <v>2</v>
      </c>
      <c r="D183" s="68" t="s">
        <v>1586</v>
      </c>
      <c r="E183" s="68" t="s">
        <v>213</v>
      </c>
      <c r="F183" s="68" t="s">
        <v>25</v>
      </c>
      <c r="G183" s="68" t="s">
        <v>1587</v>
      </c>
      <c r="H183" s="68">
        <v>6</v>
      </c>
      <c r="I183" s="70">
        <v>45828</v>
      </c>
      <c r="J183" s="70">
        <v>45825</v>
      </c>
      <c r="K183" s="70">
        <v>45831</v>
      </c>
      <c r="L183" s="68" t="s">
        <v>1821</v>
      </c>
      <c r="M183" s="68" t="s">
        <v>1884</v>
      </c>
      <c r="N183" s="68">
        <v>0</v>
      </c>
    </row>
    <row r="184" spans="1:14" ht="21" customHeight="1">
      <c r="A184" s="68" t="s">
        <v>1889</v>
      </c>
      <c r="B184" s="68" t="s">
        <v>892</v>
      </c>
      <c r="C184" s="68">
        <v>3</v>
      </c>
      <c r="D184" s="68" t="s">
        <v>1586</v>
      </c>
      <c r="E184" s="68" t="s">
        <v>213</v>
      </c>
      <c r="F184" s="68" t="s">
        <v>25</v>
      </c>
      <c r="G184" s="68" t="s">
        <v>1587</v>
      </c>
      <c r="H184" s="68">
        <v>6</v>
      </c>
      <c r="I184" s="70">
        <v>45828</v>
      </c>
      <c r="J184" s="70">
        <v>45825</v>
      </c>
      <c r="K184" s="70">
        <v>45831</v>
      </c>
      <c r="L184" s="68" t="s">
        <v>1821</v>
      </c>
      <c r="M184" s="68" t="s">
        <v>1884</v>
      </c>
      <c r="N184" s="68">
        <v>0</v>
      </c>
    </row>
    <row r="185" spans="1:14" ht="21" customHeight="1">
      <c r="A185" s="68" t="s">
        <v>1890</v>
      </c>
      <c r="B185" s="68" t="s">
        <v>892</v>
      </c>
      <c r="C185" s="68">
        <v>4</v>
      </c>
      <c r="D185" s="68" t="s">
        <v>1586</v>
      </c>
      <c r="E185" s="68" t="s">
        <v>213</v>
      </c>
      <c r="F185" s="68" t="s">
        <v>25</v>
      </c>
      <c r="G185" s="68" t="s">
        <v>1587</v>
      </c>
      <c r="H185" s="68">
        <v>6</v>
      </c>
      <c r="I185" s="70">
        <v>45828</v>
      </c>
      <c r="J185" s="70">
        <v>45825</v>
      </c>
      <c r="K185" s="70">
        <v>45831</v>
      </c>
      <c r="L185" s="68" t="s">
        <v>1821</v>
      </c>
      <c r="M185" s="68" t="s">
        <v>1884</v>
      </c>
      <c r="N185" s="68">
        <v>0</v>
      </c>
    </row>
    <row r="186" spans="1:14" ht="21" customHeight="1">
      <c r="A186" s="68" t="s">
        <v>1891</v>
      </c>
      <c r="B186" s="68" t="s">
        <v>892</v>
      </c>
      <c r="C186" s="68">
        <v>5</v>
      </c>
      <c r="D186" s="68" t="s">
        <v>1586</v>
      </c>
      <c r="E186" s="68" t="s">
        <v>213</v>
      </c>
      <c r="F186" s="68" t="s">
        <v>25</v>
      </c>
      <c r="G186" s="68" t="s">
        <v>1587</v>
      </c>
      <c r="H186" s="68">
        <v>6</v>
      </c>
      <c r="I186" s="70">
        <v>45828</v>
      </c>
      <c r="J186" s="70">
        <v>45825</v>
      </c>
      <c r="K186" s="70">
        <v>45831</v>
      </c>
      <c r="L186" s="68" t="s">
        <v>1821</v>
      </c>
      <c r="M186" s="68" t="s">
        <v>1884</v>
      </c>
      <c r="N186" s="68">
        <v>0</v>
      </c>
    </row>
    <row r="187" spans="1:14" ht="21" customHeight="1">
      <c r="A187" s="68" t="s">
        <v>1892</v>
      </c>
      <c r="B187" s="68" t="s">
        <v>892</v>
      </c>
      <c r="C187" s="68">
        <v>6</v>
      </c>
      <c r="D187" s="68" t="s">
        <v>1586</v>
      </c>
      <c r="E187" s="68" t="s">
        <v>213</v>
      </c>
      <c r="F187" s="68" t="s">
        <v>25</v>
      </c>
      <c r="G187" s="68" t="s">
        <v>1587</v>
      </c>
      <c r="H187" s="68">
        <v>6</v>
      </c>
      <c r="I187" s="70">
        <v>45828</v>
      </c>
      <c r="J187" s="70">
        <v>45825</v>
      </c>
      <c r="K187" s="70">
        <v>45831</v>
      </c>
      <c r="L187" s="68" t="s">
        <v>1821</v>
      </c>
      <c r="M187" s="68" t="s">
        <v>1884</v>
      </c>
      <c r="N187" s="68">
        <v>0</v>
      </c>
    </row>
    <row r="188" spans="1:14" ht="21" customHeight="1">
      <c r="A188" s="68" t="s">
        <v>1893</v>
      </c>
      <c r="B188" s="68" t="s">
        <v>892</v>
      </c>
      <c r="C188" s="68">
        <v>7</v>
      </c>
      <c r="D188" s="68" t="s">
        <v>1586</v>
      </c>
      <c r="E188" s="68" t="s">
        <v>213</v>
      </c>
      <c r="F188" s="68" t="s">
        <v>25</v>
      </c>
      <c r="G188" s="68" t="s">
        <v>1587</v>
      </c>
      <c r="H188" s="68">
        <v>6</v>
      </c>
      <c r="I188" s="70">
        <v>45828</v>
      </c>
      <c r="J188" s="70">
        <v>45825</v>
      </c>
      <c r="K188" s="70">
        <v>45831</v>
      </c>
      <c r="L188" s="68" t="s">
        <v>1821</v>
      </c>
      <c r="M188" s="68" t="s">
        <v>1884</v>
      </c>
      <c r="N188" s="68">
        <v>0</v>
      </c>
    </row>
    <row r="189" spans="1:14" ht="21" customHeight="1">
      <c r="A189" s="68" t="s">
        <v>1894</v>
      </c>
      <c r="B189" s="68" t="s">
        <v>892</v>
      </c>
      <c r="C189" s="68">
        <v>8</v>
      </c>
      <c r="D189" s="68" t="s">
        <v>1586</v>
      </c>
      <c r="E189" s="68" t="s">
        <v>213</v>
      </c>
      <c r="F189" s="68" t="s">
        <v>25</v>
      </c>
      <c r="G189" s="68" t="s">
        <v>1587</v>
      </c>
      <c r="H189" s="68">
        <v>6</v>
      </c>
      <c r="I189" s="70">
        <v>45828</v>
      </c>
      <c r="J189" s="70">
        <v>45825</v>
      </c>
      <c r="K189" s="70">
        <v>45831</v>
      </c>
      <c r="L189" s="68" t="s">
        <v>1821</v>
      </c>
      <c r="M189" s="68" t="s">
        <v>1884</v>
      </c>
      <c r="N189" s="68">
        <v>0</v>
      </c>
    </row>
    <row r="190" spans="1:14" ht="21" customHeight="1">
      <c r="A190" s="68" t="s">
        <v>1895</v>
      </c>
      <c r="B190" s="68" t="s">
        <v>892</v>
      </c>
      <c r="C190" s="68">
        <v>9</v>
      </c>
      <c r="D190" s="68" t="s">
        <v>1586</v>
      </c>
      <c r="E190" s="68" t="s">
        <v>213</v>
      </c>
      <c r="F190" s="68" t="s">
        <v>25</v>
      </c>
      <c r="G190" s="68" t="s">
        <v>1587</v>
      </c>
      <c r="H190" s="68">
        <v>6</v>
      </c>
      <c r="I190" s="70">
        <v>45828</v>
      </c>
      <c r="J190" s="70">
        <v>45825</v>
      </c>
      <c r="K190" s="70">
        <v>45831</v>
      </c>
      <c r="L190" s="68" t="s">
        <v>1821</v>
      </c>
      <c r="M190" s="68" t="s">
        <v>1884</v>
      </c>
      <c r="N190" s="68">
        <v>0</v>
      </c>
    </row>
    <row r="191" spans="1:14" ht="21" customHeight="1">
      <c r="A191" s="68" t="s">
        <v>1896</v>
      </c>
      <c r="B191" s="68" t="s">
        <v>892</v>
      </c>
      <c r="C191" s="68">
        <v>10</v>
      </c>
      <c r="D191" s="68" t="s">
        <v>1586</v>
      </c>
      <c r="E191" s="68" t="s">
        <v>213</v>
      </c>
      <c r="F191" s="68" t="s">
        <v>25</v>
      </c>
      <c r="G191" s="68" t="s">
        <v>1587</v>
      </c>
      <c r="H191" s="68">
        <v>6</v>
      </c>
      <c r="I191" s="70">
        <v>45828</v>
      </c>
      <c r="J191" s="70">
        <v>45825</v>
      </c>
      <c r="K191" s="70">
        <v>45831</v>
      </c>
      <c r="L191" s="68" t="s">
        <v>1821</v>
      </c>
      <c r="M191" s="68" t="s">
        <v>1884</v>
      </c>
      <c r="N191" s="68">
        <v>0</v>
      </c>
    </row>
    <row r="192" spans="1:14" ht="21" customHeight="1">
      <c r="A192" s="68" t="s">
        <v>1897</v>
      </c>
      <c r="B192" s="68" t="s">
        <v>892</v>
      </c>
      <c r="C192" s="68">
        <v>11</v>
      </c>
      <c r="D192" s="68" t="s">
        <v>1586</v>
      </c>
      <c r="E192" s="68" t="s">
        <v>213</v>
      </c>
      <c r="F192" s="68" t="s">
        <v>25</v>
      </c>
      <c r="G192" s="68" t="s">
        <v>1587</v>
      </c>
      <c r="H192" s="68">
        <v>6</v>
      </c>
      <c r="I192" s="70">
        <v>45828</v>
      </c>
      <c r="J192" s="70">
        <v>45825</v>
      </c>
      <c r="K192" s="70">
        <v>45831</v>
      </c>
      <c r="L192" s="68" t="s">
        <v>1821</v>
      </c>
      <c r="M192" s="68" t="s">
        <v>1884</v>
      </c>
      <c r="N192" s="68">
        <v>0</v>
      </c>
    </row>
    <row r="193" spans="1:14" ht="21" customHeight="1">
      <c r="A193" s="68" t="s">
        <v>1898</v>
      </c>
      <c r="B193" s="68" t="s">
        <v>892</v>
      </c>
      <c r="C193" s="68">
        <v>12</v>
      </c>
      <c r="D193" s="68" t="s">
        <v>1586</v>
      </c>
      <c r="E193" s="68" t="s">
        <v>213</v>
      </c>
      <c r="F193" s="68" t="s">
        <v>25</v>
      </c>
      <c r="G193" s="68" t="s">
        <v>1587</v>
      </c>
      <c r="H193" s="68">
        <v>6</v>
      </c>
      <c r="I193" s="70">
        <v>45828</v>
      </c>
      <c r="J193" s="70">
        <v>45825</v>
      </c>
      <c r="K193" s="70">
        <v>45831</v>
      </c>
      <c r="L193" s="68" t="s">
        <v>1821</v>
      </c>
      <c r="M193" s="68" t="s">
        <v>1884</v>
      </c>
      <c r="N193" s="68">
        <v>0</v>
      </c>
    </row>
    <row r="194" spans="1:14" ht="21" customHeight="1">
      <c r="A194" s="68" t="s">
        <v>1899</v>
      </c>
      <c r="B194" s="68" t="s">
        <v>894</v>
      </c>
      <c r="C194" s="68">
        <v>1</v>
      </c>
      <c r="D194" s="68" t="s">
        <v>1586</v>
      </c>
      <c r="E194" s="68" t="s">
        <v>213</v>
      </c>
      <c r="F194" s="68" t="s">
        <v>25</v>
      </c>
      <c r="G194" s="68" t="s">
        <v>1587</v>
      </c>
      <c r="H194" s="68">
        <v>6</v>
      </c>
      <c r="I194" s="70">
        <v>45828</v>
      </c>
      <c r="J194" s="70">
        <v>45825</v>
      </c>
      <c r="K194" s="70">
        <v>45831</v>
      </c>
      <c r="L194" s="68" t="s">
        <v>1821</v>
      </c>
      <c r="M194" s="68" t="s">
        <v>1884</v>
      </c>
      <c r="N194" s="68">
        <v>0</v>
      </c>
    </row>
    <row r="195" spans="1:14" ht="21" customHeight="1">
      <c r="A195" s="68" t="s">
        <v>1900</v>
      </c>
      <c r="B195" s="68" t="s">
        <v>896</v>
      </c>
      <c r="C195" s="68">
        <v>1</v>
      </c>
      <c r="D195" s="68" t="s">
        <v>1586</v>
      </c>
      <c r="E195" s="68" t="s">
        <v>213</v>
      </c>
      <c r="F195" s="68" t="s">
        <v>25</v>
      </c>
      <c r="G195" s="68" t="s">
        <v>1587</v>
      </c>
      <c r="H195" s="68">
        <v>6</v>
      </c>
      <c r="I195" s="70">
        <v>45828</v>
      </c>
      <c r="J195" s="70">
        <v>45825</v>
      </c>
      <c r="K195" s="70">
        <v>45831</v>
      </c>
      <c r="L195" s="68" t="s">
        <v>1821</v>
      </c>
      <c r="M195" s="68" t="s">
        <v>1884</v>
      </c>
    </row>
    <row r="196" spans="1:14" ht="21" customHeight="1">
      <c r="A196" s="68" t="s">
        <v>1901</v>
      </c>
      <c r="B196" s="68" t="s">
        <v>896</v>
      </c>
      <c r="C196" s="68">
        <v>2</v>
      </c>
      <c r="D196" s="68" t="s">
        <v>1586</v>
      </c>
      <c r="E196" s="68" t="s">
        <v>213</v>
      </c>
      <c r="F196" s="68" t="s">
        <v>25</v>
      </c>
      <c r="G196" s="68" t="s">
        <v>1587</v>
      </c>
      <c r="H196" s="68">
        <v>6</v>
      </c>
      <c r="I196" s="70">
        <v>45828</v>
      </c>
      <c r="J196" s="70">
        <v>45825</v>
      </c>
      <c r="K196" s="70">
        <v>45831</v>
      </c>
      <c r="L196" s="68" t="s">
        <v>1821</v>
      </c>
      <c r="M196" s="68" t="s">
        <v>1884</v>
      </c>
    </row>
    <row r="197" spans="1:14" ht="21" customHeight="1">
      <c r="A197" s="68" t="s">
        <v>1902</v>
      </c>
      <c r="B197" s="68" t="s">
        <v>896</v>
      </c>
      <c r="C197" s="68">
        <v>3</v>
      </c>
      <c r="D197" s="68" t="s">
        <v>1586</v>
      </c>
      <c r="E197" s="68" t="s">
        <v>213</v>
      </c>
      <c r="F197" s="68" t="s">
        <v>25</v>
      </c>
      <c r="G197" s="68" t="s">
        <v>1587</v>
      </c>
      <c r="H197" s="68">
        <v>6</v>
      </c>
      <c r="I197" s="70">
        <v>45828</v>
      </c>
      <c r="J197" s="70">
        <v>45825</v>
      </c>
      <c r="K197" s="70">
        <v>45831</v>
      </c>
      <c r="L197" s="68" t="s">
        <v>1821</v>
      </c>
      <c r="M197" s="68" t="s">
        <v>1884</v>
      </c>
    </row>
    <row r="198" spans="1:14" ht="21" customHeight="1">
      <c r="A198" s="68" t="s">
        <v>1903</v>
      </c>
      <c r="B198" s="68" t="s">
        <v>896</v>
      </c>
      <c r="C198" s="68">
        <v>4</v>
      </c>
      <c r="D198" s="68" t="s">
        <v>1586</v>
      </c>
      <c r="E198" s="68" t="s">
        <v>213</v>
      </c>
      <c r="F198" s="68" t="s">
        <v>25</v>
      </c>
      <c r="G198" s="68" t="s">
        <v>1587</v>
      </c>
      <c r="H198" s="68">
        <v>6</v>
      </c>
      <c r="I198" s="70">
        <v>45828</v>
      </c>
      <c r="J198" s="70">
        <v>45825</v>
      </c>
      <c r="K198" s="70">
        <v>45831</v>
      </c>
      <c r="L198" s="68" t="s">
        <v>1821</v>
      </c>
      <c r="M198" s="68" t="s">
        <v>1884</v>
      </c>
    </row>
    <row r="199" spans="1:14" ht="21" customHeight="1">
      <c r="A199" s="68" t="s">
        <v>1904</v>
      </c>
      <c r="B199" s="68" t="s">
        <v>896</v>
      </c>
      <c r="C199" s="68">
        <v>5</v>
      </c>
      <c r="D199" s="68" t="s">
        <v>1586</v>
      </c>
      <c r="E199" s="68" t="s">
        <v>213</v>
      </c>
      <c r="F199" s="68" t="s">
        <v>25</v>
      </c>
      <c r="G199" s="68" t="s">
        <v>1587</v>
      </c>
      <c r="H199" s="68">
        <v>6</v>
      </c>
      <c r="I199" s="70">
        <v>45828</v>
      </c>
      <c r="J199" s="70">
        <v>45825</v>
      </c>
      <c r="K199" s="70">
        <v>45831</v>
      </c>
      <c r="L199" s="68" t="s">
        <v>1821</v>
      </c>
      <c r="M199" s="68" t="s">
        <v>1905</v>
      </c>
    </row>
    <row r="200" spans="1:14" ht="21" customHeight="1">
      <c r="A200" s="68" t="s">
        <v>1906</v>
      </c>
      <c r="B200" s="68" t="s">
        <v>896</v>
      </c>
      <c r="C200" s="68">
        <v>6</v>
      </c>
      <c r="D200" s="68" t="s">
        <v>1586</v>
      </c>
      <c r="E200" s="68" t="s">
        <v>213</v>
      </c>
      <c r="F200" s="68" t="s">
        <v>25</v>
      </c>
      <c r="G200" s="68" t="s">
        <v>1587</v>
      </c>
      <c r="H200" s="68">
        <v>6</v>
      </c>
      <c r="I200" s="70">
        <v>45828</v>
      </c>
      <c r="J200" s="70">
        <v>45825</v>
      </c>
      <c r="K200" s="70">
        <v>45831</v>
      </c>
      <c r="L200" s="68" t="s">
        <v>1821</v>
      </c>
      <c r="M200" s="68" t="s">
        <v>1905</v>
      </c>
    </row>
    <row r="201" spans="1:14" ht="21" customHeight="1">
      <c r="A201" s="68" t="s">
        <v>1907</v>
      </c>
      <c r="B201" s="68" t="s">
        <v>896</v>
      </c>
      <c r="C201" s="68">
        <v>7</v>
      </c>
      <c r="D201" s="68" t="s">
        <v>1586</v>
      </c>
      <c r="E201" s="68" t="s">
        <v>213</v>
      </c>
      <c r="F201" s="68" t="s">
        <v>25</v>
      </c>
      <c r="G201" s="68" t="s">
        <v>1587</v>
      </c>
      <c r="H201" s="68">
        <v>6</v>
      </c>
      <c r="I201" s="70">
        <v>45828</v>
      </c>
      <c r="J201" s="70">
        <v>45825</v>
      </c>
      <c r="K201" s="70">
        <v>45831</v>
      </c>
      <c r="L201" s="68" t="s">
        <v>1821</v>
      </c>
      <c r="M201" s="68" t="s">
        <v>1905</v>
      </c>
    </row>
    <row r="202" spans="1:14" ht="21" customHeight="1">
      <c r="A202" s="68" t="s">
        <v>1908</v>
      </c>
      <c r="B202" s="68" t="s">
        <v>896</v>
      </c>
      <c r="C202" s="68">
        <v>8</v>
      </c>
      <c r="D202" s="68" t="s">
        <v>1586</v>
      </c>
      <c r="E202" s="68" t="s">
        <v>213</v>
      </c>
      <c r="F202" s="68" t="s">
        <v>25</v>
      </c>
      <c r="G202" s="68" t="s">
        <v>1587</v>
      </c>
      <c r="H202" s="68">
        <v>6</v>
      </c>
      <c r="I202" s="70">
        <v>45828</v>
      </c>
      <c r="J202" s="70">
        <v>45825</v>
      </c>
      <c r="K202" s="70">
        <v>45831</v>
      </c>
      <c r="L202" s="68" t="s">
        <v>1821</v>
      </c>
      <c r="M202" s="68" t="s">
        <v>1905</v>
      </c>
    </row>
    <row r="203" spans="1:14" ht="21" customHeight="1">
      <c r="A203" s="68" t="s">
        <v>1909</v>
      </c>
      <c r="B203" s="68" t="s">
        <v>901</v>
      </c>
      <c r="C203" s="68">
        <v>1</v>
      </c>
      <c r="E203" s="68" t="s">
        <v>1910</v>
      </c>
      <c r="F203" s="68" t="s">
        <v>767</v>
      </c>
      <c r="G203" s="68" t="s">
        <v>1674</v>
      </c>
      <c r="H203" s="68">
        <v>14</v>
      </c>
      <c r="I203" s="70">
        <v>45829</v>
      </c>
      <c r="J203" s="70">
        <v>45815</v>
      </c>
      <c r="K203" s="70">
        <v>45831</v>
      </c>
      <c r="L203" s="68" t="s">
        <v>1911</v>
      </c>
      <c r="M203" s="68" t="s">
        <v>1912</v>
      </c>
      <c r="N203" s="68">
        <v>0</v>
      </c>
    </row>
    <row r="204" spans="1:14" ht="21" customHeight="1">
      <c r="A204" s="68" t="s">
        <v>1913</v>
      </c>
      <c r="B204" s="68" t="s">
        <v>897</v>
      </c>
      <c r="C204" s="68">
        <v>1</v>
      </c>
      <c r="E204" s="68" t="s">
        <v>898</v>
      </c>
      <c r="G204" s="68" t="s">
        <v>1914</v>
      </c>
      <c r="H204" s="68">
        <v>3</v>
      </c>
      <c r="I204" s="70">
        <v>45831</v>
      </c>
      <c r="J204" s="70">
        <v>45810</v>
      </c>
      <c r="K204" s="70">
        <v>45831</v>
      </c>
      <c r="L204" s="68" t="s">
        <v>1915</v>
      </c>
      <c r="M204" s="68" t="s">
        <v>1916</v>
      </c>
    </row>
    <row r="205" spans="1:14" ht="21" customHeight="1">
      <c r="A205" s="68" t="s">
        <v>1917</v>
      </c>
      <c r="B205" s="68" t="s">
        <v>897</v>
      </c>
      <c r="C205" s="68">
        <v>2</v>
      </c>
      <c r="E205" s="68" t="s">
        <v>898</v>
      </c>
      <c r="G205" s="68" t="s">
        <v>1914</v>
      </c>
      <c r="H205" s="68">
        <v>3</v>
      </c>
      <c r="I205" s="70">
        <v>45831</v>
      </c>
      <c r="J205" s="70">
        <v>45810</v>
      </c>
      <c r="K205" s="70">
        <v>45831</v>
      </c>
      <c r="L205" s="68" t="s">
        <v>1915</v>
      </c>
      <c r="M205" s="68" t="s">
        <v>1916</v>
      </c>
    </row>
    <row r="206" spans="1:14" ht="21" customHeight="1">
      <c r="A206" s="68" t="s">
        <v>1918</v>
      </c>
      <c r="B206" s="68" t="s">
        <v>897</v>
      </c>
      <c r="C206" s="68">
        <v>3</v>
      </c>
      <c r="E206" s="68" t="s">
        <v>898</v>
      </c>
      <c r="G206" s="68" t="s">
        <v>1914</v>
      </c>
      <c r="H206" s="68">
        <v>3</v>
      </c>
      <c r="I206" s="70">
        <v>45831</v>
      </c>
      <c r="J206" s="70">
        <v>45810</v>
      </c>
      <c r="K206" s="70">
        <v>45831</v>
      </c>
      <c r="L206" s="68" t="s">
        <v>1915</v>
      </c>
      <c r="M206" s="68" t="s">
        <v>1916</v>
      </c>
    </row>
    <row r="207" spans="1:14" ht="21" customHeight="1">
      <c r="A207" s="68" t="s">
        <v>1919</v>
      </c>
      <c r="B207" s="68" t="s">
        <v>897</v>
      </c>
      <c r="C207" s="68">
        <v>4</v>
      </c>
      <c r="E207" s="68" t="s">
        <v>898</v>
      </c>
      <c r="G207" s="68" t="s">
        <v>1914</v>
      </c>
      <c r="H207" s="68">
        <v>3</v>
      </c>
      <c r="I207" s="70">
        <v>45831</v>
      </c>
      <c r="J207" s="70">
        <v>45810</v>
      </c>
      <c r="K207" s="70">
        <v>45831</v>
      </c>
      <c r="L207" s="68" t="s">
        <v>1915</v>
      </c>
      <c r="M207" s="68" t="s">
        <v>1916</v>
      </c>
    </row>
    <row r="208" spans="1:14" ht="21" customHeight="1">
      <c r="A208" s="68" t="s">
        <v>1920</v>
      </c>
      <c r="B208" s="68" t="s">
        <v>897</v>
      </c>
      <c r="C208" s="68">
        <v>5</v>
      </c>
      <c r="E208" s="68" t="s">
        <v>898</v>
      </c>
      <c r="G208" s="68" t="s">
        <v>1914</v>
      </c>
      <c r="H208" s="68">
        <v>3</v>
      </c>
      <c r="I208" s="70">
        <v>45831</v>
      </c>
      <c r="J208" s="70">
        <v>45810</v>
      </c>
      <c r="K208" s="70">
        <v>45831</v>
      </c>
      <c r="L208" s="68" t="s">
        <v>1915</v>
      </c>
      <c r="M208" s="68" t="s">
        <v>1916</v>
      </c>
    </row>
    <row r="209" spans="1:13" ht="21" customHeight="1">
      <c r="A209" s="68" t="s">
        <v>1921</v>
      </c>
      <c r="B209" s="68" t="s">
        <v>897</v>
      </c>
      <c r="C209" s="68">
        <v>6</v>
      </c>
      <c r="E209" s="68" t="s">
        <v>898</v>
      </c>
      <c r="G209" s="68" t="s">
        <v>1914</v>
      </c>
      <c r="H209" s="68">
        <v>3</v>
      </c>
      <c r="I209" s="70">
        <v>45831</v>
      </c>
      <c r="J209" s="70">
        <v>45810</v>
      </c>
      <c r="K209" s="70">
        <v>45831</v>
      </c>
      <c r="L209" s="68" t="s">
        <v>1915</v>
      </c>
      <c r="M209" s="68" t="s">
        <v>1916</v>
      </c>
    </row>
    <row r="210" spans="1:13" ht="21" customHeight="1">
      <c r="A210" s="68" t="s">
        <v>1922</v>
      </c>
      <c r="B210" s="68" t="s">
        <v>939</v>
      </c>
      <c r="C210" s="68">
        <v>1</v>
      </c>
      <c r="D210" s="68" t="s">
        <v>1586</v>
      </c>
      <c r="E210" s="68" t="s">
        <v>213</v>
      </c>
      <c r="F210" s="68" t="s">
        <v>25</v>
      </c>
      <c r="G210" s="68" t="s">
        <v>1587</v>
      </c>
      <c r="H210" s="68">
        <v>6</v>
      </c>
      <c r="I210" s="70">
        <v>20664</v>
      </c>
      <c r="J210" s="70">
        <v>20624</v>
      </c>
      <c r="K210" s="70">
        <v>45832</v>
      </c>
      <c r="L210" s="68" t="s">
        <v>1923</v>
      </c>
    </row>
    <row r="211" spans="1:13" ht="21" customHeight="1">
      <c r="A211" s="68" t="s">
        <v>1924</v>
      </c>
      <c r="B211" s="68" t="s">
        <v>939</v>
      </c>
      <c r="C211" s="68">
        <v>2</v>
      </c>
      <c r="D211" s="68" t="s">
        <v>1586</v>
      </c>
      <c r="E211" s="68" t="s">
        <v>213</v>
      </c>
      <c r="F211" s="68" t="s">
        <v>25</v>
      </c>
      <c r="G211" s="68" t="s">
        <v>1587</v>
      </c>
      <c r="H211" s="68">
        <v>6</v>
      </c>
      <c r="I211" s="70">
        <v>20664</v>
      </c>
      <c r="J211" s="70">
        <v>20624</v>
      </c>
      <c r="K211" s="70">
        <v>45832</v>
      </c>
      <c r="L211" s="68" t="s">
        <v>1923</v>
      </c>
    </row>
    <row r="212" spans="1:13" ht="21" customHeight="1">
      <c r="A212" s="68" t="s">
        <v>1925</v>
      </c>
      <c r="B212" s="68" t="s">
        <v>939</v>
      </c>
      <c r="C212" s="68">
        <v>3</v>
      </c>
      <c r="D212" s="68" t="s">
        <v>1586</v>
      </c>
      <c r="E212" s="68" t="s">
        <v>213</v>
      </c>
      <c r="F212" s="68" t="s">
        <v>25</v>
      </c>
      <c r="G212" s="68" t="s">
        <v>1587</v>
      </c>
      <c r="H212" s="68">
        <v>6</v>
      </c>
      <c r="I212" s="70">
        <v>20664</v>
      </c>
      <c r="J212" s="70">
        <v>20624</v>
      </c>
      <c r="K212" s="70">
        <v>45832</v>
      </c>
      <c r="L212" s="68" t="s">
        <v>1923</v>
      </c>
    </row>
    <row r="213" spans="1:13" ht="21" customHeight="1">
      <c r="A213" s="68" t="s">
        <v>1926</v>
      </c>
      <c r="B213" s="68" t="s">
        <v>939</v>
      </c>
      <c r="C213" s="68">
        <v>4</v>
      </c>
      <c r="D213" s="68" t="s">
        <v>1586</v>
      </c>
      <c r="E213" s="68" t="s">
        <v>213</v>
      </c>
      <c r="F213" s="68" t="s">
        <v>25</v>
      </c>
      <c r="G213" s="68" t="s">
        <v>1587</v>
      </c>
      <c r="H213" s="68">
        <v>6</v>
      </c>
      <c r="I213" s="70">
        <v>20664</v>
      </c>
      <c r="J213" s="70">
        <v>20624</v>
      </c>
      <c r="K213" s="70">
        <v>45832</v>
      </c>
      <c r="L213" s="68" t="s">
        <v>1923</v>
      </c>
    </row>
    <row r="214" spans="1:13" ht="21" customHeight="1">
      <c r="A214" s="68" t="s">
        <v>1927</v>
      </c>
      <c r="B214" s="68" t="s">
        <v>939</v>
      </c>
      <c r="C214" s="68">
        <v>5</v>
      </c>
      <c r="D214" s="68" t="s">
        <v>1586</v>
      </c>
      <c r="E214" s="68" t="s">
        <v>213</v>
      </c>
      <c r="F214" s="68" t="s">
        <v>25</v>
      </c>
      <c r="G214" s="68" t="s">
        <v>1587</v>
      </c>
      <c r="H214" s="68">
        <v>6</v>
      </c>
      <c r="I214" s="70">
        <v>20664</v>
      </c>
      <c r="J214" s="70">
        <v>20624</v>
      </c>
      <c r="K214" s="70">
        <v>45832</v>
      </c>
      <c r="L214" s="68" t="s">
        <v>1923</v>
      </c>
    </row>
    <row r="215" spans="1:13" ht="21" customHeight="1">
      <c r="A215" s="68" t="s">
        <v>1928</v>
      </c>
      <c r="B215" s="68" t="s">
        <v>939</v>
      </c>
      <c r="C215" s="68">
        <v>6</v>
      </c>
      <c r="D215" s="68" t="s">
        <v>1586</v>
      </c>
      <c r="E215" s="68" t="s">
        <v>213</v>
      </c>
      <c r="F215" s="68" t="s">
        <v>25</v>
      </c>
      <c r="G215" s="68" t="s">
        <v>1587</v>
      </c>
      <c r="H215" s="68">
        <v>6</v>
      </c>
      <c r="I215" s="70">
        <v>20664</v>
      </c>
      <c r="J215" s="70">
        <v>20624</v>
      </c>
      <c r="K215" s="70">
        <v>45832</v>
      </c>
      <c r="L215" s="68" t="s">
        <v>1923</v>
      </c>
    </row>
    <row r="216" spans="1:13" ht="21" customHeight="1">
      <c r="A216" s="68" t="s">
        <v>1929</v>
      </c>
      <c r="B216" s="68" t="s">
        <v>939</v>
      </c>
      <c r="C216" s="68">
        <v>7</v>
      </c>
      <c r="D216" s="68" t="s">
        <v>1586</v>
      </c>
      <c r="E216" s="68" t="s">
        <v>213</v>
      </c>
      <c r="F216" s="68" t="s">
        <v>25</v>
      </c>
      <c r="G216" s="68" t="s">
        <v>1587</v>
      </c>
      <c r="H216" s="68">
        <v>6</v>
      </c>
      <c r="I216" s="70">
        <v>20664</v>
      </c>
      <c r="J216" s="70">
        <v>20624</v>
      </c>
      <c r="K216" s="70">
        <v>45832</v>
      </c>
      <c r="L216" s="68" t="s">
        <v>1923</v>
      </c>
    </row>
    <row r="217" spans="1:13" ht="21" customHeight="1">
      <c r="A217" s="68" t="s">
        <v>1930</v>
      </c>
      <c r="B217" s="68" t="s">
        <v>939</v>
      </c>
      <c r="C217" s="68">
        <v>8</v>
      </c>
      <c r="D217" s="68" t="s">
        <v>1586</v>
      </c>
      <c r="E217" s="68" t="s">
        <v>213</v>
      </c>
      <c r="F217" s="68" t="s">
        <v>25</v>
      </c>
      <c r="G217" s="68" t="s">
        <v>1587</v>
      </c>
      <c r="H217" s="68">
        <v>6</v>
      </c>
      <c r="I217" s="70">
        <v>20664</v>
      </c>
      <c r="J217" s="70">
        <v>20624</v>
      </c>
      <c r="K217" s="70">
        <v>45832</v>
      </c>
      <c r="L217" s="68" t="s">
        <v>1923</v>
      </c>
    </row>
    <row r="218" spans="1:13" ht="21" customHeight="1">
      <c r="A218" s="68" t="s">
        <v>1931</v>
      </c>
      <c r="B218" s="68" t="s">
        <v>939</v>
      </c>
      <c r="C218" s="68">
        <v>9</v>
      </c>
      <c r="D218" s="68" t="s">
        <v>1586</v>
      </c>
      <c r="E218" s="68" t="s">
        <v>213</v>
      </c>
      <c r="F218" s="68" t="s">
        <v>25</v>
      </c>
      <c r="G218" s="68" t="s">
        <v>1587</v>
      </c>
      <c r="H218" s="68">
        <v>6</v>
      </c>
      <c r="I218" s="70">
        <v>20664</v>
      </c>
      <c r="J218" s="70">
        <v>20624</v>
      </c>
      <c r="K218" s="70">
        <v>45832</v>
      </c>
      <c r="L218" s="68" t="s">
        <v>1923</v>
      </c>
    </row>
    <row r="219" spans="1:13" ht="21" customHeight="1">
      <c r="A219" s="68" t="s">
        <v>1932</v>
      </c>
      <c r="B219" s="68" t="s">
        <v>939</v>
      </c>
      <c r="C219" s="68">
        <v>10</v>
      </c>
      <c r="D219" s="68" t="s">
        <v>1586</v>
      </c>
      <c r="E219" s="68" t="s">
        <v>213</v>
      </c>
      <c r="F219" s="68" t="s">
        <v>25</v>
      </c>
      <c r="G219" s="68" t="s">
        <v>1587</v>
      </c>
      <c r="H219" s="68">
        <v>6</v>
      </c>
      <c r="I219" s="70">
        <v>20664</v>
      </c>
      <c r="J219" s="70">
        <v>20624</v>
      </c>
      <c r="K219" s="70">
        <v>45832</v>
      </c>
      <c r="L219" s="68" t="s">
        <v>1923</v>
      </c>
    </row>
    <row r="220" spans="1:13" ht="21" customHeight="1">
      <c r="A220" s="68" t="s">
        <v>1933</v>
      </c>
      <c r="B220" s="68" t="s">
        <v>933</v>
      </c>
      <c r="C220" s="68">
        <v>1</v>
      </c>
      <c r="D220" s="68" t="s">
        <v>1586</v>
      </c>
      <c r="E220" s="68" t="s">
        <v>213</v>
      </c>
      <c r="F220" s="68" t="s">
        <v>25</v>
      </c>
      <c r="G220" s="68" t="s">
        <v>1587</v>
      </c>
      <c r="H220" s="68">
        <v>6</v>
      </c>
      <c r="I220" s="70">
        <v>45829</v>
      </c>
      <c r="J220" s="70">
        <v>45826</v>
      </c>
      <c r="K220" s="70">
        <v>45832</v>
      </c>
      <c r="L220" s="68" t="s">
        <v>1923</v>
      </c>
    </row>
    <row r="221" spans="1:13" ht="21" customHeight="1">
      <c r="A221" s="68" t="s">
        <v>1934</v>
      </c>
      <c r="B221" s="68" t="s">
        <v>933</v>
      </c>
      <c r="C221" s="68">
        <v>2</v>
      </c>
      <c r="D221" s="68" t="s">
        <v>1586</v>
      </c>
      <c r="E221" s="68" t="s">
        <v>213</v>
      </c>
      <c r="F221" s="68" t="s">
        <v>25</v>
      </c>
      <c r="G221" s="68" t="s">
        <v>1587</v>
      </c>
      <c r="H221" s="68">
        <v>6</v>
      </c>
      <c r="I221" s="70">
        <v>45829</v>
      </c>
      <c r="J221" s="70">
        <v>45826</v>
      </c>
      <c r="K221" s="70">
        <v>45832</v>
      </c>
      <c r="L221" s="68" t="s">
        <v>1923</v>
      </c>
    </row>
    <row r="222" spans="1:13" ht="21" customHeight="1">
      <c r="A222" s="68" t="s">
        <v>1935</v>
      </c>
      <c r="B222" s="68" t="s">
        <v>933</v>
      </c>
      <c r="C222" s="68">
        <v>3</v>
      </c>
      <c r="D222" s="68" t="s">
        <v>1586</v>
      </c>
      <c r="E222" s="68" t="s">
        <v>213</v>
      </c>
      <c r="F222" s="68" t="s">
        <v>25</v>
      </c>
      <c r="G222" s="68" t="s">
        <v>1587</v>
      </c>
      <c r="H222" s="68">
        <v>6</v>
      </c>
      <c r="I222" s="70">
        <v>45829</v>
      </c>
      <c r="J222" s="70">
        <v>45826</v>
      </c>
      <c r="K222" s="70">
        <v>45832</v>
      </c>
      <c r="L222" s="68" t="s">
        <v>1923</v>
      </c>
    </row>
    <row r="223" spans="1:13" ht="21" customHeight="1">
      <c r="A223" s="68" t="s">
        <v>1936</v>
      </c>
      <c r="B223" s="68" t="s">
        <v>933</v>
      </c>
      <c r="C223" s="68">
        <v>4</v>
      </c>
      <c r="D223" s="68" t="s">
        <v>1586</v>
      </c>
      <c r="E223" s="68" t="s">
        <v>213</v>
      </c>
      <c r="F223" s="68" t="s">
        <v>25</v>
      </c>
      <c r="G223" s="68" t="s">
        <v>1587</v>
      </c>
      <c r="H223" s="68">
        <v>6</v>
      </c>
      <c r="I223" s="70">
        <v>45829</v>
      </c>
      <c r="J223" s="70">
        <v>45826</v>
      </c>
      <c r="K223" s="70">
        <v>45832</v>
      </c>
      <c r="L223" s="68" t="s">
        <v>1923</v>
      </c>
    </row>
    <row r="224" spans="1:13" ht="21" customHeight="1">
      <c r="A224" s="68" t="s">
        <v>1937</v>
      </c>
      <c r="B224" s="68" t="s">
        <v>934</v>
      </c>
      <c r="C224" s="68">
        <v>1</v>
      </c>
      <c r="D224" s="68" t="s">
        <v>1586</v>
      </c>
      <c r="E224" s="68" t="s">
        <v>213</v>
      </c>
      <c r="F224" s="68" t="s">
        <v>25</v>
      </c>
      <c r="G224" s="68" t="s">
        <v>1587</v>
      </c>
      <c r="H224" s="68">
        <v>6</v>
      </c>
      <c r="I224" s="70">
        <v>45829</v>
      </c>
      <c r="J224" s="70">
        <v>45826</v>
      </c>
      <c r="K224" s="70">
        <v>45832</v>
      </c>
      <c r="L224" s="68" t="s">
        <v>1923</v>
      </c>
    </row>
    <row r="225" spans="1:12" ht="21" customHeight="1">
      <c r="A225" s="68" t="s">
        <v>1938</v>
      </c>
      <c r="B225" s="68" t="s">
        <v>936</v>
      </c>
      <c r="C225" s="68">
        <v>1</v>
      </c>
      <c r="D225" s="68" t="s">
        <v>1586</v>
      </c>
      <c r="E225" s="68" t="s">
        <v>213</v>
      </c>
      <c r="F225" s="68" t="s">
        <v>25</v>
      </c>
      <c r="G225" s="68" t="s">
        <v>1587</v>
      </c>
      <c r="H225" s="68">
        <v>6</v>
      </c>
      <c r="I225" s="70">
        <v>45829</v>
      </c>
      <c r="J225" s="70">
        <v>45826</v>
      </c>
      <c r="K225" s="70">
        <v>45832</v>
      </c>
      <c r="L225" s="68" t="s">
        <v>1923</v>
      </c>
    </row>
    <row r="226" spans="1:12" ht="21" customHeight="1">
      <c r="A226" s="68" t="s">
        <v>1939</v>
      </c>
      <c r="B226" s="68" t="s">
        <v>936</v>
      </c>
      <c r="C226" s="68">
        <v>2</v>
      </c>
      <c r="D226" s="68" t="s">
        <v>1586</v>
      </c>
      <c r="E226" s="68" t="s">
        <v>213</v>
      </c>
      <c r="F226" s="68" t="s">
        <v>25</v>
      </c>
      <c r="G226" s="68" t="s">
        <v>1587</v>
      </c>
      <c r="H226" s="68">
        <v>6</v>
      </c>
      <c r="I226" s="70">
        <v>45829</v>
      </c>
      <c r="J226" s="70">
        <v>45826</v>
      </c>
      <c r="K226" s="70">
        <v>45832</v>
      </c>
      <c r="L226" s="68" t="s">
        <v>1923</v>
      </c>
    </row>
    <row r="227" spans="1:12" ht="21" customHeight="1">
      <c r="A227" s="68" t="s">
        <v>1940</v>
      </c>
      <c r="B227" s="68" t="s">
        <v>937</v>
      </c>
      <c r="C227" s="68">
        <v>1</v>
      </c>
      <c r="D227" s="68" t="s">
        <v>1586</v>
      </c>
      <c r="E227" s="68" t="s">
        <v>213</v>
      </c>
      <c r="F227" s="68" t="s">
        <v>25</v>
      </c>
      <c r="G227" s="68" t="s">
        <v>1587</v>
      </c>
      <c r="H227" s="68">
        <v>6</v>
      </c>
      <c r="I227" s="70">
        <v>45829</v>
      </c>
      <c r="J227" s="70">
        <v>45826</v>
      </c>
      <c r="K227" s="70">
        <v>45832</v>
      </c>
      <c r="L227" s="68" t="s">
        <v>1923</v>
      </c>
    </row>
    <row r="228" spans="1:12" ht="21" customHeight="1">
      <c r="A228" s="68" t="s">
        <v>1941</v>
      </c>
      <c r="B228" s="68" t="s">
        <v>937</v>
      </c>
      <c r="C228" s="68">
        <v>2</v>
      </c>
      <c r="D228" s="68" t="s">
        <v>1586</v>
      </c>
      <c r="E228" s="68" t="s">
        <v>213</v>
      </c>
      <c r="F228" s="68" t="s">
        <v>25</v>
      </c>
      <c r="G228" s="68" t="s">
        <v>1587</v>
      </c>
      <c r="H228" s="68">
        <v>6</v>
      </c>
      <c r="I228" s="70">
        <v>45829</v>
      </c>
      <c r="J228" s="70">
        <v>45826</v>
      </c>
      <c r="K228" s="70">
        <v>45832</v>
      </c>
      <c r="L228" s="68" t="s">
        <v>1923</v>
      </c>
    </row>
    <row r="229" spans="1:12" ht="21" customHeight="1">
      <c r="A229" s="68" t="s">
        <v>1942</v>
      </c>
      <c r="B229" s="68" t="s">
        <v>937</v>
      </c>
      <c r="C229" s="68">
        <v>3</v>
      </c>
      <c r="D229" s="68" t="s">
        <v>1586</v>
      </c>
      <c r="E229" s="68" t="s">
        <v>213</v>
      </c>
      <c r="F229" s="68" t="s">
        <v>25</v>
      </c>
      <c r="G229" s="68" t="s">
        <v>1587</v>
      </c>
      <c r="H229" s="68">
        <v>6</v>
      </c>
      <c r="I229" s="70">
        <v>45829</v>
      </c>
      <c r="J229" s="70">
        <v>45826</v>
      </c>
      <c r="K229" s="70">
        <v>45832</v>
      </c>
      <c r="L229" s="68" t="s">
        <v>1923</v>
      </c>
    </row>
    <row r="230" spans="1:12" ht="21" customHeight="1">
      <c r="A230" s="68" t="s">
        <v>1943</v>
      </c>
      <c r="B230" s="68" t="s">
        <v>937</v>
      </c>
      <c r="C230" s="68">
        <v>4</v>
      </c>
      <c r="D230" s="68" t="s">
        <v>1586</v>
      </c>
      <c r="E230" s="68" t="s">
        <v>213</v>
      </c>
      <c r="F230" s="68" t="s">
        <v>25</v>
      </c>
      <c r="G230" s="68" t="s">
        <v>1587</v>
      </c>
      <c r="H230" s="68">
        <v>6</v>
      </c>
      <c r="I230" s="70">
        <v>45829</v>
      </c>
      <c r="J230" s="70">
        <v>45826</v>
      </c>
      <c r="K230" s="70">
        <v>45832</v>
      </c>
      <c r="L230" s="68" t="s">
        <v>1923</v>
      </c>
    </row>
    <row r="231" spans="1:12" ht="21" customHeight="1">
      <c r="A231" s="68" t="s">
        <v>1944</v>
      </c>
      <c r="B231" s="68" t="s">
        <v>937</v>
      </c>
      <c r="C231" s="68">
        <v>5</v>
      </c>
      <c r="D231" s="68" t="s">
        <v>1586</v>
      </c>
      <c r="E231" s="68" t="s">
        <v>213</v>
      </c>
      <c r="F231" s="68" t="s">
        <v>25</v>
      </c>
      <c r="G231" s="68" t="s">
        <v>1587</v>
      </c>
      <c r="H231" s="68">
        <v>6</v>
      </c>
      <c r="I231" s="70">
        <v>45829</v>
      </c>
      <c r="J231" s="70">
        <v>45826</v>
      </c>
      <c r="K231" s="70">
        <v>45832</v>
      </c>
      <c r="L231" s="68" t="s">
        <v>1923</v>
      </c>
    </row>
    <row r="232" spans="1:12" ht="21" customHeight="1">
      <c r="A232" s="68" t="s">
        <v>1945</v>
      </c>
      <c r="B232" s="68" t="s">
        <v>937</v>
      </c>
      <c r="C232" s="68">
        <v>6</v>
      </c>
      <c r="D232" s="68" t="s">
        <v>1586</v>
      </c>
      <c r="E232" s="68" t="s">
        <v>213</v>
      </c>
      <c r="F232" s="68" t="s">
        <v>25</v>
      </c>
      <c r="G232" s="68" t="s">
        <v>1587</v>
      </c>
      <c r="H232" s="68">
        <v>6</v>
      </c>
      <c r="I232" s="70">
        <v>45829</v>
      </c>
      <c r="J232" s="70">
        <v>45826</v>
      </c>
      <c r="K232" s="70">
        <v>45832</v>
      </c>
      <c r="L232" s="68" t="s">
        <v>1923</v>
      </c>
    </row>
    <row r="233" spans="1:12" ht="21" customHeight="1">
      <c r="A233" s="68" t="s">
        <v>1946</v>
      </c>
      <c r="B233" s="68" t="s">
        <v>937</v>
      </c>
      <c r="C233" s="68">
        <v>7</v>
      </c>
      <c r="D233" s="68" t="s">
        <v>1586</v>
      </c>
      <c r="E233" s="68" t="s">
        <v>213</v>
      </c>
      <c r="F233" s="68" t="s">
        <v>25</v>
      </c>
      <c r="G233" s="68" t="s">
        <v>1587</v>
      </c>
      <c r="H233" s="68">
        <v>6</v>
      </c>
      <c r="I233" s="70">
        <v>45829</v>
      </c>
      <c r="J233" s="70">
        <v>45826</v>
      </c>
      <c r="K233" s="70">
        <v>45832</v>
      </c>
      <c r="L233" s="68" t="s">
        <v>1923</v>
      </c>
    </row>
    <row r="234" spans="1:12" ht="21" customHeight="1">
      <c r="A234" s="68" t="s">
        <v>1947</v>
      </c>
      <c r="B234" s="68" t="s">
        <v>943</v>
      </c>
      <c r="C234" s="68">
        <v>1</v>
      </c>
      <c r="D234" s="68" t="s">
        <v>1586</v>
      </c>
      <c r="E234" s="68" t="s">
        <v>213</v>
      </c>
      <c r="F234" s="68" t="s">
        <v>25</v>
      </c>
      <c r="G234" s="68" t="s">
        <v>1587</v>
      </c>
      <c r="H234" s="68">
        <v>6</v>
      </c>
      <c r="I234" s="70">
        <v>45829</v>
      </c>
      <c r="J234" s="70">
        <v>45826</v>
      </c>
      <c r="K234" s="70">
        <v>45832</v>
      </c>
      <c r="L234" s="68" t="s">
        <v>1923</v>
      </c>
    </row>
    <row r="235" spans="1:12" ht="21" customHeight="1">
      <c r="A235" s="68" t="s">
        <v>1948</v>
      </c>
      <c r="B235" s="68" t="s">
        <v>943</v>
      </c>
      <c r="C235" s="68">
        <v>2</v>
      </c>
      <c r="D235" s="68" t="s">
        <v>1586</v>
      </c>
      <c r="E235" s="68" t="s">
        <v>213</v>
      </c>
      <c r="F235" s="68" t="s">
        <v>25</v>
      </c>
      <c r="G235" s="68" t="s">
        <v>1587</v>
      </c>
      <c r="H235" s="68">
        <v>6</v>
      </c>
      <c r="I235" s="70">
        <v>45829</v>
      </c>
      <c r="J235" s="70">
        <v>45826</v>
      </c>
      <c r="K235" s="70">
        <v>45832</v>
      </c>
      <c r="L235" s="68" t="s">
        <v>1923</v>
      </c>
    </row>
    <row r="236" spans="1:12" ht="21" customHeight="1">
      <c r="A236" s="68" t="s">
        <v>1949</v>
      </c>
      <c r="B236" s="68" t="s">
        <v>943</v>
      </c>
      <c r="C236" s="68">
        <v>3</v>
      </c>
      <c r="D236" s="68" t="s">
        <v>1586</v>
      </c>
      <c r="E236" s="68" t="s">
        <v>213</v>
      </c>
      <c r="F236" s="68" t="s">
        <v>25</v>
      </c>
      <c r="G236" s="68" t="s">
        <v>1587</v>
      </c>
      <c r="H236" s="68">
        <v>6</v>
      </c>
      <c r="I236" s="70">
        <v>45829</v>
      </c>
      <c r="J236" s="70">
        <v>45826</v>
      </c>
      <c r="K236" s="70">
        <v>45832</v>
      </c>
      <c r="L236" s="68" t="s">
        <v>1923</v>
      </c>
    </row>
    <row r="237" spans="1:12" ht="21" customHeight="1">
      <c r="A237" s="68" t="s">
        <v>1950</v>
      </c>
      <c r="B237" s="68" t="s">
        <v>943</v>
      </c>
      <c r="C237" s="68">
        <v>4</v>
      </c>
      <c r="D237" s="68" t="s">
        <v>1586</v>
      </c>
      <c r="E237" s="68" t="s">
        <v>213</v>
      </c>
      <c r="F237" s="68" t="s">
        <v>25</v>
      </c>
      <c r="G237" s="68" t="s">
        <v>1587</v>
      </c>
      <c r="H237" s="68">
        <v>6</v>
      </c>
      <c r="I237" s="70">
        <v>45829</v>
      </c>
      <c r="J237" s="70">
        <v>45826</v>
      </c>
      <c r="K237" s="70">
        <v>45832</v>
      </c>
      <c r="L237" s="68" t="s">
        <v>1923</v>
      </c>
    </row>
    <row r="238" spans="1:12" ht="21" customHeight="1">
      <c r="A238" s="68" t="s">
        <v>1951</v>
      </c>
      <c r="B238" s="68" t="s">
        <v>943</v>
      </c>
      <c r="C238" s="68">
        <v>5</v>
      </c>
      <c r="D238" s="68" t="s">
        <v>1586</v>
      </c>
      <c r="E238" s="68" t="s">
        <v>213</v>
      </c>
      <c r="F238" s="68" t="s">
        <v>25</v>
      </c>
      <c r="G238" s="68" t="s">
        <v>1587</v>
      </c>
      <c r="H238" s="68">
        <v>6</v>
      </c>
      <c r="I238" s="70">
        <v>45829</v>
      </c>
      <c r="J238" s="70">
        <v>45826</v>
      </c>
      <c r="K238" s="70">
        <v>45832</v>
      </c>
      <c r="L238" s="68" t="s">
        <v>1923</v>
      </c>
    </row>
    <row r="239" spans="1:12" ht="21" customHeight="1">
      <c r="A239" s="68" t="s">
        <v>1952</v>
      </c>
      <c r="B239" s="68" t="s">
        <v>943</v>
      </c>
      <c r="C239" s="68">
        <v>6</v>
      </c>
      <c r="D239" s="68" t="s">
        <v>1586</v>
      </c>
      <c r="E239" s="68" t="s">
        <v>213</v>
      </c>
      <c r="F239" s="68" t="s">
        <v>25</v>
      </c>
      <c r="G239" s="68" t="s">
        <v>1587</v>
      </c>
      <c r="H239" s="68">
        <v>6</v>
      </c>
      <c r="I239" s="70">
        <v>45829</v>
      </c>
      <c r="J239" s="70">
        <v>45826</v>
      </c>
      <c r="K239" s="70">
        <v>45832</v>
      </c>
      <c r="L239" s="68" t="s">
        <v>1923</v>
      </c>
    </row>
    <row r="240" spans="1:12" ht="21" customHeight="1">
      <c r="A240" s="68" t="s">
        <v>1953</v>
      </c>
      <c r="B240" s="68" t="s">
        <v>943</v>
      </c>
      <c r="C240" s="68">
        <v>7</v>
      </c>
      <c r="D240" s="68" t="s">
        <v>1586</v>
      </c>
      <c r="E240" s="68" t="s">
        <v>213</v>
      </c>
      <c r="F240" s="68" t="s">
        <v>25</v>
      </c>
      <c r="G240" s="68" t="s">
        <v>1587</v>
      </c>
      <c r="H240" s="68">
        <v>6</v>
      </c>
      <c r="I240" s="70">
        <v>45829</v>
      </c>
      <c r="J240" s="70">
        <v>45826</v>
      </c>
      <c r="K240" s="70">
        <v>45832</v>
      </c>
      <c r="L240" s="68" t="s">
        <v>1923</v>
      </c>
    </row>
    <row r="241" spans="1:12" ht="21" customHeight="1">
      <c r="A241" s="68" t="s">
        <v>1954</v>
      </c>
      <c r="B241" s="68" t="s">
        <v>943</v>
      </c>
      <c r="C241" s="68">
        <v>8</v>
      </c>
      <c r="D241" s="68" t="s">
        <v>1586</v>
      </c>
      <c r="E241" s="68" t="s">
        <v>213</v>
      </c>
      <c r="F241" s="68" t="s">
        <v>25</v>
      </c>
      <c r="G241" s="68" t="s">
        <v>1587</v>
      </c>
      <c r="H241" s="68">
        <v>6</v>
      </c>
      <c r="I241" s="70">
        <v>45829</v>
      </c>
      <c r="J241" s="70">
        <v>45826</v>
      </c>
      <c r="K241" s="70">
        <v>45832</v>
      </c>
      <c r="L241" s="68" t="s">
        <v>1923</v>
      </c>
    </row>
    <row r="242" spans="1:12" ht="21" customHeight="1">
      <c r="A242" s="68" t="s">
        <v>1955</v>
      </c>
      <c r="B242" s="68" t="s">
        <v>943</v>
      </c>
      <c r="C242" s="68">
        <v>9</v>
      </c>
      <c r="D242" s="68" t="s">
        <v>1586</v>
      </c>
      <c r="E242" s="68" t="s">
        <v>213</v>
      </c>
      <c r="F242" s="68" t="s">
        <v>25</v>
      </c>
      <c r="G242" s="68" t="s">
        <v>1587</v>
      </c>
      <c r="H242" s="68">
        <v>6</v>
      </c>
      <c r="I242" s="70">
        <v>45829</v>
      </c>
      <c r="J242" s="70">
        <v>45826</v>
      </c>
      <c r="K242" s="70">
        <v>45832</v>
      </c>
      <c r="L242" s="68" t="s">
        <v>1923</v>
      </c>
    </row>
    <row r="243" spans="1:12" ht="21" customHeight="1">
      <c r="A243" s="68" t="s">
        <v>1956</v>
      </c>
      <c r="B243" s="68" t="s">
        <v>943</v>
      </c>
      <c r="C243" s="68">
        <v>10</v>
      </c>
      <c r="D243" s="68" t="s">
        <v>1586</v>
      </c>
      <c r="E243" s="68" t="s">
        <v>213</v>
      </c>
      <c r="F243" s="68" t="s">
        <v>25</v>
      </c>
      <c r="G243" s="68" t="s">
        <v>1587</v>
      </c>
      <c r="H243" s="68">
        <v>6</v>
      </c>
      <c r="I243" s="70">
        <v>45829</v>
      </c>
      <c r="J243" s="70">
        <v>45826</v>
      </c>
      <c r="K243" s="70">
        <v>45832</v>
      </c>
      <c r="L243" s="68" t="s">
        <v>1923</v>
      </c>
    </row>
    <row r="244" spans="1:12" ht="21" customHeight="1">
      <c r="A244" s="68" t="s">
        <v>1957</v>
      </c>
      <c r="B244" s="68" t="s">
        <v>943</v>
      </c>
      <c r="C244" s="68">
        <v>11</v>
      </c>
      <c r="D244" s="68" t="s">
        <v>1586</v>
      </c>
      <c r="E244" s="68" t="s">
        <v>213</v>
      </c>
      <c r="F244" s="68" t="s">
        <v>25</v>
      </c>
      <c r="G244" s="68" t="s">
        <v>1587</v>
      </c>
      <c r="H244" s="68">
        <v>6</v>
      </c>
      <c r="I244" s="70">
        <v>45829</v>
      </c>
      <c r="J244" s="70">
        <v>45826</v>
      </c>
      <c r="K244" s="70">
        <v>45832</v>
      </c>
      <c r="L244" s="68" t="s">
        <v>1923</v>
      </c>
    </row>
    <row r="245" spans="1:12" ht="21" customHeight="1">
      <c r="A245" s="68" t="s">
        <v>1958</v>
      </c>
      <c r="B245" s="68" t="s">
        <v>943</v>
      </c>
      <c r="C245" s="68">
        <v>12</v>
      </c>
      <c r="D245" s="68" t="s">
        <v>1586</v>
      </c>
      <c r="E245" s="68" t="s">
        <v>213</v>
      </c>
      <c r="F245" s="68" t="s">
        <v>25</v>
      </c>
      <c r="G245" s="68" t="s">
        <v>1587</v>
      </c>
      <c r="H245" s="68">
        <v>6</v>
      </c>
      <c r="I245" s="70">
        <v>45829</v>
      </c>
      <c r="J245" s="70">
        <v>45826</v>
      </c>
      <c r="K245" s="70">
        <v>45832</v>
      </c>
      <c r="L245" s="68" t="s">
        <v>1923</v>
      </c>
    </row>
    <row r="246" spans="1:12" ht="21" customHeight="1">
      <c r="A246" s="68" t="s">
        <v>1959</v>
      </c>
      <c r="B246" s="68" t="s">
        <v>943</v>
      </c>
      <c r="C246" s="68">
        <v>13</v>
      </c>
      <c r="D246" s="68" t="s">
        <v>1586</v>
      </c>
      <c r="E246" s="68" t="s">
        <v>213</v>
      </c>
      <c r="F246" s="68" t="s">
        <v>25</v>
      </c>
      <c r="G246" s="68" t="s">
        <v>1587</v>
      </c>
      <c r="H246" s="68">
        <v>6</v>
      </c>
      <c r="I246" s="70">
        <v>45829</v>
      </c>
      <c r="J246" s="70">
        <v>45826</v>
      </c>
      <c r="K246" s="70">
        <v>45832</v>
      </c>
      <c r="L246" s="68" t="s">
        <v>1923</v>
      </c>
    </row>
    <row r="247" spans="1:12" ht="21" customHeight="1">
      <c r="A247" s="68" t="s">
        <v>1960</v>
      </c>
      <c r="B247" s="68" t="s">
        <v>943</v>
      </c>
      <c r="C247" s="68">
        <v>14</v>
      </c>
      <c r="D247" s="68" t="s">
        <v>1586</v>
      </c>
      <c r="E247" s="68" t="s">
        <v>213</v>
      </c>
      <c r="F247" s="68" t="s">
        <v>25</v>
      </c>
      <c r="G247" s="68" t="s">
        <v>1587</v>
      </c>
      <c r="H247" s="68">
        <v>6</v>
      </c>
      <c r="I247" s="70">
        <v>45829</v>
      </c>
      <c r="J247" s="70">
        <v>45826</v>
      </c>
      <c r="K247" s="70">
        <v>45832</v>
      </c>
      <c r="L247" s="68" t="s">
        <v>1923</v>
      </c>
    </row>
    <row r="248" spans="1:12" ht="21" customHeight="1">
      <c r="A248" s="68" t="s">
        <v>1961</v>
      </c>
      <c r="B248" s="68" t="s">
        <v>943</v>
      </c>
      <c r="C248" s="68">
        <v>15</v>
      </c>
      <c r="D248" s="68" t="s">
        <v>1586</v>
      </c>
      <c r="E248" s="68" t="s">
        <v>213</v>
      </c>
      <c r="F248" s="68" t="s">
        <v>25</v>
      </c>
      <c r="G248" s="68" t="s">
        <v>1587</v>
      </c>
      <c r="H248" s="68">
        <v>6</v>
      </c>
      <c r="I248" s="70">
        <v>45829</v>
      </c>
      <c r="J248" s="70">
        <v>45826</v>
      </c>
      <c r="K248" s="70">
        <v>45832</v>
      </c>
      <c r="L248" s="68" t="s">
        <v>1923</v>
      </c>
    </row>
    <row r="249" spans="1:12" ht="21" customHeight="1">
      <c r="A249" s="68" t="s">
        <v>1962</v>
      </c>
      <c r="B249" s="68" t="s">
        <v>943</v>
      </c>
      <c r="C249" s="68">
        <v>16</v>
      </c>
      <c r="D249" s="68" t="s">
        <v>1586</v>
      </c>
      <c r="E249" s="68" t="s">
        <v>213</v>
      </c>
      <c r="F249" s="68" t="s">
        <v>25</v>
      </c>
      <c r="G249" s="68" t="s">
        <v>1587</v>
      </c>
      <c r="H249" s="68">
        <v>6</v>
      </c>
      <c r="I249" s="70">
        <v>45829</v>
      </c>
      <c r="J249" s="70">
        <v>45826</v>
      </c>
      <c r="K249" s="70">
        <v>45832</v>
      </c>
      <c r="L249" s="68" t="s">
        <v>1923</v>
      </c>
    </row>
    <row r="250" spans="1:12" ht="21" customHeight="1">
      <c r="A250" s="68" t="s">
        <v>1963</v>
      </c>
      <c r="B250" s="68" t="s">
        <v>943</v>
      </c>
      <c r="C250" s="68">
        <v>17</v>
      </c>
      <c r="D250" s="68" t="s">
        <v>1586</v>
      </c>
      <c r="E250" s="68" t="s">
        <v>213</v>
      </c>
      <c r="F250" s="68" t="s">
        <v>25</v>
      </c>
      <c r="G250" s="68" t="s">
        <v>1587</v>
      </c>
      <c r="H250" s="68">
        <v>6</v>
      </c>
      <c r="I250" s="70">
        <v>45829</v>
      </c>
      <c r="J250" s="70">
        <v>45826</v>
      </c>
      <c r="K250" s="70">
        <v>45832</v>
      </c>
      <c r="L250" s="68" t="s">
        <v>1923</v>
      </c>
    </row>
    <row r="251" spans="1:12" ht="21" customHeight="1">
      <c r="A251" s="68" t="s">
        <v>1964</v>
      </c>
      <c r="B251" s="68" t="s">
        <v>943</v>
      </c>
      <c r="C251" s="68">
        <v>18</v>
      </c>
      <c r="D251" s="68" t="s">
        <v>1586</v>
      </c>
      <c r="E251" s="68" t="s">
        <v>213</v>
      </c>
      <c r="F251" s="68" t="s">
        <v>25</v>
      </c>
      <c r="G251" s="68" t="s">
        <v>1587</v>
      </c>
      <c r="H251" s="68">
        <v>6</v>
      </c>
      <c r="I251" s="70">
        <v>45829</v>
      </c>
      <c r="J251" s="70">
        <v>45826</v>
      </c>
      <c r="K251" s="70">
        <v>45832</v>
      </c>
      <c r="L251" s="68" t="s">
        <v>1923</v>
      </c>
    </row>
    <row r="252" spans="1:12" ht="21" customHeight="1">
      <c r="A252" s="68" t="s">
        <v>1965</v>
      </c>
      <c r="B252" s="68" t="s">
        <v>943</v>
      </c>
      <c r="C252" s="68">
        <v>19</v>
      </c>
      <c r="D252" s="68" t="s">
        <v>1586</v>
      </c>
      <c r="E252" s="68" t="s">
        <v>213</v>
      </c>
      <c r="F252" s="68" t="s">
        <v>25</v>
      </c>
      <c r="G252" s="68" t="s">
        <v>1587</v>
      </c>
      <c r="H252" s="68">
        <v>6</v>
      </c>
      <c r="I252" s="70">
        <v>45829</v>
      </c>
      <c r="J252" s="70">
        <v>45826</v>
      </c>
      <c r="K252" s="70">
        <v>45832</v>
      </c>
      <c r="L252" s="68" t="s">
        <v>1923</v>
      </c>
    </row>
    <row r="253" spans="1:12" ht="21" customHeight="1">
      <c r="A253" s="68" t="s">
        <v>1966</v>
      </c>
      <c r="B253" s="68" t="s">
        <v>947</v>
      </c>
      <c r="C253" s="68">
        <v>1</v>
      </c>
      <c r="D253" s="68" t="s">
        <v>1586</v>
      </c>
      <c r="E253" s="68" t="s">
        <v>213</v>
      </c>
      <c r="F253" s="68" t="s">
        <v>25</v>
      </c>
      <c r="G253" s="68" t="s">
        <v>1587</v>
      </c>
      <c r="H253" s="68">
        <v>6</v>
      </c>
      <c r="I253" s="70">
        <v>45829</v>
      </c>
      <c r="J253" s="70">
        <v>45826</v>
      </c>
      <c r="K253" s="70">
        <v>45832</v>
      </c>
      <c r="L253" s="68" t="s">
        <v>1923</v>
      </c>
    </row>
    <row r="254" spans="1:12" ht="21" customHeight="1">
      <c r="A254" s="68" t="s">
        <v>1967</v>
      </c>
      <c r="B254" s="68" t="s">
        <v>947</v>
      </c>
      <c r="C254" s="68">
        <v>2</v>
      </c>
      <c r="D254" s="68" t="s">
        <v>1586</v>
      </c>
      <c r="E254" s="68" t="s">
        <v>213</v>
      </c>
      <c r="F254" s="68" t="s">
        <v>25</v>
      </c>
      <c r="G254" s="68" t="s">
        <v>1587</v>
      </c>
      <c r="H254" s="68">
        <v>6</v>
      </c>
      <c r="I254" s="70">
        <v>45829</v>
      </c>
      <c r="J254" s="70">
        <v>45826</v>
      </c>
      <c r="K254" s="70">
        <v>45832</v>
      </c>
      <c r="L254" s="68" t="s">
        <v>1923</v>
      </c>
    </row>
    <row r="255" spans="1:12" ht="21" customHeight="1">
      <c r="A255" s="68" t="s">
        <v>1968</v>
      </c>
      <c r="B255" s="68" t="s">
        <v>949</v>
      </c>
      <c r="C255" s="68">
        <v>1</v>
      </c>
      <c r="D255" s="68" t="s">
        <v>1586</v>
      </c>
      <c r="E255" s="68" t="s">
        <v>213</v>
      </c>
      <c r="F255" s="68" t="s">
        <v>25</v>
      </c>
      <c r="G255" s="68" t="s">
        <v>1587</v>
      </c>
      <c r="H255" s="68">
        <v>6</v>
      </c>
      <c r="I255" s="70">
        <v>45829</v>
      </c>
      <c r="J255" s="70">
        <v>45826</v>
      </c>
      <c r="K255" s="70">
        <v>45832</v>
      </c>
      <c r="L255" s="68" t="s">
        <v>1923</v>
      </c>
    </row>
    <row r="256" spans="1:12" ht="21" customHeight="1">
      <c r="A256" s="68" t="s">
        <v>1969</v>
      </c>
      <c r="B256" s="68" t="s">
        <v>949</v>
      </c>
      <c r="C256" s="68">
        <v>2</v>
      </c>
      <c r="D256" s="68" t="s">
        <v>1586</v>
      </c>
      <c r="E256" s="68" t="s">
        <v>213</v>
      </c>
      <c r="F256" s="68" t="s">
        <v>25</v>
      </c>
      <c r="G256" s="68" t="s">
        <v>1587</v>
      </c>
      <c r="H256" s="68">
        <v>6</v>
      </c>
      <c r="I256" s="70">
        <v>45829</v>
      </c>
      <c r="J256" s="70">
        <v>45826</v>
      </c>
      <c r="K256" s="70">
        <v>45832</v>
      </c>
      <c r="L256" s="68" t="s">
        <v>1923</v>
      </c>
    </row>
    <row r="257" spans="1:14" ht="21" customHeight="1">
      <c r="A257" s="68" t="s">
        <v>1970</v>
      </c>
      <c r="B257" s="68" t="s">
        <v>949</v>
      </c>
      <c r="C257" s="68">
        <v>3</v>
      </c>
      <c r="D257" s="68" t="s">
        <v>1586</v>
      </c>
      <c r="E257" s="68" t="s">
        <v>213</v>
      </c>
      <c r="F257" s="68" t="s">
        <v>25</v>
      </c>
      <c r="G257" s="68" t="s">
        <v>1587</v>
      </c>
      <c r="H257" s="68">
        <v>6</v>
      </c>
      <c r="I257" s="70">
        <v>45829</v>
      </c>
      <c r="J257" s="70">
        <v>45826</v>
      </c>
      <c r="K257" s="70">
        <v>45832</v>
      </c>
      <c r="L257" s="68" t="s">
        <v>1923</v>
      </c>
    </row>
    <row r="258" spans="1:14" ht="21" customHeight="1">
      <c r="A258" s="68" t="s">
        <v>1971</v>
      </c>
      <c r="B258" s="68" t="s">
        <v>949</v>
      </c>
      <c r="C258" s="68">
        <v>4</v>
      </c>
      <c r="D258" s="68" t="s">
        <v>1586</v>
      </c>
      <c r="E258" s="68" t="s">
        <v>213</v>
      </c>
      <c r="F258" s="68" t="s">
        <v>25</v>
      </c>
      <c r="G258" s="68" t="s">
        <v>1587</v>
      </c>
      <c r="H258" s="68">
        <v>6</v>
      </c>
      <c r="I258" s="70">
        <v>45829</v>
      </c>
      <c r="J258" s="70">
        <v>45826</v>
      </c>
      <c r="K258" s="70">
        <v>45832</v>
      </c>
      <c r="L258" s="68" t="s">
        <v>1923</v>
      </c>
    </row>
    <row r="259" spans="1:14" ht="21" customHeight="1">
      <c r="A259" s="68" t="s">
        <v>1972</v>
      </c>
      <c r="B259" s="68" t="s">
        <v>949</v>
      </c>
      <c r="C259" s="68">
        <v>5</v>
      </c>
      <c r="D259" s="68" t="s">
        <v>1586</v>
      </c>
      <c r="E259" s="68" t="s">
        <v>213</v>
      </c>
      <c r="F259" s="68" t="s">
        <v>25</v>
      </c>
      <c r="G259" s="68" t="s">
        <v>1587</v>
      </c>
      <c r="H259" s="68">
        <v>6</v>
      </c>
      <c r="I259" s="70">
        <v>45829</v>
      </c>
      <c r="J259" s="70">
        <v>45826</v>
      </c>
      <c r="K259" s="70">
        <v>45832</v>
      </c>
      <c r="L259" s="68" t="s">
        <v>1923</v>
      </c>
    </row>
    <row r="260" spans="1:14" ht="21" customHeight="1">
      <c r="A260" s="68" t="s">
        <v>1973</v>
      </c>
      <c r="B260" s="68" t="s">
        <v>951</v>
      </c>
      <c r="C260" s="68">
        <v>1</v>
      </c>
      <c r="D260" s="68" t="s">
        <v>1586</v>
      </c>
      <c r="E260" s="68" t="s">
        <v>213</v>
      </c>
      <c r="F260" s="68" t="s">
        <v>25</v>
      </c>
      <c r="G260" s="68" t="s">
        <v>1587</v>
      </c>
      <c r="H260" s="68">
        <v>6</v>
      </c>
      <c r="I260" s="70">
        <v>45829</v>
      </c>
      <c r="J260" s="70">
        <v>45826</v>
      </c>
      <c r="K260" s="70">
        <v>45832</v>
      </c>
      <c r="L260" s="68" t="s">
        <v>1923</v>
      </c>
    </row>
    <row r="261" spans="1:14" ht="21" customHeight="1">
      <c r="A261" s="68" t="s">
        <v>1974</v>
      </c>
      <c r="B261" s="68" t="s">
        <v>951</v>
      </c>
      <c r="C261" s="68">
        <v>2</v>
      </c>
      <c r="D261" s="68" t="s">
        <v>1586</v>
      </c>
      <c r="E261" s="68" t="s">
        <v>213</v>
      </c>
      <c r="F261" s="68" t="s">
        <v>25</v>
      </c>
      <c r="G261" s="68" t="s">
        <v>1587</v>
      </c>
      <c r="H261" s="68">
        <v>6</v>
      </c>
      <c r="I261" s="70">
        <v>45829</v>
      </c>
      <c r="J261" s="70">
        <v>45826</v>
      </c>
      <c r="K261" s="70">
        <v>45832</v>
      </c>
      <c r="L261" s="68" t="s">
        <v>1923</v>
      </c>
    </row>
    <row r="262" spans="1:14" ht="21" customHeight="1">
      <c r="A262" s="68" t="s">
        <v>1975</v>
      </c>
      <c r="B262" s="68" t="s">
        <v>951</v>
      </c>
      <c r="C262" s="68">
        <v>3</v>
      </c>
      <c r="D262" s="68" t="s">
        <v>1586</v>
      </c>
      <c r="E262" s="68" t="s">
        <v>213</v>
      </c>
      <c r="F262" s="68" t="s">
        <v>25</v>
      </c>
      <c r="G262" s="68" t="s">
        <v>1587</v>
      </c>
      <c r="H262" s="68">
        <v>6</v>
      </c>
      <c r="I262" s="70">
        <v>45829</v>
      </c>
      <c r="J262" s="70">
        <v>45826</v>
      </c>
      <c r="K262" s="70">
        <v>45832</v>
      </c>
      <c r="L262" s="68" t="s">
        <v>1923</v>
      </c>
    </row>
    <row r="263" spans="1:14" ht="21" customHeight="1">
      <c r="A263" s="68" t="s">
        <v>1976</v>
      </c>
      <c r="B263" s="68" t="s">
        <v>955</v>
      </c>
      <c r="C263" s="68">
        <v>1</v>
      </c>
      <c r="D263" s="68" t="s">
        <v>1586</v>
      </c>
      <c r="E263" s="68" t="s">
        <v>213</v>
      </c>
      <c r="F263" s="68" t="s">
        <v>25</v>
      </c>
      <c r="G263" s="68" t="s">
        <v>1587</v>
      </c>
      <c r="H263" s="68">
        <v>6</v>
      </c>
      <c r="I263" s="70">
        <v>45829</v>
      </c>
      <c r="J263" s="70">
        <v>45826</v>
      </c>
      <c r="K263" s="70">
        <v>45832</v>
      </c>
      <c r="L263" s="68" t="s">
        <v>1923</v>
      </c>
    </row>
    <row r="264" spans="1:14" ht="21" customHeight="1">
      <c r="A264" s="68" t="s">
        <v>1977</v>
      </c>
      <c r="B264" s="68" t="s">
        <v>955</v>
      </c>
      <c r="C264" s="68">
        <v>2</v>
      </c>
      <c r="D264" s="68" t="s">
        <v>1586</v>
      </c>
      <c r="E264" s="68" t="s">
        <v>213</v>
      </c>
      <c r="F264" s="68" t="s">
        <v>25</v>
      </c>
      <c r="G264" s="68" t="s">
        <v>1587</v>
      </c>
      <c r="H264" s="68">
        <v>6</v>
      </c>
      <c r="I264" s="70">
        <v>45829</v>
      </c>
      <c r="J264" s="70">
        <v>45826</v>
      </c>
      <c r="K264" s="70">
        <v>45832</v>
      </c>
      <c r="L264" s="68" t="s">
        <v>1923</v>
      </c>
    </row>
    <row r="265" spans="1:14" ht="21" customHeight="1">
      <c r="A265" s="68" t="s">
        <v>1978</v>
      </c>
      <c r="B265" s="68" t="s">
        <v>955</v>
      </c>
      <c r="C265" s="68">
        <v>3</v>
      </c>
      <c r="D265" s="68" t="s">
        <v>1586</v>
      </c>
      <c r="E265" s="68" t="s">
        <v>213</v>
      </c>
      <c r="F265" s="68" t="s">
        <v>25</v>
      </c>
      <c r="G265" s="68" t="s">
        <v>1587</v>
      </c>
      <c r="H265" s="68">
        <v>6</v>
      </c>
      <c r="I265" s="70">
        <v>45829</v>
      </c>
      <c r="J265" s="70">
        <v>45826</v>
      </c>
      <c r="K265" s="70">
        <v>45832</v>
      </c>
      <c r="L265" s="68" t="s">
        <v>1923</v>
      </c>
    </row>
    <row r="266" spans="1:14" ht="21" customHeight="1">
      <c r="A266" s="68" t="s">
        <v>1979</v>
      </c>
      <c r="B266" s="68" t="s">
        <v>955</v>
      </c>
      <c r="C266" s="68">
        <v>4</v>
      </c>
      <c r="D266" s="68" t="s">
        <v>1586</v>
      </c>
      <c r="E266" s="68" t="s">
        <v>213</v>
      </c>
      <c r="F266" s="68" t="s">
        <v>25</v>
      </c>
      <c r="G266" s="68" t="s">
        <v>1587</v>
      </c>
      <c r="H266" s="68">
        <v>6</v>
      </c>
      <c r="I266" s="70">
        <v>45829</v>
      </c>
      <c r="J266" s="70">
        <v>45826</v>
      </c>
      <c r="K266" s="70">
        <v>45832</v>
      </c>
      <c r="L266" s="68" t="s">
        <v>1923</v>
      </c>
    </row>
    <row r="267" spans="1:14" ht="21" customHeight="1">
      <c r="A267" s="68" t="s">
        <v>1980</v>
      </c>
      <c r="B267" s="68" t="s">
        <v>955</v>
      </c>
      <c r="C267" s="68">
        <v>5</v>
      </c>
      <c r="D267" s="68" t="s">
        <v>1586</v>
      </c>
      <c r="E267" s="68" t="s">
        <v>213</v>
      </c>
      <c r="F267" s="68" t="s">
        <v>25</v>
      </c>
      <c r="G267" s="68" t="s">
        <v>1587</v>
      </c>
      <c r="H267" s="68">
        <v>6</v>
      </c>
      <c r="I267" s="70">
        <v>45829</v>
      </c>
      <c r="J267" s="70">
        <v>45826</v>
      </c>
      <c r="K267" s="70">
        <v>45832</v>
      </c>
      <c r="L267" s="68" t="s">
        <v>1923</v>
      </c>
    </row>
    <row r="268" spans="1:14" ht="21" customHeight="1">
      <c r="A268" s="68" t="s">
        <v>1981</v>
      </c>
      <c r="B268" s="68" t="s">
        <v>955</v>
      </c>
      <c r="C268" s="68">
        <v>6</v>
      </c>
      <c r="D268" s="68" t="s">
        <v>1586</v>
      </c>
      <c r="E268" s="68" t="s">
        <v>213</v>
      </c>
      <c r="F268" s="68" t="s">
        <v>25</v>
      </c>
      <c r="G268" s="68" t="s">
        <v>1587</v>
      </c>
      <c r="H268" s="68">
        <v>6</v>
      </c>
      <c r="I268" s="70">
        <v>45829</v>
      </c>
      <c r="J268" s="70">
        <v>45826</v>
      </c>
      <c r="K268" s="70">
        <v>45832</v>
      </c>
      <c r="L268" s="68" t="s">
        <v>1923</v>
      </c>
    </row>
    <row r="269" spans="1:14" ht="21" customHeight="1">
      <c r="A269" s="68" t="s">
        <v>1982</v>
      </c>
      <c r="B269" s="68" t="s">
        <v>955</v>
      </c>
      <c r="C269" s="68">
        <v>7</v>
      </c>
      <c r="D269" s="68" t="s">
        <v>1586</v>
      </c>
      <c r="E269" s="68" t="s">
        <v>213</v>
      </c>
      <c r="F269" s="68" t="s">
        <v>25</v>
      </c>
      <c r="G269" s="68" t="s">
        <v>1587</v>
      </c>
      <c r="H269" s="68">
        <v>6</v>
      </c>
      <c r="I269" s="70">
        <v>45829</v>
      </c>
      <c r="J269" s="70">
        <v>45826</v>
      </c>
      <c r="K269" s="70">
        <v>45832</v>
      </c>
      <c r="L269" s="68" t="s">
        <v>1923</v>
      </c>
    </row>
    <row r="270" spans="1:14" ht="21" customHeight="1">
      <c r="A270" s="68" t="s">
        <v>1983</v>
      </c>
      <c r="B270" s="68" t="s">
        <v>955</v>
      </c>
      <c r="C270" s="68">
        <v>8</v>
      </c>
      <c r="D270" s="68" t="s">
        <v>1586</v>
      </c>
      <c r="E270" s="68" t="s">
        <v>213</v>
      </c>
      <c r="F270" s="68" t="s">
        <v>25</v>
      </c>
      <c r="G270" s="68" t="s">
        <v>1587</v>
      </c>
      <c r="H270" s="68">
        <v>6</v>
      </c>
      <c r="I270" s="70">
        <v>45829</v>
      </c>
      <c r="J270" s="70">
        <v>45826</v>
      </c>
      <c r="K270" s="70">
        <v>45832</v>
      </c>
      <c r="L270" s="68" t="s">
        <v>1923</v>
      </c>
    </row>
    <row r="271" spans="1:14" ht="21" customHeight="1">
      <c r="A271" s="68" t="s">
        <v>1984</v>
      </c>
      <c r="B271" s="68" t="s">
        <v>998</v>
      </c>
      <c r="C271" s="68">
        <v>5</v>
      </c>
      <c r="E271" s="68" t="s">
        <v>999</v>
      </c>
      <c r="F271" s="68" t="s">
        <v>25</v>
      </c>
      <c r="G271" s="68" t="s">
        <v>1691</v>
      </c>
      <c r="H271" s="68">
        <v>14</v>
      </c>
      <c r="I271" s="70">
        <v>45819</v>
      </c>
      <c r="J271" s="70">
        <v>45818</v>
      </c>
      <c r="K271" s="70">
        <v>45834</v>
      </c>
      <c r="L271" s="68" t="s">
        <v>1985</v>
      </c>
      <c r="N271" s="68">
        <v>0</v>
      </c>
    </row>
    <row r="272" spans="1:14" ht="21" customHeight="1">
      <c r="A272" s="68" t="s">
        <v>1986</v>
      </c>
      <c r="B272" s="68" t="s">
        <v>1013</v>
      </c>
      <c r="C272" s="68">
        <v>1</v>
      </c>
      <c r="E272" s="68" t="s">
        <v>1987</v>
      </c>
      <c r="F272" s="68" t="s">
        <v>86</v>
      </c>
      <c r="G272" s="68" t="s">
        <v>1674</v>
      </c>
      <c r="H272" s="68">
        <v>14</v>
      </c>
      <c r="I272" s="70">
        <v>45820</v>
      </c>
      <c r="J272" s="70">
        <v>45806</v>
      </c>
      <c r="K272" s="70">
        <v>45834</v>
      </c>
      <c r="L272" s="68" t="s">
        <v>1988</v>
      </c>
      <c r="N272" s="68">
        <v>0</v>
      </c>
    </row>
    <row r="273" spans="1:14" ht="21" customHeight="1">
      <c r="A273" s="68" t="s">
        <v>1989</v>
      </c>
      <c r="B273" s="68" t="s">
        <v>998</v>
      </c>
      <c r="C273" s="68">
        <v>3</v>
      </c>
      <c r="E273" s="68" t="s">
        <v>999</v>
      </c>
      <c r="F273" s="68" t="s">
        <v>25</v>
      </c>
      <c r="G273" s="68" t="s">
        <v>1691</v>
      </c>
      <c r="H273" s="68">
        <v>14</v>
      </c>
      <c r="I273" s="70">
        <v>45832</v>
      </c>
      <c r="J273" s="70">
        <v>45818</v>
      </c>
      <c r="K273" s="70">
        <v>45834</v>
      </c>
      <c r="L273" s="68" t="s">
        <v>1990</v>
      </c>
      <c r="N273" s="68">
        <v>0</v>
      </c>
    </row>
    <row r="274" spans="1:14" ht="21" customHeight="1">
      <c r="A274" s="68" t="s">
        <v>1991</v>
      </c>
      <c r="B274" s="68" t="s">
        <v>995</v>
      </c>
      <c r="C274" s="68">
        <v>1</v>
      </c>
      <c r="E274" s="68" t="s">
        <v>996</v>
      </c>
      <c r="F274" s="68" t="s">
        <v>25</v>
      </c>
      <c r="G274" s="68" t="s">
        <v>1691</v>
      </c>
      <c r="H274" s="68">
        <v>14</v>
      </c>
      <c r="I274" s="70">
        <v>45834</v>
      </c>
      <c r="J274" s="70">
        <v>45820</v>
      </c>
      <c r="K274" s="70">
        <v>45834</v>
      </c>
      <c r="L274" s="68" t="s">
        <v>1695</v>
      </c>
      <c r="N274" s="68">
        <v>0</v>
      </c>
    </row>
    <row r="275" spans="1:14" ht="21" customHeight="1">
      <c r="A275" s="68" t="s">
        <v>1992</v>
      </c>
      <c r="B275" s="68" t="s">
        <v>998</v>
      </c>
      <c r="C275" s="68">
        <v>4</v>
      </c>
      <c r="E275" s="68" t="s">
        <v>999</v>
      </c>
      <c r="F275" s="68" t="s">
        <v>25</v>
      </c>
      <c r="G275" s="68" t="s">
        <v>1691</v>
      </c>
      <c r="H275" s="68">
        <v>14</v>
      </c>
      <c r="I275" s="70">
        <v>45834</v>
      </c>
      <c r="J275" s="70">
        <v>45818</v>
      </c>
      <c r="K275" s="70">
        <v>45834</v>
      </c>
      <c r="L275" s="68" t="s">
        <v>1695</v>
      </c>
      <c r="N275" s="68">
        <v>0</v>
      </c>
    </row>
    <row r="276" spans="1:14" ht="21" customHeight="1">
      <c r="A276" s="68" t="s">
        <v>1993</v>
      </c>
      <c r="B276" s="68" t="s">
        <v>998</v>
      </c>
      <c r="C276" s="68">
        <v>7</v>
      </c>
      <c r="E276" s="68" t="s">
        <v>999</v>
      </c>
      <c r="F276" s="68" t="s">
        <v>25</v>
      </c>
      <c r="G276" s="68" t="s">
        <v>1691</v>
      </c>
      <c r="H276" s="68">
        <v>14</v>
      </c>
      <c r="I276" s="70">
        <v>45834</v>
      </c>
      <c r="J276" s="70">
        <v>45818</v>
      </c>
      <c r="K276" s="70">
        <v>45834</v>
      </c>
      <c r="L276" s="68" t="s">
        <v>1994</v>
      </c>
      <c r="N276" s="68">
        <v>0</v>
      </c>
    </row>
    <row r="277" spans="1:14" ht="21" customHeight="1">
      <c r="A277" s="68" t="s">
        <v>1995</v>
      </c>
      <c r="B277" s="68" t="s">
        <v>1041</v>
      </c>
      <c r="C277" s="68">
        <v>1</v>
      </c>
      <c r="E277" s="68" t="s">
        <v>1037</v>
      </c>
      <c r="F277" s="68" t="s">
        <v>1039</v>
      </c>
      <c r="G277" s="68" t="s">
        <v>1691</v>
      </c>
      <c r="H277" s="68">
        <v>14</v>
      </c>
      <c r="I277" s="70">
        <v>45822</v>
      </c>
      <c r="J277" s="70">
        <v>45808</v>
      </c>
      <c r="K277" s="70">
        <v>45835</v>
      </c>
      <c r="L277" s="68" t="s">
        <v>1988</v>
      </c>
      <c r="N277" s="68">
        <v>0</v>
      </c>
    </row>
    <row r="278" spans="1:14" ht="21" customHeight="1">
      <c r="A278" s="68" t="s">
        <v>1996</v>
      </c>
      <c r="B278" s="68" t="s">
        <v>1036</v>
      </c>
      <c r="C278" s="68">
        <v>1</v>
      </c>
      <c r="E278" s="68" t="s">
        <v>1037</v>
      </c>
      <c r="F278" s="68" t="s">
        <v>1039</v>
      </c>
      <c r="G278" s="68" t="s">
        <v>1691</v>
      </c>
      <c r="H278" s="68">
        <v>14</v>
      </c>
      <c r="I278" s="70">
        <v>45827</v>
      </c>
      <c r="J278" s="70">
        <v>45813</v>
      </c>
      <c r="K278" s="70">
        <v>45835</v>
      </c>
      <c r="L278" s="68" t="s">
        <v>1988</v>
      </c>
      <c r="N278" s="68">
        <v>0</v>
      </c>
    </row>
    <row r="279" spans="1:14" ht="21" customHeight="1">
      <c r="A279" s="68" t="s">
        <v>1997</v>
      </c>
      <c r="B279" s="68" t="s">
        <v>1043</v>
      </c>
      <c r="C279" s="68">
        <v>1</v>
      </c>
      <c r="E279" s="68" t="s">
        <v>1037</v>
      </c>
      <c r="F279" s="68" t="s">
        <v>1039</v>
      </c>
      <c r="G279" s="68" t="s">
        <v>1691</v>
      </c>
      <c r="H279" s="68">
        <v>14</v>
      </c>
      <c r="I279" s="70">
        <v>45827</v>
      </c>
      <c r="J279" s="70">
        <v>45813</v>
      </c>
      <c r="K279" s="70">
        <v>45835</v>
      </c>
      <c r="L279" s="68" t="s">
        <v>1988</v>
      </c>
      <c r="N279" s="68">
        <v>0</v>
      </c>
    </row>
    <row r="280" spans="1:14" ht="21" customHeight="1">
      <c r="A280" s="68" t="s">
        <v>1998</v>
      </c>
      <c r="B280" s="68" t="s">
        <v>1042</v>
      </c>
      <c r="C280" s="68">
        <v>1</v>
      </c>
      <c r="E280" s="68" t="s">
        <v>1037</v>
      </c>
      <c r="F280" s="68" t="s">
        <v>1039</v>
      </c>
      <c r="G280" s="68" t="s">
        <v>1691</v>
      </c>
      <c r="H280" s="68">
        <v>14</v>
      </c>
      <c r="I280" s="70">
        <v>45832</v>
      </c>
      <c r="J280" s="70">
        <v>45818</v>
      </c>
      <c r="K280" s="70">
        <v>45835</v>
      </c>
      <c r="L280" s="68" t="s">
        <v>1988</v>
      </c>
      <c r="N280" s="68">
        <v>0</v>
      </c>
    </row>
    <row r="281" spans="1:14" ht="21" customHeight="1">
      <c r="A281" s="68" t="s">
        <v>1999</v>
      </c>
      <c r="B281" s="68" t="s">
        <v>1034</v>
      </c>
      <c r="C281" s="68">
        <v>1</v>
      </c>
      <c r="E281" s="68" t="s">
        <v>404</v>
      </c>
      <c r="F281" s="68" t="s">
        <v>406</v>
      </c>
      <c r="G281" s="68" t="s">
        <v>1674</v>
      </c>
      <c r="H281" s="68">
        <v>14</v>
      </c>
      <c r="I281" s="70">
        <v>45833</v>
      </c>
      <c r="J281" s="70">
        <v>45820</v>
      </c>
      <c r="K281" s="70">
        <v>45835</v>
      </c>
      <c r="L281" s="68" t="s">
        <v>1988</v>
      </c>
      <c r="N281" s="68">
        <v>0</v>
      </c>
    </row>
    <row r="282" spans="1:14" ht="21" customHeight="1">
      <c r="A282" s="68" t="s">
        <v>2000</v>
      </c>
      <c r="B282" s="68" t="s">
        <v>1044</v>
      </c>
      <c r="C282" s="68">
        <v>1</v>
      </c>
      <c r="E282" s="68" t="s">
        <v>404</v>
      </c>
      <c r="F282" s="68" t="s">
        <v>406</v>
      </c>
      <c r="G282" s="68" t="s">
        <v>1674</v>
      </c>
      <c r="H282" s="68">
        <v>14</v>
      </c>
      <c r="I282" s="70">
        <v>45835</v>
      </c>
      <c r="J282" s="70">
        <v>45821</v>
      </c>
      <c r="K282" s="70">
        <v>45838</v>
      </c>
      <c r="L282" s="68" t="s">
        <v>1988</v>
      </c>
      <c r="N282" s="68">
        <v>0</v>
      </c>
    </row>
    <row r="283" spans="1:14" ht="21" customHeight="1">
      <c r="A283" s="68" t="s">
        <v>2001</v>
      </c>
      <c r="B283" s="68" t="s">
        <v>1045</v>
      </c>
      <c r="C283" s="68">
        <v>1</v>
      </c>
      <c r="E283" s="68" t="s">
        <v>1046</v>
      </c>
      <c r="F283" s="68" t="s">
        <v>25</v>
      </c>
      <c r="G283" s="68" t="s">
        <v>1691</v>
      </c>
      <c r="H283" s="68">
        <v>14</v>
      </c>
      <c r="I283" s="70">
        <v>45836</v>
      </c>
      <c r="J283" s="70">
        <v>45824</v>
      </c>
      <c r="K283" s="70">
        <v>45838</v>
      </c>
      <c r="L283" s="68" t="s">
        <v>1988</v>
      </c>
      <c r="N283" s="68">
        <v>0</v>
      </c>
    </row>
    <row r="284" spans="1:14" ht="21" customHeight="1">
      <c r="A284" s="68" t="s">
        <v>2002</v>
      </c>
      <c r="B284" s="68" t="s">
        <v>1045</v>
      </c>
      <c r="C284" s="68">
        <v>2</v>
      </c>
      <c r="E284" s="68" t="s">
        <v>1046</v>
      </c>
      <c r="F284" s="68" t="s">
        <v>25</v>
      </c>
      <c r="G284" s="68" t="s">
        <v>1691</v>
      </c>
      <c r="H284" s="68">
        <v>14</v>
      </c>
      <c r="I284" s="70">
        <v>45836</v>
      </c>
      <c r="J284" s="70">
        <v>45824</v>
      </c>
      <c r="K284" s="70">
        <v>45838</v>
      </c>
      <c r="L284" s="68" t="s">
        <v>1988</v>
      </c>
      <c r="N284" s="68">
        <v>0</v>
      </c>
    </row>
    <row r="285" spans="1:14" ht="21" customHeight="1">
      <c r="A285" s="68" t="s">
        <v>2003</v>
      </c>
      <c r="B285" s="68" t="s">
        <v>1045</v>
      </c>
      <c r="C285" s="68">
        <v>3</v>
      </c>
      <c r="E285" s="68" t="s">
        <v>1046</v>
      </c>
      <c r="F285" s="68" t="s">
        <v>25</v>
      </c>
      <c r="G285" s="68" t="s">
        <v>1691</v>
      </c>
      <c r="H285" s="68">
        <v>14</v>
      </c>
      <c r="I285" s="70">
        <v>45836</v>
      </c>
      <c r="J285" s="70">
        <v>45824</v>
      </c>
      <c r="K285" s="70">
        <v>45838</v>
      </c>
      <c r="L285" s="68" t="s">
        <v>1988</v>
      </c>
      <c r="N285" s="68">
        <v>0</v>
      </c>
    </row>
    <row r="286" spans="1:14" ht="21" customHeight="1">
      <c r="A286" s="68" t="s">
        <v>2004</v>
      </c>
      <c r="B286" s="68" t="s">
        <v>1045</v>
      </c>
      <c r="C286" s="68">
        <v>4</v>
      </c>
      <c r="E286" s="68" t="s">
        <v>1046</v>
      </c>
      <c r="F286" s="68" t="s">
        <v>25</v>
      </c>
      <c r="G286" s="68" t="s">
        <v>1691</v>
      </c>
      <c r="H286" s="68">
        <v>14</v>
      </c>
      <c r="I286" s="70">
        <v>45836</v>
      </c>
      <c r="J286" s="70">
        <v>45824</v>
      </c>
      <c r="K286" s="70">
        <v>45838</v>
      </c>
      <c r="L286" s="68" t="s">
        <v>1988</v>
      </c>
      <c r="N286" s="68">
        <v>0</v>
      </c>
    </row>
    <row r="287" spans="1:14" ht="21" customHeight="1">
      <c r="A287" s="68" t="s">
        <v>2005</v>
      </c>
      <c r="B287" s="68" t="s">
        <v>1068</v>
      </c>
      <c r="C287" s="68">
        <v>1</v>
      </c>
      <c r="E287" s="68" t="s">
        <v>1069</v>
      </c>
      <c r="F287" s="68" t="s">
        <v>25</v>
      </c>
      <c r="G287" s="68" t="s">
        <v>1691</v>
      </c>
      <c r="H287" s="68">
        <v>14</v>
      </c>
      <c r="I287" s="70">
        <v>45825</v>
      </c>
      <c r="J287" s="70">
        <v>45824</v>
      </c>
      <c r="K287" s="70">
        <v>45839</v>
      </c>
      <c r="L287" s="68" t="s">
        <v>2006</v>
      </c>
      <c r="N287" s="68">
        <v>0</v>
      </c>
    </row>
    <row r="288" spans="1:14" ht="21" customHeight="1">
      <c r="A288" s="68" t="s">
        <v>1673</v>
      </c>
      <c r="B288" s="68" t="s">
        <v>1074</v>
      </c>
      <c r="C288" s="68">
        <v>1</v>
      </c>
      <c r="E288" s="68" t="s">
        <v>1075</v>
      </c>
      <c r="F288" s="68" t="s">
        <v>1077</v>
      </c>
      <c r="G288" s="68" t="s">
        <v>1674</v>
      </c>
      <c r="H288" s="68">
        <v>14</v>
      </c>
      <c r="I288" s="70">
        <v>45832</v>
      </c>
      <c r="J288" s="70">
        <v>45812</v>
      </c>
      <c r="K288" s="70">
        <v>45839</v>
      </c>
      <c r="L288" s="68" t="s">
        <v>2007</v>
      </c>
      <c r="N288" s="68">
        <v>0</v>
      </c>
    </row>
    <row r="289" spans="1:14" ht="21" customHeight="1">
      <c r="A289" s="68" t="s">
        <v>2008</v>
      </c>
      <c r="B289" s="68" t="s">
        <v>1073</v>
      </c>
      <c r="C289" s="68">
        <v>1</v>
      </c>
      <c r="E289" s="68" t="s">
        <v>404</v>
      </c>
      <c r="F289" s="68" t="s">
        <v>406</v>
      </c>
      <c r="G289" s="68" t="s">
        <v>1674</v>
      </c>
      <c r="H289" s="68">
        <v>14</v>
      </c>
      <c r="I289" s="70">
        <v>45835</v>
      </c>
      <c r="J289" s="70">
        <v>45821</v>
      </c>
      <c r="K289" s="70">
        <v>45839</v>
      </c>
      <c r="L289" s="68" t="s">
        <v>1988</v>
      </c>
      <c r="N289" s="68">
        <v>0</v>
      </c>
    </row>
    <row r="290" spans="1:14" ht="21" customHeight="1">
      <c r="A290" s="68" t="s">
        <v>2009</v>
      </c>
      <c r="B290" s="68" t="s">
        <v>1072</v>
      </c>
      <c r="C290" s="68">
        <v>1</v>
      </c>
      <c r="E290" s="68" t="s">
        <v>404</v>
      </c>
      <c r="F290" s="68" t="s">
        <v>406</v>
      </c>
      <c r="G290" s="68" t="s">
        <v>1674</v>
      </c>
      <c r="H290" s="68">
        <v>14</v>
      </c>
      <c r="I290" s="70">
        <v>45837</v>
      </c>
      <c r="J290" s="70">
        <v>45824</v>
      </c>
      <c r="K290" s="70">
        <v>45839</v>
      </c>
      <c r="L290" s="68" t="s">
        <v>1988</v>
      </c>
      <c r="N290" s="68">
        <v>0</v>
      </c>
    </row>
    <row r="291" spans="1:14" ht="21" customHeight="1">
      <c r="A291" s="68" t="s">
        <v>1678</v>
      </c>
      <c r="B291" s="68" t="s">
        <v>1079</v>
      </c>
      <c r="C291" s="68">
        <v>1</v>
      </c>
      <c r="E291" s="68" t="s">
        <v>56</v>
      </c>
      <c r="F291" s="68" t="s">
        <v>25</v>
      </c>
      <c r="G291" s="68" t="s">
        <v>1591</v>
      </c>
      <c r="H291" s="68">
        <v>14</v>
      </c>
      <c r="I291" s="70">
        <v>45837</v>
      </c>
      <c r="J291" s="70">
        <v>45824</v>
      </c>
      <c r="K291" s="70">
        <v>45839</v>
      </c>
      <c r="L291" s="68" t="s">
        <v>2010</v>
      </c>
      <c r="N291" s="68">
        <v>0</v>
      </c>
    </row>
    <row r="292" spans="1:14" ht="21" customHeight="1">
      <c r="A292" s="68" t="s">
        <v>2011</v>
      </c>
      <c r="B292" s="68" t="s">
        <v>1104</v>
      </c>
      <c r="C292" s="68">
        <v>1</v>
      </c>
      <c r="E292" s="68" t="s">
        <v>321</v>
      </c>
      <c r="F292" s="68" t="s">
        <v>25</v>
      </c>
      <c r="G292" s="68" t="s">
        <v>1691</v>
      </c>
      <c r="H292" s="68">
        <v>14</v>
      </c>
      <c r="I292" s="70">
        <v>45826</v>
      </c>
      <c r="J292" s="70">
        <v>45825</v>
      </c>
      <c r="K292" s="70">
        <v>45840</v>
      </c>
      <c r="L292" s="68" t="s">
        <v>2006</v>
      </c>
    </row>
    <row r="293" spans="1:14" ht="21" customHeight="1">
      <c r="A293" s="68" t="s">
        <v>2012</v>
      </c>
      <c r="B293" s="68" t="s">
        <v>1107</v>
      </c>
      <c r="C293" s="68">
        <v>1</v>
      </c>
      <c r="E293" s="68" t="s">
        <v>1108</v>
      </c>
      <c r="F293" s="68" t="s">
        <v>25</v>
      </c>
      <c r="G293" s="68" t="s">
        <v>1691</v>
      </c>
      <c r="H293" s="68">
        <v>14</v>
      </c>
      <c r="I293" s="70">
        <v>45826</v>
      </c>
      <c r="J293" s="70">
        <v>45825</v>
      </c>
      <c r="K293" s="70">
        <v>45840</v>
      </c>
      <c r="L293" s="68" t="s">
        <v>2006</v>
      </c>
    </row>
    <row r="294" spans="1:14" ht="21" customHeight="1">
      <c r="A294" s="68" t="s">
        <v>2013</v>
      </c>
      <c r="B294" s="68" t="s">
        <v>1111</v>
      </c>
      <c r="C294" s="68">
        <v>1</v>
      </c>
      <c r="E294" s="68" t="s">
        <v>1108</v>
      </c>
      <c r="F294" s="68" t="s">
        <v>25</v>
      </c>
      <c r="G294" s="68" t="s">
        <v>1691</v>
      </c>
      <c r="H294" s="68">
        <v>14</v>
      </c>
      <c r="I294" s="70">
        <v>45826</v>
      </c>
      <c r="J294" s="70">
        <v>45825</v>
      </c>
      <c r="K294" s="70">
        <v>45840</v>
      </c>
      <c r="L294" s="68" t="s">
        <v>2006</v>
      </c>
    </row>
    <row r="295" spans="1:14" ht="21" customHeight="1">
      <c r="A295" s="68" t="s">
        <v>2014</v>
      </c>
      <c r="B295" s="68" t="s">
        <v>1117</v>
      </c>
      <c r="C295" s="68">
        <v>1</v>
      </c>
      <c r="E295" s="68" t="s">
        <v>1037</v>
      </c>
      <c r="F295" s="68" t="s">
        <v>1039</v>
      </c>
      <c r="G295" s="68" t="s">
        <v>1691</v>
      </c>
      <c r="H295" s="68">
        <v>14</v>
      </c>
      <c r="I295" s="70">
        <v>45832</v>
      </c>
      <c r="J295" s="70">
        <v>45818</v>
      </c>
      <c r="K295" s="70">
        <v>45840</v>
      </c>
      <c r="L295" s="68" t="s">
        <v>1988</v>
      </c>
    </row>
    <row r="296" spans="1:14" ht="21" customHeight="1">
      <c r="A296" s="68" t="s">
        <v>2015</v>
      </c>
      <c r="B296" s="68" t="s">
        <v>1118</v>
      </c>
      <c r="C296" s="68">
        <v>1</v>
      </c>
      <c r="E296" s="68" t="s">
        <v>1037</v>
      </c>
      <c r="F296" s="68" t="s">
        <v>1039</v>
      </c>
      <c r="G296" s="68" t="s">
        <v>1691</v>
      </c>
      <c r="H296" s="68">
        <v>14</v>
      </c>
      <c r="I296" s="70">
        <v>45834</v>
      </c>
      <c r="J296" s="70">
        <v>45820</v>
      </c>
      <c r="K296" s="70">
        <v>45840</v>
      </c>
      <c r="L296" s="68" t="s">
        <v>1988</v>
      </c>
    </row>
    <row r="297" spans="1:14" ht="21" customHeight="1">
      <c r="A297" s="68" t="s">
        <v>2016</v>
      </c>
      <c r="B297" s="68" t="s">
        <v>1118</v>
      </c>
      <c r="C297" s="68">
        <v>2</v>
      </c>
      <c r="E297" s="68" t="s">
        <v>1037</v>
      </c>
      <c r="F297" s="68" t="s">
        <v>1039</v>
      </c>
      <c r="G297" s="68" t="s">
        <v>1691</v>
      </c>
      <c r="H297" s="68">
        <v>14</v>
      </c>
      <c r="I297" s="70">
        <v>45834</v>
      </c>
      <c r="J297" s="70">
        <v>45820</v>
      </c>
      <c r="K297" s="70">
        <v>45840</v>
      </c>
      <c r="L297" s="68" t="s">
        <v>1988</v>
      </c>
    </row>
    <row r="298" spans="1:14" ht="21" customHeight="1">
      <c r="A298" s="68" t="s">
        <v>1684</v>
      </c>
      <c r="B298" s="68" t="s">
        <v>1127</v>
      </c>
      <c r="C298" s="68">
        <v>1</v>
      </c>
      <c r="E298" s="68" t="s">
        <v>56</v>
      </c>
      <c r="F298" s="68" t="s">
        <v>25</v>
      </c>
      <c r="G298" s="68" t="s">
        <v>1591</v>
      </c>
      <c r="H298" s="68">
        <v>14</v>
      </c>
      <c r="I298" s="70">
        <v>45838</v>
      </c>
      <c r="J298" s="70">
        <v>45825</v>
      </c>
      <c r="K298" s="70">
        <v>45840</v>
      </c>
      <c r="L298" s="68" t="s">
        <v>2010</v>
      </c>
    </row>
    <row r="299" spans="1:14" ht="21" customHeight="1">
      <c r="A299" s="68" t="s">
        <v>1686</v>
      </c>
      <c r="B299" s="68" t="s">
        <v>1131</v>
      </c>
      <c r="C299" s="68">
        <v>1</v>
      </c>
      <c r="E299" s="68" t="s">
        <v>56</v>
      </c>
      <c r="F299" s="68" t="s">
        <v>25</v>
      </c>
      <c r="G299" s="68" t="s">
        <v>1591</v>
      </c>
      <c r="H299" s="68">
        <v>14</v>
      </c>
      <c r="I299" s="70">
        <v>45838</v>
      </c>
      <c r="J299" s="70">
        <v>45825</v>
      </c>
      <c r="K299" s="70">
        <v>45840</v>
      </c>
      <c r="L299" s="68" t="s">
        <v>2010</v>
      </c>
    </row>
    <row r="300" spans="1:14" ht="21" customHeight="1">
      <c r="A300" s="68" t="s">
        <v>2017</v>
      </c>
      <c r="B300" s="68" t="s">
        <v>1107</v>
      </c>
      <c r="C300" s="68">
        <v>2</v>
      </c>
      <c r="E300" s="68" t="s">
        <v>1108</v>
      </c>
      <c r="F300" s="68" t="s">
        <v>25</v>
      </c>
      <c r="G300" s="68" t="s">
        <v>2018</v>
      </c>
      <c r="H300" s="68">
        <v>14</v>
      </c>
      <c r="I300" s="70">
        <v>45840</v>
      </c>
      <c r="J300" s="70">
        <v>45825</v>
      </c>
      <c r="K300" s="70">
        <v>45840</v>
      </c>
      <c r="L300" s="68" t="s">
        <v>1994</v>
      </c>
    </row>
    <row r="301" spans="1:14" ht="21" customHeight="1">
      <c r="A301" s="68" t="s">
        <v>2019</v>
      </c>
      <c r="B301" s="68" t="s">
        <v>1111</v>
      </c>
      <c r="C301" s="68">
        <v>2</v>
      </c>
      <c r="E301" s="68" t="s">
        <v>1108</v>
      </c>
      <c r="F301" s="68" t="s">
        <v>25</v>
      </c>
      <c r="G301" s="68" t="s">
        <v>2018</v>
      </c>
      <c r="H301" s="68">
        <v>14</v>
      </c>
      <c r="I301" s="70">
        <v>45840</v>
      </c>
      <c r="J301" s="70">
        <v>45825</v>
      </c>
      <c r="K301" s="70">
        <v>45840</v>
      </c>
      <c r="L301" s="68" t="s">
        <v>1994</v>
      </c>
    </row>
  </sheetData>
  <autoFilter ref="A1:N301" xr:uid="{00000000-0001-0000-0300-000000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5EFD-674F-42DD-B1C4-6B8EF6ABF1BC}">
  <sheetPr codeName="Sheet8">
    <tabColor rgb="FFFFC000"/>
  </sheetPr>
  <dimension ref="A1:N186"/>
  <sheetViews>
    <sheetView zoomScale="90" zoomScaleNormal="90" workbookViewId="0">
      <pane xSplit="1" ySplit="1" topLeftCell="B135" activePane="bottomRight" state="frozen"/>
      <selection pane="topRight" activeCell="N13" sqref="N13"/>
      <selection pane="bottomLeft" activeCell="N13" sqref="N13"/>
      <selection pane="bottomRight" activeCell="L144" sqref="L144"/>
    </sheetView>
  </sheetViews>
  <sheetFormatPr defaultColWidth="9.140625" defaultRowHeight="21" customHeight="1"/>
  <cols>
    <col min="1" max="2" width="14.85546875" style="68" bestFit="1" customWidth="1"/>
    <col min="3" max="3" width="3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7.5703125" style="68" bestFit="1" customWidth="1"/>
    <col min="10" max="10" width="13.28515625" style="68" bestFit="1" customWidth="1"/>
    <col min="11" max="11" width="13" style="68" bestFit="1" customWidth="1"/>
    <col min="12" max="12" width="67" style="68" bestFit="1" customWidth="1"/>
    <col min="13" max="14" width="17.570312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1581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2020</v>
      </c>
      <c r="B2" s="68" t="s">
        <v>941</v>
      </c>
      <c r="C2" s="68">
        <v>2</v>
      </c>
      <c r="E2" s="68" t="s">
        <v>99</v>
      </c>
      <c r="F2" s="68" t="s">
        <v>25</v>
      </c>
      <c r="G2" s="68" t="s">
        <v>2021</v>
      </c>
      <c r="H2" s="68">
        <v>3</v>
      </c>
      <c r="I2" s="69">
        <v>45833.583333333336</v>
      </c>
      <c r="J2" s="70">
        <v>45826</v>
      </c>
      <c r="K2" s="70">
        <v>45831</v>
      </c>
      <c r="L2" s="68" t="s">
        <v>2022</v>
      </c>
    </row>
    <row r="3" spans="1:14" ht="21" customHeight="1">
      <c r="A3" s="68" t="s">
        <v>1813</v>
      </c>
      <c r="B3" s="68" t="s">
        <v>853</v>
      </c>
      <c r="C3" s="68">
        <v>7</v>
      </c>
      <c r="D3" s="68" t="s">
        <v>1586</v>
      </c>
      <c r="E3" s="68" t="s">
        <v>213</v>
      </c>
      <c r="F3" s="68" t="s">
        <v>25</v>
      </c>
      <c r="G3" s="68" t="s">
        <v>1587</v>
      </c>
      <c r="H3" s="68">
        <v>6</v>
      </c>
      <c r="I3" s="69">
        <v>45838.401388888888</v>
      </c>
      <c r="J3" s="70">
        <v>45824</v>
      </c>
      <c r="K3" s="70">
        <v>45831</v>
      </c>
      <c r="L3" s="68" t="s">
        <v>2023</v>
      </c>
      <c r="M3" s="68" t="s">
        <v>2024</v>
      </c>
      <c r="N3" s="68">
        <v>0</v>
      </c>
    </row>
    <row r="4" spans="1:14" ht="21" customHeight="1">
      <c r="A4" s="68" t="s">
        <v>1814</v>
      </c>
      <c r="B4" s="68" t="s">
        <v>853</v>
      </c>
      <c r="C4" s="68">
        <v>8</v>
      </c>
      <c r="D4" s="68" t="s">
        <v>1586</v>
      </c>
      <c r="E4" s="68" t="s">
        <v>213</v>
      </c>
      <c r="F4" s="68" t="s">
        <v>25</v>
      </c>
      <c r="G4" s="68" t="s">
        <v>1587</v>
      </c>
      <c r="H4" s="68">
        <v>6</v>
      </c>
      <c r="I4" s="69">
        <v>45838.402777777781</v>
      </c>
      <c r="J4" s="70">
        <v>45824</v>
      </c>
      <c r="K4" s="70">
        <v>45831</v>
      </c>
      <c r="L4" s="68" t="s">
        <v>2023</v>
      </c>
      <c r="M4" s="68" t="s">
        <v>2024</v>
      </c>
      <c r="N4" s="68">
        <v>0</v>
      </c>
    </row>
    <row r="5" spans="1:14" ht="21" customHeight="1">
      <c r="A5" s="68" t="s">
        <v>1815</v>
      </c>
      <c r="B5" s="68" t="s">
        <v>853</v>
      </c>
      <c r="C5" s="68">
        <v>9</v>
      </c>
      <c r="D5" s="68" t="s">
        <v>1586</v>
      </c>
      <c r="E5" s="68" t="s">
        <v>213</v>
      </c>
      <c r="F5" s="68" t="s">
        <v>25</v>
      </c>
      <c r="G5" s="68" t="s">
        <v>1587</v>
      </c>
      <c r="H5" s="68">
        <v>6</v>
      </c>
      <c r="I5" s="69">
        <v>45838.404166666667</v>
      </c>
      <c r="J5" s="70">
        <v>45824</v>
      </c>
      <c r="K5" s="70">
        <v>45831</v>
      </c>
      <c r="L5" s="68" t="s">
        <v>2023</v>
      </c>
      <c r="M5" s="68" t="s">
        <v>2024</v>
      </c>
      <c r="N5" s="68">
        <v>0</v>
      </c>
    </row>
    <row r="6" spans="1:14" ht="21" customHeight="1">
      <c r="A6" s="68" t="s">
        <v>1816</v>
      </c>
      <c r="B6" s="68" t="s">
        <v>853</v>
      </c>
      <c r="C6" s="68">
        <v>10</v>
      </c>
      <c r="D6" s="68" t="s">
        <v>1586</v>
      </c>
      <c r="E6" s="68" t="s">
        <v>213</v>
      </c>
      <c r="F6" s="68" t="s">
        <v>25</v>
      </c>
      <c r="G6" s="68" t="s">
        <v>1587</v>
      </c>
      <c r="H6" s="68">
        <v>6</v>
      </c>
      <c r="I6" s="69">
        <v>45838.405555555553</v>
      </c>
      <c r="J6" s="70">
        <v>45824</v>
      </c>
      <c r="K6" s="70">
        <v>45831</v>
      </c>
      <c r="L6" s="68" t="s">
        <v>2023</v>
      </c>
      <c r="M6" s="68" t="s">
        <v>2024</v>
      </c>
      <c r="N6" s="68">
        <v>0</v>
      </c>
    </row>
    <row r="7" spans="1:14" ht="21" customHeight="1">
      <c r="A7" s="68" t="s">
        <v>1818</v>
      </c>
      <c r="B7" s="68" t="s">
        <v>853</v>
      </c>
      <c r="C7" s="68">
        <v>11</v>
      </c>
      <c r="D7" s="68" t="s">
        <v>1586</v>
      </c>
      <c r="E7" s="68" t="s">
        <v>213</v>
      </c>
      <c r="F7" s="68" t="s">
        <v>25</v>
      </c>
      <c r="G7" s="68" t="s">
        <v>1587</v>
      </c>
      <c r="H7" s="68">
        <v>6</v>
      </c>
      <c r="I7" s="69">
        <v>45838.406944444447</v>
      </c>
      <c r="J7" s="70">
        <v>45824</v>
      </c>
      <c r="K7" s="70">
        <v>45831</v>
      </c>
      <c r="L7" s="68" t="s">
        <v>2023</v>
      </c>
      <c r="M7" s="68" t="s">
        <v>2024</v>
      </c>
      <c r="N7" s="68">
        <v>0</v>
      </c>
    </row>
    <row r="8" spans="1:14" ht="21" customHeight="1">
      <c r="A8" s="68" t="s">
        <v>1819</v>
      </c>
      <c r="B8" s="68" t="s">
        <v>853</v>
      </c>
      <c r="C8" s="68">
        <v>12</v>
      </c>
      <c r="D8" s="68" t="s">
        <v>1586</v>
      </c>
      <c r="E8" s="68" t="s">
        <v>213</v>
      </c>
      <c r="F8" s="68" t="s">
        <v>25</v>
      </c>
      <c r="G8" s="68" t="s">
        <v>1587</v>
      </c>
      <c r="H8" s="68">
        <v>6</v>
      </c>
      <c r="I8" s="69">
        <v>45838.397222222222</v>
      </c>
      <c r="J8" s="70">
        <v>45824</v>
      </c>
      <c r="K8" s="70">
        <v>45831</v>
      </c>
      <c r="L8" s="68" t="s">
        <v>2023</v>
      </c>
      <c r="M8" s="68" t="s">
        <v>2024</v>
      </c>
      <c r="N8" s="68">
        <v>0</v>
      </c>
    </row>
    <row r="9" spans="1:14" ht="21" customHeight="1">
      <c r="A9" s="68" t="s">
        <v>1820</v>
      </c>
      <c r="B9" s="68" t="s">
        <v>853</v>
      </c>
      <c r="C9" s="68">
        <v>13</v>
      </c>
      <c r="D9" s="68" t="s">
        <v>1586</v>
      </c>
      <c r="E9" s="68" t="s">
        <v>213</v>
      </c>
      <c r="F9" s="68" t="s">
        <v>25</v>
      </c>
      <c r="G9" s="68" t="s">
        <v>1587</v>
      </c>
      <c r="H9" s="68">
        <v>6</v>
      </c>
      <c r="I9" s="69">
        <v>45838.398611111108</v>
      </c>
      <c r="J9" s="70">
        <v>45824</v>
      </c>
      <c r="K9" s="70">
        <v>45831</v>
      </c>
      <c r="L9" s="68" t="s">
        <v>2023</v>
      </c>
      <c r="M9" s="68" t="s">
        <v>2024</v>
      </c>
      <c r="N9" s="68">
        <v>0</v>
      </c>
    </row>
    <row r="10" spans="1:14" ht="21" customHeight="1">
      <c r="A10" s="68" t="s">
        <v>1823</v>
      </c>
      <c r="B10" s="68" t="s">
        <v>853</v>
      </c>
      <c r="C10" s="68">
        <v>14</v>
      </c>
      <c r="D10" s="68" t="s">
        <v>1586</v>
      </c>
      <c r="E10" s="68" t="s">
        <v>213</v>
      </c>
      <c r="F10" s="68" t="s">
        <v>25</v>
      </c>
      <c r="G10" s="68" t="s">
        <v>1587</v>
      </c>
      <c r="H10" s="68">
        <v>6</v>
      </c>
      <c r="I10" s="69">
        <v>45838.400000000001</v>
      </c>
      <c r="J10" s="70">
        <v>45824</v>
      </c>
      <c r="K10" s="70">
        <v>45831</v>
      </c>
      <c r="L10" s="68" t="s">
        <v>2023</v>
      </c>
      <c r="M10" s="68" t="s">
        <v>2024</v>
      </c>
      <c r="N10" s="68">
        <v>0</v>
      </c>
    </row>
    <row r="11" spans="1:14" ht="21" customHeight="1">
      <c r="A11" s="68" t="s">
        <v>1824</v>
      </c>
      <c r="B11" s="68" t="s">
        <v>855</v>
      </c>
      <c r="C11" s="68">
        <v>1</v>
      </c>
      <c r="D11" s="68" t="s">
        <v>1586</v>
      </c>
      <c r="E11" s="68" t="s">
        <v>213</v>
      </c>
      <c r="F11" s="68" t="s">
        <v>25</v>
      </c>
      <c r="G11" s="68" t="s">
        <v>1587</v>
      </c>
      <c r="H11" s="68">
        <v>6</v>
      </c>
      <c r="I11" s="69">
        <v>45838.40625</v>
      </c>
      <c r="J11" s="70">
        <v>45824</v>
      </c>
      <c r="K11" s="70">
        <v>45831</v>
      </c>
      <c r="L11" s="68" t="s">
        <v>2023</v>
      </c>
      <c r="M11" s="68" t="s">
        <v>2024</v>
      </c>
      <c r="N11" s="68">
        <v>0</v>
      </c>
    </row>
    <row r="12" spans="1:14" ht="21" customHeight="1">
      <c r="A12" s="68" t="s">
        <v>1825</v>
      </c>
      <c r="B12" s="68" t="s">
        <v>855</v>
      </c>
      <c r="C12" s="68">
        <v>2</v>
      </c>
      <c r="D12" s="68" t="s">
        <v>1586</v>
      </c>
      <c r="E12" s="68" t="s">
        <v>213</v>
      </c>
      <c r="F12" s="68" t="s">
        <v>25</v>
      </c>
      <c r="G12" s="68" t="s">
        <v>1587</v>
      </c>
      <c r="H12" s="68">
        <v>6</v>
      </c>
      <c r="I12" s="69">
        <v>45838.407638888886</v>
      </c>
      <c r="J12" s="70">
        <v>45824</v>
      </c>
      <c r="K12" s="70">
        <v>45831</v>
      </c>
      <c r="L12" s="68" t="s">
        <v>2023</v>
      </c>
      <c r="M12" s="68" t="s">
        <v>2024</v>
      </c>
      <c r="N12" s="68">
        <v>0</v>
      </c>
    </row>
    <row r="13" spans="1:14" ht="21" customHeight="1">
      <c r="A13" s="68" t="s">
        <v>1826</v>
      </c>
      <c r="B13" s="68" t="s">
        <v>855</v>
      </c>
      <c r="C13" s="68">
        <v>3</v>
      </c>
      <c r="D13" s="68" t="s">
        <v>1586</v>
      </c>
      <c r="E13" s="68" t="s">
        <v>213</v>
      </c>
      <c r="F13" s="68" t="s">
        <v>25</v>
      </c>
      <c r="G13" s="68" t="s">
        <v>1587</v>
      </c>
      <c r="H13" s="68">
        <v>6</v>
      </c>
      <c r="I13" s="69">
        <v>45838.40902777778</v>
      </c>
      <c r="J13" s="70">
        <v>45824</v>
      </c>
      <c r="K13" s="70">
        <v>45831</v>
      </c>
      <c r="L13" s="68" t="s">
        <v>2023</v>
      </c>
      <c r="M13" s="68" t="s">
        <v>2025</v>
      </c>
      <c r="N13" s="68">
        <v>0</v>
      </c>
    </row>
    <row r="14" spans="1:14" ht="21" customHeight="1">
      <c r="A14" s="68" t="s">
        <v>1827</v>
      </c>
      <c r="B14" s="68" t="s">
        <v>855</v>
      </c>
      <c r="C14" s="68">
        <v>4</v>
      </c>
      <c r="D14" s="68" t="s">
        <v>1586</v>
      </c>
      <c r="E14" s="68" t="s">
        <v>213</v>
      </c>
      <c r="F14" s="68" t="s">
        <v>25</v>
      </c>
      <c r="G14" s="68" t="s">
        <v>1587</v>
      </c>
      <c r="H14" s="68">
        <v>6</v>
      </c>
      <c r="I14" s="69">
        <v>45838.423611111109</v>
      </c>
      <c r="J14" s="70">
        <v>45824</v>
      </c>
      <c r="K14" s="70">
        <v>45831</v>
      </c>
      <c r="L14" s="68" t="s">
        <v>2023</v>
      </c>
      <c r="M14" s="68" t="s">
        <v>2025</v>
      </c>
      <c r="N14" s="68">
        <v>0</v>
      </c>
    </row>
    <row r="15" spans="1:14" ht="21" customHeight="1">
      <c r="A15" s="68" t="s">
        <v>1828</v>
      </c>
      <c r="B15" s="68" t="s">
        <v>855</v>
      </c>
      <c r="C15" s="68">
        <v>5</v>
      </c>
      <c r="D15" s="68" t="s">
        <v>1586</v>
      </c>
      <c r="E15" s="68" t="s">
        <v>213</v>
      </c>
      <c r="F15" s="68" t="s">
        <v>25</v>
      </c>
      <c r="G15" s="68" t="s">
        <v>1587</v>
      </c>
      <c r="H15" s="68">
        <v>6</v>
      </c>
      <c r="I15" s="69">
        <v>45838.425000000003</v>
      </c>
      <c r="J15" s="70">
        <v>45824</v>
      </c>
      <c r="K15" s="70">
        <v>45831</v>
      </c>
      <c r="L15" s="68" t="s">
        <v>2023</v>
      </c>
      <c r="M15" s="68" t="s">
        <v>2025</v>
      </c>
      <c r="N15" s="68">
        <v>0</v>
      </c>
    </row>
    <row r="16" spans="1:14" ht="21" customHeight="1">
      <c r="A16" s="68" t="s">
        <v>1829</v>
      </c>
      <c r="B16" s="68" t="s">
        <v>855</v>
      </c>
      <c r="C16" s="68">
        <v>6</v>
      </c>
      <c r="D16" s="68" t="s">
        <v>1586</v>
      </c>
      <c r="E16" s="68" t="s">
        <v>213</v>
      </c>
      <c r="F16" s="68" t="s">
        <v>25</v>
      </c>
      <c r="G16" s="68" t="s">
        <v>1587</v>
      </c>
      <c r="H16" s="68">
        <v>6</v>
      </c>
      <c r="I16" s="69">
        <v>45838.426388888889</v>
      </c>
      <c r="J16" s="70">
        <v>45824</v>
      </c>
      <c r="K16" s="70">
        <v>45831</v>
      </c>
      <c r="L16" s="68" t="s">
        <v>2023</v>
      </c>
      <c r="M16" s="68" t="s">
        <v>2025</v>
      </c>
      <c r="N16" s="68">
        <v>0</v>
      </c>
    </row>
    <row r="17" spans="1:14" ht="21" customHeight="1">
      <c r="A17" s="68" t="s">
        <v>1830</v>
      </c>
      <c r="B17" s="68" t="s">
        <v>856</v>
      </c>
      <c r="C17" s="68">
        <v>1</v>
      </c>
      <c r="D17" s="68" t="s">
        <v>1586</v>
      </c>
      <c r="E17" s="68" t="s">
        <v>213</v>
      </c>
      <c r="F17" s="68" t="s">
        <v>25</v>
      </c>
      <c r="G17" s="68" t="s">
        <v>1587</v>
      </c>
      <c r="H17" s="68">
        <v>6</v>
      </c>
      <c r="I17" s="69">
        <v>45838.354166666664</v>
      </c>
      <c r="J17" s="70">
        <v>45824</v>
      </c>
      <c r="K17" s="70">
        <v>45831</v>
      </c>
      <c r="L17" s="68" t="s">
        <v>2023</v>
      </c>
      <c r="M17" s="68" t="s">
        <v>2024</v>
      </c>
      <c r="N17" s="68">
        <v>0</v>
      </c>
    </row>
    <row r="18" spans="1:14" ht="21" customHeight="1">
      <c r="A18" s="68" t="s">
        <v>1831</v>
      </c>
      <c r="B18" s="68" t="s">
        <v>856</v>
      </c>
      <c r="C18" s="68">
        <v>2</v>
      </c>
      <c r="D18" s="68" t="s">
        <v>1586</v>
      </c>
      <c r="E18" s="68" t="s">
        <v>213</v>
      </c>
      <c r="F18" s="68" t="s">
        <v>25</v>
      </c>
      <c r="G18" s="68" t="s">
        <v>1587</v>
      </c>
      <c r="H18" s="68">
        <v>6</v>
      </c>
      <c r="I18" s="69">
        <v>45838.368055555555</v>
      </c>
      <c r="J18" s="70">
        <v>45824</v>
      </c>
      <c r="K18" s="70">
        <v>45831</v>
      </c>
      <c r="L18" s="68" t="s">
        <v>2023</v>
      </c>
      <c r="M18" s="68" t="s">
        <v>2024</v>
      </c>
      <c r="N18" s="68">
        <v>0</v>
      </c>
    </row>
    <row r="19" spans="1:14" ht="21" customHeight="1">
      <c r="A19" s="68" t="s">
        <v>1832</v>
      </c>
      <c r="B19" s="68" t="s">
        <v>856</v>
      </c>
      <c r="C19" s="68">
        <v>3</v>
      </c>
      <c r="D19" s="68" t="s">
        <v>1586</v>
      </c>
      <c r="E19" s="68" t="s">
        <v>213</v>
      </c>
      <c r="F19" s="68" t="s">
        <v>25</v>
      </c>
      <c r="G19" s="68" t="s">
        <v>1587</v>
      </c>
      <c r="H19" s="68">
        <v>6</v>
      </c>
      <c r="I19" s="69">
        <v>45838.381944444445</v>
      </c>
      <c r="J19" s="70">
        <v>45824</v>
      </c>
      <c r="K19" s="70">
        <v>45831</v>
      </c>
      <c r="L19" s="68" t="s">
        <v>2023</v>
      </c>
      <c r="M19" s="68" t="s">
        <v>2024</v>
      </c>
      <c r="N19" s="68">
        <v>0</v>
      </c>
    </row>
    <row r="20" spans="1:14" ht="21" customHeight="1">
      <c r="A20" s="68" t="s">
        <v>1833</v>
      </c>
      <c r="B20" s="68" t="s">
        <v>856</v>
      </c>
      <c r="C20" s="68">
        <v>4</v>
      </c>
      <c r="D20" s="68" t="s">
        <v>1586</v>
      </c>
      <c r="E20" s="68" t="s">
        <v>213</v>
      </c>
      <c r="F20" s="68" t="s">
        <v>25</v>
      </c>
      <c r="G20" s="68" t="s">
        <v>1587</v>
      </c>
      <c r="H20" s="68">
        <v>6</v>
      </c>
      <c r="I20" s="69">
        <v>45838.399305555555</v>
      </c>
      <c r="J20" s="70">
        <v>45824</v>
      </c>
      <c r="K20" s="70">
        <v>45831</v>
      </c>
      <c r="L20" s="68" t="s">
        <v>2023</v>
      </c>
      <c r="M20" s="68" t="s">
        <v>2024</v>
      </c>
      <c r="N20" s="68">
        <v>0</v>
      </c>
    </row>
    <row r="21" spans="1:14" ht="21" customHeight="1">
      <c r="A21" s="68" t="s">
        <v>1834</v>
      </c>
      <c r="B21" s="68" t="s">
        <v>856</v>
      </c>
      <c r="C21" s="68">
        <v>5</v>
      </c>
      <c r="D21" s="68" t="s">
        <v>1586</v>
      </c>
      <c r="E21" s="68" t="s">
        <v>213</v>
      </c>
      <c r="F21" s="68" t="s">
        <v>25</v>
      </c>
      <c r="G21" s="68" t="s">
        <v>1587</v>
      </c>
      <c r="H21" s="68">
        <v>6</v>
      </c>
      <c r="I21" s="69">
        <v>45838.413194444445</v>
      </c>
      <c r="J21" s="70">
        <v>45824</v>
      </c>
      <c r="K21" s="70">
        <v>45831</v>
      </c>
      <c r="L21" s="68" t="s">
        <v>2023</v>
      </c>
      <c r="M21" s="68" t="s">
        <v>2024</v>
      </c>
      <c r="N21" s="68">
        <v>0</v>
      </c>
    </row>
    <row r="22" spans="1:14" ht="21" customHeight="1">
      <c r="A22" s="68" t="s">
        <v>1835</v>
      </c>
      <c r="B22" s="68" t="s">
        <v>856</v>
      </c>
      <c r="C22" s="68">
        <v>6</v>
      </c>
      <c r="D22" s="68" t="s">
        <v>1586</v>
      </c>
      <c r="E22" s="68" t="s">
        <v>213</v>
      </c>
      <c r="F22" s="68" t="s">
        <v>25</v>
      </c>
      <c r="G22" s="68" t="s">
        <v>1587</v>
      </c>
      <c r="H22" s="68">
        <v>6</v>
      </c>
      <c r="I22" s="69">
        <v>45838.496527777781</v>
      </c>
      <c r="J22" s="70">
        <v>45824</v>
      </c>
      <c r="K22" s="70">
        <v>45831</v>
      </c>
      <c r="L22" s="68" t="s">
        <v>2023</v>
      </c>
      <c r="M22" s="68" t="s">
        <v>2024</v>
      </c>
      <c r="N22" s="68">
        <v>0</v>
      </c>
    </row>
    <row r="23" spans="1:14" ht="21" customHeight="1">
      <c r="A23" s="68" t="s">
        <v>1836</v>
      </c>
      <c r="B23" s="68" t="s">
        <v>856</v>
      </c>
      <c r="C23" s="68">
        <v>7</v>
      </c>
      <c r="D23" s="68" t="s">
        <v>1586</v>
      </c>
      <c r="E23" s="68" t="s">
        <v>213</v>
      </c>
      <c r="F23" s="68" t="s">
        <v>25</v>
      </c>
      <c r="G23" s="68" t="s">
        <v>1587</v>
      </c>
      <c r="H23" s="68">
        <v>6</v>
      </c>
      <c r="I23" s="69">
        <v>45838.513888888891</v>
      </c>
      <c r="J23" s="70">
        <v>45824</v>
      </c>
      <c r="K23" s="70">
        <v>45831</v>
      </c>
      <c r="L23" s="68" t="s">
        <v>2023</v>
      </c>
      <c r="M23" s="68" t="s">
        <v>2024</v>
      </c>
      <c r="N23" s="68">
        <v>0</v>
      </c>
    </row>
    <row r="24" spans="1:14" ht="21" customHeight="1">
      <c r="A24" s="68" t="s">
        <v>1837</v>
      </c>
      <c r="B24" s="68" t="s">
        <v>856</v>
      </c>
      <c r="C24" s="68">
        <v>8</v>
      </c>
      <c r="D24" s="68" t="s">
        <v>1586</v>
      </c>
      <c r="E24" s="68" t="s">
        <v>213</v>
      </c>
      <c r="F24" s="68" t="s">
        <v>25</v>
      </c>
      <c r="G24" s="68" t="s">
        <v>1587</v>
      </c>
      <c r="H24" s="68">
        <v>6</v>
      </c>
      <c r="I24" s="69">
        <v>45838.527777777781</v>
      </c>
      <c r="J24" s="70">
        <v>45824</v>
      </c>
      <c r="K24" s="70">
        <v>45831</v>
      </c>
      <c r="L24" s="68" t="s">
        <v>2023</v>
      </c>
      <c r="M24" s="68" t="s">
        <v>2024</v>
      </c>
      <c r="N24" s="68">
        <v>0</v>
      </c>
    </row>
    <row r="25" spans="1:14" ht="21" customHeight="1">
      <c r="A25" s="68" t="s">
        <v>1838</v>
      </c>
      <c r="B25" s="68" t="s">
        <v>856</v>
      </c>
      <c r="C25" s="68">
        <v>9</v>
      </c>
      <c r="D25" s="68" t="s">
        <v>1586</v>
      </c>
      <c r="E25" s="68" t="s">
        <v>213</v>
      </c>
      <c r="F25" s="68" t="s">
        <v>25</v>
      </c>
      <c r="G25" s="68" t="s">
        <v>1587</v>
      </c>
      <c r="H25" s="68">
        <v>6</v>
      </c>
      <c r="I25" s="69">
        <v>45838.552083333336</v>
      </c>
      <c r="J25" s="70">
        <v>45824</v>
      </c>
      <c r="K25" s="70">
        <v>45831</v>
      </c>
      <c r="L25" s="68" t="s">
        <v>2023</v>
      </c>
      <c r="M25" s="68" t="s">
        <v>2024</v>
      </c>
      <c r="N25" s="68">
        <v>0</v>
      </c>
    </row>
    <row r="26" spans="1:14" ht="21" customHeight="1">
      <c r="A26" s="68" t="s">
        <v>1839</v>
      </c>
      <c r="B26" s="68" t="s">
        <v>856</v>
      </c>
      <c r="C26" s="68">
        <v>10</v>
      </c>
      <c r="D26" s="68" t="s">
        <v>1586</v>
      </c>
      <c r="E26" s="68" t="s">
        <v>213</v>
      </c>
      <c r="F26" s="68" t="s">
        <v>25</v>
      </c>
      <c r="G26" s="68" t="s">
        <v>1587</v>
      </c>
      <c r="H26" s="68">
        <v>6</v>
      </c>
      <c r="I26" s="69">
        <v>45838.5625</v>
      </c>
      <c r="J26" s="70">
        <v>45824</v>
      </c>
      <c r="K26" s="70">
        <v>45831</v>
      </c>
      <c r="L26" s="68" t="s">
        <v>2023</v>
      </c>
      <c r="M26" s="68" t="s">
        <v>2024</v>
      </c>
      <c r="N26" s="68">
        <v>0</v>
      </c>
    </row>
    <row r="27" spans="1:14" ht="21" customHeight="1">
      <c r="A27" s="68" t="s">
        <v>1840</v>
      </c>
      <c r="B27" s="68" t="s">
        <v>857</v>
      </c>
      <c r="C27" s="68">
        <v>1</v>
      </c>
      <c r="D27" s="68" t="s">
        <v>1586</v>
      </c>
      <c r="E27" s="68" t="s">
        <v>213</v>
      </c>
      <c r="F27" s="68" t="s">
        <v>25</v>
      </c>
      <c r="G27" s="68" t="s">
        <v>1587</v>
      </c>
      <c r="H27" s="68">
        <v>6</v>
      </c>
      <c r="I27" s="69">
        <v>45838.430555555555</v>
      </c>
      <c r="J27" s="70">
        <v>45824</v>
      </c>
      <c r="K27" s="70">
        <v>45831</v>
      </c>
      <c r="L27" s="68" t="s">
        <v>2023</v>
      </c>
      <c r="M27" s="68" t="s">
        <v>2025</v>
      </c>
      <c r="N27" s="68">
        <v>0</v>
      </c>
    </row>
    <row r="28" spans="1:14" ht="21" customHeight="1">
      <c r="A28" s="68" t="s">
        <v>1841</v>
      </c>
      <c r="B28" s="68" t="s">
        <v>857</v>
      </c>
      <c r="C28" s="68">
        <v>2</v>
      </c>
      <c r="D28" s="68" t="s">
        <v>1586</v>
      </c>
      <c r="E28" s="68" t="s">
        <v>213</v>
      </c>
      <c r="F28" s="68" t="s">
        <v>25</v>
      </c>
      <c r="G28" s="68" t="s">
        <v>1587</v>
      </c>
      <c r="H28" s="68">
        <v>6</v>
      </c>
      <c r="I28" s="69">
        <v>45838.434027777781</v>
      </c>
      <c r="J28" s="70">
        <v>45824</v>
      </c>
      <c r="K28" s="70">
        <v>45831</v>
      </c>
      <c r="L28" s="68" t="s">
        <v>2023</v>
      </c>
      <c r="M28" s="68" t="s">
        <v>2025</v>
      </c>
      <c r="N28" s="68">
        <v>0</v>
      </c>
    </row>
    <row r="29" spans="1:14" ht="21" customHeight="1">
      <c r="A29" s="68" t="s">
        <v>1842</v>
      </c>
      <c r="B29" s="68" t="s">
        <v>857</v>
      </c>
      <c r="C29" s="68">
        <v>3</v>
      </c>
      <c r="D29" s="68" t="s">
        <v>1586</v>
      </c>
      <c r="E29" s="68" t="s">
        <v>213</v>
      </c>
      <c r="F29" s="68" t="s">
        <v>25</v>
      </c>
      <c r="G29" s="68" t="s">
        <v>1587</v>
      </c>
      <c r="H29" s="68">
        <v>6</v>
      </c>
      <c r="I29" s="69">
        <v>45838.396527777775</v>
      </c>
      <c r="J29" s="70">
        <v>45824</v>
      </c>
      <c r="K29" s="70">
        <v>45831</v>
      </c>
      <c r="L29" s="68" t="s">
        <v>2023</v>
      </c>
      <c r="M29" s="68" t="s">
        <v>2025</v>
      </c>
      <c r="N29" s="68">
        <v>0</v>
      </c>
    </row>
    <row r="30" spans="1:14" ht="21" customHeight="1">
      <c r="A30" s="68" t="s">
        <v>1843</v>
      </c>
      <c r="B30" s="68" t="s">
        <v>857</v>
      </c>
      <c r="C30" s="68">
        <v>4</v>
      </c>
      <c r="D30" s="68" t="s">
        <v>1586</v>
      </c>
      <c r="E30" s="68" t="s">
        <v>213</v>
      </c>
      <c r="F30" s="68" t="s">
        <v>25</v>
      </c>
      <c r="G30" s="68" t="s">
        <v>1587</v>
      </c>
      <c r="H30" s="68">
        <v>6</v>
      </c>
      <c r="I30" s="69">
        <v>45838.399305555555</v>
      </c>
      <c r="J30" s="70">
        <v>45824</v>
      </c>
      <c r="K30" s="70">
        <v>45831</v>
      </c>
      <c r="L30" s="68" t="s">
        <v>2023</v>
      </c>
      <c r="M30" s="68" t="s">
        <v>2025</v>
      </c>
      <c r="N30" s="68">
        <v>0</v>
      </c>
    </row>
    <row r="31" spans="1:14" ht="21" customHeight="1">
      <c r="A31" s="68" t="s">
        <v>1844</v>
      </c>
      <c r="B31" s="68" t="s">
        <v>857</v>
      </c>
      <c r="C31" s="68">
        <v>5</v>
      </c>
      <c r="D31" s="68" t="s">
        <v>1586</v>
      </c>
      <c r="E31" s="68" t="s">
        <v>213</v>
      </c>
      <c r="F31" s="68" t="s">
        <v>25</v>
      </c>
      <c r="G31" s="68" t="s">
        <v>1587</v>
      </c>
      <c r="H31" s="68">
        <v>6</v>
      </c>
      <c r="I31" s="69">
        <v>45838.418749999997</v>
      </c>
      <c r="J31" s="70">
        <v>45824</v>
      </c>
      <c r="K31" s="70">
        <v>45831</v>
      </c>
      <c r="L31" s="68" t="s">
        <v>2023</v>
      </c>
      <c r="M31" s="68" t="s">
        <v>2025</v>
      </c>
      <c r="N31" s="68">
        <v>0</v>
      </c>
    </row>
    <row r="32" spans="1:14" ht="21" customHeight="1">
      <c r="A32" s="68" t="s">
        <v>1845</v>
      </c>
      <c r="B32" s="68" t="s">
        <v>857</v>
      </c>
      <c r="C32" s="68">
        <v>6</v>
      </c>
      <c r="D32" s="68" t="s">
        <v>1586</v>
      </c>
      <c r="E32" s="68" t="s">
        <v>213</v>
      </c>
      <c r="F32" s="68" t="s">
        <v>25</v>
      </c>
      <c r="G32" s="68" t="s">
        <v>1587</v>
      </c>
      <c r="H32" s="68">
        <v>6</v>
      </c>
      <c r="I32" s="69">
        <v>45838.42083333333</v>
      </c>
      <c r="J32" s="70">
        <v>45824</v>
      </c>
      <c r="K32" s="70">
        <v>45831</v>
      </c>
      <c r="L32" s="68" t="s">
        <v>2023</v>
      </c>
      <c r="M32" s="68" t="s">
        <v>2025</v>
      </c>
      <c r="N32" s="68">
        <v>0</v>
      </c>
    </row>
    <row r="33" spans="1:14" ht="21" customHeight="1">
      <c r="A33" s="68" t="s">
        <v>1846</v>
      </c>
      <c r="B33" s="68" t="s">
        <v>857</v>
      </c>
      <c r="C33" s="68">
        <v>7</v>
      </c>
      <c r="D33" s="68" t="s">
        <v>1586</v>
      </c>
      <c r="E33" s="68" t="s">
        <v>213</v>
      </c>
      <c r="F33" s="68" t="s">
        <v>25</v>
      </c>
      <c r="G33" s="68" t="s">
        <v>1587</v>
      </c>
      <c r="H33" s="68">
        <v>6</v>
      </c>
      <c r="I33" s="69">
        <v>45838.40625</v>
      </c>
      <c r="J33" s="70">
        <v>45824</v>
      </c>
      <c r="K33" s="70">
        <v>45831</v>
      </c>
      <c r="L33" s="68" t="s">
        <v>2023</v>
      </c>
      <c r="M33" s="68" t="s">
        <v>2025</v>
      </c>
      <c r="N33" s="68">
        <v>0</v>
      </c>
    </row>
    <row r="34" spans="1:14" ht="21" customHeight="1">
      <c r="A34" s="68" t="s">
        <v>1847</v>
      </c>
      <c r="B34" s="68" t="s">
        <v>857</v>
      </c>
      <c r="C34" s="68">
        <v>8</v>
      </c>
      <c r="D34" s="68" t="s">
        <v>1586</v>
      </c>
      <c r="E34" s="68" t="s">
        <v>213</v>
      </c>
      <c r="F34" s="68" t="s">
        <v>25</v>
      </c>
      <c r="G34" s="68" t="s">
        <v>1587</v>
      </c>
      <c r="H34" s="68">
        <v>6</v>
      </c>
      <c r="I34" s="69">
        <v>45838.40902777778</v>
      </c>
      <c r="J34" s="70">
        <v>45824</v>
      </c>
      <c r="K34" s="70">
        <v>45831</v>
      </c>
      <c r="L34" s="68" t="s">
        <v>2023</v>
      </c>
      <c r="M34" s="68" t="s">
        <v>2025</v>
      </c>
      <c r="N34" s="68">
        <v>0</v>
      </c>
    </row>
    <row r="35" spans="1:14" ht="21" customHeight="1">
      <c r="A35" s="68" t="s">
        <v>1848</v>
      </c>
      <c r="B35" s="68" t="s">
        <v>857</v>
      </c>
      <c r="C35" s="68">
        <v>9</v>
      </c>
      <c r="D35" s="68" t="s">
        <v>1586</v>
      </c>
      <c r="E35" s="68" t="s">
        <v>213</v>
      </c>
      <c r="F35" s="68" t="s">
        <v>25</v>
      </c>
      <c r="G35" s="68" t="s">
        <v>1587</v>
      </c>
      <c r="H35" s="68">
        <v>6</v>
      </c>
      <c r="I35" s="69">
        <v>45838.386805555558</v>
      </c>
      <c r="J35" s="70">
        <v>45824</v>
      </c>
      <c r="K35" s="70">
        <v>45831</v>
      </c>
      <c r="L35" s="68" t="s">
        <v>2023</v>
      </c>
      <c r="M35" s="68" t="s">
        <v>2025</v>
      </c>
      <c r="N35" s="68">
        <v>0</v>
      </c>
    </row>
    <row r="36" spans="1:14" ht="21" customHeight="1">
      <c r="A36" s="68" t="s">
        <v>1849</v>
      </c>
      <c r="B36" s="68" t="s">
        <v>857</v>
      </c>
      <c r="C36" s="68">
        <v>10</v>
      </c>
      <c r="D36" s="68" t="s">
        <v>1586</v>
      </c>
      <c r="E36" s="68" t="s">
        <v>213</v>
      </c>
      <c r="F36" s="68" t="s">
        <v>25</v>
      </c>
      <c r="G36" s="68" t="s">
        <v>1587</v>
      </c>
      <c r="H36" s="68">
        <v>6</v>
      </c>
      <c r="I36" s="69">
        <v>45838.388888888891</v>
      </c>
      <c r="J36" s="70">
        <v>45824</v>
      </c>
      <c r="K36" s="70">
        <v>45831</v>
      </c>
      <c r="L36" s="68" t="s">
        <v>2023</v>
      </c>
      <c r="M36" s="68" t="s">
        <v>2025</v>
      </c>
      <c r="N36" s="68">
        <v>0</v>
      </c>
    </row>
    <row r="37" spans="1:14" ht="21" customHeight="1">
      <c r="A37" s="68" t="s">
        <v>1851</v>
      </c>
      <c r="B37" s="68" t="s">
        <v>859</v>
      </c>
      <c r="C37" s="68">
        <v>1</v>
      </c>
      <c r="D37" s="68" t="s">
        <v>1586</v>
      </c>
      <c r="E37" s="68" t="s">
        <v>213</v>
      </c>
      <c r="F37" s="68" t="s">
        <v>25</v>
      </c>
      <c r="G37" s="68" t="s">
        <v>1587</v>
      </c>
      <c r="H37" s="68">
        <v>6</v>
      </c>
      <c r="I37" s="69">
        <v>45838.515277777777</v>
      </c>
      <c r="J37" s="70">
        <v>45824</v>
      </c>
      <c r="K37" s="70">
        <v>45831</v>
      </c>
      <c r="L37" s="68" t="s">
        <v>2023</v>
      </c>
      <c r="M37" s="68" t="s">
        <v>2025</v>
      </c>
      <c r="N37" s="68">
        <v>0</v>
      </c>
    </row>
    <row r="38" spans="1:14" ht="21" customHeight="1">
      <c r="A38" s="68" t="s">
        <v>1852</v>
      </c>
      <c r="B38" s="68" t="s">
        <v>859</v>
      </c>
      <c r="C38" s="68">
        <v>2</v>
      </c>
      <c r="D38" s="68" t="s">
        <v>1586</v>
      </c>
      <c r="E38" s="68" t="s">
        <v>213</v>
      </c>
      <c r="F38" s="68" t="s">
        <v>25</v>
      </c>
      <c r="G38" s="68" t="s">
        <v>1587</v>
      </c>
      <c r="H38" s="68">
        <v>6</v>
      </c>
      <c r="I38" s="69">
        <v>45838.517361111109</v>
      </c>
      <c r="J38" s="70">
        <v>45824</v>
      </c>
      <c r="K38" s="70">
        <v>45831</v>
      </c>
      <c r="L38" s="68" t="s">
        <v>2023</v>
      </c>
      <c r="M38" s="68" t="s">
        <v>2025</v>
      </c>
      <c r="N38" s="68">
        <v>0</v>
      </c>
    </row>
    <row r="39" spans="1:14" ht="21" customHeight="1">
      <c r="A39" s="68" t="s">
        <v>1853</v>
      </c>
      <c r="B39" s="68" t="s">
        <v>859</v>
      </c>
      <c r="C39" s="68">
        <v>3</v>
      </c>
      <c r="D39" s="68" t="s">
        <v>1586</v>
      </c>
      <c r="E39" s="68" t="s">
        <v>213</v>
      </c>
      <c r="F39" s="68" t="s">
        <v>25</v>
      </c>
      <c r="G39" s="68" t="s">
        <v>1587</v>
      </c>
      <c r="H39" s="68">
        <v>6</v>
      </c>
      <c r="I39" s="69">
        <v>45838.520138888889</v>
      </c>
      <c r="J39" s="70">
        <v>45824</v>
      </c>
      <c r="K39" s="70">
        <v>45831</v>
      </c>
      <c r="L39" s="68" t="s">
        <v>2023</v>
      </c>
      <c r="M39" s="68" t="s">
        <v>2025</v>
      </c>
      <c r="N39" s="68">
        <v>0</v>
      </c>
    </row>
    <row r="40" spans="1:14" ht="21" customHeight="1">
      <c r="A40" s="68" t="s">
        <v>1854</v>
      </c>
      <c r="B40" s="68" t="s">
        <v>859</v>
      </c>
      <c r="C40" s="68">
        <v>5</v>
      </c>
      <c r="D40" s="68" t="s">
        <v>1586</v>
      </c>
      <c r="E40" s="68" t="s">
        <v>213</v>
      </c>
      <c r="F40" s="68" t="s">
        <v>25</v>
      </c>
      <c r="G40" s="68" t="s">
        <v>1587</v>
      </c>
      <c r="H40" s="68">
        <v>6</v>
      </c>
      <c r="I40" s="69">
        <v>45838.527777777781</v>
      </c>
      <c r="J40" s="70">
        <v>45824</v>
      </c>
      <c r="K40" s="70">
        <v>45831</v>
      </c>
      <c r="L40" s="68" t="s">
        <v>2023</v>
      </c>
      <c r="M40" s="68" t="s">
        <v>2025</v>
      </c>
      <c r="N40" s="68">
        <v>0</v>
      </c>
    </row>
    <row r="41" spans="1:14" ht="21" customHeight="1">
      <c r="A41" s="68" t="s">
        <v>1855</v>
      </c>
      <c r="B41" s="68" t="s">
        <v>859</v>
      </c>
      <c r="C41" s="68">
        <v>8</v>
      </c>
      <c r="D41" s="68" t="s">
        <v>1586</v>
      </c>
      <c r="E41" s="68" t="s">
        <v>213</v>
      </c>
      <c r="F41" s="68" t="s">
        <v>25</v>
      </c>
      <c r="G41" s="68" t="s">
        <v>1587</v>
      </c>
      <c r="H41" s="68">
        <v>6</v>
      </c>
      <c r="I41" s="69">
        <v>45838.536805555559</v>
      </c>
      <c r="J41" s="70">
        <v>45824</v>
      </c>
      <c r="K41" s="70">
        <v>45831</v>
      </c>
      <c r="L41" s="68" t="s">
        <v>2023</v>
      </c>
      <c r="M41" s="68" t="s">
        <v>2025</v>
      </c>
      <c r="N41" s="68">
        <v>0</v>
      </c>
    </row>
    <row r="42" spans="1:14" ht="21" customHeight="1">
      <c r="A42" s="68" t="s">
        <v>1856</v>
      </c>
      <c r="B42" s="68" t="s">
        <v>859</v>
      </c>
      <c r="C42" s="68">
        <v>9</v>
      </c>
      <c r="D42" s="68" t="s">
        <v>1586</v>
      </c>
      <c r="E42" s="68" t="s">
        <v>213</v>
      </c>
      <c r="F42" s="68" t="s">
        <v>25</v>
      </c>
      <c r="G42" s="68" t="s">
        <v>1587</v>
      </c>
      <c r="H42" s="68">
        <v>6</v>
      </c>
      <c r="I42" s="69">
        <v>45838.545138888891</v>
      </c>
      <c r="J42" s="70">
        <v>45824</v>
      </c>
      <c r="K42" s="70">
        <v>45831</v>
      </c>
      <c r="L42" s="68" t="s">
        <v>2023</v>
      </c>
      <c r="M42" s="68" t="s">
        <v>2025</v>
      </c>
      <c r="N42" s="68">
        <v>0</v>
      </c>
    </row>
    <row r="43" spans="1:14" ht="21" customHeight="1">
      <c r="A43" s="68" t="s">
        <v>1857</v>
      </c>
      <c r="B43" s="68" t="s">
        <v>861</v>
      </c>
      <c r="C43" s="68">
        <v>1</v>
      </c>
      <c r="D43" s="68" t="s">
        <v>1586</v>
      </c>
      <c r="E43" s="68" t="s">
        <v>213</v>
      </c>
      <c r="F43" s="68" t="s">
        <v>25</v>
      </c>
      <c r="G43" s="68" t="s">
        <v>1587</v>
      </c>
      <c r="H43" s="68">
        <v>6</v>
      </c>
      <c r="I43" s="69">
        <v>45838.479166666664</v>
      </c>
      <c r="J43" s="70">
        <v>45824</v>
      </c>
      <c r="K43" s="70">
        <v>45831</v>
      </c>
      <c r="L43" s="68" t="s">
        <v>2023</v>
      </c>
      <c r="M43" s="68" t="s">
        <v>2026</v>
      </c>
      <c r="N43" s="68">
        <v>0</v>
      </c>
    </row>
    <row r="44" spans="1:14" ht="21" customHeight="1">
      <c r="A44" s="68" t="s">
        <v>1858</v>
      </c>
      <c r="B44" s="68" t="s">
        <v>861</v>
      </c>
      <c r="C44" s="68">
        <v>5</v>
      </c>
      <c r="D44" s="68" t="s">
        <v>1586</v>
      </c>
      <c r="E44" s="68" t="s">
        <v>213</v>
      </c>
      <c r="F44" s="68" t="s">
        <v>25</v>
      </c>
      <c r="G44" s="68" t="s">
        <v>1587</v>
      </c>
      <c r="H44" s="68">
        <v>6</v>
      </c>
      <c r="I44" s="69">
        <v>45838.489583333336</v>
      </c>
      <c r="J44" s="70">
        <v>45824</v>
      </c>
      <c r="K44" s="70">
        <v>45831</v>
      </c>
      <c r="L44" s="68" t="s">
        <v>2023</v>
      </c>
      <c r="M44" s="68" t="s">
        <v>2026</v>
      </c>
      <c r="N44" s="68">
        <v>0</v>
      </c>
    </row>
    <row r="45" spans="1:14" ht="21" customHeight="1">
      <c r="A45" s="68" t="s">
        <v>1862</v>
      </c>
      <c r="B45" s="68" t="s">
        <v>878</v>
      </c>
      <c r="C45" s="68">
        <v>1</v>
      </c>
      <c r="D45" s="68" t="s">
        <v>1586</v>
      </c>
      <c r="E45" s="68" t="s">
        <v>213</v>
      </c>
      <c r="F45" s="68" t="s">
        <v>25</v>
      </c>
      <c r="G45" s="68" t="s">
        <v>1587</v>
      </c>
      <c r="H45" s="68">
        <v>6</v>
      </c>
      <c r="I45" s="69">
        <v>45839.369444444441</v>
      </c>
      <c r="J45" s="70">
        <v>45825</v>
      </c>
      <c r="K45" s="70">
        <v>45831</v>
      </c>
      <c r="L45" s="68" t="s">
        <v>2023</v>
      </c>
      <c r="M45" s="68" t="s">
        <v>2026</v>
      </c>
      <c r="N45" s="68">
        <v>0</v>
      </c>
    </row>
    <row r="46" spans="1:14" ht="21" customHeight="1">
      <c r="A46" s="68" t="s">
        <v>1864</v>
      </c>
      <c r="B46" s="68" t="s">
        <v>878</v>
      </c>
      <c r="C46" s="68">
        <v>2</v>
      </c>
      <c r="D46" s="68" t="s">
        <v>1586</v>
      </c>
      <c r="E46" s="68" t="s">
        <v>213</v>
      </c>
      <c r="F46" s="68" t="s">
        <v>25</v>
      </c>
      <c r="G46" s="68" t="s">
        <v>1587</v>
      </c>
      <c r="H46" s="68">
        <v>6</v>
      </c>
      <c r="I46" s="69">
        <v>45839.445138888892</v>
      </c>
      <c r="J46" s="70">
        <v>45825</v>
      </c>
      <c r="K46" s="70">
        <v>45831</v>
      </c>
      <c r="L46" s="68" t="s">
        <v>2023</v>
      </c>
      <c r="M46" s="68" t="s">
        <v>2026</v>
      </c>
      <c r="N46" s="68">
        <v>0</v>
      </c>
    </row>
    <row r="47" spans="1:14" ht="21" customHeight="1">
      <c r="A47" s="68" t="s">
        <v>1865</v>
      </c>
      <c r="B47" s="68" t="s">
        <v>878</v>
      </c>
      <c r="C47" s="68">
        <v>6</v>
      </c>
      <c r="D47" s="68" t="s">
        <v>1586</v>
      </c>
      <c r="E47" s="68" t="s">
        <v>213</v>
      </c>
      <c r="F47" s="68" t="s">
        <v>25</v>
      </c>
      <c r="G47" s="68" t="s">
        <v>1587</v>
      </c>
      <c r="H47" s="68">
        <v>6</v>
      </c>
      <c r="I47" s="69">
        <v>45839.454861111109</v>
      </c>
      <c r="J47" s="70">
        <v>45825</v>
      </c>
      <c r="K47" s="70">
        <v>45831</v>
      </c>
      <c r="L47" s="68" t="s">
        <v>2023</v>
      </c>
      <c r="M47" s="68" t="s">
        <v>2026</v>
      </c>
      <c r="N47" s="68">
        <v>0</v>
      </c>
    </row>
    <row r="48" spans="1:14" ht="21" customHeight="1">
      <c r="A48" s="68" t="s">
        <v>1866</v>
      </c>
      <c r="B48" s="68" t="s">
        <v>880</v>
      </c>
      <c r="C48" s="68">
        <v>1</v>
      </c>
      <c r="D48" s="68" t="s">
        <v>1586</v>
      </c>
      <c r="E48" s="68" t="s">
        <v>213</v>
      </c>
      <c r="F48" s="68" t="s">
        <v>25</v>
      </c>
      <c r="G48" s="68" t="s">
        <v>1587</v>
      </c>
      <c r="H48" s="68">
        <v>6</v>
      </c>
      <c r="I48" s="69">
        <v>45839.38958333333</v>
      </c>
      <c r="J48" s="70">
        <v>45825</v>
      </c>
      <c r="K48" s="70">
        <v>45831</v>
      </c>
      <c r="L48" s="68" t="s">
        <v>2023</v>
      </c>
      <c r="M48" s="68" t="s">
        <v>2026</v>
      </c>
      <c r="N48" s="68">
        <v>0</v>
      </c>
    </row>
    <row r="49" spans="1:14" ht="21" customHeight="1">
      <c r="A49" s="68" t="s">
        <v>1867</v>
      </c>
      <c r="B49" s="68" t="s">
        <v>880</v>
      </c>
      <c r="C49" s="68">
        <v>2</v>
      </c>
      <c r="D49" s="68" t="s">
        <v>1586</v>
      </c>
      <c r="E49" s="68" t="s">
        <v>213</v>
      </c>
      <c r="F49" s="68" t="s">
        <v>25</v>
      </c>
      <c r="G49" s="68" t="s">
        <v>1587</v>
      </c>
      <c r="H49" s="68">
        <v>6</v>
      </c>
      <c r="I49" s="69">
        <v>45839.39166666667</v>
      </c>
      <c r="J49" s="70">
        <v>45825</v>
      </c>
      <c r="K49" s="70">
        <v>45831</v>
      </c>
      <c r="L49" s="68" t="s">
        <v>2023</v>
      </c>
      <c r="M49" s="68" t="s">
        <v>2026</v>
      </c>
      <c r="N49" s="68">
        <v>0</v>
      </c>
    </row>
    <row r="50" spans="1:14" ht="21" customHeight="1">
      <c r="A50" s="68" t="s">
        <v>1868</v>
      </c>
      <c r="B50" s="68" t="s">
        <v>880</v>
      </c>
      <c r="C50" s="68">
        <v>3</v>
      </c>
      <c r="D50" s="68" t="s">
        <v>1586</v>
      </c>
      <c r="E50" s="68" t="s">
        <v>213</v>
      </c>
      <c r="F50" s="68" t="s">
        <v>25</v>
      </c>
      <c r="G50" s="68" t="s">
        <v>1587</v>
      </c>
      <c r="H50" s="68">
        <v>6</v>
      </c>
      <c r="I50" s="69">
        <v>45839.383333333331</v>
      </c>
      <c r="J50" s="70">
        <v>45825</v>
      </c>
      <c r="K50" s="70">
        <v>45831</v>
      </c>
      <c r="L50" s="68" t="s">
        <v>2023</v>
      </c>
      <c r="M50" s="68" t="s">
        <v>2026</v>
      </c>
      <c r="N50" s="68">
        <v>0</v>
      </c>
    </row>
    <row r="51" spans="1:14" ht="21" customHeight="1">
      <c r="A51" s="68" t="s">
        <v>1869</v>
      </c>
      <c r="B51" s="68" t="s">
        <v>880</v>
      </c>
      <c r="C51" s="68">
        <v>4</v>
      </c>
      <c r="D51" s="68" t="s">
        <v>1586</v>
      </c>
      <c r="E51" s="68" t="s">
        <v>213</v>
      </c>
      <c r="F51" s="68" t="s">
        <v>25</v>
      </c>
      <c r="G51" s="68" t="s">
        <v>1587</v>
      </c>
      <c r="H51" s="68">
        <v>6</v>
      </c>
      <c r="I51" s="69">
        <v>45839.385416666664</v>
      </c>
      <c r="J51" s="70">
        <v>45825</v>
      </c>
      <c r="K51" s="70">
        <v>45831</v>
      </c>
      <c r="L51" s="68" t="s">
        <v>2023</v>
      </c>
      <c r="M51" s="68" t="s">
        <v>2026</v>
      </c>
      <c r="N51" s="68">
        <v>0</v>
      </c>
    </row>
    <row r="52" spans="1:14" ht="21" customHeight="1">
      <c r="A52" s="68" t="s">
        <v>1870</v>
      </c>
      <c r="B52" s="68" t="s">
        <v>880</v>
      </c>
      <c r="C52" s="68">
        <v>5</v>
      </c>
      <c r="D52" s="68" t="s">
        <v>1586</v>
      </c>
      <c r="E52" s="68" t="s">
        <v>213</v>
      </c>
      <c r="F52" s="68" t="s">
        <v>25</v>
      </c>
      <c r="G52" s="68" t="s">
        <v>1587</v>
      </c>
      <c r="H52" s="68">
        <v>6</v>
      </c>
      <c r="I52" s="69">
        <v>45839.397916666669</v>
      </c>
      <c r="J52" s="70">
        <v>45825</v>
      </c>
      <c r="K52" s="70">
        <v>45831</v>
      </c>
      <c r="L52" s="68" t="s">
        <v>2023</v>
      </c>
      <c r="M52" s="68" t="s">
        <v>2026</v>
      </c>
      <c r="N52" s="68">
        <v>0</v>
      </c>
    </row>
    <row r="53" spans="1:14" ht="21" customHeight="1">
      <c r="A53" s="68" t="s">
        <v>1871</v>
      </c>
      <c r="B53" s="68" t="s">
        <v>880</v>
      </c>
      <c r="C53" s="68">
        <v>6</v>
      </c>
      <c r="D53" s="68" t="s">
        <v>1586</v>
      </c>
      <c r="E53" s="68" t="s">
        <v>213</v>
      </c>
      <c r="F53" s="68" t="s">
        <v>25</v>
      </c>
      <c r="G53" s="68" t="s">
        <v>1587</v>
      </c>
      <c r="H53" s="68">
        <v>6</v>
      </c>
      <c r="I53" s="69">
        <v>45839.404166666667</v>
      </c>
      <c r="J53" s="70">
        <v>45825</v>
      </c>
      <c r="K53" s="70">
        <v>45831</v>
      </c>
      <c r="L53" s="68" t="s">
        <v>2023</v>
      </c>
      <c r="M53" s="68" t="s">
        <v>2026</v>
      </c>
      <c r="N53" s="68">
        <v>0</v>
      </c>
    </row>
    <row r="54" spans="1:14" ht="21" customHeight="1">
      <c r="A54" s="68" t="s">
        <v>1872</v>
      </c>
      <c r="B54" s="68" t="s">
        <v>883</v>
      </c>
      <c r="C54" s="68">
        <v>1</v>
      </c>
      <c r="D54" s="68" t="s">
        <v>1586</v>
      </c>
      <c r="E54" s="68" t="s">
        <v>213</v>
      </c>
      <c r="F54" s="68" t="s">
        <v>25</v>
      </c>
      <c r="G54" s="68" t="s">
        <v>1587</v>
      </c>
      <c r="H54" s="68">
        <v>6</v>
      </c>
      <c r="I54" s="69">
        <v>45839.475694444445</v>
      </c>
      <c r="J54" s="70">
        <v>45825</v>
      </c>
      <c r="K54" s="70">
        <v>45831</v>
      </c>
      <c r="L54" s="68" t="s">
        <v>2023</v>
      </c>
      <c r="M54" s="68" t="s">
        <v>2026</v>
      </c>
      <c r="N54" s="68">
        <v>0</v>
      </c>
    </row>
    <row r="55" spans="1:14" ht="21" customHeight="1">
      <c r="A55" s="68" t="s">
        <v>1873</v>
      </c>
      <c r="B55" s="68" t="s">
        <v>890</v>
      </c>
      <c r="C55" s="68">
        <v>1</v>
      </c>
      <c r="D55" s="68" t="s">
        <v>1586</v>
      </c>
      <c r="E55" s="68" t="s">
        <v>213</v>
      </c>
      <c r="F55" s="68" t="s">
        <v>25</v>
      </c>
      <c r="G55" s="68" t="s">
        <v>1587</v>
      </c>
      <c r="H55" s="68">
        <v>6</v>
      </c>
      <c r="I55" s="69">
        <v>45839.375</v>
      </c>
      <c r="J55" s="70">
        <v>45825</v>
      </c>
      <c r="K55" s="70">
        <v>45831</v>
      </c>
      <c r="L55" s="68" t="s">
        <v>2023</v>
      </c>
      <c r="M55" s="68" t="s">
        <v>2026</v>
      </c>
      <c r="N55" s="68">
        <v>0</v>
      </c>
    </row>
    <row r="56" spans="1:14" ht="21" customHeight="1">
      <c r="A56" s="68" t="s">
        <v>1874</v>
      </c>
      <c r="B56" s="68" t="s">
        <v>890</v>
      </c>
      <c r="C56" s="68">
        <v>2</v>
      </c>
      <c r="D56" s="68" t="s">
        <v>1586</v>
      </c>
      <c r="E56" s="68" t="s">
        <v>213</v>
      </c>
      <c r="F56" s="68" t="s">
        <v>25</v>
      </c>
      <c r="G56" s="68" t="s">
        <v>1587</v>
      </c>
      <c r="H56" s="68">
        <v>6</v>
      </c>
      <c r="I56" s="69">
        <v>45839.388888888891</v>
      </c>
      <c r="J56" s="70">
        <v>45825</v>
      </c>
      <c r="K56" s="70">
        <v>45831</v>
      </c>
      <c r="L56" s="68" t="s">
        <v>2023</v>
      </c>
      <c r="M56" s="68" t="s">
        <v>2026</v>
      </c>
      <c r="N56" s="68">
        <v>0</v>
      </c>
    </row>
    <row r="57" spans="1:14" ht="21" customHeight="1">
      <c r="A57" s="68" t="s">
        <v>1875</v>
      </c>
      <c r="B57" s="68" t="s">
        <v>890</v>
      </c>
      <c r="C57" s="68">
        <v>3</v>
      </c>
      <c r="D57" s="68" t="s">
        <v>1586</v>
      </c>
      <c r="E57" s="68" t="s">
        <v>213</v>
      </c>
      <c r="F57" s="68" t="s">
        <v>25</v>
      </c>
      <c r="G57" s="68" t="s">
        <v>1587</v>
      </c>
      <c r="H57" s="68">
        <v>6</v>
      </c>
      <c r="I57" s="69">
        <v>45839.392361111109</v>
      </c>
      <c r="J57" s="70">
        <v>45825</v>
      </c>
      <c r="K57" s="70">
        <v>45831</v>
      </c>
      <c r="L57" s="68" t="s">
        <v>2023</v>
      </c>
      <c r="M57" s="68" t="s">
        <v>2026</v>
      </c>
      <c r="N57" s="68">
        <v>0</v>
      </c>
    </row>
    <row r="58" spans="1:14" ht="21" customHeight="1">
      <c r="A58" s="68" t="s">
        <v>1876</v>
      </c>
      <c r="B58" s="68" t="s">
        <v>890</v>
      </c>
      <c r="C58" s="68">
        <v>4</v>
      </c>
      <c r="D58" s="68" t="s">
        <v>1586</v>
      </c>
      <c r="E58" s="68" t="s">
        <v>213</v>
      </c>
      <c r="F58" s="68" t="s">
        <v>25</v>
      </c>
      <c r="G58" s="68" t="s">
        <v>1587</v>
      </c>
      <c r="H58" s="68">
        <v>6</v>
      </c>
      <c r="I58" s="69">
        <v>45839.552083333336</v>
      </c>
      <c r="J58" s="70">
        <v>45825</v>
      </c>
      <c r="K58" s="70">
        <v>45831</v>
      </c>
      <c r="L58" s="68" t="s">
        <v>2023</v>
      </c>
      <c r="M58" s="68" t="s">
        <v>2026</v>
      </c>
      <c r="N58" s="68">
        <v>0</v>
      </c>
    </row>
    <row r="59" spans="1:14" ht="21" customHeight="1">
      <c r="A59" s="68" t="s">
        <v>1877</v>
      </c>
      <c r="B59" s="68" t="s">
        <v>890</v>
      </c>
      <c r="C59" s="68">
        <v>5</v>
      </c>
      <c r="D59" s="68" t="s">
        <v>1586</v>
      </c>
      <c r="E59" s="68" t="s">
        <v>213</v>
      </c>
      <c r="F59" s="68" t="s">
        <v>25</v>
      </c>
      <c r="G59" s="68" t="s">
        <v>1587</v>
      </c>
      <c r="H59" s="68">
        <v>6</v>
      </c>
      <c r="I59" s="69">
        <v>45839.569444444445</v>
      </c>
      <c r="J59" s="70">
        <v>45825</v>
      </c>
      <c r="K59" s="70">
        <v>45831</v>
      </c>
      <c r="L59" s="68" t="s">
        <v>2023</v>
      </c>
      <c r="M59" s="68" t="s">
        <v>2026</v>
      </c>
      <c r="N59" s="68">
        <v>0</v>
      </c>
    </row>
    <row r="60" spans="1:14" ht="21" customHeight="1">
      <c r="A60" s="68" t="s">
        <v>1878</v>
      </c>
      <c r="B60" s="68" t="s">
        <v>891</v>
      </c>
      <c r="C60" s="68">
        <v>1</v>
      </c>
      <c r="D60" s="68" t="s">
        <v>1586</v>
      </c>
      <c r="E60" s="68" t="s">
        <v>213</v>
      </c>
      <c r="F60" s="68" t="s">
        <v>25</v>
      </c>
      <c r="G60" s="68" t="s">
        <v>1587</v>
      </c>
      <c r="H60" s="68">
        <v>6</v>
      </c>
      <c r="I60" s="69">
        <v>45839.520138888889</v>
      </c>
      <c r="J60" s="70">
        <v>45825</v>
      </c>
      <c r="K60" s="70">
        <v>45831</v>
      </c>
      <c r="L60" s="68" t="s">
        <v>2023</v>
      </c>
      <c r="M60" s="68" t="s">
        <v>2026</v>
      </c>
      <c r="N60" s="68">
        <v>0</v>
      </c>
    </row>
    <row r="61" spans="1:14" ht="21" customHeight="1">
      <c r="A61" s="68" t="s">
        <v>1879</v>
      </c>
      <c r="B61" s="68" t="s">
        <v>891</v>
      </c>
      <c r="C61" s="68">
        <v>2</v>
      </c>
      <c r="D61" s="68" t="s">
        <v>1586</v>
      </c>
      <c r="E61" s="68" t="s">
        <v>213</v>
      </c>
      <c r="F61" s="68" t="s">
        <v>25</v>
      </c>
      <c r="G61" s="68" t="s">
        <v>1587</v>
      </c>
      <c r="H61" s="68">
        <v>6</v>
      </c>
      <c r="I61" s="69">
        <v>45839.521527777775</v>
      </c>
      <c r="J61" s="70">
        <v>45825</v>
      </c>
      <c r="K61" s="70">
        <v>45831</v>
      </c>
      <c r="L61" s="68" t="s">
        <v>2023</v>
      </c>
      <c r="M61" s="68" t="s">
        <v>2026</v>
      </c>
      <c r="N61" s="68">
        <v>0</v>
      </c>
    </row>
    <row r="62" spans="1:14" ht="21" customHeight="1">
      <c r="A62" s="68" t="s">
        <v>1880</v>
      </c>
      <c r="B62" s="68" t="s">
        <v>891</v>
      </c>
      <c r="C62" s="68">
        <v>3</v>
      </c>
      <c r="D62" s="68" t="s">
        <v>1586</v>
      </c>
      <c r="E62" s="68" t="s">
        <v>213</v>
      </c>
      <c r="F62" s="68" t="s">
        <v>25</v>
      </c>
      <c r="G62" s="68" t="s">
        <v>1587</v>
      </c>
      <c r="H62" s="68">
        <v>6</v>
      </c>
      <c r="I62" s="69">
        <v>45839.522916666669</v>
      </c>
      <c r="J62" s="70">
        <v>45825</v>
      </c>
      <c r="K62" s="70">
        <v>45831</v>
      </c>
      <c r="L62" s="68" t="s">
        <v>2023</v>
      </c>
      <c r="M62" s="68" t="s">
        <v>2026</v>
      </c>
      <c r="N62" s="68">
        <v>0</v>
      </c>
    </row>
    <row r="63" spans="1:14" ht="21" customHeight="1">
      <c r="A63" s="68" t="s">
        <v>1881</v>
      </c>
      <c r="B63" s="68" t="s">
        <v>891</v>
      </c>
      <c r="C63" s="68">
        <v>4</v>
      </c>
      <c r="D63" s="68" t="s">
        <v>1586</v>
      </c>
      <c r="E63" s="68" t="s">
        <v>213</v>
      </c>
      <c r="F63" s="68" t="s">
        <v>25</v>
      </c>
      <c r="G63" s="68" t="s">
        <v>1587</v>
      </c>
      <c r="H63" s="68">
        <v>6</v>
      </c>
      <c r="I63" s="69">
        <v>45839.523611111108</v>
      </c>
      <c r="J63" s="70">
        <v>45825</v>
      </c>
      <c r="K63" s="70">
        <v>45831</v>
      </c>
      <c r="L63" s="68" t="s">
        <v>2023</v>
      </c>
      <c r="N63" s="68">
        <v>0</v>
      </c>
    </row>
    <row r="64" spans="1:14" ht="21" customHeight="1">
      <c r="A64" s="68" t="s">
        <v>1882</v>
      </c>
      <c r="B64" s="68" t="s">
        <v>891</v>
      </c>
      <c r="C64" s="68">
        <v>5</v>
      </c>
      <c r="D64" s="68" t="s">
        <v>1586</v>
      </c>
      <c r="E64" s="68" t="s">
        <v>213</v>
      </c>
      <c r="F64" s="68" t="s">
        <v>25</v>
      </c>
      <c r="G64" s="68" t="s">
        <v>1587</v>
      </c>
      <c r="H64" s="68">
        <v>6</v>
      </c>
      <c r="I64" s="69">
        <v>45839.525694444441</v>
      </c>
      <c r="J64" s="70">
        <v>45825</v>
      </c>
      <c r="K64" s="70">
        <v>45831</v>
      </c>
      <c r="L64" s="68" t="s">
        <v>2023</v>
      </c>
      <c r="N64" s="68">
        <v>0</v>
      </c>
    </row>
    <row r="65" spans="1:14" ht="21" customHeight="1">
      <c r="A65" s="68" t="s">
        <v>1883</v>
      </c>
      <c r="B65" s="68" t="s">
        <v>891</v>
      </c>
      <c r="C65" s="68">
        <v>6</v>
      </c>
      <c r="D65" s="68" t="s">
        <v>1586</v>
      </c>
      <c r="E65" s="68" t="s">
        <v>213</v>
      </c>
      <c r="F65" s="68" t="s">
        <v>25</v>
      </c>
      <c r="G65" s="68" t="s">
        <v>1587</v>
      </c>
      <c r="H65" s="68">
        <v>6</v>
      </c>
      <c r="I65" s="69">
        <v>45839.527083333334</v>
      </c>
      <c r="J65" s="70">
        <v>45825</v>
      </c>
      <c r="K65" s="70">
        <v>45831</v>
      </c>
      <c r="L65" s="68" t="s">
        <v>2023</v>
      </c>
      <c r="N65" s="68">
        <v>0</v>
      </c>
    </row>
    <row r="66" spans="1:14" ht="21" customHeight="1">
      <c r="A66" s="68" t="s">
        <v>1885</v>
      </c>
      <c r="B66" s="68" t="s">
        <v>891</v>
      </c>
      <c r="C66" s="68">
        <v>7</v>
      </c>
      <c r="D66" s="68" t="s">
        <v>1586</v>
      </c>
      <c r="E66" s="68" t="s">
        <v>213</v>
      </c>
      <c r="F66" s="68" t="s">
        <v>25</v>
      </c>
      <c r="G66" s="68" t="s">
        <v>1587</v>
      </c>
      <c r="H66" s="68">
        <v>6</v>
      </c>
      <c r="I66" s="69">
        <v>45839.52847222222</v>
      </c>
      <c r="J66" s="70">
        <v>45825</v>
      </c>
      <c r="K66" s="70">
        <v>45831</v>
      </c>
      <c r="L66" s="68" t="s">
        <v>2023</v>
      </c>
      <c r="N66" s="68">
        <v>0</v>
      </c>
    </row>
    <row r="67" spans="1:14" ht="21" customHeight="1">
      <c r="A67" s="68" t="s">
        <v>1886</v>
      </c>
      <c r="B67" s="68" t="s">
        <v>891</v>
      </c>
      <c r="C67" s="68">
        <v>8</v>
      </c>
      <c r="D67" s="68" t="s">
        <v>1586</v>
      </c>
      <c r="E67" s="68" t="s">
        <v>213</v>
      </c>
      <c r="F67" s="68" t="s">
        <v>25</v>
      </c>
      <c r="G67" s="68" t="s">
        <v>1587</v>
      </c>
      <c r="H67" s="68">
        <v>6</v>
      </c>
      <c r="I67" s="69">
        <v>45839.529861111114</v>
      </c>
      <c r="J67" s="70">
        <v>45825</v>
      </c>
      <c r="K67" s="70">
        <v>45831</v>
      </c>
      <c r="L67" s="68" t="s">
        <v>2023</v>
      </c>
      <c r="N67" s="68">
        <v>0</v>
      </c>
    </row>
    <row r="68" spans="1:14" ht="21" customHeight="1">
      <c r="A68" s="68" t="s">
        <v>1887</v>
      </c>
      <c r="B68" s="68" t="s">
        <v>892</v>
      </c>
      <c r="C68" s="68">
        <v>1</v>
      </c>
      <c r="D68" s="68" t="s">
        <v>1586</v>
      </c>
      <c r="E68" s="68" t="s">
        <v>213</v>
      </c>
      <c r="F68" s="68" t="s">
        <v>25</v>
      </c>
      <c r="G68" s="68" t="s">
        <v>1587</v>
      </c>
      <c r="H68" s="68">
        <v>6</v>
      </c>
      <c r="I68" s="69">
        <v>45839.421527777777</v>
      </c>
      <c r="J68" s="70">
        <v>45825</v>
      </c>
      <c r="K68" s="70">
        <v>45831</v>
      </c>
      <c r="L68" s="68" t="s">
        <v>2023</v>
      </c>
      <c r="N68" s="68">
        <v>0</v>
      </c>
    </row>
    <row r="69" spans="1:14" ht="21" customHeight="1">
      <c r="A69" s="68" t="s">
        <v>1888</v>
      </c>
      <c r="B69" s="68" t="s">
        <v>892</v>
      </c>
      <c r="C69" s="68">
        <v>2</v>
      </c>
      <c r="D69" s="68" t="s">
        <v>1586</v>
      </c>
      <c r="E69" s="68" t="s">
        <v>213</v>
      </c>
      <c r="F69" s="68" t="s">
        <v>25</v>
      </c>
      <c r="G69" s="68" t="s">
        <v>1587</v>
      </c>
      <c r="H69" s="68">
        <v>6</v>
      </c>
      <c r="I69" s="69">
        <v>45839.42291666667</v>
      </c>
      <c r="J69" s="70">
        <v>45825</v>
      </c>
      <c r="K69" s="70">
        <v>45831</v>
      </c>
      <c r="L69" s="68" t="s">
        <v>2023</v>
      </c>
      <c r="N69" s="68">
        <v>0</v>
      </c>
    </row>
    <row r="70" spans="1:14" ht="21" customHeight="1">
      <c r="A70" s="68" t="s">
        <v>1889</v>
      </c>
      <c r="B70" s="68" t="s">
        <v>892</v>
      </c>
      <c r="C70" s="68">
        <v>3</v>
      </c>
      <c r="D70" s="68" t="s">
        <v>1586</v>
      </c>
      <c r="E70" s="68" t="s">
        <v>213</v>
      </c>
      <c r="F70" s="68" t="s">
        <v>25</v>
      </c>
      <c r="G70" s="68" t="s">
        <v>1587</v>
      </c>
      <c r="H70" s="68">
        <v>6</v>
      </c>
      <c r="I70" s="69">
        <v>45839.443055555559</v>
      </c>
      <c r="J70" s="70">
        <v>45825</v>
      </c>
      <c r="K70" s="70">
        <v>45831</v>
      </c>
      <c r="L70" s="68" t="s">
        <v>2023</v>
      </c>
      <c r="N70" s="68">
        <v>0</v>
      </c>
    </row>
    <row r="71" spans="1:14" ht="21" customHeight="1">
      <c r="A71" s="68" t="s">
        <v>1890</v>
      </c>
      <c r="B71" s="68" t="s">
        <v>892</v>
      </c>
      <c r="C71" s="68">
        <v>4</v>
      </c>
      <c r="D71" s="68" t="s">
        <v>1586</v>
      </c>
      <c r="E71" s="68" t="s">
        <v>213</v>
      </c>
      <c r="F71" s="68" t="s">
        <v>25</v>
      </c>
      <c r="G71" s="68" t="s">
        <v>1587</v>
      </c>
      <c r="H71" s="68">
        <v>6</v>
      </c>
      <c r="I71" s="69">
        <v>45839.438888888886</v>
      </c>
      <c r="J71" s="70">
        <v>45825</v>
      </c>
      <c r="K71" s="70">
        <v>45831</v>
      </c>
      <c r="L71" s="68" t="s">
        <v>2023</v>
      </c>
      <c r="N71" s="68">
        <v>0</v>
      </c>
    </row>
    <row r="72" spans="1:14" ht="21" customHeight="1">
      <c r="A72" s="68" t="s">
        <v>1891</v>
      </c>
      <c r="B72" s="68" t="s">
        <v>892</v>
      </c>
      <c r="C72" s="68">
        <v>5</v>
      </c>
      <c r="D72" s="68" t="s">
        <v>1586</v>
      </c>
      <c r="E72" s="68" t="s">
        <v>213</v>
      </c>
      <c r="F72" s="68" t="s">
        <v>25</v>
      </c>
      <c r="G72" s="68" t="s">
        <v>1587</v>
      </c>
      <c r="H72" s="68">
        <v>6</v>
      </c>
      <c r="I72" s="69">
        <v>45839.428472222222</v>
      </c>
      <c r="J72" s="70">
        <v>45825</v>
      </c>
      <c r="K72" s="70">
        <v>45831</v>
      </c>
      <c r="L72" s="68" t="s">
        <v>2023</v>
      </c>
      <c r="N72" s="68">
        <v>0</v>
      </c>
    </row>
    <row r="73" spans="1:14" ht="21" customHeight="1">
      <c r="A73" s="68" t="s">
        <v>1892</v>
      </c>
      <c r="B73" s="68" t="s">
        <v>892</v>
      </c>
      <c r="C73" s="68">
        <v>6</v>
      </c>
      <c r="D73" s="68" t="s">
        <v>1586</v>
      </c>
      <c r="E73" s="68" t="s">
        <v>213</v>
      </c>
      <c r="F73" s="68" t="s">
        <v>25</v>
      </c>
      <c r="G73" s="68" t="s">
        <v>1587</v>
      </c>
      <c r="H73" s="68">
        <v>6</v>
      </c>
      <c r="I73" s="69">
        <v>45839.434027777781</v>
      </c>
      <c r="J73" s="70">
        <v>45825</v>
      </c>
      <c r="K73" s="70">
        <v>45831</v>
      </c>
      <c r="L73" s="68" t="s">
        <v>2023</v>
      </c>
      <c r="N73" s="68">
        <v>0</v>
      </c>
    </row>
    <row r="74" spans="1:14" ht="21" customHeight="1">
      <c r="A74" s="68" t="s">
        <v>1893</v>
      </c>
      <c r="B74" s="68" t="s">
        <v>892</v>
      </c>
      <c r="C74" s="68">
        <v>7</v>
      </c>
      <c r="D74" s="68" t="s">
        <v>1586</v>
      </c>
      <c r="E74" s="68" t="s">
        <v>213</v>
      </c>
      <c r="F74" s="68" t="s">
        <v>25</v>
      </c>
      <c r="G74" s="68" t="s">
        <v>1587</v>
      </c>
      <c r="H74" s="68">
        <v>6</v>
      </c>
      <c r="I74" s="69">
        <v>45839.479861111111</v>
      </c>
      <c r="J74" s="70">
        <v>45825</v>
      </c>
      <c r="K74" s="70">
        <v>45831</v>
      </c>
      <c r="L74" s="68" t="s">
        <v>2023</v>
      </c>
      <c r="N74" s="68">
        <v>0</v>
      </c>
    </row>
    <row r="75" spans="1:14" ht="21" customHeight="1">
      <c r="A75" s="68" t="s">
        <v>1894</v>
      </c>
      <c r="B75" s="68" t="s">
        <v>892</v>
      </c>
      <c r="C75" s="68">
        <v>8</v>
      </c>
      <c r="D75" s="68" t="s">
        <v>1586</v>
      </c>
      <c r="E75" s="68" t="s">
        <v>213</v>
      </c>
      <c r="F75" s="68" t="s">
        <v>25</v>
      </c>
      <c r="G75" s="68" t="s">
        <v>1587</v>
      </c>
      <c r="H75" s="68">
        <v>6</v>
      </c>
      <c r="I75" s="69">
        <v>45839.481249999997</v>
      </c>
      <c r="J75" s="70">
        <v>45825</v>
      </c>
      <c r="K75" s="70">
        <v>45831</v>
      </c>
      <c r="L75" s="68" t="s">
        <v>2023</v>
      </c>
      <c r="N75" s="68">
        <v>0</v>
      </c>
    </row>
    <row r="76" spans="1:14" ht="21" customHeight="1">
      <c r="A76" s="68" t="s">
        <v>1895</v>
      </c>
      <c r="B76" s="68" t="s">
        <v>892</v>
      </c>
      <c r="C76" s="68">
        <v>9</v>
      </c>
      <c r="D76" s="68" t="s">
        <v>1586</v>
      </c>
      <c r="E76" s="68" t="s">
        <v>213</v>
      </c>
      <c r="F76" s="68" t="s">
        <v>25</v>
      </c>
      <c r="G76" s="68" t="s">
        <v>1587</v>
      </c>
      <c r="H76" s="68">
        <v>6</v>
      </c>
      <c r="I76" s="69">
        <v>45839.463194444441</v>
      </c>
      <c r="J76" s="70">
        <v>45825</v>
      </c>
      <c r="K76" s="70">
        <v>45831</v>
      </c>
      <c r="L76" s="68" t="s">
        <v>2023</v>
      </c>
      <c r="N76" s="68">
        <v>0</v>
      </c>
    </row>
    <row r="77" spans="1:14" ht="21" customHeight="1">
      <c r="A77" s="68" t="s">
        <v>1896</v>
      </c>
      <c r="B77" s="68" t="s">
        <v>892</v>
      </c>
      <c r="C77" s="68">
        <v>10</v>
      </c>
      <c r="D77" s="68" t="s">
        <v>1586</v>
      </c>
      <c r="E77" s="68" t="s">
        <v>213</v>
      </c>
      <c r="F77" s="68" t="s">
        <v>25</v>
      </c>
      <c r="G77" s="68" t="s">
        <v>1587</v>
      </c>
      <c r="H77" s="68">
        <v>6</v>
      </c>
      <c r="I77" s="69">
        <v>45839.466666666667</v>
      </c>
      <c r="J77" s="70">
        <v>45825</v>
      </c>
      <c r="K77" s="70">
        <v>45831</v>
      </c>
      <c r="L77" s="68" t="s">
        <v>2023</v>
      </c>
      <c r="N77" s="68">
        <v>0</v>
      </c>
    </row>
    <row r="78" spans="1:14" ht="21" customHeight="1">
      <c r="A78" s="68" t="s">
        <v>1897</v>
      </c>
      <c r="B78" s="68" t="s">
        <v>892</v>
      </c>
      <c r="C78" s="68">
        <v>11</v>
      </c>
      <c r="D78" s="68" t="s">
        <v>1586</v>
      </c>
      <c r="E78" s="68" t="s">
        <v>213</v>
      </c>
      <c r="F78" s="68" t="s">
        <v>25</v>
      </c>
      <c r="G78" s="68" t="s">
        <v>1587</v>
      </c>
      <c r="H78" s="68">
        <v>6</v>
      </c>
      <c r="I78" s="69">
        <v>45839.455555555556</v>
      </c>
      <c r="J78" s="70">
        <v>45825</v>
      </c>
      <c r="K78" s="70">
        <v>45831</v>
      </c>
      <c r="L78" s="68" t="s">
        <v>2023</v>
      </c>
      <c r="N78" s="68">
        <v>0</v>
      </c>
    </row>
    <row r="79" spans="1:14" ht="21" customHeight="1">
      <c r="A79" s="68" t="s">
        <v>1898</v>
      </c>
      <c r="B79" s="68" t="s">
        <v>892</v>
      </c>
      <c r="C79" s="68">
        <v>12</v>
      </c>
      <c r="D79" s="68" t="s">
        <v>1586</v>
      </c>
      <c r="E79" s="68" t="s">
        <v>213</v>
      </c>
      <c r="F79" s="68" t="s">
        <v>25</v>
      </c>
      <c r="G79" s="68" t="s">
        <v>1587</v>
      </c>
      <c r="H79" s="68">
        <v>6</v>
      </c>
      <c r="I79" s="69">
        <v>45839.453472222223</v>
      </c>
      <c r="J79" s="70">
        <v>45825</v>
      </c>
      <c r="K79" s="70">
        <v>45831</v>
      </c>
      <c r="L79" s="68" t="s">
        <v>2023</v>
      </c>
      <c r="N79" s="68">
        <v>0</v>
      </c>
    </row>
    <row r="80" spans="1:14" ht="21" customHeight="1">
      <c r="A80" s="68" t="s">
        <v>1899</v>
      </c>
      <c r="B80" s="68" t="s">
        <v>894</v>
      </c>
      <c r="C80" s="68">
        <v>1</v>
      </c>
      <c r="D80" s="68" t="s">
        <v>1586</v>
      </c>
      <c r="E80" s="68" t="s">
        <v>213</v>
      </c>
      <c r="F80" s="68" t="s">
        <v>25</v>
      </c>
      <c r="G80" s="68" t="s">
        <v>1587</v>
      </c>
      <c r="H80" s="68">
        <v>6</v>
      </c>
      <c r="I80" s="69">
        <v>45839.444444444445</v>
      </c>
      <c r="J80" s="70">
        <v>45825</v>
      </c>
      <c r="K80" s="70">
        <v>45831</v>
      </c>
      <c r="L80" s="68" t="s">
        <v>2023</v>
      </c>
      <c r="N80" s="68">
        <v>0</v>
      </c>
    </row>
    <row r="81" spans="1:12" ht="21" customHeight="1">
      <c r="A81" s="68" t="s">
        <v>1900</v>
      </c>
      <c r="B81" s="68" t="s">
        <v>896</v>
      </c>
      <c r="C81" s="68">
        <v>1</v>
      </c>
      <c r="D81" s="68" t="s">
        <v>1586</v>
      </c>
      <c r="E81" s="68" t="s">
        <v>213</v>
      </c>
      <c r="F81" s="68" t="s">
        <v>25</v>
      </c>
      <c r="G81" s="68" t="s">
        <v>1587</v>
      </c>
      <c r="H81" s="68">
        <v>6</v>
      </c>
      <c r="I81" s="69">
        <v>45839.540277777778</v>
      </c>
      <c r="J81" s="70">
        <v>45825</v>
      </c>
      <c r="K81" s="70">
        <v>45831</v>
      </c>
      <c r="L81" s="68" t="s">
        <v>2023</v>
      </c>
    </row>
    <row r="82" spans="1:12" ht="21" customHeight="1">
      <c r="A82" s="68" t="s">
        <v>1901</v>
      </c>
      <c r="B82" s="68" t="s">
        <v>896</v>
      </c>
      <c r="C82" s="68">
        <v>2</v>
      </c>
      <c r="D82" s="68" t="s">
        <v>1586</v>
      </c>
      <c r="E82" s="68" t="s">
        <v>213</v>
      </c>
      <c r="F82" s="68" t="s">
        <v>25</v>
      </c>
      <c r="G82" s="68" t="s">
        <v>1587</v>
      </c>
      <c r="H82" s="68">
        <v>6</v>
      </c>
      <c r="I82" s="69">
        <v>45839.457638888889</v>
      </c>
      <c r="J82" s="70">
        <v>45825</v>
      </c>
      <c r="K82" s="70">
        <v>45831</v>
      </c>
      <c r="L82" s="68" t="s">
        <v>2023</v>
      </c>
    </row>
    <row r="83" spans="1:12" ht="21" customHeight="1">
      <c r="A83" s="68" t="s">
        <v>1902</v>
      </c>
      <c r="B83" s="68" t="s">
        <v>896</v>
      </c>
      <c r="C83" s="68">
        <v>3</v>
      </c>
      <c r="D83" s="68" t="s">
        <v>1586</v>
      </c>
      <c r="E83" s="68" t="s">
        <v>213</v>
      </c>
      <c r="F83" s="68" t="s">
        <v>25</v>
      </c>
      <c r="G83" s="68" t="s">
        <v>1587</v>
      </c>
      <c r="H83" s="68">
        <v>6</v>
      </c>
      <c r="I83" s="69">
        <v>45839.54791666667</v>
      </c>
      <c r="J83" s="70">
        <v>45825</v>
      </c>
      <c r="K83" s="70">
        <v>45831</v>
      </c>
      <c r="L83" s="68" t="s">
        <v>2023</v>
      </c>
    </row>
    <row r="84" spans="1:12" ht="21" customHeight="1">
      <c r="A84" s="68" t="s">
        <v>1903</v>
      </c>
      <c r="B84" s="68" t="s">
        <v>896</v>
      </c>
      <c r="C84" s="68">
        <v>4</v>
      </c>
      <c r="D84" s="68" t="s">
        <v>1586</v>
      </c>
      <c r="E84" s="68" t="s">
        <v>213</v>
      </c>
      <c r="F84" s="68" t="s">
        <v>25</v>
      </c>
      <c r="G84" s="68" t="s">
        <v>1587</v>
      </c>
      <c r="H84" s="68">
        <v>6</v>
      </c>
      <c r="I84" s="69">
        <v>45839.545138888891</v>
      </c>
      <c r="J84" s="70">
        <v>45825</v>
      </c>
      <c r="K84" s="70">
        <v>45831</v>
      </c>
      <c r="L84" s="68" t="s">
        <v>2023</v>
      </c>
    </row>
    <row r="85" spans="1:12" ht="21" customHeight="1">
      <c r="A85" s="68" t="s">
        <v>1904</v>
      </c>
      <c r="B85" s="68" t="s">
        <v>896</v>
      </c>
      <c r="C85" s="68">
        <v>5</v>
      </c>
      <c r="D85" s="68" t="s">
        <v>1586</v>
      </c>
      <c r="E85" s="68" t="s">
        <v>213</v>
      </c>
      <c r="F85" s="68" t="s">
        <v>25</v>
      </c>
      <c r="G85" s="68" t="s">
        <v>1587</v>
      </c>
      <c r="H85" s="68">
        <v>6</v>
      </c>
      <c r="I85" s="69">
        <v>45839.446527777778</v>
      </c>
      <c r="J85" s="70">
        <v>45825</v>
      </c>
      <c r="K85" s="70">
        <v>45831</v>
      </c>
      <c r="L85" s="68" t="s">
        <v>2023</v>
      </c>
    </row>
    <row r="86" spans="1:12" ht="21" customHeight="1">
      <c r="A86" s="68" t="s">
        <v>1906</v>
      </c>
      <c r="B86" s="68" t="s">
        <v>896</v>
      </c>
      <c r="C86" s="68">
        <v>6</v>
      </c>
      <c r="D86" s="68" t="s">
        <v>1586</v>
      </c>
      <c r="E86" s="68" t="s">
        <v>213</v>
      </c>
      <c r="F86" s="68" t="s">
        <v>25</v>
      </c>
      <c r="G86" s="68" t="s">
        <v>1587</v>
      </c>
      <c r="H86" s="68">
        <v>6</v>
      </c>
      <c r="I86" s="69">
        <v>45839.45</v>
      </c>
      <c r="J86" s="70">
        <v>45825</v>
      </c>
      <c r="K86" s="70">
        <v>45831</v>
      </c>
      <c r="L86" s="68" t="s">
        <v>2023</v>
      </c>
    </row>
    <row r="87" spans="1:12" ht="21" customHeight="1">
      <c r="A87" s="68" t="s">
        <v>1907</v>
      </c>
      <c r="B87" s="68" t="s">
        <v>896</v>
      </c>
      <c r="C87" s="68">
        <v>7</v>
      </c>
      <c r="D87" s="68" t="s">
        <v>1586</v>
      </c>
      <c r="E87" s="68" t="s">
        <v>213</v>
      </c>
      <c r="F87" s="68" t="s">
        <v>25</v>
      </c>
      <c r="G87" s="68" t="s">
        <v>1587</v>
      </c>
      <c r="H87" s="68">
        <v>6</v>
      </c>
      <c r="I87" s="69">
        <v>45839.453472222223</v>
      </c>
      <c r="J87" s="70">
        <v>45825</v>
      </c>
      <c r="K87" s="70">
        <v>45831</v>
      </c>
      <c r="L87" s="68" t="s">
        <v>2023</v>
      </c>
    </row>
    <row r="88" spans="1:12" ht="21" customHeight="1">
      <c r="A88" s="68" t="s">
        <v>1908</v>
      </c>
      <c r="B88" s="68" t="s">
        <v>896</v>
      </c>
      <c r="C88" s="68">
        <v>8</v>
      </c>
      <c r="D88" s="68" t="s">
        <v>1586</v>
      </c>
      <c r="E88" s="68" t="s">
        <v>213</v>
      </c>
      <c r="F88" s="68" t="s">
        <v>25</v>
      </c>
      <c r="G88" s="68" t="s">
        <v>1587</v>
      </c>
      <c r="H88" s="68">
        <v>6</v>
      </c>
      <c r="I88" s="69">
        <v>45839.455555555556</v>
      </c>
      <c r="J88" s="70">
        <v>45825</v>
      </c>
      <c r="K88" s="70">
        <v>45831</v>
      </c>
      <c r="L88" s="68" t="s">
        <v>2023</v>
      </c>
    </row>
    <row r="89" spans="1:12" ht="21" customHeight="1">
      <c r="A89" s="68" t="s">
        <v>1922</v>
      </c>
      <c r="B89" s="68" t="s">
        <v>939</v>
      </c>
      <c r="C89" s="68">
        <v>1</v>
      </c>
      <c r="D89" s="68" t="s">
        <v>1586</v>
      </c>
      <c r="E89" s="68" t="s">
        <v>213</v>
      </c>
      <c r="F89" s="68" t="s">
        <v>25</v>
      </c>
      <c r="G89" s="68" t="s">
        <v>1587</v>
      </c>
      <c r="H89" s="68">
        <v>6</v>
      </c>
      <c r="I89" s="69">
        <v>20638.465277777777</v>
      </c>
      <c r="J89" s="70">
        <v>20624</v>
      </c>
      <c r="K89" s="70">
        <v>45832</v>
      </c>
      <c r="L89" s="68" t="s">
        <v>2027</v>
      </c>
    </row>
    <row r="90" spans="1:12" ht="21" customHeight="1">
      <c r="A90" s="68" t="s">
        <v>1924</v>
      </c>
      <c r="B90" s="68" t="s">
        <v>939</v>
      </c>
      <c r="C90" s="68">
        <v>2</v>
      </c>
      <c r="D90" s="68" t="s">
        <v>1586</v>
      </c>
      <c r="E90" s="68" t="s">
        <v>213</v>
      </c>
      <c r="F90" s="68" t="s">
        <v>25</v>
      </c>
      <c r="G90" s="68" t="s">
        <v>1587</v>
      </c>
      <c r="H90" s="68">
        <v>6</v>
      </c>
      <c r="I90" s="69">
        <v>20638.466666666667</v>
      </c>
      <c r="J90" s="70">
        <v>20624</v>
      </c>
      <c r="K90" s="70">
        <v>45832</v>
      </c>
      <c r="L90" s="68" t="s">
        <v>2027</v>
      </c>
    </row>
    <row r="91" spans="1:12" ht="21" customHeight="1">
      <c r="A91" s="68" t="s">
        <v>1925</v>
      </c>
      <c r="B91" s="68" t="s">
        <v>939</v>
      </c>
      <c r="C91" s="68">
        <v>3</v>
      </c>
      <c r="D91" s="68" t="s">
        <v>1586</v>
      </c>
      <c r="E91" s="68" t="s">
        <v>213</v>
      </c>
      <c r="F91" s="68" t="s">
        <v>25</v>
      </c>
      <c r="G91" s="68" t="s">
        <v>1587</v>
      </c>
      <c r="H91" s="68">
        <v>6</v>
      </c>
      <c r="I91" s="69">
        <v>20638.458333333332</v>
      </c>
      <c r="J91" s="70">
        <v>20624</v>
      </c>
      <c r="K91" s="70">
        <v>45832</v>
      </c>
      <c r="L91" s="68" t="s">
        <v>2027</v>
      </c>
    </row>
    <row r="92" spans="1:12" ht="21" customHeight="1">
      <c r="A92" s="68" t="s">
        <v>1926</v>
      </c>
      <c r="B92" s="68" t="s">
        <v>939</v>
      </c>
      <c r="C92" s="68">
        <v>4</v>
      </c>
      <c r="D92" s="68" t="s">
        <v>1586</v>
      </c>
      <c r="E92" s="68" t="s">
        <v>213</v>
      </c>
      <c r="F92" s="68" t="s">
        <v>25</v>
      </c>
      <c r="G92" s="68" t="s">
        <v>1587</v>
      </c>
      <c r="H92" s="68">
        <v>6</v>
      </c>
      <c r="I92" s="69">
        <v>20638.459722222222</v>
      </c>
      <c r="J92" s="70">
        <v>20624</v>
      </c>
      <c r="K92" s="70">
        <v>45832</v>
      </c>
      <c r="L92" s="68" t="s">
        <v>2027</v>
      </c>
    </row>
    <row r="93" spans="1:12" ht="21" customHeight="1">
      <c r="A93" s="68" t="s">
        <v>1927</v>
      </c>
      <c r="B93" s="68" t="s">
        <v>939</v>
      </c>
      <c r="C93" s="68">
        <v>5</v>
      </c>
      <c r="D93" s="68" t="s">
        <v>1586</v>
      </c>
      <c r="E93" s="68" t="s">
        <v>213</v>
      </c>
      <c r="F93" s="68" t="s">
        <v>25</v>
      </c>
      <c r="G93" s="68" t="s">
        <v>1587</v>
      </c>
      <c r="H93" s="68">
        <v>6</v>
      </c>
      <c r="I93" s="69">
        <v>20638.479166666668</v>
      </c>
      <c r="J93" s="70">
        <v>20624</v>
      </c>
      <c r="K93" s="70">
        <v>45832</v>
      </c>
      <c r="L93" s="68" t="s">
        <v>2027</v>
      </c>
    </row>
    <row r="94" spans="1:12" ht="21" customHeight="1">
      <c r="A94" s="68" t="s">
        <v>1928</v>
      </c>
      <c r="B94" s="68" t="s">
        <v>939</v>
      </c>
      <c r="C94" s="68">
        <v>6</v>
      </c>
      <c r="D94" s="68" t="s">
        <v>1586</v>
      </c>
      <c r="E94" s="68" t="s">
        <v>213</v>
      </c>
      <c r="F94" s="68" t="s">
        <v>25</v>
      </c>
      <c r="G94" s="68" t="s">
        <v>1587</v>
      </c>
      <c r="H94" s="68">
        <v>6</v>
      </c>
      <c r="I94" s="69">
        <v>20638.480555555554</v>
      </c>
      <c r="J94" s="70">
        <v>20624</v>
      </c>
      <c r="K94" s="70">
        <v>45832</v>
      </c>
      <c r="L94" s="68" t="s">
        <v>2027</v>
      </c>
    </row>
    <row r="95" spans="1:12" ht="21" customHeight="1">
      <c r="A95" s="68" t="s">
        <v>1929</v>
      </c>
      <c r="B95" s="68" t="s">
        <v>939</v>
      </c>
      <c r="C95" s="68">
        <v>7</v>
      </c>
      <c r="D95" s="68" t="s">
        <v>1586</v>
      </c>
      <c r="E95" s="68" t="s">
        <v>213</v>
      </c>
      <c r="F95" s="68" t="s">
        <v>25</v>
      </c>
      <c r="G95" s="68" t="s">
        <v>1587</v>
      </c>
      <c r="H95" s="68">
        <v>6</v>
      </c>
      <c r="I95" s="69">
        <v>20638.444444444445</v>
      </c>
      <c r="J95" s="70">
        <v>20624</v>
      </c>
      <c r="K95" s="70">
        <v>45832</v>
      </c>
      <c r="L95" s="68" t="s">
        <v>2027</v>
      </c>
    </row>
    <row r="96" spans="1:12" ht="21" customHeight="1">
      <c r="A96" s="68" t="s">
        <v>1930</v>
      </c>
      <c r="B96" s="68" t="s">
        <v>939</v>
      </c>
      <c r="C96" s="68">
        <v>8</v>
      </c>
      <c r="D96" s="68" t="s">
        <v>1586</v>
      </c>
      <c r="E96" s="68" t="s">
        <v>213</v>
      </c>
      <c r="F96" s="68" t="s">
        <v>25</v>
      </c>
      <c r="G96" s="68" t="s">
        <v>1587</v>
      </c>
      <c r="H96" s="68">
        <v>6</v>
      </c>
      <c r="I96" s="69">
        <v>20638.445833333335</v>
      </c>
      <c r="J96" s="70">
        <v>20624</v>
      </c>
      <c r="K96" s="70">
        <v>45832</v>
      </c>
      <c r="L96" s="68" t="s">
        <v>2027</v>
      </c>
    </row>
    <row r="97" spans="1:12" ht="21" customHeight="1">
      <c r="A97" s="68" t="s">
        <v>1931</v>
      </c>
      <c r="B97" s="68" t="s">
        <v>939</v>
      </c>
      <c r="C97" s="68">
        <v>9</v>
      </c>
      <c r="D97" s="68" t="s">
        <v>1586</v>
      </c>
      <c r="E97" s="68" t="s">
        <v>213</v>
      </c>
      <c r="F97" s="68" t="s">
        <v>25</v>
      </c>
      <c r="G97" s="68" t="s">
        <v>1587</v>
      </c>
      <c r="H97" s="68">
        <v>6</v>
      </c>
      <c r="I97" s="69">
        <v>20638.430555555555</v>
      </c>
      <c r="J97" s="70">
        <v>20624</v>
      </c>
      <c r="K97" s="70">
        <v>45832</v>
      </c>
      <c r="L97" s="68" t="s">
        <v>2027</v>
      </c>
    </row>
    <row r="98" spans="1:12" ht="21" customHeight="1">
      <c r="A98" s="68" t="s">
        <v>1932</v>
      </c>
      <c r="B98" s="68" t="s">
        <v>939</v>
      </c>
      <c r="C98" s="68">
        <v>10</v>
      </c>
      <c r="D98" s="68" t="s">
        <v>1586</v>
      </c>
      <c r="E98" s="68" t="s">
        <v>213</v>
      </c>
      <c r="F98" s="68" t="s">
        <v>25</v>
      </c>
      <c r="G98" s="68" t="s">
        <v>1587</v>
      </c>
      <c r="H98" s="68">
        <v>6</v>
      </c>
      <c r="I98" s="69">
        <v>20638.431944444445</v>
      </c>
      <c r="J98" s="70">
        <v>20624</v>
      </c>
      <c r="K98" s="70">
        <v>45832</v>
      </c>
      <c r="L98" s="68" t="s">
        <v>2027</v>
      </c>
    </row>
    <row r="99" spans="1:12" ht="21" customHeight="1">
      <c r="A99" s="68" t="s">
        <v>2028</v>
      </c>
      <c r="B99" s="68" t="s">
        <v>926</v>
      </c>
      <c r="C99" s="68">
        <v>3</v>
      </c>
      <c r="D99" s="68" t="s">
        <v>1586</v>
      </c>
      <c r="E99" s="68" t="s">
        <v>145</v>
      </c>
      <c r="F99" s="68" t="s">
        <v>25</v>
      </c>
      <c r="G99" s="68" t="s">
        <v>2029</v>
      </c>
      <c r="H99" s="68">
        <v>6</v>
      </c>
      <c r="I99" s="69">
        <v>45833.333333333336</v>
      </c>
      <c r="J99" s="70">
        <v>45826</v>
      </c>
      <c r="K99" s="70">
        <v>45832</v>
      </c>
      <c r="L99" s="68" t="s">
        <v>2030</v>
      </c>
    </row>
    <row r="100" spans="1:12" ht="21" customHeight="1">
      <c r="A100" s="68" t="s">
        <v>2031</v>
      </c>
      <c r="B100" s="68" t="s">
        <v>941</v>
      </c>
      <c r="C100" s="68">
        <v>1</v>
      </c>
      <c r="E100" s="68" t="s">
        <v>99</v>
      </c>
      <c r="F100" s="68" t="s">
        <v>25</v>
      </c>
      <c r="G100" s="68" t="s">
        <v>2021</v>
      </c>
      <c r="H100" s="68">
        <v>6</v>
      </c>
      <c r="I100" s="69">
        <v>45833.447916666664</v>
      </c>
      <c r="J100" s="70">
        <v>45826</v>
      </c>
      <c r="K100" s="70">
        <v>45832</v>
      </c>
      <c r="L100" s="68" t="s">
        <v>2022</v>
      </c>
    </row>
    <row r="101" spans="1:12" ht="21" customHeight="1">
      <c r="A101" s="68" t="s">
        <v>1933</v>
      </c>
      <c r="B101" s="68" t="s">
        <v>933</v>
      </c>
      <c r="C101" s="68">
        <v>1</v>
      </c>
      <c r="D101" s="68" t="s">
        <v>1586</v>
      </c>
      <c r="E101" s="68" t="s">
        <v>213</v>
      </c>
      <c r="F101" s="68" t="s">
        <v>25</v>
      </c>
      <c r="G101" s="68" t="s">
        <v>1587</v>
      </c>
      <c r="H101" s="68">
        <v>6</v>
      </c>
      <c r="I101" s="69">
        <v>45840.380555555559</v>
      </c>
      <c r="J101" s="70">
        <v>45826</v>
      </c>
      <c r="K101" s="70">
        <v>45832</v>
      </c>
      <c r="L101" s="68" t="s">
        <v>2027</v>
      </c>
    </row>
    <row r="102" spans="1:12" ht="21" customHeight="1">
      <c r="A102" s="68" t="s">
        <v>1934</v>
      </c>
      <c r="B102" s="68" t="s">
        <v>933</v>
      </c>
      <c r="C102" s="68">
        <v>2</v>
      </c>
      <c r="D102" s="68" t="s">
        <v>1586</v>
      </c>
      <c r="E102" s="68" t="s">
        <v>213</v>
      </c>
      <c r="F102" s="68" t="s">
        <v>25</v>
      </c>
      <c r="G102" s="68" t="s">
        <v>1587</v>
      </c>
      <c r="H102" s="68">
        <v>6</v>
      </c>
      <c r="I102" s="69">
        <v>45840.387499999997</v>
      </c>
      <c r="J102" s="70">
        <v>45826</v>
      </c>
      <c r="K102" s="70">
        <v>45832</v>
      </c>
      <c r="L102" s="68" t="s">
        <v>2027</v>
      </c>
    </row>
    <row r="103" spans="1:12" ht="21" customHeight="1">
      <c r="A103" s="68" t="s">
        <v>1935</v>
      </c>
      <c r="B103" s="68" t="s">
        <v>933</v>
      </c>
      <c r="C103" s="68">
        <v>3</v>
      </c>
      <c r="D103" s="68" t="s">
        <v>1586</v>
      </c>
      <c r="E103" s="68" t="s">
        <v>213</v>
      </c>
      <c r="F103" s="68" t="s">
        <v>25</v>
      </c>
      <c r="G103" s="68" t="s">
        <v>1587</v>
      </c>
      <c r="H103" s="68">
        <v>6</v>
      </c>
      <c r="I103" s="69">
        <v>45840.465277777781</v>
      </c>
      <c r="J103" s="70">
        <v>45826</v>
      </c>
      <c r="K103" s="70">
        <v>45832</v>
      </c>
      <c r="L103" s="68" t="s">
        <v>2027</v>
      </c>
    </row>
    <row r="104" spans="1:12" ht="21" customHeight="1">
      <c r="A104" s="68" t="s">
        <v>1936</v>
      </c>
      <c r="B104" s="68" t="s">
        <v>933</v>
      </c>
      <c r="C104" s="68">
        <v>4</v>
      </c>
      <c r="D104" s="68" t="s">
        <v>1586</v>
      </c>
      <c r="E104" s="68" t="s">
        <v>213</v>
      </c>
      <c r="F104" s="68" t="s">
        <v>25</v>
      </c>
      <c r="G104" s="68" t="s">
        <v>1587</v>
      </c>
      <c r="H104" s="68">
        <v>6</v>
      </c>
      <c r="I104" s="69">
        <v>45840.466666666667</v>
      </c>
      <c r="J104" s="70">
        <v>45826</v>
      </c>
      <c r="K104" s="70">
        <v>45832</v>
      </c>
      <c r="L104" s="68" t="s">
        <v>2027</v>
      </c>
    </row>
    <row r="105" spans="1:12" ht="21" customHeight="1">
      <c r="A105" s="68" t="s">
        <v>1937</v>
      </c>
      <c r="B105" s="68" t="s">
        <v>934</v>
      </c>
      <c r="C105" s="68">
        <v>1</v>
      </c>
      <c r="D105" s="68" t="s">
        <v>1586</v>
      </c>
      <c r="E105" s="68" t="s">
        <v>213</v>
      </c>
      <c r="F105" s="68" t="s">
        <v>25</v>
      </c>
      <c r="G105" s="68" t="s">
        <v>1587</v>
      </c>
      <c r="H105" s="68">
        <v>6</v>
      </c>
      <c r="I105" s="69">
        <v>45840.436111111114</v>
      </c>
      <c r="J105" s="70">
        <v>45826</v>
      </c>
      <c r="K105" s="70">
        <v>45832</v>
      </c>
      <c r="L105" s="68" t="s">
        <v>2027</v>
      </c>
    </row>
    <row r="106" spans="1:12" ht="21" customHeight="1">
      <c r="A106" s="68" t="s">
        <v>1938</v>
      </c>
      <c r="B106" s="68" t="s">
        <v>936</v>
      </c>
      <c r="C106" s="68">
        <v>1</v>
      </c>
      <c r="D106" s="68" t="s">
        <v>1586</v>
      </c>
      <c r="E106" s="68" t="s">
        <v>213</v>
      </c>
      <c r="F106" s="68" t="s">
        <v>25</v>
      </c>
      <c r="G106" s="68" t="s">
        <v>1587</v>
      </c>
      <c r="H106" s="68">
        <v>6</v>
      </c>
      <c r="I106" s="69">
        <v>45840.482638888891</v>
      </c>
      <c r="J106" s="70">
        <v>45826</v>
      </c>
      <c r="K106" s="70">
        <v>45832</v>
      </c>
      <c r="L106" s="68" t="s">
        <v>2027</v>
      </c>
    </row>
    <row r="107" spans="1:12" ht="21" customHeight="1">
      <c r="A107" s="68" t="s">
        <v>1939</v>
      </c>
      <c r="B107" s="68" t="s">
        <v>936</v>
      </c>
      <c r="C107" s="68">
        <v>2</v>
      </c>
      <c r="D107" s="68" t="s">
        <v>1586</v>
      </c>
      <c r="E107" s="68" t="s">
        <v>213</v>
      </c>
      <c r="F107" s="68" t="s">
        <v>25</v>
      </c>
      <c r="G107" s="68" t="s">
        <v>1587</v>
      </c>
      <c r="H107" s="68">
        <v>6</v>
      </c>
      <c r="I107" s="69">
        <v>45840.475694444445</v>
      </c>
      <c r="J107" s="70">
        <v>45826</v>
      </c>
      <c r="K107" s="70">
        <v>45832</v>
      </c>
      <c r="L107" s="68" t="s">
        <v>2027</v>
      </c>
    </row>
    <row r="108" spans="1:12" ht="21" customHeight="1">
      <c r="A108" s="68" t="s">
        <v>1940</v>
      </c>
      <c r="B108" s="68" t="s">
        <v>937</v>
      </c>
      <c r="C108" s="68">
        <v>1</v>
      </c>
      <c r="D108" s="68" t="s">
        <v>1586</v>
      </c>
      <c r="E108" s="68" t="s">
        <v>213</v>
      </c>
      <c r="F108" s="68" t="s">
        <v>25</v>
      </c>
      <c r="G108" s="68" t="s">
        <v>1587</v>
      </c>
      <c r="H108" s="68">
        <v>6</v>
      </c>
      <c r="I108" s="69">
        <v>45840.451388888891</v>
      </c>
      <c r="J108" s="70">
        <v>45826</v>
      </c>
      <c r="K108" s="70">
        <v>45832</v>
      </c>
      <c r="L108" s="68" t="s">
        <v>2027</v>
      </c>
    </row>
    <row r="109" spans="1:12" ht="21" customHeight="1">
      <c r="A109" s="68" t="s">
        <v>1941</v>
      </c>
      <c r="B109" s="68" t="s">
        <v>937</v>
      </c>
      <c r="C109" s="68">
        <v>2</v>
      </c>
      <c r="D109" s="68" t="s">
        <v>1586</v>
      </c>
      <c r="E109" s="68" t="s">
        <v>213</v>
      </c>
      <c r="F109" s="68" t="s">
        <v>25</v>
      </c>
      <c r="G109" s="68" t="s">
        <v>1587</v>
      </c>
      <c r="H109" s="68">
        <v>6</v>
      </c>
      <c r="I109" s="69">
        <v>45840.466666666667</v>
      </c>
      <c r="J109" s="70">
        <v>45826</v>
      </c>
      <c r="K109" s="70">
        <v>45832</v>
      </c>
      <c r="L109" s="68" t="s">
        <v>2027</v>
      </c>
    </row>
    <row r="110" spans="1:12" ht="21" customHeight="1">
      <c r="A110" s="68" t="s">
        <v>1942</v>
      </c>
      <c r="B110" s="68" t="s">
        <v>937</v>
      </c>
      <c r="C110" s="68">
        <v>3</v>
      </c>
      <c r="D110" s="68" t="s">
        <v>1586</v>
      </c>
      <c r="E110" s="68" t="s">
        <v>213</v>
      </c>
      <c r="F110" s="68" t="s">
        <v>25</v>
      </c>
      <c r="G110" s="68" t="s">
        <v>1587</v>
      </c>
      <c r="H110" s="68">
        <v>6</v>
      </c>
      <c r="I110" s="69">
        <v>45840.468055555553</v>
      </c>
      <c r="J110" s="70">
        <v>45826</v>
      </c>
      <c r="K110" s="70">
        <v>45832</v>
      </c>
      <c r="L110" s="68" t="s">
        <v>2027</v>
      </c>
    </row>
    <row r="111" spans="1:12" ht="21" customHeight="1">
      <c r="A111" s="68" t="s">
        <v>1943</v>
      </c>
      <c r="B111" s="68" t="s">
        <v>937</v>
      </c>
      <c r="C111" s="68">
        <v>4</v>
      </c>
      <c r="D111" s="68" t="s">
        <v>1586</v>
      </c>
      <c r="E111" s="68" t="s">
        <v>213</v>
      </c>
      <c r="F111" s="68" t="s">
        <v>25</v>
      </c>
      <c r="G111" s="68" t="s">
        <v>1587</v>
      </c>
      <c r="H111" s="68">
        <v>6</v>
      </c>
      <c r="I111" s="69">
        <v>45840.48333333333</v>
      </c>
      <c r="J111" s="70">
        <v>45826</v>
      </c>
      <c r="K111" s="70">
        <v>45832</v>
      </c>
      <c r="L111" s="68" t="s">
        <v>2027</v>
      </c>
    </row>
    <row r="112" spans="1:12" ht="21" customHeight="1">
      <c r="A112" s="68" t="s">
        <v>1944</v>
      </c>
      <c r="B112" s="68" t="s">
        <v>937</v>
      </c>
      <c r="C112" s="68">
        <v>5</v>
      </c>
      <c r="D112" s="68" t="s">
        <v>1586</v>
      </c>
      <c r="E112" s="68" t="s">
        <v>213</v>
      </c>
      <c r="F112" s="68" t="s">
        <v>25</v>
      </c>
      <c r="G112" s="68" t="s">
        <v>1587</v>
      </c>
      <c r="H112" s="68">
        <v>6</v>
      </c>
      <c r="I112" s="69">
        <v>45840.479166666664</v>
      </c>
      <c r="J112" s="70">
        <v>45826</v>
      </c>
      <c r="K112" s="70">
        <v>45832</v>
      </c>
      <c r="L112" s="68" t="s">
        <v>2027</v>
      </c>
    </row>
    <row r="113" spans="1:12" ht="21" customHeight="1">
      <c r="A113" s="68" t="s">
        <v>1945</v>
      </c>
      <c r="B113" s="68" t="s">
        <v>937</v>
      </c>
      <c r="C113" s="68">
        <v>6</v>
      </c>
      <c r="D113" s="68" t="s">
        <v>1586</v>
      </c>
      <c r="E113" s="68" t="s">
        <v>213</v>
      </c>
      <c r="F113" s="68" t="s">
        <v>25</v>
      </c>
      <c r="G113" s="68" t="s">
        <v>1587</v>
      </c>
      <c r="H113" s="68">
        <v>6</v>
      </c>
      <c r="I113" s="69">
        <v>45840.470833333333</v>
      </c>
      <c r="J113" s="70">
        <v>45826</v>
      </c>
      <c r="K113" s="70">
        <v>45832</v>
      </c>
      <c r="L113" s="68" t="s">
        <v>2027</v>
      </c>
    </row>
    <row r="114" spans="1:12" ht="21" customHeight="1">
      <c r="A114" s="68" t="s">
        <v>1946</v>
      </c>
      <c r="B114" s="68" t="s">
        <v>937</v>
      </c>
      <c r="C114" s="68">
        <v>7</v>
      </c>
      <c r="D114" s="68" t="s">
        <v>1586</v>
      </c>
      <c r="E114" s="68" t="s">
        <v>213</v>
      </c>
      <c r="F114" s="68" t="s">
        <v>25</v>
      </c>
      <c r="G114" s="68" t="s">
        <v>1587</v>
      </c>
      <c r="H114" s="68">
        <v>6</v>
      </c>
      <c r="I114" s="69">
        <v>45840.476388888892</v>
      </c>
      <c r="J114" s="70">
        <v>45826</v>
      </c>
      <c r="K114" s="70">
        <v>45832</v>
      </c>
      <c r="L114" s="68" t="s">
        <v>2027</v>
      </c>
    </row>
    <row r="115" spans="1:12" ht="21" customHeight="1">
      <c r="A115" s="68" t="s">
        <v>1947</v>
      </c>
      <c r="B115" s="68" t="s">
        <v>943</v>
      </c>
      <c r="C115" s="68">
        <v>1</v>
      </c>
      <c r="D115" s="68" t="s">
        <v>1586</v>
      </c>
      <c r="E115" s="68" t="s">
        <v>213</v>
      </c>
      <c r="F115" s="68" t="s">
        <v>25</v>
      </c>
      <c r="G115" s="68" t="s">
        <v>1587</v>
      </c>
      <c r="H115" s="68">
        <v>6</v>
      </c>
      <c r="I115" s="69">
        <v>45840.554166666669</v>
      </c>
      <c r="J115" s="70">
        <v>45826</v>
      </c>
      <c r="K115" s="70">
        <v>45832</v>
      </c>
      <c r="L115" s="68" t="s">
        <v>2027</v>
      </c>
    </row>
    <row r="116" spans="1:12" ht="21" customHeight="1">
      <c r="A116" s="68" t="s">
        <v>1948</v>
      </c>
      <c r="B116" s="68" t="s">
        <v>943</v>
      </c>
      <c r="C116" s="68">
        <v>2</v>
      </c>
      <c r="D116" s="68" t="s">
        <v>1586</v>
      </c>
      <c r="E116" s="68" t="s">
        <v>213</v>
      </c>
      <c r="F116" s="68" t="s">
        <v>25</v>
      </c>
      <c r="G116" s="68" t="s">
        <v>1587</v>
      </c>
      <c r="H116" s="68">
        <v>6</v>
      </c>
      <c r="I116" s="69">
        <v>45840.550694444442</v>
      </c>
      <c r="J116" s="70">
        <v>45826</v>
      </c>
      <c r="K116" s="70">
        <v>45832</v>
      </c>
      <c r="L116" s="68" t="s">
        <v>2027</v>
      </c>
    </row>
    <row r="117" spans="1:12" ht="21" customHeight="1">
      <c r="A117" s="68" t="s">
        <v>1949</v>
      </c>
      <c r="B117" s="68" t="s">
        <v>943</v>
      </c>
      <c r="C117" s="68">
        <v>3</v>
      </c>
      <c r="D117" s="68" t="s">
        <v>1586</v>
      </c>
      <c r="E117" s="68" t="s">
        <v>213</v>
      </c>
      <c r="F117" s="68" t="s">
        <v>25</v>
      </c>
      <c r="G117" s="68" t="s">
        <v>1587</v>
      </c>
      <c r="H117" s="68">
        <v>6</v>
      </c>
      <c r="I117" s="69">
        <v>45840.548611111109</v>
      </c>
      <c r="J117" s="70">
        <v>45826</v>
      </c>
      <c r="K117" s="70">
        <v>45832</v>
      </c>
      <c r="L117" s="68" t="s">
        <v>2027</v>
      </c>
    </row>
    <row r="118" spans="1:12" ht="21" customHeight="1">
      <c r="A118" s="68" t="s">
        <v>1950</v>
      </c>
      <c r="B118" s="68" t="s">
        <v>943</v>
      </c>
      <c r="C118" s="68">
        <v>4</v>
      </c>
      <c r="D118" s="68" t="s">
        <v>1586</v>
      </c>
      <c r="E118" s="68" t="s">
        <v>213</v>
      </c>
      <c r="F118" s="68" t="s">
        <v>25</v>
      </c>
      <c r="G118" s="68" t="s">
        <v>1587</v>
      </c>
      <c r="H118" s="68">
        <v>6</v>
      </c>
      <c r="I118" s="69">
        <v>45840.425000000003</v>
      </c>
      <c r="J118" s="70">
        <v>45826</v>
      </c>
      <c r="K118" s="70">
        <v>45832</v>
      </c>
      <c r="L118" s="68" t="s">
        <v>2027</v>
      </c>
    </row>
    <row r="119" spans="1:12" ht="21" customHeight="1">
      <c r="A119" s="68" t="s">
        <v>1951</v>
      </c>
      <c r="B119" s="68" t="s">
        <v>943</v>
      </c>
      <c r="C119" s="68">
        <v>5</v>
      </c>
      <c r="D119" s="68" t="s">
        <v>1586</v>
      </c>
      <c r="E119" s="68" t="s">
        <v>213</v>
      </c>
      <c r="F119" s="68" t="s">
        <v>25</v>
      </c>
      <c r="G119" s="68" t="s">
        <v>1587</v>
      </c>
      <c r="H119" s="68">
        <v>6</v>
      </c>
      <c r="I119" s="69">
        <v>45840.427083333336</v>
      </c>
      <c r="J119" s="70">
        <v>45826</v>
      </c>
      <c r="K119" s="70">
        <v>45832</v>
      </c>
      <c r="L119" s="68" t="s">
        <v>2027</v>
      </c>
    </row>
    <row r="120" spans="1:12" ht="21" customHeight="1">
      <c r="A120" s="68" t="s">
        <v>1952</v>
      </c>
      <c r="B120" s="68" t="s">
        <v>943</v>
      </c>
      <c r="C120" s="68">
        <v>6</v>
      </c>
      <c r="D120" s="68" t="s">
        <v>1586</v>
      </c>
      <c r="E120" s="68" t="s">
        <v>213</v>
      </c>
      <c r="F120" s="68" t="s">
        <v>25</v>
      </c>
      <c r="G120" s="68" t="s">
        <v>1587</v>
      </c>
      <c r="H120" s="68">
        <v>6</v>
      </c>
      <c r="I120" s="69">
        <v>45840.46875</v>
      </c>
      <c r="J120" s="70">
        <v>45826</v>
      </c>
      <c r="K120" s="70">
        <v>45832</v>
      </c>
      <c r="L120" s="68" t="s">
        <v>2027</v>
      </c>
    </row>
    <row r="121" spans="1:12" ht="21" customHeight="1">
      <c r="A121" s="68" t="s">
        <v>1953</v>
      </c>
      <c r="B121" s="68" t="s">
        <v>943</v>
      </c>
      <c r="C121" s="68">
        <v>7</v>
      </c>
      <c r="D121" s="68" t="s">
        <v>1586</v>
      </c>
      <c r="E121" s="68" t="s">
        <v>213</v>
      </c>
      <c r="F121" s="68" t="s">
        <v>25</v>
      </c>
      <c r="G121" s="68" t="s">
        <v>1587</v>
      </c>
      <c r="H121" s="68">
        <v>6</v>
      </c>
      <c r="I121" s="69">
        <v>45840.470833333333</v>
      </c>
      <c r="J121" s="70">
        <v>45826</v>
      </c>
      <c r="K121" s="70">
        <v>45832</v>
      </c>
      <c r="L121" s="68" t="s">
        <v>2027</v>
      </c>
    </row>
    <row r="122" spans="1:12" ht="21" customHeight="1">
      <c r="A122" s="68" t="s">
        <v>1954</v>
      </c>
      <c r="B122" s="68" t="s">
        <v>943</v>
      </c>
      <c r="C122" s="68">
        <v>8</v>
      </c>
      <c r="D122" s="68" t="s">
        <v>1586</v>
      </c>
      <c r="E122" s="68" t="s">
        <v>213</v>
      </c>
      <c r="F122" s="68" t="s">
        <v>25</v>
      </c>
      <c r="G122" s="68" t="s">
        <v>1587</v>
      </c>
      <c r="H122" s="68">
        <v>6</v>
      </c>
      <c r="I122" s="69">
        <v>45840.442361111112</v>
      </c>
      <c r="J122" s="70">
        <v>45826</v>
      </c>
      <c r="K122" s="70">
        <v>45832</v>
      </c>
      <c r="L122" s="68" t="s">
        <v>2027</v>
      </c>
    </row>
    <row r="123" spans="1:12" ht="21" customHeight="1">
      <c r="A123" s="68" t="s">
        <v>1955</v>
      </c>
      <c r="B123" s="68" t="s">
        <v>943</v>
      </c>
      <c r="C123" s="68">
        <v>9</v>
      </c>
      <c r="D123" s="68" t="s">
        <v>1586</v>
      </c>
      <c r="E123" s="68" t="s">
        <v>213</v>
      </c>
      <c r="F123" s="68" t="s">
        <v>25</v>
      </c>
      <c r="G123" s="68" t="s">
        <v>1587</v>
      </c>
      <c r="H123" s="68">
        <v>6</v>
      </c>
      <c r="I123" s="69">
        <v>45840.444444444445</v>
      </c>
      <c r="J123" s="70">
        <v>45826</v>
      </c>
      <c r="K123" s="70">
        <v>45832</v>
      </c>
      <c r="L123" s="68" t="s">
        <v>2027</v>
      </c>
    </row>
    <row r="124" spans="1:12" ht="21" customHeight="1">
      <c r="A124" s="68" t="s">
        <v>1956</v>
      </c>
      <c r="B124" s="68" t="s">
        <v>943</v>
      </c>
      <c r="C124" s="68">
        <v>10</v>
      </c>
      <c r="D124" s="68" t="s">
        <v>1586</v>
      </c>
      <c r="E124" s="68" t="s">
        <v>213</v>
      </c>
      <c r="F124" s="68" t="s">
        <v>25</v>
      </c>
      <c r="G124" s="68" t="s">
        <v>1587</v>
      </c>
      <c r="H124" s="68">
        <v>6</v>
      </c>
      <c r="I124" s="69">
        <v>45840.450694444444</v>
      </c>
      <c r="J124" s="70">
        <v>45826</v>
      </c>
      <c r="K124" s="70">
        <v>45832</v>
      </c>
      <c r="L124" s="68" t="s">
        <v>2027</v>
      </c>
    </row>
    <row r="125" spans="1:12" ht="21" customHeight="1">
      <c r="A125" s="68" t="s">
        <v>1957</v>
      </c>
      <c r="B125" s="68" t="s">
        <v>943</v>
      </c>
      <c r="C125" s="68">
        <v>11</v>
      </c>
      <c r="D125" s="68" t="s">
        <v>1586</v>
      </c>
      <c r="E125" s="68" t="s">
        <v>213</v>
      </c>
      <c r="F125" s="68" t="s">
        <v>25</v>
      </c>
      <c r="G125" s="68" t="s">
        <v>1587</v>
      </c>
      <c r="H125" s="68">
        <v>6</v>
      </c>
      <c r="I125" s="69">
        <v>45840.452777777777</v>
      </c>
      <c r="J125" s="70">
        <v>45826</v>
      </c>
      <c r="K125" s="70">
        <v>45832</v>
      </c>
      <c r="L125" s="68" t="s">
        <v>2027</v>
      </c>
    </row>
    <row r="126" spans="1:12" ht="21" customHeight="1">
      <c r="A126" s="68" t="s">
        <v>1958</v>
      </c>
      <c r="B126" s="68" t="s">
        <v>943</v>
      </c>
      <c r="C126" s="68">
        <v>12</v>
      </c>
      <c r="D126" s="68" t="s">
        <v>1586</v>
      </c>
      <c r="E126" s="68" t="s">
        <v>213</v>
      </c>
      <c r="F126" s="68" t="s">
        <v>25</v>
      </c>
      <c r="G126" s="68" t="s">
        <v>1587</v>
      </c>
      <c r="H126" s="68">
        <v>6</v>
      </c>
      <c r="I126" s="69">
        <v>45840.430555555555</v>
      </c>
      <c r="J126" s="70">
        <v>45826</v>
      </c>
      <c r="K126" s="70">
        <v>45832</v>
      </c>
      <c r="L126" s="68" t="s">
        <v>2027</v>
      </c>
    </row>
    <row r="127" spans="1:12" ht="21" customHeight="1">
      <c r="A127" s="68" t="s">
        <v>1959</v>
      </c>
      <c r="B127" s="68" t="s">
        <v>943</v>
      </c>
      <c r="C127" s="68">
        <v>13</v>
      </c>
      <c r="D127" s="68" t="s">
        <v>1586</v>
      </c>
      <c r="E127" s="68" t="s">
        <v>213</v>
      </c>
      <c r="F127" s="68" t="s">
        <v>25</v>
      </c>
      <c r="G127" s="68" t="s">
        <v>1587</v>
      </c>
      <c r="H127" s="68">
        <v>6</v>
      </c>
      <c r="I127" s="69">
        <v>45840.433333333334</v>
      </c>
      <c r="J127" s="70">
        <v>45826</v>
      </c>
      <c r="K127" s="70">
        <v>45832</v>
      </c>
      <c r="L127" s="68" t="s">
        <v>2027</v>
      </c>
    </row>
    <row r="128" spans="1:12" ht="21" customHeight="1">
      <c r="A128" s="68" t="s">
        <v>1960</v>
      </c>
      <c r="B128" s="68" t="s">
        <v>943</v>
      </c>
      <c r="C128" s="68">
        <v>14</v>
      </c>
      <c r="D128" s="68" t="s">
        <v>1586</v>
      </c>
      <c r="E128" s="68" t="s">
        <v>213</v>
      </c>
      <c r="F128" s="68" t="s">
        <v>25</v>
      </c>
      <c r="G128" s="68" t="s">
        <v>1587</v>
      </c>
      <c r="H128" s="68">
        <v>6</v>
      </c>
      <c r="I128" s="69">
        <v>45840.477083333331</v>
      </c>
      <c r="J128" s="70">
        <v>45826</v>
      </c>
      <c r="K128" s="70">
        <v>45832</v>
      </c>
      <c r="L128" s="68" t="s">
        <v>2027</v>
      </c>
    </row>
    <row r="129" spans="1:12" ht="21" customHeight="1">
      <c r="A129" s="68" t="s">
        <v>1961</v>
      </c>
      <c r="B129" s="68" t="s">
        <v>943</v>
      </c>
      <c r="C129" s="68">
        <v>15</v>
      </c>
      <c r="D129" s="68" t="s">
        <v>1586</v>
      </c>
      <c r="E129" s="68" t="s">
        <v>213</v>
      </c>
      <c r="F129" s="68" t="s">
        <v>25</v>
      </c>
      <c r="G129" s="68" t="s">
        <v>1587</v>
      </c>
      <c r="H129" s="68">
        <v>6</v>
      </c>
      <c r="I129" s="69">
        <v>45840.479166666664</v>
      </c>
      <c r="J129" s="70">
        <v>45826</v>
      </c>
      <c r="K129" s="70">
        <v>45832</v>
      </c>
      <c r="L129" s="68" t="s">
        <v>2027</v>
      </c>
    </row>
    <row r="130" spans="1:12" ht="21" customHeight="1">
      <c r="A130" s="68" t="s">
        <v>1962</v>
      </c>
      <c r="B130" s="68" t="s">
        <v>943</v>
      </c>
      <c r="C130" s="68">
        <v>16</v>
      </c>
      <c r="D130" s="68" t="s">
        <v>1586</v>
      </c>
      <c r="E130" s="68" t="s">
        <v>213</v>
      </c>
      <c r="F130" s="68" t="s">
        <v>25</v>
      </c>
      <c r="G130" s="68" t="s">
        <v>1587</v>
      </c>
      <c r="H130" s="68">
        <v>6</v>
      </c>
      <c r="I130" s="69">
        <v>45840.491666666669</v>
      </c>
      <c r="J130" s="70">
        <v>45826</v>
      </c>
      <c r="K130" s="70">
        <v>45832</v>
      </c>
      <c r="L130" s="68" t="s">
        <v>2027</v>
      </c>
    </row>
    <row r="131" spans="1:12" ht="21" customHeight="1">
      <c r="A131" s="68" t="s">
        <v>1963</v>
      </c>
      <c r="B131" s="68" t="s">
        <v>943</v>
      </c>
      <c r="C131" s="68">
        <v>17</v>
      </c>
      <c r="D131" s="68" t="s">
        <v>1586</v>
      </c>
      <c r="E131" s="68" t="s">
        <v>213</v>
      </c>
      <c r="F131" s="68" t="s">
        <v>25</v>
      </c>
      <c r="G131" s="68" t="s">
        <v>1587</v>
      </c>
      <c r="H131" s="68">
        <v>6</v>
      </c>
      <c r="I131" s="69">
        <v>45840.494444444441</v>
      </c>
      <c r="J131" s="70">
        <v>45826</v>
      </c>
      <c r="K131" s="70">
        <v>45832</v>
      </c>
      <c r="L131" s="68" t="s">
        <v>2027</v>
      </c>
    </row>
    <row r="132" spans="1:12" ht="21" customHeight="1">
      <c r="A132" s="68" t="s">
        <v>1964</v>
      </c>
      <c r="B132" s="68" t="s">
        <v>943</v>
      </c>
      <c r="C132" s="68">
        <v>18</v>
      </c>
      <c r="D132" s="68" t="s">
        <v>1586</v>
      </c>
      <c r="E132" s="68" t="s">
        <v>213</v>
      </c>
      <c r="F132" s="68" t="s">
        <v>25</v>
      </c>
      <c r="G132" s="68" t="s">
        <v>1587</v>
      </c>
      <c r="H132" s="68">
        <v>6</v>
      </c>
      <c r="I132" s="69">
        <v>45840.484722222223</v>
      </c>
      <c r="J132" s="70">
        <v>45826</v>
      </c>
      <c r="K132" s="70">
        <v>45832</v>
      </c>
      <c r="L132" s="68" t="s">
        <v>2027</v>
      </c>
    </row>
    <row r="133" spans="1:12" ht="21" customHeight="1">
      <c r="A133" s="68" t="s">
        <v>1965</v>
      </c>
      <c r="B133" s="68" t="s">
        <v>943</v>
      </c>
      <c r="C133" s="68">
        <v>19</v>
      </c>
      <c r="D133" s="68" t="s">
        <v>1586</v>
      </c>
      <c r="E133" s="68" t="s">
        <v>213</v>
      </c>
      <c r="F133" s="68" t="s">
        <v>25</v>
      </c>
      <c r="G133" s="68" t="s">
        <v>1587</v>
      </c>
      <c r="H133" s="68">
        <v>6</v>
      </c>
      <c r="I133" s="69">
        <v>45840.487500000003</v>
      </c>
      <c r="J133" s="70">
        <v>45826</v>
      </c>
      <c r="K133" s="70">
        <v>45832</v>
      </c>
      <c r="L133" s="68" t="s">
        <v>2027</v>
      </c>
    </row>
    <row r="134" spans="1:12" ht="21" customHeight="1">
      <c r="A134" s="68" t="s">
        <v>1966</v>
      </c>
      <c r="B134" s="68" t="s">
        <v>947</v>
      </c>
      <c r="C134" s="68">
        <v>1</v>
      </c>
      <c r="D134" s="68" t="s">
        <v>1586</v>
      </c>
      <c r="E134" s="68" t="s">
        <v>213</v>
      </c>
      <c r="F134" s="68" t="s">
        <v>25</v>
      </c>
      <c r="G134" s="68" t="s">
        <v>1587</v>
      </c>
      <c r="H134" s="68">
        <v>6</v>
      </c>
      <c r="I134" s="69">
        <v>45840.38958333333</v>
      </c>
      <c r="J134" s="70">
        <v>45826</v>
      </c>
      <c r="K134" s="70">
        <v>45832</v>
      </c>
      <c r="L134" s="68" t="s">
        <v>2027</v>
      </c>
    </row>
    <row r="135" spans="1:12" ht="21" customHeight="1">
      <c r="A135" s="68" t="s">
        <v>1967</v>
      </c>
      <c r="B135" s="68" t="s">
        <v>947</v>
      </c>
      <c r="C135" s="68">
        <v>2</v>
      </c>
      <c r="D135" s="68" t="s">
        <v>1586</v>
      </c>
      <c r="E135" s="68" t="s">
        <v>213</v>
      </c>
      <c r="F135" s="68" t="s">
        <v>25</v>
      </c>
      <c r="G135" s="68" t="s">
        <v>1587</v>
      </c>
      <c r="H135" s="68">
        <v>6</v>
      </c>
      <c r="I135" s="69">
        <v>45840.392361111109</v>
      </c>
      <c r="J135" s="70">
        <v>45826</v>
      </c>
      <c r="K135" s="70">
        <v>45832</v>
      </c>
      <c r="L135" s="68" t="s">
        <v>2027</v>
      </c>
    </row>
    <row r="136" spans="1:12" ht="21" customHeight="1">
      <c r="A136" s="68" t="s">
        <v>1968</v>
      </c>
      <c r="B136" s="68" t="s">
        <v>949</v>
      </c>
      <c r="C136" s="68">
        <v>1</v>
      </c>
      <c r="D136" s="68" t="s">
        <v>1586</v>
      </c>
      <c r="E136" s="68" t="s">
        <v>213</v>
      </c>
      <c r="F136" s="68" t="s">
        <v>25</v>
      </c>
      <c r="G136" s="68" t="s">
        <v>1587</v>
      </c>
      <c r="H136" s="68">
        <v>6</v>
      </c>
      <c r="I136" s="69">
        <v>45840.476388888892</v>
      </c>
      <c r="J136" s="70">
        <v>45826</v>
      </c>
      <c r="K136" s="70">
        <v>45832</v>
      </c>
      <c r="L136" s="68" t="s">
        <v>2027</v>
      </c>
    </row>
    <row r="137" spans="1:12" ht="21" customHeight="1">
      <c r="A137" s="68" t="s">
        <v>1969</v>
      </c>
      <c r="B137" s="68" t="s">
        <v>949</v>
      </c>
      <c r="C137" s="68">
        <v>2</v>
      </c>
      <c r="D137" s="68" t="s">
        <v>1586</v>
      </c>
      <c r="E137" s="68" t="s">
        <v>213</v>
      </c>
      <c r="F137" s="68" t="s">
        <v>25</v>
      </c>
      <c r="G137" s="68" t="s">
        <v>1587</v>
      </c>
      <c r="H137" s="68">
        <v>6</v>
      </c>
      <c r="I137" s="69">
        <v>45840.480555555558</v>
      </c>
      <c r="J137" s="70">
        <v>45826</v>
      </c>
      <c r="K137" s="70">
        <v>45832</v>
      </c>
      <c r="L137" s="68" t="s">
        <v>2027</v>
      </c>
    </row>
    <row r="138" spans="1:12" ht="21" customHeight="1">
      <c r="A138" s="68" t="s">
        <v>1970</v>
      </c>
      <c r="B138" s="68" t="s">
        <v>949</v>
      </c>
      <c r="C138" s="68">
        <v>3</v>
      </c>
      <c r="D138" s="68" t="s">
        <v>1586</v>
      </c>
      <c r="E138" s="68" t="s">
        <v>213</v>
      </c>
      <c r="F138" s="68" t="s">
        <v>25</v>
      </c>
      <c r="G138" s="68" t="s">
        <v>1587</v>
      </c>
      <c r="H138" s="68">
        <v>6</v>
      </c>
      <c r="I138" s="69">
        <v>45840.488888888889</v>
      </c>
      <c r="J138" s="70">
        <v>45826</v>
      </c>
      <c r="K138" s="70">
        <v>45832</v>
      </c>
      <c r="L138" s="68" t="s">
        <v>2027</v>
      </c>
    </row>
    <row r="139" spans="1:12" ht="21" customHeight="1">
      <c r="A139" s="68" t="s">
        <v>1971</v>
      </c>
      <c r="B139" s="68" t="s">
        <v>949</v>
      </c>
      <c r="C139" s="68">
        <v>4</v>
      </c>
      <c r="D139" s="68" t="s">
        <v>1586</v>
      </c>
      <c r="E139" s="68" t="s">
        <v>213</v>
      </c>
      <c r="F139" s="68" t="s">
        <v>25</v>
      </c>
      <c r="G139" s="68" t="s">
        <v>1587</v>
      </c>
      <c r="H139" s="68">
        <v>6</v>
      </c>
      <c r="I139" s="69">
        <v>45840.50277777778</v>
      </c>
      <c r="J139" s="70">
        <v>45826</v>
      </c>
      <c r="K139" s="70">
        <v>45832</v>
      </c>
      <c r="L139" s="68" t="s">
        <v>2027</v>
      </c>
    </row>
    <row r="140" spans="1:12" ht="21" customHeight="1">
      <c r="A140" s="68" t="s">
        <v>1972</v>
      </c>
      <c r="B140" s="68" t="s">
        <v>949</v>
      </c>
      <c r="C140" s="68">
        <v>5</v>
      </c>
      <c r="D140" s="68" t="s">
        <v>1586</v>
      </c>
      <c r="E140" s="68" t="s">
        <v>213</v>
      </c>
      <c r="F140" s="68" t="s">
        <v>25</v>
      </c>
      <c r="G140" s="68" t="s">
        <v>1587</v>
      </c>
      <c r="H140" s="68">
        <v>6</v>
      </c>
      <c r="I140" s="69">
        <v>45840.508333333331</v>
      </c>
      <c r="J140" s="70">
        <v>45826</v>
      </c>
      <c r="K140" s="70">
        <v>45832</v>
      </c>
      <c r="L140" s="68" t="s">
        <v>2027</v>
      </c>
    </row>
    <row r="141" spans="1:12" ht="21" customHeight="1">
      <c r="A141" s="68" t="s">
        <v>1973</v>
      </c>
      <c r="B141" s="68" t="s">
        <v>951</v>
      </c>
      <c r="C141" s="68">
        <v>1</v>
      </c>
      <c r="D141" s="68" t="s">
        <v>1586</v>
      </c>
      <c r="E141" s="68" t="s">
        <v>213</v>
      </c>
      <c r="F141" s="68" t="s">
        <v>25</v>
      </c>
      <c r="G141" s="68" t="s">
        <v>1587</v>
      </c>
      <c r="H141" s="68">
        <v>6</v>
      </c>
      <c r="I141" s="69">
        <v>45840.4375</v>
      </c>
      <c r="J141" s="70">
        <v>45826</v>
      </c>
      <c r="K141" s="70">
        <v>45832</v>
      </c>
      <c r="L141" s="68" t="s">
        <v>2027</v>
      </c>
    </row>
    <row r="142" spans="1:12" ht="21" customHeight="1">
      <c r="A142" s="68" t="s">
        <v>1974</v>
      </c>
      <c r="B142" s="68" t="s">
        <v>951</v>
      </c>
      <c r="C142" s="68">
        <v>2</v>
      </c>
      <c r="D142" s="68" t="s">
        <v>1586</v>
      </c>
      <c r="E142" s="68" t="s">
        <v>213</v>
      </c>
      <c r="F142" s="68" t="s">
        <v>25</v>
      </c>
      <c r="G142" s="68" t="s">
        <v>1587</v>
      </c>
      <c r="H142" s="68">
        <v>6</v>
      </c>
      <c r="I142" s="69">
        <v>45840.45</v>
      </c>
      <c r="J142" s="70">
        <v>45826</v>
      </c>
      <c r="K142" s="70">
        <v>45832</v>
      </c>
      <c r="L142" s="68" t="s">
        <v>2027</v>
      </c>
    </row>
    <row r="143" spans="1:12" ht="21" customHeight="1">
      <c r="A143" s="68" t="s">
        <v>1975</v>
      </c>
      <c r="B143" s="68" t="s">
        <v>951</v>
      </c>
      <c r="C143" s="68">
        <v>3</v>
      </c>
      <c r="D143" s="68" t="s">
        <v>1586</v>
      </c>
      <c r="E143" s="68" t="s">
        <v>213</v>
      </c>
      <c r="F143" s="68" t="s">
        <v>25</v>
      </c>
      <c r="G143" s="68" t="s">
        <v>1587</v>
      </c>
      <c r="H143" s="68">
        <v>6</v>
      </c>
      <c r="I143" s="69">
        <v>45840.461805555555</v>
      </c>
      <c r="J143" s="70">
        <v>45826</v>
      </c>
      <c r="K143" s="70">
        <v>45832</v>
      </c>
      <c r="L143" s="68" t="s">
        <v>2027</v>
      </c>
    </row>
    <row r="144" spans="1:12" ht="21" customHeight="1">
      <c r="A144" s="68" t="s">
        <v>1976</v>
      </c>
      <c r="B144" s="68" t="s">
        <v>955</v>
      </c>
      <c r="C144" s="68">
        <v>1</v>
      </c>
      <c r="D144" s="68" t="s">
        <v>1586</v>
      </c>
      <c r="E144" s="68" t="s">
        <v>213</v>
      </c>
      <c r="F144" s="68" t="s">
        <v>25</v>
      </c>
      <c r="G144" s="68" t="s">
        <v>1587</v>
      </c>
      <c r="H144" s="68">
        <v>6</v>
      </c>
      <c r="I144" s="69">
        <v>45840.402777777781</v>
      </c>
      <c r="J144" s="70">
        <v>45826</v>
      </c>
      <c r="K144" s="70">
        <v>45832</v>
      </c>
      <c r="L144" s="68" t="s">
        <v>2027</v>
      </c>
    </row>
    <row r="145" spans="1:14" ht="21" customHeight="1">
      <c r="A145" s="68" t="s">
        <v>1977</v>
      </c>
      <c r="B145" s="68" t="s">
        <v>955</v>
      </c>
      <c r="C145" s="68">
        <v>2</v>
      </c>
      <c r="D145" s="68" t="s">
        <v>1586</v>
      </c>
      <c r="E145" s="68" t="s">
        <v>213</v>
      </c>
      <c r="F145" s="68" t="s">
        <v>25</v>
      </c>
      <c r="G145" s="68" t="s">
        <v>1587</v>
      </c>
      <c r="H145" s="68">
        <v>6</v>
      </c>
      <c r="I145" s="69">
        <v>45840.423611111109</v>
      </c>
      <c r="J145" s="70">
        <v>45826</v>
      </c>
      <c r="K145" s="70">
        <v>45832</v>
      </c>
      <c r="L145" s="68" t="s">
        <v>2027</v>
      </c>
    </row>
    <row r="146" spans="1:14" ht="21" customHeight="1">
      <c r="A146" s="68" t="s">
        <v>1978</v>
      </c>
      <c r="B146" s="68" t="s">
        <v>955</v>
      </c>
      <c r="C146" s="68">
        <v>3</v>
      </c>
      <c r="D146" s="68" t="s">
        <v>1586</v>
      </c>
      <c r="E146" s="68" t="s">
        <v>213</v>
      </c>
      <c r="F146" s="68" t="s">
        <v>25</v>
      </c>
      <c r="G146" s="68" t="s">
        <v>1587</v>
      </c>
      <c r="H146" s="68">
        <v>6</v>
      </c>
      <c r="I146" s="69">
        <v>45840.4375</v>
      </c>
      <c r="J146" s="70">
        <v>45826</v>
      </c>
      <c r="K146" s="70">
        <v>45832</v>
      </c>
      <c r="L146" s="68" t="s">
        <v>2027</v>
      </c>
    </row>
    <row r="147" spans="1:14" ht="21" customHeight="1">
      <c r="A147" s="68" t="s">
        <v>1979</v>
      </c>
      <c r="B147" s="68" t="s">
        <v>955</v>
      </c>
      <c r="C147" s="68">
        <v>4</v>
      </c>
      <c r="D147" s="68" t="s">
        <v>1586</v>
      </c>
      <c r="E147" s="68" t="s">
        <v>213</v>
      </c>
      <c r="F147" s="68" t="s">
        <v>25</v>
      </c>
      <c r="G147" s="68" t="s">
        <v>1587</v>
      </c>
      <c r="H147" s="68">
        <v>6</v>
      </c>
      <c r="I147" s="69">
        <v>45840.541666666664</v>
      </c>
      <c r="J147" s="70">
        <v>45826</v>
      </c>
      <c r="K147" s="70">
        <v>45832</v>
      </c>
      <c r="L147" s="68" t="s">
        <v>2027</v>
      </c>
    </row>
    <row r="148" spans="1:14" ht="21" customHeight="1">
      <c r="A148" s="68" t="s">
        <v>1980</v>
      </c>
      <c r="B148" s="68" t="s">
        <v>955</v>
      </c>
      <c r="C148" s="68">
        <v>5</v>
      </c>
      <c r="D148" s="68" t="s">
        <v>1586</v>
      </c>
      <c r="E148" s="68" t="s">
        <v>213</v>
      </c>
      <c r="F148" s="68" t="s">
        <v>25</v>
      </c>
      <c r="G148" s="68" t="s">
        <v>1587</v>
      </c>
      <c r="H148" s="68">
        <v>6</v>
      </c>
      <c r="I148" s="69">
        <v>45840.5625</v>
      </c>
      <c r="J148" s="70">
        <v>45826</v>
      </c>
      <c r="K148" s="70">
        <v>45832</v>
      </c>
      <c r="L148" s="68" t="s">
        <v>2027</v>
      </c>
    </row>
    <row r="149" spans="1:14" ht="21" customHeight="1">
      <c r="A149" s="68" t="s">
        <v>1981</v>
      </c>
      <c r="B149" s="68" t="s">
        <v>955</v>
      </c>
      <c r="C149" s="68">
        <v>6</v>
      </c>
      <c r="D149" s="68" t="s">
        <v>1586</v>
      </c>
      <c r="E149" s="68" t="s">
        <v>213</v>
      </c>
      <c r="F149" s="68" t="s">
        <v>25</v>
      </c>
      <c r="G149" s="68" t="s">
        <v>1587</v>
      </c>
      <c r="H149" s="68">
        <v>6</v>
      </c>
      <c r="I149" s="69">
        <v>45840.579861111109</v>
      </c>
      <c r="J149" s="70">
        <v>45826</v>
      </c>
      <c r="K149" s="70">
        <v>45832</v>
      </c>
      <c r="L149" s="68" t="s">
        <v>2027</v>
      </c>
    </row>
    <row r="150" spans="1:14" ht="21" customHeight="1">
      <c r="A150" s="68" t="s">
        <v>1982</v>
      </c>
      <c r="B150" s="68" t="s">
        <v>955</v>
      </c>
      <c r="C150" s="68">
        <v>7</v>
      </c>
      <c r="D150" s="68" t="s">
        <v>1586</v>
      </c>
      <c r="E150" s="68" t="s">
        <v>213</v>
      </c>
      <c r="F150" s="68" t="s">
        <v>25</v>
      </c>
      <c r="G150" s="68" t="s">
        <v>1587</v>
      </c>
      <c r="H150" s="68">
        <v>6</v>
      </c>
      <c r="I150" s="69">
        <v>45840.583333333336</v>
      </c>
      <c r="J150" s="70">
        <v>45826</v>
      </c>
      <c r="K150" s="70">
        <v>45832</v>
      </c>
      <c r="L150" s="68" t="s">
        <v>2027</v>
      </c>
    </row>
    <row r="151" spans="1:14" ht="21" customHeight="1">
      <c r="A151" s="68" t="s">
        <v>1983</v>
      </c>
      <c r="B151" s="68" t="s">
        <v>955</v>
      </c>
      <c r="C151" s="68">
        <v>8</v>
      </c>
      <c r="D151" s="68" t="s">
        <v>1586</v>
      </c>
      <c r="E151" s="68" t="s">
        <v>213</v>
      </c>
      <c r="F151" s="68" t="s">
        <v>25</v>
      </c>
      <c r="G151" s="68" t="s">
        <v>1587</v>
      </c>
      <c r="H151" s="68">
        <v>6</v>
      </c>
      <c r="I151" s="69">
        <v>45840.59375</v>
      </c>
      <c r="J151" s="70">
        <v>45826</v>
      </c>
      <c r="K151" s="70">
        <v>45832</v>
      </c>
      <c r="L151" s="68" t="s">
        <v>2027</v>
      </c>
    </row>
    <row r="152" spans="1:14" ht="21" customHeight="1">
      <c r="A152" s="68" t="s">
        <v>1986</v>
      </c>
      <c r="B152" s="68" t="s">
        <v>1013</v>
      </c>
      <c r="C152" s="68">
        <v>1</v>
      </c>
      <c r="E152" s="68" t="s">
        <v>1987</v>
      </c>
      <c r="F152" s="68" t="s">
        <v>86</v>
      </c>
      <c r="G152" s="68" t="s">
        <v>1674</v>
      </c>
      <c r="H152" s="68">
        <v>14</v>
      </c>
      <c r="I152" s="69">
        <v>45820.445833333331</v>
      </c>
      <c r="J152" s="70">
        <v>45806</v>
      </c>
      <c r="K152" s="70">
        <v>45834</v>
      </c>
      <c r="L152" s="68" t="s">
        <v>1911</v>
      </c>
      <c r="N152" s="68">
        <v>0</v>
      </c>
    </row>
    <row r="153" spans="1:14" ht="21" customHeight="1">
      <c r="A153" s="68" t="s">
        <v>2032</v>
      </c>
      <c r="B153" s="68" t="s">
        <v>998</v>
      </c>
      <c r="C153" s="68">
        <v>1</v>
      </c>
      <c r="E153" s="68" t="s">
        <v>999</v>
      </c>
      <c r="F153" s="68" t="s">
        <v>25</v>
      </c>
      <c r="G153" s="68" t="s">
        <v>1691</v>
      </c>
      <c r="H153" s="68">
        <v>14</v>
      </c>
      <c r="I153" s="69">
        <v>45832.452777777777</v>
      </c>
      <c r="J153" s="70">
        <v>45818</v>
      </c>
      <c r="K153" s="70">
        <v>45834</v>
      </c>
      <c r="L153" s="68" t="s">
        <v>2033</v>
      </c>
      <c r="N153" s="68">
        <v>0</v>
      </c>
    </row>
    <row r="154" spans="1:14" ht="21" customHeight="1">
      <c r="A154" s="68" t="s">
        <v>1984</v>
      </c>
      <c r="B154" s="68" t="s">
        <v>998</v>
      </c>
      <c r="C154" s="68">
        <v>5</v>
      </c>
      <c r="E154" s="68" t="s">
        <v>999</v>
      </c>
      <c r="F154" s="68" t="s">
        <v>25</v>
      </c>
      <c r="G154" s="68" t="s">
        <v>1691</v>
      </c>
      <c r="H154" s="68">
        <v>14</v>
      </c>
      <c r="I154" s="69">
        <v>45832.459722222222</v>
      </c>
      <c r="J154" s="70">
        <v>45818</v>
      </c>
      <c r="K154" s="70">
        <v>45834</v>
      </c>
      <c r="L154" s="68" t="s">
        <v>2034</v>
      </c>
      <c r="N154" s="68">
        <v>0</v>
      </c>
    </row>
    <row r="155" spans="1:14" ht="21" customHeight="1">
      <c r="A155" s="68" t="s">
        <v>1993</v>
      </c>
      <c r="B155" s="68" t="s">
        <v>998</v>
      </c>
      <c r="C155" s="68">
        <v>7</v>
      </c>
      <c r="E155" s="68" t="s">
        <v>999</v>
      </c>
      <c r="F155" s="68" t="s">
        <v>25</v>
      </c>
      <c r="G155" s="68" t="s">
        <v>1691</v>
      </c>
      <c r="H155" s="68">
        <v>14</v>
      </c>
      <c r="I155" s="69">
        <v>45832</v>
      </c>
      <c r="J155" s="70">
        <v>45818</v>
      </c>
      <c r="K155" s="70">
        <v>45834</v>
      </c>
      <c r="L155" s="68" t="s">
        <v>2035</v>
      </c>
      <c r="N155" s="68">
        <v>0</v>
      </c>
    </row>
    <row r="156" spans="1:14" ht="21" customHeight="1">
      <c r="A156" s="68" t="s">
        <v>2036</v>
      </c>
      <c r="B156" s="68" t="s">
        <v>998</v>
      </c>
      <c r="C156" s="68">
        <v>8</v>
      </c>
      <c r="E156" s="68" t="s">
        <v>999</v>
      </c>
      <c r="F156" s="68" t="s">
        <v>25</v>
      </c>
      <c r="G156" s="68" t="s">
        <v>2018</v>
      </c>
      <c r="H156" s="68">
        <v>14</v>
      </c>
      <c r="I156" s="69">
        <v>45832.462500000001</v>
      </c>
      <c r="J156" s="70">
        <v>45818</v>
      </c>
      <c r="K156" s="70">
        <v>45834</v>
      </c>
      <c r="L156" s="68" t="s">
        <v>2033</v>
      </c>
      <c r="N156" s="68">
        <v>0</v>
      </c>
    </row>
    <row r="157" spans="1:14" ht="21" customHeight="1">
      <c r="A157" s="68" t="s">
        <v>1995</v>
      </c>
      <c r="B157" s="68" t="s">
        <v>1041</v>
      </c>
      <c r="C157" s="68">
        <v>1</v>
      </c>
      <c r="E157" s="68" t="s">
        <v>1037</v>
      </c>
      <c r="F157" s="68" t="s">
        <v>1039</v>
      </c>
      <c r="G157" s="68" t="s">
        <v>1691</v>
      </c>
      <c r="H157" s="68">
        <v>14</v>
      </c>
      <c r="I157" s="69">
        <v>45822.458333333336</v>
      </c>
      <c r="J157" s="70">
        <v>45808</v>
      </c>
      <c r="K157" s="70">
        <v>45835</v>
      </c>
      <c r="L157" s="68" t="s">
        <v>1911</v>
      </c>
      <c r="N157" s="68">
        <v>0</v>
      </c>
    </row>
    <row r="158" spans="1:14" ht="21" customHeight="1">
      <c r="A158" s="68" t="s">
        <v>1996</v>
      </c>
      <c r="B158" s="68" t="s">
        <v>1036</v>
      </c>
      <c r="C158" s="68">
        <v>1</v>
      </c>
      <c r="E158" s="68" t="s">
        <v>1037</v>
      </c>
      <c r="F158" s="68" t="s">
        <v>1039</v>
      </c>
      <c r="G158" s="68" t="s">
        <v>1691</v>
      </c>
      <c r="H158" s="68">
        <v>14</v>
      </c>
      <c r="I158" s="69">
        <v>45827.364583333336</v>
      </c>
      <c r="J158" s="70">
        <v>45813</v>
      </c>
      <c r="K158" s="70">
        <v>45835</v>
      </c>
      <c r="L158" s="68" t="s">
        <v>1911</v>
      </c>
      <c r="N158" s="68">
        <v>0</v>
      </c>
    </row>
    <row r="159" spans="1:14" ht="21" customHeight="1">
      <c r="A159" s="68" t="s">
        <v>1997</v>
      </c>
      <c r="B159" s="68" t="s">
        <v>1043</v>
      </c>
      <c r="C159" s="68">
        <v>1</v>
      </c>
      <c r="E159" s="68" t="s">
        <v>1037</v>
      </c>
      <c r="F159" s="68" t="s">
        <v>1039</v>
      </c>
      <c r="G159" s="68" t="s">
        <v>1691</v>
      </c>
      <c r="H159" s="68">
        <v>14</v>
      </c>
      <c r="I159" s="69">
        <v>45827.3125</v>
      </c>
      <c r="J159" s="70">
        <v>45813</v>
      </c>
      <c r="K159" s="70">
        <v>45835</v>
      </c>
      <c r="L159" s="68" t="s">
        <v>1911</v>
      </c>
      <c r="N159" s="68">
        <v>0</v>
      </c>
    </row>
    <row r="160" spans="1:14" ht="21" customHeight="1">
      <c r="A160" s="68" t="s">
        <v>1998</v>
      </c>
      <c r="B160" s="68" t="s">
        <v>1042</v>
      </c>
      <c r="C160" s="68">
        <v>1</v>
      </c>
      <c r="E160" s="68" t="s">
        <v>1037</v>
      </c>
      <c r="F160" s="68" t="s">
        <v>1039</v>
      </c>
      <c r="G160" s="68" t="s">
        <v>1691</v>
      </c>
      <c r="H160" s="68">
        <v>14</v>
      </c>
      <c r="I160" s="69">
        <v>45832.4375</v>
      </c>
      <c r="J160" s="70">
        <v>45818</v>
      </c>
      <c r="K160" s="70">
        <v>45835</v>
      </c>
      <c r="L160" s="68" t="s">
        <v>1911</v>
      </c>
      <c r="N160" s="68">
        <v>0</v>
      </c>
    </row>
    <row r="161" spans="1:14" ht="21" customHeight="1">
      <c r="A161" s="68" t="s">
        <v>1999</v>
      </c>
      <c r="B161" s="68" t="s">
        <v>1034</v>
      </c>
      <c r="C161" s="68">
        <v>1</v>
      </c>
      <c r="E161" s="68" t="s">
        <v>404</v>
      </c>
      <c r="F161" s="68" t="s">
        <v>406</v>
      </c>
      <c r="G161" s="68" t="s">
        <v>1674</v>
      </c>
      <c r="H161" s="68">
        <v>14</v>
      </c>
      <c r="I161" s="69">
        <v>45834.090277777781</v>
      </c>
      <c r="J161" s="70">
        <v>45820</v>
      </c>
      <c r="K161" s="70">
        <v>45835</v>
      </c>
      <c r="L161" s="68" t="s">
        <v>1911</v>
      </c>
      <c r="N161" s="68">
        <v>0</v>
      </c>
    </row>
    <row r="162" spans="1:14" ht="21" customHeight="1">
      <c r="A162" s="68" t="s">
        <v>2000</v>
      </c>
      <c r="B162" s="68" t="s">
        <v>1044</v>
      </c>
      <c r="C162" s="68">
        <v>1</v>
      </c>
      <c r="E162" s="68" t="s">
        <v>404</v>
      </c>
      <c r="F162" s="68" t="s">
        <v>406</v>
      </c>
      <c r="G162" s="68" t="s">
        <v>1674</v>
      </c>
      <c r="H162" s="68">
        <v>14</v>
      </c>
      <c r="I162" s="69">
        <v>45835.37777777778</v>
      </c>
      <c r="J162" s="70">
        <v>45821</v>
      </c>
      <c r="K162" s="70">
        <v>45838</v>
      </c>
      <c r="L162" s="68" t="s">
        <v>1911</v>
      </c>
      <c r="N162" s="68">
        <v>0</v>
      </c>
    </row>
    <row r="163" spans="1:14" ht="21" customHeight="1">
      <c r="A163" s="68" t="s">
        <v>2001</v>
      </c>
      <c r="B163" s="68" t="s">
        <v>1045</v>
      </c>
      <c r="C163" s="68">
        <v>1</v>
      </c>
      <c r="E163" s="68" t="s">
        <v>1046</v>
      </c>
      <c r="F163" s="68" t="s">
        <v>25</v>
      </c>
      <c r="G163" s="68" t="s">
        <v>1691</v>
      </c>
      <c r="H163" s="68">
        <v>14</v>
      </c>
      <c r="I163" s="69">
        <v>45838.484027777777</v>
      </c>
      <c r="J163" s="70">
        <v>45824</v>
      </c>
      <c r="K163" s="70">
        <v>45838</v>
      </c>
      <c r="L163" s="68" t="s">
        <v>1911</v>
      </c>
      <c r="N163" s="68">
        <v>0</v>
      </c>
    </row>
    <row r="164" spans="1:14" ht="21" customHeight="1">
      <c r="A164" s="68" t="s">
        <v>2002</v>
      </c>
      <c r="B164" s="68" t="s">
        <v>1045</v>
      </c>
      <c r="C164" s="68">
        <v>2</v>
      </c>
      <c r="E164" s="68" t="s">
        <v>1046</v>
      </c>
      <c r="F164" s="68" t="s">
        <v>25</v>
      </c>
      <c r="G164" s="68" t="s">
        <v>1691</v>
      </c>
      <c r="H164" s="68">
        <v>14</v>
      </c>
      <c r="I164" s="69">
        <v>45838.5625</v>
      </c>
      <c r="J164" s="70">
        <v>45824</v>
      </c>
      <c r="K164" s="70">
        <v>45838</v>
      </c>
      <c r="L164" s="68" t="s">
        <v>1911</v>
      </c>
      <c r="N164" s="68">
        <v>0</v>
      </c>
    </row>
    <row r="165" spans="1:14" ht="21" customHeight="1">
      <c r="A165" s="68" t="s">
        <v>2003</v>
      </c>
      <c r="B165" s="68" t="s">
        <v>1045</v>
      </c>
      <c r="C165" s="68">
        <v>3</v>
      </c>
      <c r="E165" s="68" t="s">
        <v>1046</v>
      </c>
      <c r="F165" s="68" t="s">
        <v>25</v>
      </c>
      <c r="G165" s="68" t="s">
        <v>1691</v>
      </c>
      <c r="H165" s="68">
        <v>14</v>
      </c>
      <c r="I165" s="69">
        <v>45838.564583333333</v>
      </c>
      <c r="J165" s="70">
        <v>45824</v>
      </c>
      <c r="K165" s="70">
        <v>45838</v>
      </c>
      <c r="L165" s="68" t="s">
        <v>1911</v>
      </c>
      <c r="N165" s="68">
        <v>0</v>
      </c>
    </row>
    <row r="166" spans="1:14" ht="21" customHeight="1">
      <c r="A166" s="68" t="s">
        <v>2004</v>
      </c>
      <c r="B166" s="68" t="s">
        <v>1045</v>
      </c>
      <c r="C166" s="68">
        <v>4</v>
      </c>
      <c r="E166" s="68" t="s">
        <v>1046</v>
      </c>
      <c r="F166" s="68" t="s">
        <v>25</v>
      </c>
      <c r="G166" s="68" t="s">
        <v>1691</v>
      </c>
      <c r="H166" s="68">
        <v>14</v>
      </c>
      <c r="I166" s="69">
        <v>45838.472916666666</v>
      </c>
      <c r="J166" s="70">
        <v>45824</v>
      </c>
      <c r="K166" s="70">
        <v>45838</v>
      </c>
      <c r="L166" s="68" t="s">
        <v>1911</v>
      </c>
      <c r="N166" s="68">
        <v>0</v>
      </c>
    </row>
    <row r="167" spans="1:14" ht="21" customHeight="1">
      <c r="A167" s="68" t="s">
        <v>1673</v>
      </c>
      <c r="B167" s="68" t="s">
        <v>1074</v>
      </c>
      <c r="C167" s="68">
        <v>1</v>
      </c>
      <c r="E167" s="68" t="s">
        <v>1075</v>
      </c>
      <c r="F167" s="68" t="s">
        <v>1077</v>
      </c>
      <c r="G167" s="68" t="s">
        <v>1674</v>
      </c>
      <c r="H167" s="68">
        <v>14</v>
      </c>
      <c r="I167" s="69">
        <v>45819.458333333336</v>
      </c>
      <c r="J167" s="70">
        <v>45812</v>
      </c>
      <c r="K167" s="70">
        <v>45839</v>
      </c>
      <c r="L167" s="68" t="s">
        <v>1860</v>
      </c>
      <c r="N167" s="68">
        <v>0</v>
      </c>
    </row>
    <row r="168" spans="1:14" ht="21" customHeight="1">
      <c r="A168" s="68" t="s">
        <v>2005</v>
      </c>
      <c r="B168" s="68" t="s">
        <v>1068</v>
      </c>
      <c r="C168" s="68">
        <v>1</v>
      </c>
      <c r="E168" s="68" t="s">
        <v>1069</v>
      </c>
      <c r="F168" s="68" t="s">
        <v>25</v>
      </c>
      <c r="G168" s="68" t="s">
        <v>1691</v>
      </c>
      <c r="H168" s="68">
        <v>14</v>
      </c>
      <c r="I168" s="69">
        <v>45831.541666666664</v>
      </c>
      <c r="J168" s="70">
        <v>45824</v>
      </c>
      <c r="K168" s="70">
        <v>45839</v>
      </c>
      <c r="L168" s="68" t="s">
        <v>2037</v>
      </c>
      <c r="N168" s="68">
        <v>0</v>
      </c>
    </row>
    <row r="169" spans="1:14" ht="21" customHeight="1">
      <c r="A169" s="68" t="s">
        <v>1678</v>
      </c>
      <c r="B169" s="68" t="s">
        <v>1079</v>
      </c>
      <c r="C169" s="68">
        <v>1</v>
      </c>
      <c r="E169" s="68" t="s">
        <v>56</v>
      </c>
      <c r="F169" s="68" t="s">
        <v>25</v>
      </c>
      <c r="G169" s="68" t="s">
        <v>1591</v>
      </c>
      <c r="H169" s="68">
        <v>14</v>
      </c>
      <c r="I169" s="69">
        <v>45831.532638888886</v>
      </c>
      <c r="J169" s="70">
        <v>45824</v>
      </c>
      <c r="K169" s="70">
        <v>45839</v>
      </c>
      <c r="L169" s="68" t="s">
        <v>2038</v>
      </c>
      <c r="N169" s="68">
        <v>0</v>
      </c>
    </row>
    <row r="170" spans="1:14" ht="21" customHeight="1">
      <c r="A170" s="68" t="s">
        <v>2008</v>
      </c>
      <c r="B170" s="68" t="s">
        <v>1073</v>
      </c>
      <c r="C170" s="68">
        <v>1</v>
      </c>
      <c r="E170" s="68" t="s">
        <v>404</v>
      </c>
      <c r="F170" s="68" t="s">
        <v>406</v>
      </c>
      <c r="G170" s="68" t="s">
        <v>1674</v>
      </c>
      <c r="H170" s="68">
        <v>14</v>
      </c>
      <c r="I170" s="69">
        <v>45835.434027777781</v>
      </c>
      <c r="J170" s="70">
        <v>45821</v>
      </c>
      <c r="K170" s="70">
        <v>45839</v>
      </c>
      <c r="L170" s="68" t="s">
        <v>1911</v>
      </c>
      <c r="N170" s="68">
        <v>0</v>
      </c>
    </row>
    <row r="171" spans="1:14" ht="21" customHeight="1">
      <c r="A171" s="68" t="s">
        <v>2039</v>
      </c>
      <c r="B171" s="68" t="s">
        <v>1065</v>
      </c>
      <c r="C171" s="68">
        <v>1</v>
      </c>
      <c r="E171" s="68" t="s">
        <v>674</v>
      </c>
      <c r="F171" s="68" t="s">
        <v>25</v>
      </c>
      <c r="G171" s="68" t="s">
        <v>1691</v>
      </c>
      <c r="H171" s="68">
        <v>14</v>
      </c>
      <c r="I171" s="69">
        <v>45838.458333333336</v>
      </c>
      <c r="J171" s="70">
        <v>45824</v>
      </c>
      <c r="K171" s="70">
        <v>45839</v>
      </c>
      <c r="L171" s="68" t="s">
        <v>2040</v>
      </c>
      <c r="N171" s="68">
        <v>0</v>
      </c>
    </row>
    <row r="172" spans="1:14" ht="21" customHeight="1">
      <c r="A172" s="68" t="s">
        <v>2041</v>
      </c>
      <c r="B172" s="68" t="s">
        <v>1065</v>
      </c>
      <c r="C172" s="68">
        <v>2</v>
      </c>
      <c r="E172" s="68" t="s">
        <v>674</v>
      </c>
      <c r="F172" s="68" t="s">
        <v>25</v>
      </c>
      <c r="G172" s="68" t="s">
        <v>1691</v>
      </c>
      <c r="H172" s="68">
        <v>14</v>
      </c>
      <c r="I172" s="69">
        <v>45838.440972222219</v>
      </c>
      <c r="J172" s="70">
        <v>45824</v>
      </c>
      <c r="K172" s="70">
        <v>45839</v>
      </c>
      <c r="L172" s="68" t="s">
        <v>2040</v>
      </c>
      <c r="N172" s="68">
        <v>0</v>
      </c>
    </row>
    <row r="173" spans="1:14" ht="21" customHeight="1">
      <c r="A173" s="68" t="s">
        <v>2042</v>
      </c>
      <c r="B173" s="68" t="s">
        <v>1065</v>
      </c>
      <c r="C173" s="68">
        <v>3</v>
      </c>
      <c r="E173" s="68" t="s">
        <v>674</v>
      </c>
      <c r="F173" s="68" t="s">
        <v>25</v>
      </c>
      <c r="G173" s="68" t="s">
        <v>2018</v>
      </c>
      <c r="H173" s="68">
        <v>14</v>
      </c>
      <c r="I173" s="69">
        <v>45838.458333333336</v>
      </c>
      <c r="J173" s="70">
        <v>45824</v>
      </c>
      <c r="K173" s="70">
        <v>45839</v>
      </c>
      <c r="L173" s="68" t="s">
        <v>2040</v>
      </c>
      <c r="N173" s="68">
        <v>0</v>
      </c>
    </row>
    <row r="174" spans="1:14" ht="21" customHeight="1">
      <c r="A174" s="68" t="s">
        <v>2043</v>
      </c>
      <c r="B174" s="68" t="s">
        <v>1068</v>
      </c>
      <c r="C174" s="68">
        <v>2</v>
      </c>
      <c r="E174" s="68" t="s">
        <v>1069</v>
      </c>
      <c r="F174" s="68" t="s">
        <v>25</v>
      </c>
      <c r="G174" s="68" t="s">
        <v>2018</v>
      </c>
      <c r="H174" s="68">
        <v>14</v>
      </c>
      <c r="I174" s="69">
        <v>45838</v>
      </c>
      <c r="J174" s="70">
        <v>45824</v>
      </c>
      <c r="K174" s="70">
        <v>45839</v>
      </c>
      <c r="L174" s="68" t="s">
        <v>2033</v>
      </c>
      <c r="N174" s="68">
        <v>0</v>
      </c>
    </row>
    <row r="175" spans="1:14" ht="21" customHeight="1">
      <c r="A175" s="68" t="s">
        <v>2009</v>
      </c>
      <c r="B175" s="68" t="s">
        <v>1072</v>
      </c>
      <c r="C175" s="68">
        <v>1</v>
      </c>
      <c r="E175" s="68" t="s">
        <v>404</v>
      </c>
      <c r="F175" s="68" t="s">
        <v>406</v>
      </c>
      <c r="G175" s="68" t="s">
        <v>1674</v>
      </c>
      <c r="H175" s="68">
        <v>14</v>
      </c>
      <c r="I175" s="69">
        <v>45838.423611111109</v>
      </c>
      <c r="J175" s="70">
        <v>45824</v>
      </c>
      <c r="K175" s="70">
        <v>45839</v>
      </c>
      <c r="L175" s="68" t="s">
        <v>1911</v>
      </c>
      <c r="N175" s="68">
        <v>0</v>
      </c>
    </row>
    <row r="176" spans="1:14" ht="21" customHeight="1">
      <c r="A176" s="68" t="s">
        <v>2011</v>
      </c>
      <c r="B176" s="68" t="s">
        <v>1104</v>
      </c>
      <c r="C176" s="68">
        <v>1</v>
      </c>
      <c r="E176" s="68" t="s">
        <v>321</v>
      </c>
      <c r="F176" s="68" t="s">
        <v>25</v>
      </c>
      <c r="G176" s="68" t="s">
        <v>1691</v>
      </c>
      <c r="H176" s="68">
        <v>14</v>
      </c>
      <c r="I176" s="69">
        <v>45832.545138888891</v>
      </c>
      <c r="J176" s="70">
        <v>45825</v>
      </c>
      <c r="K176" s="70">
        <v>45840</v>
      </c>
      <c r="L176" s="68" t="s">
        <v>2044</v>
      </c>
    </row>
    <row r="177" spans="1:12" ht="21" customHeight="1">
      <c r="A177" s="68" t="s">
        <v>2012</v>
      </c>
      <c r="B177" s="68" t="s">
        <v>1107</v>
      </c>
      <c r="C177" s="68">
        <v>1</v>
      </c>
      <c r="E177" s="68" t="s">
        <v>1108</v>
      </c>
      <c r="F177" s="68" t="s">
        <v>25</v>
      </c>
      <c r="G177" s="68" t="s">
        <v>1691</v>
      </c>
      <c r="H177" s="68">
        <v>14</v>
      </c>
      <c r="I177" s="69">
        <v>45832.625</v>
      </c>
      <c r="J177" s="70">
        <v>45825</v>
      </c>
      <c r="K177" s="70">
        <v>45840</v>
      </c>
      <c r="L177" s="68" t="s">
        <v>2044</v>
      </c>
    </row>
    <row r="178" spans="1:12" ht="21" customHeight="1">
      <c r="A178" s="68" t="s">
        <v>2013</v>
      </c>
      <c r="B178" s="68" t="s">
        <v>1111</v>
      </c>
      <c r="C178" s="68">
        <v>1</v>
      </c>
      <c r="E178" s="68" t="s">
        <v>1108</v>
      </c>
      <c r="F178" s="68" t="s">
        <v>25</v>
      </c>
      <c r="G178" s="68" t="s">
        <v>1691</v>
      </c>
      <c r="H178" s="68">
        <v>14</v>
      </c>
      <c r="I178" s="69">
        <v>45832.583333333336</v>
      </c>
      <c r="J178" s="70">
        <v>45825</v>
      </c>
      <c r="K178" s="70">
        <v>45840</v>
      </c>
      <c r="L178" s="68" t="s">
        <v>2044</v>
      </c>
    </row>
    <row r="179" spans="1:12" ht="21" customHeight="1">
      <c r="A179" s="68" t="s">
        <v>2014</v>
      </c>
      <c r="B179" s="68" t="s">
        <v>1117</v>
      </c>
      <c r="C179" s="68">
        <v>1</v>
      </c>
      <c r="E179" s="68" t="s">
        <v>1037</v>
      </c>
      <c r="F179" s="68" t="s">
        <v>1039</v>
      </c>
      <c r="G179" s="68" t="s">
        <v>1691</v>
      </c>
      <c r="H179" s="68">
        <v>14</v>
      </c>
      <c r="I179" s="69">
        <v>45832.588194444441</v>
      </c>
      <c r="J179" s="70">
        <v>45818</v>
      </c>
      <c r="K179" s="70">
        <v>45840</v>
      </c>
      <c r="L179" s="68" t="s">
        <v>1911</v>
      </c>
    </row>
    <row r="180" spans="1:12" ht="21" customHeight="1">
      <c r="A180" s="68" t="s">
        <v>1684</v>
      </c>
      <c r="B180" s="68" t="s">
        <v>1127</v>
      </c>
      <c r="C180" s="68">
        <v>1</v>
      </c>
      <c r="E180" s="68" t="s">
        <v>56</v>
      </c>
      <c r="F180" s="68" t="s">
        <v>25</v>
      </c>
      <c r="G180" s="68" t="s">
        <v>1591</v>
      </c>
      <c r="H180" s="68">
        <v>14</v>
      </c>
      <c r="I180" s="69">
        <v>45832.509722222225</v>
      </c>
      <c r="J180" s="70">
        <v>45825</v>
      </c>
      <c r="K180" s="70">
        <v>45840</v>
      </c>
      <c r="L180" s="68" t="s">
        <v>2038</v>
      </c>
    </row>
    <row r="181" spans="1:12" ht="21" customHeight="1">
      <c r="A181" s="68" t="s">
        <v>1686</v>
      </c>
      <c r="B181" s="68" t="s">
        <v>1131</v>
      </c>
      <c r="C181" s="68">
        <v>1</v>
      </c>
      <c r="E181" s="68" t="s">
        <v>56</v>
      </c>
      <c r="F181" s="68" t="s">
        <v>25</v>
      </c>
      <c r="G181" s="68" t="s">
        <v>1591</v>
      </c>
      <c r="H181" s="68">
        <v>14</v>
      </c>
      <c r="I181" s="69">
        <v>45832.579861111109</v>
      </c>
      <c r="J181" s="70">
        <v>45825</v>
      </c>
      <c r="K181" s="70">
        <v>45840</v>
      </c>
      <c r="L181" s="68" t="s">
        <v>2038</v>
      </c>
    </row>
    <row r="182" spans="1:12" ht="21" customHeight="1">
      <c r="A182" s="68" t="s">
        <v>2015</v>
      </c>
      <c r="B182" s="68" t="s">
        <v>1118</v>
      </c>
      <c r="C182" s="68">
        <v>1</v>
      </c>
      <c r="E182" s="68" t="s">
        <v>1037</v>
      </c>
      <c r="F182" s="68" t="s">
        <v>1039</v>
      </c>
      <c r="G182" s="68" t="s">
        <v>1691</v>
      </c>
      <c r="H182" s="68">
        <v>14</v>
      </c>
      <c r="I182" s="69">
        <v>45834.659722222219</v>
      </c>
      <c r="J182" s="70">
        <v>45820</v>
      </c>
      <c r="K182" s="70">
        <v>45840</v>
      </c>
      <c r="L182" s="68" t="s">
        <v>1911</v>
      </c>
    </row>
    <row r="183" spans="1:12" ht="21" customHeight="1">
      <c r="A183" s="68" t="s">
        <v>2016</v>
      </c>
      <c r="B183" s="68" t="s">
        <v>1118</v>
      </c>
      <c r="C183" s="68">
        <v>2</v>
      </c>
      <c r="E183" s="68" t="s">
        <v>1037</v>
      </c>
      <c r="F183" s="68" t="s">
        <v>1039</v>
      </c>
      <c r="G183" s="68" t="s">
        <v>1691</v>
      </c>
      <c r="H183" s="68">
        <v>14</v>
      </c>
      <c r="I183" s="69">
        <v>45834.671527777777</v>
      </c>
      <c r="J183" s="70">
        <v>45820</v>
      </c>
      <c r="K183" s="70">
        <v>45840</v>
      </c>
      <c r="L183" s="68" t="s">
        <v>1911</v>
      </c>
    </row>
    <row r="184" spans="1:12" ht="21" customHeight="1">
      <c r="A184" s="68" t="s">
        <v>2045</v>
      </c>
      <c r="B184" s="68" t="s">
        <v>1104</v>
      </c>
      <c r="C184" s="68">
        <v>2</v>
      </c>
      <c r="E184" s="68" t="s">
        <v>321</v>
      </c>
      <c r="F184" s="68" t="s">
        <v>25</v>
      </c>
      <c r="G184" s="68" t="s">
        <v>2018</v>
      </c>
      <c r="H184" s="68">
        <v>14</v>
      </c>
      <c r="I184" s="69">
        <v>45839</v>
      </c>
      <c r="J184" s="70">
        <v>45825</v>
      </c>
      <c r="K184" s="70">
        <v>45840</v>
      </c>
      <c r="L184" s="68" t="s">
        <v>2033</v>
      </c>
    </row>
    <row r="185" spans="1:12" ht="21" customHeight="1">
      <c r="A185" s="68" t="s">
        <v>2017</v>
      </c>
      <c r="B185" s="68" t="s">
        <v>1107</v>
      </c>
      <c r="C185" s="68">
        <v>2</v>
      </c>
      <c r="E185" s="68" t="s">
        <v>1108</v>
      </c>
      <c r="F185" s="68" t="s">
        <v>25</v>
      </c>
      <c r="G185" s="68" t="s">
        <v>2018</v>
      </c>
      <c r="H185" s="68">
        <v>14</v>
      </c>
      <c r="I185" s="69">
        <v>45839</v>
      </c>
      <c r="J185" s="70">
        <v>45825</v>
      </c>
      <c r="K185" s="70">
        <v>45840</v>
      </c>
      <c r="L185" s="68" t="s">
        <v>2046</v>
      </c>
    </row>
    <row r="186" spans="1:12" ht="21" customHeight="1">
      <c r="A186" s="68" t="s">
        <v>2019</v>
      </c>
      <c r="B186" s="68" t="s">
        <v>1111</v>
      </c>
      <c r="C186" s="68">
        <v>2</v>
      </c>
      <c r="E186" s="68" t="s">
        <v>1108</v>
      </c>
      <c r="F186" s="68" t="s">
        <v>25</v>
      </c>
      <c r="G186" s="68" t="s">
        <v>2018</v>
      </c>
      <c r="H186" s="68">
        <v>14</v>
      </c>
      <c r="I186" s="69">
        <v>45839</v>
      </c>
      <c r="J186" s="70">
        <v>45825</v>
      </c>
      <c r="K186" s="70">
        <v>45840</v>
      </c>
      <c r="L186" s="68" t="s">
        <v>2046</v>
      </c>
    </row>
  </sheetData>
  <autoFilter ref="A1:N186" xr:uid="{B0E15EFD-674F-42DD-B1C4-6B8EF6ABF1BC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E580-D787-4D3A-8ED7-9114B3101D3B}">
  <sheetPr codeName="Sheet9">
    <tabColor theme="0" tint="-0.34998626667073579"/>
  </sheetPr>
  <dimension ref="A1:N288"/>
  <sheetViews>
    <sheetView zoomScale="90" zoomScaleNormal="90" workbookViewId="0">
      <pane xSplit="1" ySplit="1" topLeftCell="B253" activePane="bottomRight" state="frozen"/>
      <selection pane="topRight" activeCell="N13" sqref="N13"/>
      <selection pane="bottomLeft" activeCell="N13" sqref="N13"/>
      <selection pane="bottomRight" activeCell="M263" sqref="M263"/>
    </sheetView>
  </sheetViews>
  <sheetFormatPr defaultColWidth="9.140625" defaultRowHeight="21" customHeight="1"/>
  <cols>
    <col min="1" max="2" width="14.85546875" style="68" bestFit="1" customWidth="1"/>
    <col min="3" max="3" width="3.140625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3.5703125" style="68" bestFit="1" customWidth="1"/>
    <col min="10" max="10" width="13.28515625" style="68" bestFit="1" customWidth="1"/>
    <col min="11" max="11" width="13" style="68" bestFit="1" customWidth="1"/>
    <col min="12" max="12" width="25.5703125" style="68" bestFit="1" customWidth="1"/>
    <col min="13" max="13" width="44.140625" style="68" bestFit="1" customWidth="1"/>
    <col min="14" max="14" width="17.570312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1689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2047</v>
      </c>
      <c r="B2" s="68" t="s">
        <v>79</v>
      </c>
      <c r="C2" s="68">
        <v>2</v>
      </c>
      <c r="D2" s="68" t="s">
        <v>1586</v>
      </c>
      <c r="E2" s="68" t="s">
        <v>80</v>
      </c>
      <c r="F2" s="68" t="s">
        <v>25</v>
      </c>
      <c r="G2" s="68" t="s">
        <v>1914</v>
      </c>
      <c r="H2" s="68">
        <v>6</v>
      </c>
      <c r="I2" s="70">
        <v>45784</v>
      </c>
      <c r="J2" s="70">
        <v>45777</v>
      </c>
      <c r="K2" s="70">
        <v>45784</v>
      </c>
      <c r="L2" s="68" t="s">
        <v>2048</v>
      </c>
      <c r="M2" s="68" t="s">
        <v>2049</v>
      </c>
      <c r="N2" s="68">
        <v>0</v>
      </c>
    </row>
    <row r="3" spans="1:14" ht="21" customHeight="1">
      <c r="A3" s="68" t="s">
        <v>2050</v>
      </c>
      <c r="B3" s="68" t="s">
        <v>79</v>
      </c>
      <c r="C3" s="68" t="s">
        <v>2051</v>
      </c>
      <c r="D3" s="68" t="s">
        <v>1586</v>
      </c>
      <c r="E3" s="68" t="s">
        <v>80</v>
      </c>
      <c r="F3" s="68" t="s">
        <v>25</v>
      </c>
      <c r="G3" s="68" t="s">
        <v>2052</v>
      </c>
      <c r="H3" s="68">
        <v>6</v>
      </c>
      <c r="I3" s="70">
        <v>45784</v>
      </c>
      <c r="J3" s="70">
        <v>45777</v>
      </c>
      <c r="K3" s="70">
        <v>45784</v>
      </c>
      <c r="L3" s="68" t="s">
        <v>2048</v>
      </c>
      <c r="M3" s="68" t="s">
        <v>2049</v>
      </c>
      <c r="N3" s="68">
        <v>0</v>
      </c>
    </row>
    <row r="4" spans="1:14" ht="21" customHeight="1">
      <c r="A4" s="68" t="s">
        <v>2053</v>
      </c>
      <c r="B4" s="68" t="s">
        <v>79</v>
      </c>
      <c r="C4" s="68" t="s">
        <v>2054</v>
      </c>
      <c r="D4" s="68" t="s">
        <v>1586</v>
      </c>
      <c r="E4" s="68" t="s">
        <v>80</v>
      </c>
      <c r="F4" s="68" t="s">
        <v>25</v>
      </c>
      <c r="G4" s="68" t="s">
        <v>2055</v>
      </c>
      <c r="H4" s="68">
        <v>6</v>
      </c>
      <c r="I4" s="70">
        <v>45784</v>
      </c>
      <c r="J4" s="70">
        <v>45777</v>
      </c>
      <c r="K4" s="70">
        <v>45784</v>
      </c>
      <c r="L4" s="68" t="s">
        <v>2048</v>
      </c>
      <c r="M4" s="68" t="s">
        <v>2049</v>
      </c>
      <c r="N4" s="68">
        <v>0</v>
      </c>
    </row>
    <row r="5" spans="1:14" ht="21" customHeight="1">
      <c r="A5" s="68" t="s">
        <v>2056</v>
      </c>
      <c r="B5" s="68" t="s">
        <v>83</v>
      </c>
      <c r="C5" s="68">
        <v>2</v>
      </c>
      <c r="E5" s="68" t="s">
        <v>84</v>
      </c>
      <c r="F5" s="68" t="s">
        <v>86</v>
      </c>
      <c r="G5" s="68" t="s">
        <v>1691</v>
      </c>
      <c r="H5" s="68">
        <v>7</v>
      </c>
      <c r="I5" s="70">
        <v>45784</v>
      </c>
      <c r="J5" s="70">
        <v>45777</v>
      </c>
      <c r="K5" s="70">
        <v>45785</v>
      </c>
      <c r="L5" s="68" t="s">
        <v>2022</v>
      </c>
      <c r="M5" s="68" t="s">
        <v>2057</v>
      </c>
      <c r="N5" s="68">
        <v>0</v>
      </c>
    </row>
    <row r="6" spans="1:14" ht="21" customHeight="1">
      <c r="A6" s="68" t="s">
        <v>2058</v>
      </c>
      <c r="B6" s="68" t="s">
        <v>83</v>
      </c>
      <c r="C6" s="68" t="s">
        <v>1676</v>
      </c>
      <c r="E6" s="68" t="s">
        <v>84</v>
      </c>
      <c r="F6" s="68" t="s">
        <v>86</v>
      </c>
      <c r="G6" s="68" t="s">
        <v>1691</v>
      </c>
      <c r="H6" s="68">
        <v>7</v>
      </c>
      <c r="I6" s="70">
        <v>45784</v>
      </c>
      <c r="J6" s="70">
        <v>45777</v>
      </c>
      <c r="K6" s="70">
        <v>45785</v>
      </c>
      <c r="L6" s="68" t="s">
        <v>2059</v>
      </c>
      <c r="M6" s="68" t="s">
        <v>2060</v>
      </c>
      <c r="N6" s="68">
        <v>0</v>
      </c>
    </row>
    <row r="7" spans="1:14" ht="21" customHeight="1">
      <c r="A7" s="68" t="s">
        <v>2061</v>
      </c>
      <c r="B7" s="68" t="s">
        <v>98</v>
      </c>
      <c r="C7" s="68">
        <v>1</v>
      </c>
      <c r="E7" s="68" t="s">
        <v>99</v>
      </c>
      <c r="F7" s="68" t="s">
        <v>25</v>
      </c>
      <c r="G7" s="68" t="s">
        <v>1591</v>
      </c>
      <c r="H7" s="68">
        <v>6</v>
      </c>
      <c r="I7" s="70">
        <v>45789</v>
      </c>
      <c r="J7" s="70">
        <v>45782</v>
      </c>
      <c r="K7" s="70">
        <v>45789</v>
      </c>
      <c r="L7" s="68" t="s">
        <v>2062</v>
      </c>
      <c r="M7" s="68" t="s">
        <v>2057</v>
      </c>
      <c r="N7" s="68">
        <v>0</v>
      </c>
    </row>
    <row r="8" spans="1:14" ht="21" customHeight="1">
      <c r="A8" s="68" t="s">
        <v>2063</v>
      </c>
      <c r="B8" s="68" t="s">
        <v>119</v>
      </c>
      <c r="C8" s="68">
        <v>1</v>
      </c>
      <c r="D8" s="68" t="s">
        <v>1586</v>
      </c>
      <c r="E8" s="68" t="s">
        <v>120</v>
      </c>
      <c r="F8" s="68" t="s">
        <v>25</v>
      </c>
      <c r="G8" s="68" t="s">
        <v>2064</v>
      </c>
      <c r="H8" s="68">
        <v>6</v>
      </c>
      <c r="I8" s="70">
        <v>45792</v>
      </c>
      <c r="J8" s="70">
        <v>45786</v>
      </c>
      <c r="K8" s="70">
        <v>45792</v>
      </c>
      <c r="L8" s="68" t="s">
        <v>2065</v>
      </c>
      <c r="M8" s="68" t="s">
        <v>2066</v>
      </c>
      <c r="N8" s="68" t="s">
        <v>2067</v>
      </c>
    </row>
    <row r="9" spans="1:14" ht="21" customHeight="1">
      <c r="A9" s="68" t="s">
        <v>2068</v>
      </c>
      <c r="B9" s="68" t="s">
        <v>144</v>
      </c>
      <c r="C9" s="68">
        <v>3</v>
      </c>
      <c r="D9" s="68" t="s">
        <v>1586</v>
      </c>
      <c r="E9" s="68" t="s">
        <v>145</v>
      </c>
      <c r="F9" s="68" t="s">
        <v>25</v>
      </c>
      <c r="G9" s="68" t="s">
        <v>2029</v>
      </c>
      <c r="H9" s="68">
        <v>6</v>
      </c>
      <c r="I9" s="70">
        <v>45797</v>
      </c>
      <c r="J9" s="70">
        <v>45791</v>
      </c>
      <c r="K9" s="70">
        <v>45797</v>
      </c>
      <c r="L9" s="68" t="s">
        <v>2069</v>
      </c>
      <c r="M9" s="68" t="s">
        <v>2066</v>
      </c>
      <c r="N9" s="68" t="s">
        <v>2067</v>
      </c>
    </row>
    <row r="10" spans="1:14" ht="21" customHeight="1">
      <c r="A10" s="68" t="s">
        <v>2070</v>
      </c>
      <c r="B10" s="68" t="s">
        <v>203</v>
      </c>
      <c r="C10" s="68">
        <v>1</v>
      </c>
      <c r="D10" s="68" t="s">
        <v>1586</v>
      </c>
      <c r="E10" s="68" t="s">
        <v>158</v>
      </c>
      <c r="F10" s="68" t="s">
        <v>160</v>
      </c>
      <c r="G10" s="68" t="s">
        <v>1591</v>
      </c>
      <c r="H10" s="68">
        <v>3</v>
      </c>
      <c r="I10" s="70">
        <v>45810</v>
      </c>
      <c r="J10" s="70">
        <v>45804</v>
      </c>
      <c r="K10" s="70">
        <v>45810</v>
      </c>
      <c r="L10" s="68" t="s">
        <v>2071</v>
      </c>
      <c r="M10" s="68" t="s">
        <v>2072</v>
      </c>
      <c r="N10" s="68">
        <v>0</v>
      </c>
    </row>
    <row r="11" spans="1:14" ht="21" customHeight="1">
      <c r="A11" s="68" t="s">
        <v>2073</v>
      </c>
      <c r="B11" s="68" t="s">
        <v>437</v>
      </c>
      <c r="C11" s="68">
        <v>1</v>
      </c>
      <c r="D11" s="68" t="s">
        <v>1586</v>
      </c>
      <c r="E11" s="68" t="s">
        <v>193</v>
      </c>
      <c r="F11" s="68" t="s">
        <v>25</v>
      </c>
      <c r="G11" s="68" t="s">
        <v>1591</v>
      </c>
      <c r="H11" s="68">
        <v>6</v>
      </c>
      <c r="I11" s="70">
        <v>45816</v>
      </c>
      <c r="J11" s="70">
        <v>45813</v>
      </c>
      <c r="K11" s="70">
        <v>45819</v>
      </c>
      <c r="L11" s="68" t="s">
        <v>2074</v>
      </c>
      <c r="M11" s="68" t="s">
        <v>2075</v>
      </c>
      <c r="N11" s="68" t="s">
        <v>2067</v>
      </c>
    </row>
    <row r="12" spans="1:14" ht="21" customHeight="1">
      <c r="A12" s="68" t="s">
        <v>1626</v>
      </c>
      <c r="B12" s="68" t="s">
        <v>468</v>
      </c>
      <c r="C12" s="68">
        <v>1</v>
      </c>
      <c r="D12" s="68" t="s">
        <v>1586</v>
      </c>
      <c r="E12" s="68" t="s">
        <v>158</v>
      </c>
      <c r="F12" s="68" t="s">
        <v>160</v>
      </c>
      <c r="G12" s="68" t="s">
        <v>1591</v>
      </c>
      <c r="H12" s="68">
        <v>6</v>
      </c>
      <c r="I12" s="70">
        <v>45820</v>
      </c>
      <c r="J12" s="70">
        <v>45812</v>
      </c>
      <c r="K12" s="70">
        <v>45820</v>
      </c>
      <c r="L12" s="68" t="s">
        <v>2071</v>
      </c>
      <c r="M12" s="68" t="s">
        <v>2076</v>
      </c>
      <c r="N12" s="68">
        <v>0</v>
      </c>
    </row>
    <row r="13" spans="1:14" ht="21" customHeight="1">
      <c r="A13" s="68" t="s">
        <v>1627</v>
      </c>
      <c r="B13" s="68" t="s">
        <v>468</v>
      </c>
      <c r="C13" s="68">
        <v>2</v>
      </c>
      <c r="D13" s="68" t="s">
        <v>1586</v>
      </c>
      <c r="E13" s="68" t="s">
        <v>158</v>
      </c>
      <c r="F13" s="68" t="s">
        <v>160</v>
      </c>
      <c r="G13" s="68" t="s">
        <v>1591</v>
      </c>
      <c r="H13" s="68">
        <v>6</v>
      </c>
      <c r="I13" s="70">
        <v>45820</v>
      </c>
      <c r="J13" s="70">
        <v>45812</v>
      </c>
      <c r="K13" s="70">
        <v>45820</v>
      </c>
      <c r="L13" s="68" t="s">
        <v>2071</v>
      </c>
      <c r="M13" s="68" t="s">
        <v>2076</v>
      </c>
      <c r="N13" s="68">
        <v>0</v>
      </c>
    </row>
    <row r="14" spans="1:14" ht="21" customHeight="1">
      <c r="A14" s="68" t="s">
        <v>1628</v>
      </c>
      <c r="B14" s="68" t="s">
        <v>468</v>
      </c>
      <c r="C14" s="68">
        <v>3</v>
      </c>
      <c r="D14" s="68" t="s">
        <v>1586</v>
      </c>
      <c r="E14" s="68" t="s">
        <v>158</v>
      </c>
      <c r="F14" s="68" t="s">
        <v>160</v>
      </c>
      <c r="G14" s="68" t="s">
        <v>1591</v>
      </c>
      <c r="H14" s="68">
        <v>6</v>
      </c>
      <c r="I14" s="70">
        <v>45820</v>
      </c>
      <c r="J14" s="70">
        <v>45812</v>
      </c>
      <c r="K14" s="70">
        <v>45820</v>
      </c>
      <c r="L14" s="68" t="s">
        <v>2071</v>
      </c>
      <c r="M14" s="68" t="s">
        <v>2076</v>
      </c>
      <c r="N14" s="68">
        <v>0</v>
      </c>
    </row>
    <row r="15" spans="1:14" ht="21" customHeight="1">
      <c r="A15" s="68" t="s">
        <v>1629</v>
      </c>
      <c r="B15" s="68" t="s">
        <v>468</v>
      </c>
      <c r="C15" s="68">
        <v>4</v>
      </c>
      <c r="D15" s="68" t="s">
        <v>1586</v>
      </c>
      <c r="E15" s="68" t="s">
        <v>158</v>
      </c>
      <c r="F15" s="68" t="s">
        <v>160</v>
      </c>
      <c r="G15" s="68" t="s">
        <v>1591</v>
      </c>
      <c r="H15" s="68">
        <v>6</v>
      </c>
      <c r="I15" s="70">
        <v>45820</v>
      </c>
      <c r="J15" s="70">
        <v>45812</v>
      </c>
      <c r="K15" s="70">
        <v>45820</v>
      </c>
      <c r="L15" s="68" t="s">
        <v>2071</v>
      </c>
      <c r="M15" s="68" t="s">
        <v>2076</v>
      </c>
      <c r="N15" s="68">
        <v>0</v>
      </c>
    </row>
    <row r="16" spans="1:14" ht="21" customHeight="1">
      <c r="A16" s="68" t="s">
        <v>1630</v>
      </c>
      <c r="B16" s="68" t="s">
        <v>468</v>
      </c>
      <c r="C16" s="68">
        <v>5</v>
      </c>
      <c r="D16" s="68" t="s">
        <v>1586</v>
      </c>
      <c r="E16" s="68" t="s">
        <v>158</v>
      </c>
      <c r="F16" s="68" t="s">
        <v>160</v>
      </c>
      <c r="G16" s="68" t="s">
        <v>1591</v>
      </c>
      <c r="H16" s="68">
        <v>6</v>
      </c>
      <c r="I16" s="70">
        <v>45820</v>
      </c>
      <c r="J16" s="70">
        <v>45812</v>
      </c>
      <c r="K16" s="70">
        <v>45820</v>
      </c>
      <c r="L16" s="68" t="s">
        <v>2071</v>
      </c>
      <c r="M16" s="68" t="s">
        <v>2076</v>
      </c>
      <c r="N16" s="68">
        <v>0</v>
      </c>
    </row>
    <row r="17" spans="1:14" ht="21" customHeight="1">
      <c r="A17" s="68" t="s">
        <v>1631</v>
      </c>
      <c r="B17" s="68" t="s">
        <v>468</v>
      </c>
      <c r="C17" s="68">
        <v>6</v>
      </c>
      <c r="D17" s="68" t="s">
        <v>1586</v>
      </c>
      <c r="E17" s="68" t="s">
        <v>158</v>
      </c>
      <c r="F17" s="68" t="s">
        <v>160</v>
      </c>
      <c r="G17" s="68" t="s">
        <v>1591</v>
      </c>
      <c r="H17" s="68">
        <v>6</v>
      </c>
      <c r="I17" s="70">
        <v>45820</v>
      </c>
      <c r="J17" s="70">
        <v>45812</v>
      </c>
      <c r="K17" s="70">
        <v>45820</v>
      </c>
      <c r="L17" s="68" t="s">
        <v>2071</v>
      </c>
      <c r="M17" s="68" t="s">
        <v>2076</v>
      </c>
      <c r="N17" s="68">
        <v>0</v>
      </c>
    </row>
    <row r="18" spans="1:14" ht="21" customHeight="1">
      <c r="A18" s="68" t="s">
        <v>1632</v>
      </c>
      <c r="B18" s="68" t="s">
        <v>468</v>
      </c>
      <c r="C18" s="68">
        <v>7</v>
      </c>
      <c r="D18" s="68" t="s">
        <v>1586</v>
      </c>
      <c r="E18" s="68" t="s">
        <v>158</v>
      </c>
      <c r="F18" s="68" t="s">
        <v>160</v>
      </c>
      <c r="G18" s="68" t="s">
        <v>1591</v>
      </c>
      <c r="H18" s="68">
        <v>6</v>
      </c>
      <c r="I18" s="70">
        <v>45820</v>
      </c>
      <c r="J18" s="70">
        <v>45812</v>
      </c>
      <c r="K18" s="70">
        <v>45820</v>
      </c>
      <c r="L18" s="68" t="s">
        <v>2071</v>
      </c>
      <c r="M18" s="68" t="s">
        <v>2076</v>
      </c>
      <c r="N18" s="68">
        <v>0</v>
      </c>
    </row>
    <row r="19" spans="1:14" ht="21" customHeight="1">
      <c r="A19" s="68" t="s">
        <v>1633</v>
      </c>
      <c r="B19" s="68" t="s">
        <v>468</v>
      </c>
      <c r="C19" s="68">
        <v>8</v>
      </c>
      <c r="D19" s="68" t="s">
        <v>1586</v>
      </c>
      <c r="E19" s="68" t="s">
        <v>158</v>
      </c>
      <c r="F19" s="68" t="s">
        <v>160</v>
      </c>
      <c r="G19" s="68" t="s">
        <v>1591</v>
      </c>
      <c r="H19" s="68">
        <v>6</v>
      </c>
      <c r="I19" s="70">
        <v>45820</v>
      </c>
      <c r="J19" s="70">
        <v>45812</v>
      </c>
      <c r="K19" s="70">
        <v>45820</v>
      </c>
      <c r="L19" s="68" t="s">
        <v>2071</v>
      </c>
      <c r="M19" s="68" t="s">
        <v>2076</v>
      </c>
      <c r="N19" s="68">
        <v>0</v>
      </c>
    </row>
    <row r="20" spans="1:14" ht="21" customHeight="1">
      <c r="A20" s="68" t="s">
        <v>1634</v>
      </c>
      <c r="B20" s="68" t="s">
        <v>468</v>
      </c>
      <c r="C20" s="68">
        <v>9</v>
      </c>
      <c r="D20" s="68" t="s">
        <v>1586</v>
      </c>
      <c r="E20" s="68" t="s">
        <v>158</v>
      </c>
      <c r="F20" s="68" t="s">
        <v>160</v>
      </c>
      <c r="G20" s="68" t="s">
        <v>1591</v>
      </c>
      <c r="H20" s="68">
        <v>6</v>
      </c>
      <c r="I20" s="70">
        <v>45820</v>
      </c>
      <c r="J20" s="70">
        <v>45812</v>
      </c>
      <c r="K20" s="70">
        <v>45820</v>
      </c>
      <c r="L20" s="68" t="s">
        <v>2071</v>
      </c>
      <c r="M20" s="68" t="s">
        <v>2076</v>
      </c>
      <c r="N20" s="68">
        <v>0</v>
      </c>
    </row>
    <row r="21" spans="1:14" ht="21" customHeight="1">
      <c r="A21" s="68" t="s">
        <v>1635</v>
      </c>
      <c r="B21" s="68" t="s">
        <v>468</v>
      </c>
      <c r="C21" s="68">
        <v>10</v>
      </c>
      <c r="D21" s="68" t="s">
        <v>1586</v>
      </c>
      <c r="E21" s="68" t="s">
        <v>158</v>
      </c>
      <c r="F21" s="68" t="s">
        <v>160</v>
      </c>
      <c r="G21" s="68" t="s">
        <v>1591</v>
      </c>
      <c r="H21" s="68">
        <v>6</v>
      </c>
      <c r="I21" s="70">
        <v>45820</v>
      </c>
      <c r="J21" s="70">
        <v>45812</v>
      </c>
      <c r="K21" s="70">
        <v>45820</v>
      </c>
      <c r="L21" s="68" t="s">
        <v>2071</v>
      </c>
      <c r="M21" s="68" t="s">
        <v>2076</v>
      </c>
      <c r="N21" s="68">
        <v>0</v>
      </c>
    </row>
    <row r="22" spans="1:14" ht="21" customHeight="1">
      <c r="A22" s="68" t="s">
        <v>2077</v>
      </c>
      <c r="B22" s="68" t="s">
        <v>542</v>
      </c>
      <c r="C22" s="68">
        <v>5</v>
      </c>
      <c r="D22" s="68" t="s">
        <v>1586</v>
      </c>
      <c r="E22" s="68" t="s">
        <v>213</v>
      </c>
      <c r="F22" s="68" t="s">
        <v>25</v>
      </c>
      <c r="G22" s="68" t="s">
        <v>1587</v>
      </c>
      <c r="H22" s="68">
        <v>6</v>
      </c>
      <c r="I22" s="70">
        <v>45821</v>
      </c>
      <c r="J22" s="70">
        <v>45817</v>
      </c>
      <c r="K22" s="70">
        <v>45824</v>
      </c>
      <c r="L22" s="68" t="s">
        <v>2078</v>
      </c>
      <c r="M22" s="68" t="s">
        <v>2079</v>
      </c>
      <c r="N22" s="68">
        <v>0</v>
      </c>
    </row>
    <row r="23" spans="1:14" ht="21" customHeight="1">
      <c r="A23" s="68" t="s">
        <v>2080</v>
      </c>
      <c r="B23" s="68" t="s">
        <v>565</v>
      </c>
      <c r="C23" s="68">
        <v>2</v>
      </c>
      <c r="D23" s="68" t="s">
        <v>1586</v>
      </c>
      <c r="E23" s="68" t="s">
        <v>213</v>
      </c>
      <c r="F23" s="68" t="s">
        <v>25</v>
      </c>
      <c r="G23" s="68" t="s">
        <v>1587</v>
      </c>
      <c r="H23" s="68">
        <v>6</v>
      </c>
      <c r="I23" s="70">
        <v>45821</v>
      </c>
      <c r="J23" s="70">
        <v>45818</v>
      </c>
      <c r="K23" s="70">
        <v>45824</v>
      </c>
      <c r="L23" s="68" t="s">
        <v>2078</v>
      </c>
      <c r="M23" s="68" t="s">
        <v>2081</v>
      </c>
      <c r="N23" s="68">
        <v>0</v>
      </c>
    </row>
    <row r="24" spans="1:14" ht="21" customHeight="1">
      <c r="A24" s="68" t="s">
        <v>2082</v>
      </c>
      <c r="B24" s="68" t="s">
        <v>567</v>
      </c>
      <c r="C24" s="68">
        <v>5</v>
      </c>
      <c r="D24" s="68" t="s">
        <v>1586</v>
      </c>
      <c r="E24" s="68" t="s">
        <v>213</v>
      </c>
      <c r="F24" s="68" t="s">
        <v>25</v>
      </c>
      <c r="G24" s="68" t="s">
        <v>1587</v>
      </c>
      <c r="H24" s="68">
        <v>6</v>
      </c>
      <c r="I24" s="70">
        <v>45821</v>
      </c>
      <c r="J24" s="70">
        <v>45818</v>
      </c>
      <c r="K24" s="70">
        <v>45824</v>
      </c>
      <c r="L24" s="68" t="s">
        <v>2078</v>
      </c>
      <c r="M24" s="68" t="s">
        <v>2083</v>
      </c>
      <c r="N24" s="68">
        <v>0</v>
      </c>
    </row>
    <row r="25" spans="1:14" ht="21" customHeight="1">
      <c r="A25" s="68" t="s">
        <v>2084</v>
      </c>
      <c r="B25" s="68" t="s">
        <v>647</v>
      </c>
      <c r="C25" s="68">
        <v>8</v>
      </c>
      <c r="D25" s="68" t="s">
        <v>1586</v>
      </c>
      <c r="E25" s="68" t="s">
        <v>213</v>
      </c>
      <c r="F25" s="68" t="s">
        <v>25</v>
      </c>
      <c r="G25" s="68" t="s">
        <v>1587</v>
      </c>
      <c r="H25" s="68">
        <v>6</v>
      </c>
      <c r="I25" s="70">
        <v>45822</v>
      </c>
      <c r="J25" s="70">
        <v>45819</v>
      </c>
      <c r="K25" s="70">
        <v>45825</v>
      </c>
      <c r="L25" s="68" t="s">
        <v>2078</v>
      </c>
      <c r="M25" s="68" t="s">
        <v>2085</v>
      </c>
      <c r="N25" s="68">
        <v>0</v>
      </c>
    </row>
    <row r="26" spans="1:14" ht="21" customHeight="1">
      <c r="A26" s="68" t="s">
        <v>2086</v>
      </c>
      <c r="B26" s="68" t="s">
        <v>650</v>
      </c>
      <c r="C26" s="68">
        <v>3</v>
      </c>
      <c r="D26" s="68" t="s">
        <v>1586</v>
      </c>
      <c r="E26" s="68" t="s">
        <v>213</v>
      </c>
      <c r="F26" s="68" t="s">
        <v>25</v>
      </c>
      <c r="G26" s="68" t="s">
        <v>1587</v>
      </c>
      <c r="H26" s="68">
        <v>6</v>
      </c>
      <c r="I26" s="70">
        <v>45822</v>
      </c>
      <c r="J26" s="70">
        <v>45819</v>
      </c>
      <c r="K26" s="70">
        <v>45825</v>
      </c>
      <c r="L26" s="68" t="s">
        <v>2078</v>
      </c>
      <c r="M26" s="68" t="s">
        <v>2085</v>
      </c>
      <c r="N26" s="68">
        <v>0</v>
      </c>
    </row>
    <row r="27" spans="1:14" ht="21" customHeight="1">
      <c r="A27" s="68" t="s">
        <v>1722</v>
      </c>
      <c r="B27" s="68" t="s">
        <v>733</v>
      </c>
      <c r="C27" s="68">
        <v>1</v>
      </c>
      <c r="D27" s="68" t="s">
        <v>1586</v>
      </c>
      <c r="E27" s="68" t="s">
        <v>213</v>
      </c>
      <c r="F27" s="68" t="s">
        <v>25</v>
      </c>
      <c r="G27" s="68" t="s">
        <v>1587</v>
      </c>
      <c r="H27" s="68">
        <v>6</v>
      </c>
      <c r="I27" s="70">
        <v>45823</v>
      </c>
      <c r="J27" s="70">
        <v>45820</v>
      </c>
      <c r="K27" s="70">
        <v>45826</v>
      </c>
      <c r="L27" s="68" t="s">
        <v>2078</v>
      </c>
      <c r="M27" s="68" t="s">
        <v>2087</v>
      </c>
      <c r="N27" s="68">
        <v>0</v>
      </c>
    </row>
    <row r="28" spans="1:14" ht="21" customHeight="1">
      <c r="A28" s="68" t="s">
        <v>1724</v>
      </c>
      <c r="B28" s="68" t="s">
        <v>733</v>
      </c>
      <c r="C28" s="68">
        <v>2</v>
      </c>
      <c r="D28" s="68" t="s">
        <v>1586</v>
      </c>
      <c r="E28" s="68" t="s">
        <v>213</v>
      </c>
      <c r="F28" s="68" t="s">
        <v>25</v>
      </c>
      <c r="G28" s="68" t="s">
        <v>1587</v>
      </c>
      <c r="H28" s="68">
        <v>6</v>
      </c>
      <c r="I28" s="70">
        <v>45823</v>
      </c>
      <c r="J28" s="70">
        <v>45820</v>
      </c>
      <c r="K28" s="70">
        <v>45826</v>
      </c>
      <c r="L28" s="68" t="s">
        <v>2078</v>
      </c>
      <c r="M28" s="68" t="s">
        <v>2088</v>
      </c>
      <c r="N28" s="68">
        <v>0</v>
      </c>
    </row>
    <row r="29" spans="1:14" ht="21" customHeight="1">
      <c r="A29" s="68" t="s">
        <v>1725</v>
      </c>
      <c r="B29" s="68" t="s">
        <v>736</v>
      </c>
      <c r="C29" s="68">
        <v>1</v>
      </c>
      <c r="D29" s="68" t="s">
        <v>1586</v>
      </c>
      <c r="E29" s="68" t="s">
        <v>213</v>
      </c>
      <c r="F29" s="68" t="s">
        <v>25</v>
      </c>
      <c r="G29" s="68" t="s">
        <v>1587</v>
      </c>
      <c r="H29" s="68">
        <v>6</v>
      </c>
      <c r="I29" s="70">
        <v>45823</v>
      </c>
      <c r="J29" s="70">
        <v>45820</v>
      </c>
      <c r="K29" s="70">
        <v>45826</v>
      </c>
      <c r="L29" s="68" t="s">
        <v>2078</v>
      </c>
      <c r="M29" s="68" t="s">
        <v>2087</v>
      </c>
      <c r="N29" s="68">
        <v>0</v>
      </c>
    </row>
    <row r="30" spans="1:14" ht="21" customHeight="1">
      <c r="A30" s="68" t="s">
        <v>1726</v>
      </c>
      <c r="B30" s="68" t="s">
        <v>738</v>
      </c>
      <c r="C30" s="68">
        <v>1</v>
      </c>
      <c r="D30" s="68" t="s">
        <v>1586</v>
      </c>
      <c r="E30" s="68" t="s">
        <v>213</v>
      </c>
      <c r="F30" s="68" t="s">
        <v>25</v>
      </c>
      <c r="G30" s="68" t="s">
        <v>1587</v>
      </c>
      <c r="H30" s="68">
        <v>6</v>
      </c>
      <c r="I30" s="70">
        <v>45823</v>
      </c>
      <c r="J30" s="70">
        <v>45820</v>
      </c>
      <c r="K30" s="70">
        <v>45826</v>
      </c>
      <c r="L30" s="68" t="s">
        <v>2078</v>
      </c>
      <c r="M30" s="68" t="s">
        <v>2087</v>
      </c>
      <c r="N30" s="68">
        <v>0</v>
      </c>
    </row>
    <row r="31" spans="1:14" ht="21" customHeight="1">
      <c r="A31" s="68" t="s">
        <v>1727</v>
      </c>
      <c r="B31" s="68" t="s">
        <v>748</v>
      </c>
      <c r="C31" s="68">
        <v>1</v>
      </c>
      <c r="D31" s="68" t="s">
        <v>1586</v>
      </c>
      <c r="E31" s="68" t="s">
        <v>213</v>
      </c>
      <c r="F31" s="68" t="s">
        <v>25</v>
      </c>
      <c r="G31" s="68" t="s">
        <v>1587</v>
      </c>
      <c r="H31" s="68">
        <v>6</v>
      </c>
      <c r="I31" s="70">
        <v>45823</v>
      </c>
      <c r="J31" s="70">
        <v>45820</v>
      </c>
      <c r="K31" s="70">
        <v>45826</v>
      </c>
      <c r="L31" s="68" t="s">
        <v>2023</v>
      </c>
      <c r="M31" s="68" t="s">
        <v>2089</v>
      </c>
      <c r="N31" s="68">
        <v>0</v>
      </c>
    </row>
    <row r="32" spans="1:14" ht="21" customHeight="1">
      <c r="A32" s="68" t="s">
        <v>1728</v>
      </c>
      <c r="B32" s="68" t="s">
        <v>748</v>
      </c>
      <c r="C32" s="68">
        <v>2</v>
      </c>
      <c r="D32" s="68" t="s">
        <v>1586</v>
      </c>
      <c r="E32" s="68" t="s">
        <v>213</v>
      </c>
      <c r="F32" s="68" t="s">
        <v>25</v>
      </c>
      <c r="G32" s="68" t="s">
        <v>1587</v>
      </c>
      <c r="H32" s="68">
        <v>6</v>
      </c>
      <c r="I32" s="70">
        <v>45823</v>
      </c>
      <c r="J32" s="70">
        <v>45820</v>
      </c>
      <c r="K32" s="70">
        <v>45826</v>
      </c>
      <c r="L32" s="68" t="s">
        <v>2023</v>
      </c>
      <c r="M32" s="68" t="s">
        <v>2089</v>
      </c>
      <c r="N32" s="68">
        <v>0</v>
      </c>
    </row>
    <row r="33" spans="1:14" ht="21" customHeight="1">
      <c r="A33" s="68" t="s">
        <v>1729</v>
      </c>
      <c r="B33" s="68" t="s">
        <v>748</v>
      </c>
      <c r="C33" s="68">
        <v>3</v>
      </c>
      <c r="D33" s="68" t="s">
        <v>1586</v>
      </c>
      <c r="E33" s="68" t="s">
        <v>213</v>
      </c>
      <c r="F33" s="68" t="s">
        <v>25</v>
      </c>
      <c r="G33" s="68" t="s">
        <v>1587</v>
      </c>
      <c r="H33" s="68">
        <v>6</v>
      </c>
      <c r="I33" s="70">
        <v>45823</v>
      </c>
      <c r="J33" s="70">
        <v>45820</v>
      </c>
      <c r="K33" s="70">
        <v>45826</v>
      </c>
      <c r="L33" s="68" t="s">
        <v>2023</v>
      </c>
      <c r="M33" s="68" t="s">
        <v>2090</v>
      </c>
      <c r="N33" s="68">
        <v>0</v>
      </c>
    </row>
    <row r="34" spans="1:14" ht="21" customHeight="1">
      <c r="A34" s="68" t="s">
        <v>1730</v>
      </c>
      <c r="B34" s="68" t="s">
        <v>748</v>
      </c>
      <c r="C34" s="68">
        <v>4</v>
      </c>
      <c r="D34" s="68" t="s">
        <v>1586</v>
      </c>
      <c r="E34" s="68" t="s">
        <v>213</v>
      </c>
      <c r="F34" s="68" t="s">
        <v>25</v>
      </c>
      <c r="G34" s="68" t="s">
        <v>1587</v>
      </c>
      <c r="H34" s="68">
        <v>6</v>
      </c>
      <c r="I34" s="70">
        <v>45823</v>
      </c>
      <c r="J34" s="70">
        <v>45820</v>
      </c>
      <c r="K34" s="70">
        <v>45826</v>
      </c>
      <c r="L34" s="68" t="s">
        <v>2078</v>
      </c>
      <c r="M34" s="68" t="s">
        <v>2091</v>
      </c>
      <c r="N34" s="68">
        <v>0</v>
      </c>
    </row>
    <row r="35" spans="1:14" ht="21" customHeight="1">
      <c r="A35" s="68" t="s">
        <v>1731</v>
      </c>
      <c r="B35" s="68" t="s">
        <v>748</v>
      </c>
      <c r="C35" s="68">
        <v>5</v>
      </c>
      <c r="D35" s="68" t="s">
        <v>1586</v>
      </c>
      <c r="E35" s="68" t="s">
        <v>213</v>
      </c>
      <c r="F35" s="68" t="s">
        <v>25</v>
      </c>
      <c r="G35" s="68" t="s">
        <v>1587</v>
      </c>
      <c r="H35" s="68">
        <v>6</v>
      </c>
      <c r="I35" s="70">
        <v>45823</v>
      </c>
      <c r="J35" s="70">
        <v>45820</v>
      </c>
      <c r="K35" s="70">
        <v>45826</v>
      </c>
      <c r="L35" s="68" t="s">
        <v>2078</v>
      </c>
      <c r="M35" s="68" t="s">
        <v>2092</v>
      </c>
      <c r="N35" s="68">
        <v>0</v>
      </c>
    </row>
    <row r="36" spans="1:14" ht="21" customHeight="1">
      <c r="A36" s="68" t="s">
        <v>1732</v>
      </c>
      <c r="B36" s="68" t="s">
        <v>748</v>
      </c>
      <c r="C36" s="68">
        <v>6</v>
      </c>
      <c r="D36" s="68" t="s">
        <v>1586</v>
      </c>
      <c r="E36" s="68" t="s">
        <v>213</v>
      </c>
      <c r="F36" s="68" t="s">
        <v>25</v>
      </c>
      <c r="G36" s="68" t="s">
        <v>1587</v>
      </c>
      <c r="H36" s="68">
        <v>6</v>
      </c>
      <c r="I36" s="70">
        <v>45823</v>
      </c>
      <c r="J36" s="70">
        <v>45820</v>
      </c>
      <c r="K36" s="70">
        <v>45826</v>
      </c>
      <c r="L36" s="68" t="s">
        <v>2078</v>
      </c>
      <c r="M36" s="68" t="s">
        <v>2092</v>
      </c>
      <c r="N36" s="68">
        <v>0</v>
      </c>
    </row>
    <row r="37" spans="1:14" ht="21" customHeight="1">
      <c r="A37" s="68" t="s">
        <v>1733</v>
      </c>
      <c r="B37" s="68" t="s">
        <v>748</v>
      </c>
      <c r="C37" s="68">
        <v>7</v>
      </c>
      <c r="D37" s="68" t="s">
        <v>1586</v>
      </c>
      <c r="E37" s="68" t="s">
        <v>213</v>
      </c>
      <c r="F37" s="68" t="s">
        <v>25</v>
      </c>
      <c r="G37" s="68" t="s">
        <v>1587</v>
      </c>
      <c r="H37" s="68">
        <v>6</v>
      </c>
      <c r="I37" s="70">
        <v>45823</v>
      </c>
      <c r="J37" s="70">
        <v>45820</v>
      </c>
      <c r="K37" s="70">
        <v>45826</v>
      </c>
      <c r="L37" s="68" t="s">
        <v>2078</v>
      </c>
      <c r="M37" s="68" t="s">
        <v>2091</v>
      </c>
      <c r="N37" s="68">
        <v>0</v>
      </c>
    </row>
    <row r="38" spans="1:14" ht="21" customHeight="1">
      <c r="A38" s="68" t="s">
        <v>1734</v>
      </c>
      <c r="B38" s="68" t="s">
        <v>748</v>
      </c>
      <c r="C38" s="68">
        <v>8</v>
      </c>
      <c r="D38" s="68" t="s">
        <v>1586</v>
      </c>
      <c r="E38" s="68" t="s">
        <v>213</v>
      </c>
      <c r="F38" s="68" t="s">
        <v>25</v>
      </c>
      <c r="G38" s="68" t="s">
        <v>1587</v>
      </c>
      <c r="H38" s="68">
        <v>6</v>
      </c>
      <c r="I38" s="70">
        <v>45823</v>
      </c>
      <c r="J38" s="70">
        <v>45820</v>
      </c>
      <c r="K38" s="70">
        <v>45826</v>
      </c>
      <c r="L38" s="68" t="s">
        <v>2078</v>
      </c>
      <c r="M38" s="68" t="s">
        <v>2091</v>
      </c>
      <c r="N38" s="68">
        <v>0</v>
      </c>
    </row>
    <row r="39" spans="1:14" ht="21" customHeight="1">
      <c r="A39" s="68" t="s">
        <v>1735</v>
      </c>
      <c r="B39" s="68" t="s">
        <v>748</v>
      </c>
      <c r="C39" s="68">
        <v>9</v>
      </c>
      <c r="D39" s="68" t="s">
        <v>1586</v>
      </c>
      <c r="E39" s="68" t="s">
        <v>213</v>
      </c>
      <c r="F39" s="68" t="s">
        <v>25</v>
      </c>
      <c r="G39" s="68" t="s">
        <v>1587</v>
      </c>
      <c r="H39" s="68">
        <v>6</v>
      </c>
      <c r="I39" s="70">
        <v>45823</v>
      </c>
      <c r="J39" s="70">
        <v>45820</v>
      </c>
      <c r="K39" s="70">
        <v>45826</v>
      </c>
      <c r="L39" s="68" t="s">
        <v>2023</v>
      </c>
      <c r="M39" s="68" t="s">
        <v>2093</v>
      </c>
      <c r="N39" s="68">
        <v>0</v>
      </c>
    </row>
    <row r="40" spans="1:14" ht="21" customHeight="1">
      <c r="A40" s="68" t="s">
        <v>1736</v>
      </c>
      <c r="B40" s="68" t="s">
        <v>748</v>
      </c>
      <c r="C40" s="68">
        <v>10</v>
      </c>
      <c r="D40" s="68" t="s">
        <v>1586</v>
      </c>
      <c r="E40" s="68" t="s">
        <v>213</v>
      </c>
      <c r="F40" s="68" t="s">
        <v>25</v>
      </c>
      <c r="G40" s="68" t="s">
        <v>1587</v>
      </c>
      <c r="H40" s="68">
        <v>6</v>
      </c>
      <c r="I40" s="70">
        <v>45823</v>
      </c>
      <c r="J40" s="70">
        <v>45820</v>
      </c>
      <c r="K40" s="70">
        <v>45826</v>
      </c>
      <c r="L40" s="68" t="s">
        <v>2023</v>
      </c>
      <c r="M40" s="68" t="s">
        <v>2093</v>
      </c>
      <c r="N40" s="68">
        <v>0</v>
      </c>
    </row>
    <row r="41" spans="1:14" ht="21" customHeight="1">
      <c r="A41" s="68" t="s">
        <v>1737</v>
      </c>
      <c r="B41" s="68" t="s">
        <v>749</v>
      </c>
      <c r="C41" s="68">
        <v>1</v>
      </c>
      <c r="D41" s="68" t="s">
        <v>1586</v>
      </c>
      <c r="E41" s="68" t="s">
        <v>213</v>
      </c>
      <c r="F41" s="68" t="s">
        <v>25</v>
      </c>
      <c r="G41" s="68" t="s">
        <v>1587</v>
      </c>
      <c r="H41" s="68">
        <v>6</v>
      </c>
      <c r="I41" s="70">
        <v>45823</v>
      </c>
      <c r="J41" s="70">
        <v>45820</v>
      </c>
      <c r="K41" s="70">
        <v>45826</v>
      </c>
      <c r="L41" s="68" t="s">
        <v>2023</v>
      </c>
      <c r="M41" s="68" t="s">
        <v>2093</v>
      </c>
      <c r="N41" s="68">
        <v>0</v>
      </c>
    </row>
    <row r="42" spans="1:14" ht="21" customHeight="1">
      <c r="A42" s="68" t="s">
        <v>1738</v>
      </c>
      <c r="B42" s="68" t="s">
        <v>749</v>
      </c>
      <c r="C42" s="68">
        <v>2</v>
      </c>
      <c r="D42" s="68" t="s">
        <v>1586</v>
      </c>
      <c r="E42" s="68" t="s">
        <v>213</v>
      </c>
      <c r="F42" s="68" t="s">
        <v>25</v>
      </c>
      <c r="G42" s="68" t="s">
        <v>1587</v>
      </c>
      <c r="H42" s="68">
        <v>6</v>
      </c>
      <c r="I42" s="70">
        <v>45823</v>
      </c>
      <c r="J42" s="70">
        <v>45820</v>
      </c>
      <c r="K42" s="70">
        <v>45826</v>
      </c>
      <c r="L42" s="68" t="s">
        <v>2023</v>
      </c>
      <c r="M42" s="68" t="s">
        <v>2093</v>
      </c>
      <c r="N42" s="68">
        <v>0</v>
      </c>
    </row>
    <row r="43" spans="1:14" ht="21" customHeight="1">
      <c r="A43" s="68" t="s">
        <v>1739</v>
      </c>
      <c r="B43" s="68" t="s">
        <v>749</v>
      </c>
      <c r="C43" s="68">
        <v>6</v>
      </c>
      <c r="D43" s="68" t="s">
        <v>1586</v>
      </c>
      <c r="E43" s="68" t="s">
        <v>213</v>
      </c>
      <c r="F43" s="68" t="s">
        <v>25</v>
      </c>
      <c r="G43" s="68" t="s">
        <v>1587</v>
      </c>
      <c r="H43" s="68">
        <v>6</v>
      </c>
      <c r="I43" s="70">
        <v>45823</v>
      </c>
      <c r="J43" s="70">
        <v>45820</v>
      </c>
      <c r="K43" s="70">
        <v>45826</v>
      </c>
      <c r="L43" s="68" t="s">
        <v>2023</v>
      </c>
      <c r="M43" s="68" t="s">
        <v>2093</v>
      </c>
      <c r="N43" s="68">
        <v>0</v>
      </c>
    </row>
    <row r="44" spans="1:14" ht="21" customHeight="1">
      <c r="A44" s="68" t="s">
        <v>1741</v>
      </c>
      <c r="B44" s="68" t="s">
        <v>749</v>
      </c>
      <c r="C44" s="68">
        <v>7</v>
      </c>
      <c r="D44" s="68" t="s">
        <v>1586</v>
      </c>
      <c r="E44" s="68" t="s">
        <v>213</v>
      </c>
      <c r="F44" s="68" t="s">
        <v>25</v>
      </c>
      <c r="G44" s="68" t="s">
        <v>1587</v>
      </c>
      <c r="H44" s="68">
        <v>6</v>
      </c>
      <c r="I44" s="70">
        <v>45823</v>
      </c>
      <c r="J44" s="70">
        <v>45820</v>
      </c>
      <c r="K44" s="70">
        <v>45826</v>
      </c>
      <c r="L44" s="68" t="s">
        <v>2023</v>
      </c>
      <c r="M44" s="68" t="s">
        <v>2093</v>
      </c>
      <c r="N44" s="68">
        <v>0</v>
      </c>
    </row>
    <row r="45" spans="1:14" ht="21" customHeight="1">
      <c r="A45" s="68" t="s">
        <v>1742</v>
      </c>
      <c r="B45" s="68" t="s">
        <v>749</v>
      </c>
      <c r="C45" s="68">
        <v>8</v>
      </c>
      <c r="D45" s="68" t="s">
        <v>1586</v>
      </c>
      <c r="E45" s="68" t="s">
        <v>213</v>
      </c>
      <c r="F45" s="68" t="s">
        <v>25</v>
      </c>
      <c r="G45" s="68" t="s">
        <v>1587</v>
      </c>
      <c r="H45" s="68">
        <v>6</v>
      </c>
      <c r="I45" s="70">
        <v>45823</v>
      </c>
      <c r="J45" s="70">
        <v>45820</v>
      </c>
      <c r="K45" s="70">
        <v>45826</v>
      </c>
      <c r="L45" s="68" t="s">
        <v>2023</v>
      </c>
      <c r="M45" s="68" t="s">
        <v>2093</v>
      </c>
      <c r="N45" s="68">
        <v>0</v>
      </c>
    </row>
    <row r="46" spans="1:14" ht="21" customHeight="1">
      <c r="A46" s="68" t="s">
        <v>1743</v>
      </c>
      <c r="B46" s="68" t="s">
        <v>749</v>
      </c>
      <c r="C46" s="68">
        <v>9</v>
      </c>
      <c r="D46" s="68" t="s">
        <v>1586</v>
      </c>
      <c r="E46" s="68" t="s">
        <v>213</v>
      </c>
      <c r="F46" s="68" t="s">
        <v>25</v>
      </c>
      <c r="G46" s="68" t="s">
        <v>1587</v>
      </c>
      <c r="H46" s="68">
        <v>6</v>
      </c>
      <c r="I46" s="70">
        <v>45823</v>
      </c>
      <c r="J46" s="70">
        <v>45820</v>
      </c>
      <c r="K46" s="70">
        <v>45826</v>
      </c>
      <c r="L46" s="68" t="s">
        <v>2023</v>
      </c>
      <c r="M46" s="68" t="s">
        <v>2093</v>
      </c>
      <c r="N46" s="68">
        <v>0</v>
      </c>
    </row>
    <row r="47" spans="1:14" ht="21" customHeight="1">
      <c r="A47" s="68" t="s">
        <v>1744</v>
      </c>
      <c r="B47" s="68" t="s">
        <v>752</v>
      </c>
      <c r="C47" s="68">
        <v>1</v>
      </c>
      <c r="D47" s="68" t="s">
        <v>1586</v>
      </c>
      <c r="E47" s="68" t="s">
        <v>213</v>
      </c>
      <c r="F47" s="68" t="s">
        <v>25</v>
      </c>
      <c r="G47" s="68" t="s">
        <v>1587</v>
      </c>
      <c r="H47" s="68">
        <v>6</v>
      </c>
      <c r="I47" s="70">
        <v>45823</v>
      </c>
      <c r="J47" s="70">
        <v>45820</v>
      </c>
      <c r="K47" s="70">
        <v>45826</v>
      </c>
      <c r="L47" s="68" t="s">
        <v>2023</v>
      </c>
      <c r="M47" s="68" t="s">
        <v>2093</v>
      </c>
      <c r="N47" s="68">
        <v>0</v>
      </c>
    </row>
    <row r="48" spans="1:14" ht="21" customHeight="1">
      <c r="A48" s="68" t="s">
        <v>1745</v>
      </c>
      <c r="B48" s="68" t="s">
        <v>752</v>
      </c>
      <c r="C48" s="68">
        <v>2</v>
      </c>
      <c r="D48" s="68" t="s">
        <v>1586</v>
      </c>
      <c r="E48" s="68" t="s">
        <v>213</v>
      </c>
      <c r="F48" s="68" t="s">
        <v>25</v>
      </c>
      <c r="G48" s="68" t="s">
        <v>1587</v>
      </c>
      <c r="H48" s="68">
        <v>6</v>
      </c>
      <c r="I48" s="70">
        <v>45823</v>
      </c>
      <c r="J48" s="70">
        <v>45820</v>
      </c>
      <c r="K48" s="70">
        <v>45826</v>
      </c>
      <c r="L48" s="68" t="s">
        <v>2023</v>
      </c>
      <c r="M48" s="68" t="s">
        <v>2093</v>
      </c>
      <c r="N48" s="68">
        <v>0</v>
      </c>
    </row>
    <row r="49" spans="1:14" ht="21" customHeight="1">
      <c r="A49" s="68" t="s">
        <v>1746</v>
      </c>
      <c r="B49" s="68" t="s">
        <v>754</v>
      </c>
      <c r="C49" s="68">
        <v>1</v>
      </c>
      <c r="D49" s="68" t="s">
        <v>1586</v>
      </c>
      <c r="E49" s="68" t="s">
        <v>213</v>
      </c>
      <c r="F49" s="68" t="s">
        <v>25</v>
      </c>
      <c r="G49" s="68" t="s">
        <v>1587</v>
      </c>
      <c r="H49" s="68">
        <v>6</v>
      </c>
      <c r="I49" s="70">
        <v>45823</v>
      </c>
      <c r="J49" s="70">
        <v>45820</v>
      </c>
      <c r="K49" s="70">
        <v>45826</v>
      </c>
      <c r="L49" s="68" t="s">
        <v>2023</v>
      </c>
      <c r="M49" s="68" t="s">
        <v>2093</v>
      </c>
      <c r="N49" s="68">
        <v>0</v>
      </c>
    </row>
    <row r="50" spans="1:14" ht="21" customHeight="1">
      <c r="A50" s="68" t="s">
        <v>1748</v>
      </c>
      <c r="B50" s="68" t="s">
        <v>754</v>
      </c>
      <c r="C50" s="68">
        <v>2</v>
      </c>
      <c r="D50" s="68" t="s">
        <v>1586</v>
      </c>
      <c r="E50" s="68" t="s">
        <v>213</v>
      </c>
      <c r="F50" s="68" t="s">
        <v>25</v>
      </c>
      <c r="G50" s="68" t="s">
        <v>1587</v>
      </c>
      <c r="H50" s="68">
        <v>6</v>
      </c>
      <c r="I50" s="70">
        <v>45823</v>
      </c>
      <c r="J50" s="70">
        <v>45820</v>
      </c>
      <c r="K50" s="70">
        <v>45826</v>
      </c>
      <c r="L50" s="68" t="s">
        <v>2023</v>
      </c>
      <c r="M50" s="68" t="s">
        <v>2093</v>
      </c>
      <c r="N50" s="68">
        <v>0</v>
      </c>
    </row>
    <row r="51" spans="1:14" ht="21" customHeight="1">
      <c r="A51" s="68" t="s">
        <v>1749</v>
      </c>
      <c r="B51" s="68" t="s">
        <v>754</v>
      </c>
      <c r="C51" s="68">
        <v>3</v>
      </c>
      <c r="D51" s="68" t="s">
        <v>1586</v>
      </c>
      <c r="E51" s="68" t="s">
        <v>213</v>
      </c>
      <c r="F51" s="68" t="s">
        <v>25</v>
      </c>
      <c r="G51" s="68" t="s">
        <v>1587</v>
      </c>
      <c r="H51" s="68">
        <v>6</v>
      </c>
      <c r="I51" s="70">
        <v>45823</v>
      </c>
      <c r="J51" s="70">
        <v>45820</v>
      </c>
      <c r="K51" s="70">
        <v>45826</v>
      </c>
      <c r="L51" s="68" t="s">
        <v>2023</v>
      </c>
      <c r="M51" s="68" t="s">
        <v>2093</v>
      </c>
      <c r="N51" s="68">
        <v>0</v>
      </c>
    </row>
    <row r="52" spans="1:14" ht="21" customHeight="1">
      <c r="A52" s="68" t="s">
        <v>1750</v>
      </c>
      <c r="B52" s="68" t="s">
        <v>754</v>
      </c>
      <c r="C52" s="68">
        <v>4</v>
      </c>
      <c r="D52" s="68" t="s">
        <v>1586</v>
      </c>
      <c r="E52" s="68" t="s">
        <v>213</v>
      </c>
      <c r="F52" s="68" t="s">
        <v>25</v>
      </c>
      <c r="G52" s="68" t="s">
        <v>1587</v>
      </c>
      <c r="H52" s="68">
        <v>6</v>
      </c>
      <c r="I52" s="70">
        <v>45823</v>
      </c>
      <c r="J52" s="70">
        <v>45820</v>
      </c>
      <c r="K52" s="70">
        <v>45826</v>
      </c>
      <c r="L52" s="68" t="s">
        <v>2023</v>
      </c>
      <c r="M52" s="68" t="s">
        <v>2093</v>
      </c>
      <c r="N52" s="68">
        <v>0</v>
      </c>
    </row>
    <row r="53" spans="1:14" ht="21" customHeight="1">
      <c r="A53" s="68" t="s">
        <v>1751</v>
      </c>
      <c r="B53" s="68" t="s">
        <v>754</v>
      </c>
      <c r="C53" s="68">
        <v>5</v>
      </c>
      <c r="D53" s="68" t="s">
        <v>1586</v>
      </c>
      <c r="E53" s="68" t="s">
        <v>213</v>
      </c>
      <c r="F53" s="68" t="s">
        <v>25</v>
      </c>
      <c r="G53" s="68" t="s">
        <v>1587</v>
      </c>
      <c r="H53" s="68">
        <v>6</v>
      </c>
      <c r="I53" s="70">
        <v>45823</v>
      </c>
      <c r="J53" s="70">
        <v>45820</v>
      </c>
      <c r="K53" s="70">
        <v>45826</v>
      </c>
      <c r="L53" s="68" t="s">
        <v>2023</v>
      </c>
      <c r="M53" s="68" t="s">
        <v>2093</v>
      </c>
      <c r="N53" s="68">
        <v>0</v>
      </c>
    </row>
    <row r="54" spans="1:14" ht="21" customHeight="1">
      <c r="A54" s="68" t="s">
        <v>1752</v>
      </c>
      <c r="B54" s="68" t="s">
        <v>754</v>
      </c>
      <c r="C54" s="68">
        <v>6</v>
      </c>
      <c r="D54" s="68" t="s">
        <v>1586</v>
      </c>
      <c r="E54" s="68" t="s">
        <v>213</v>
      </c>
      <c r="F54" s="68" t="s">
        <v>25</v>
      </c>
      <c r="G54" s="68" t="s">
        <v>1587</v>
      </c>
      <c r="H54" s="68">
        <v>6</v>
      </c>
      <c r="I54" s="70">
        <v>45823</v>
      </c>
      <c r="J54" s="70">
        <v>45820</v>
      </c>
      <c r="K54" s="70">
        <v>45826</v>
      </c>
      <c r="L54" s="68" t="s">
        <v>2023</v>
      </c>
      <c r="M54" s="68" t="s">
        <v>2093</v>
      </c>
      <c r="N54" s="68">
        <v>0</v>
      </c>
    </row>
    <row r="55" spans="1:14" ht="21" customHeight="1">
      <c r="A55" s="68" t="s">
        <v>1753</v>
      </c>
      <c r="B55" s="68" t="s">
        <v>754</v>
      </c>
      <c r="C55" s="68">
        <v>7</v>
      </c>
      <c r="D55" s="68" t="s">
        <v>1586</v>
      </c>
      <c r="E55" s="68" t="s">
        <v>213</v>
      </c>
      <c r="F55" s="68" t="s">
        <v>25</v>
      </c>
      <c r="G55" s="68" t="s">
        <v>1587</v>
      </c>
      <c r="H55" s="68">
        <v>6</v>
      </c>
      <c r="I55" s="70">
        <v>45823</v>
      </c>
      <c r="J55" s="70">
        <v>45820</v>
      </c>
      <c r="K55" s="70">
        <v>45826</v>
      </c>
      <c r="L55" s="68" t="s">
        <v>2023</v>
      </c>
      <c r="M55" s="68" t="s">
        <v>2093</v>
      </c>
      <c r="N55" s="68">
        <v>0</v>
      </c>
    </row>
    <row r="56" spans="1:14" ht="21" customHeight="1">
      <c r="A56" s="68" t="s">
        <v>1754</v>
      </c>
      <c r="B56" s="68" t="s">
        <v>754</v>
      </c>
      <c r="C56" s="68">
        <v>8</v>
      </c>
      <c r="D56" s="68" t="s">
        <v>1586</v>
      </c>
      <c r="E56" s="68" t="s">
        <v>213</v>
      </c>
      <c r="F56" s="68" t="s">
        <v>25</v>
      </c>
      <c r="G56" s="68" t="s">
        <v>1587</v>
      </c>
      <c r="H56" s="68">
        <v>6</v>
      </c>
      <c r="I56" s="70">
        <v>45823</v>
      </c>
      <c r="J56" s="70">
        <v>45820</v>
      </c>
      <c r="K56" s="70">
        <v>45826</v>
      </c>
      <c r="L56" s="68" t="s">
        <v>2023</v>
      </c>
      <c r="M56" s="68" t="s">
        <v>2093</v>
      </c>
      <c r="N56" s="68">
        <v>0</v>
      </c>
    </row>
    <row r="57" spans="1:14" ht="21" customHeight="1">
      <c r="A57" s="68" t="s">
        <v>1755</v>
      </c>
      <c r="B57" s="68" t="s">
        <v>754</v>
      </c>
      <c r="C57" s="68">
        <v>9</v>
      </c>
      <c r="D57" s="68" t="s">
        <v>1586</v>
      </c>
      <c r="E57" s="68" t="s">
        <v>213</v>
      </c>
      <c r="F57" s="68" t="s">
        <v>25</v>
      </c>
      <c r="G57" s="68" t="s">
        <v>1587</v>
      </c>
      <c r="H57" s="68">
        <v>6</v>
      </c>
      <c r="I57" s="70">
        <v>45823</v>
      </c>
      <c r="J57" s="70">
        <v>45820</v>
      </c>
      <c r="K57" s="70">
        <v>45826</v>
      </c>
      <c r="L57" s="68" t="s">
        <v>2023</v>
      </c>
      <c r="M57" s="68" t="s">
        <v>2093</v>
      </c>
      <c r="N57" s="68">
        <v>0</v>
      </c>
    </row>
    <row r="58" spans="1:14" ht="21" customHeight="1">
      <c r="A58" s="68" t="s">
        <v>1756</v>
      </c>
      <c r="B58" s="68" t="s">
        <v>754</v>
      </c>
      <c r="C58" s="68">
        <v>10</v>
      </c>
      <c r="D58" s="68" t="s">
        <v>1586</v>
      </c>
      <c r="E58" s="68" t="s">
        <v>213</v>
      </c>
      <c r="F58" s="68" t="s">
        <v>25</v>
      </c>
      <c r="G58" s="68" t="s">
        <v>1587</v>
      </c>
      <c r="H58" s="68">
        <v>6</v>
      </c>
      <c r="I58" s="70">
        <v>45823</v>
      </c>
      <c r="J58" s="70">
        <v>45820</v>
      </c>
      <c r="K58" s="70">
        <v>45826</v>
      </c>
      <c r="L58" s="68" t="s">
        <v>2023</v>
      </c>
      <c r="M58" s="68" t="s">
        <v>2093</v>
      </c>
      <c r="N58" s="68">
        <v>0</v>
      </c>
    </row>
    <row r="59" spans="1:14" ht="21" customHeight="1">
      <c r="A59" s="68" t="s">
        <v>1757</v>
      </c>
      <c r="B59" s="68" t="s">
        <v>754</v>
      </c>
      <c r="C59" s="68">
        <v>11</v>
      </c>
      <c r="D59" s="68" t="s">
        <v>1586</v>
      </c>
      <c r="E59" s="68" t="s">
        <v>213</v>
      </c>
      <c r="F59" s="68" t="s">
        <v>25</v>
      </c>
      <c r="G59" s="68" t="s">
        <v>1587</v>
      </c>
      <c r="H59" s="68">
        <v>6</v>
      </c>
      <c r="I59" s="70">
        <v>45823</v>
      </c>
      <c r="J59" s="70">
        <v>45820</v>
      </c>
      <c r="K59" s="70">
        <v>45826</v>
      </c>
      <c r="L59" s="68" t="s">
        <v>2078</v>
      </c>
      <c r="M59" s="68" t="s">
        <v>2094</v>
      </c>
      <c r="N59" s="68">
        <v>0</v>
      </c>
    </row>
    <row r="60" spans="1:14" ht="21" customHeight="1">
      <c r="A60" s="68" t="s">
        <v>1758</v>
      </c>
      <c r="B60" s="68" t="s">
        <v>754</v>
      </c>
      <c r="C60" s="68">
        <v>12</v>
      </c>
      <c r="D60" s="68" t="s">
        <v>1586</v>
      </c>
      <c r="E60" s="68" t="s">
        <v>213</v>
      </c>
      <c r="F60" s="68" t="s">
        <v>25</v>
      </c>
      <c r="G60" s="68" t="s">
        <v>1587</v>
      </c>
      <c r="H60" s="68">
        <v>6</v>
      </c>
      <c r="I60" s="70">
        <v>45823</v>
      </c>
      <c r="J60" s="70">
        <v>45820</v>
      </c>
      <c r="K60" s="70">
        <v>45826</v>
      </c>
      <c r="L60" s="68" t="s">
        <v>2078</v>
      </c>
      <c r="M60" s="68" t="s">
        <v>2094</v>
      </c>
      <c r="N60" s="68">
        <v>0</v>
      </c>
    </row>
    <row r="61" spans="1:14" ht="21" customHeight="1">
      <c r="A61" s="68" t="s">
        <v>1759</v>
      </c>
      <c r="B61" s="68" t="s">
        <v>754</v>
      </c>
      <c r="C61" s="68">
        <v>13</v>
      </c>
      <c r="D61" s="68" t="s">
        <v>1586</v>
      </c>
      <c r="E61" s="68" t="s">
        <v>213</v>
      </c>
      <c r="F61" s="68" t="s">
        <v>25</v>
      </c>
      <c r="G61" s="68" t="s">
        <v>1587</v>
      </c>
      <c r="H61" s="68">
        <v>6</v>
      </c>
      <c r="I61" s="70">
        <v>45823</v>
      </c>
      <c r="J61" s="70">
        <v>45820</v>
      </c>
      <c r="K61" s="70">
        <v>45826</v>
      </c>
      <c r="L61" s="68" t="s">
        <v>2078</v>
      </c>
      <c r="M61" s="68" t="s">
        <v>2094</v>
      </c>
      <c r="N61" s="68">
        <v>0</v>
      </c>
    </row>
    <row r="62" spans="1:14" ht="21" customHeight="1">
      <c r="A62" s="68" t="s">
        <v>1760</v>
      </c>
      <c r="B62" s="68" t="s">
        <v>754</v>
      </c>
      <c r="C62" s="68">
        <v>14</v>
      </c>
      <c r="D62" s="68" t="s">
        <v>1586</v>
      </c>
      <c r="E62" s="68" t="s">
        <v>213</v>
      </c>
      <c r="F62" s="68" t="s">
        <v>25</v>
      </c>
      <c r="G62" s="68" t="s">
        <v>1587</v>
      </c>
      <c r="H62" s="68">
        <v>6</v>
      </c>
      <c r="I62" s="70">
        <v>45823</v>
      </c>
      <c r="J62" s="70">
        <v>45820</v>
      </c>
      <c r="K62" s="70">
        <v>45826</v>
      </c>
      <c r="L62" s="68" t="s">
        <v>2078</v>
      </c>
      <c r="M62" s="68" t="s">
        <v>2094</v>
      </c>
      <c r="N62" s="68">
        <v>0</v>
      </c>
    </row>
    <row r="63" spans="1:14" ht="21" customHeight="1">
      <c r="A63" s="68" t="s">
        <v>1761</v>
      </c>
      <c r="B63" s="68" t="s">
        <v>754</v>
      </c>
      <c r="C63" s="68">
        <v>15</v>
      </c>
      <c r="D63" s="68" t="s">
        <v>1586</v>
      </c>
      <c r="E63" s="68" t="s">
        <v>213</v>
      </c>
      <c r="F63" s="68" t="s">
        <v>25</v>
      </c>
      <c r="G63" s="68" t="s">
        <v>1587</v>
      </c>
      <c r="H63" s="68">
        <v>6</v>
      </c>
      <c r="I63" s="70">
        <v>45823</v>
      </c>
      <c r="J63" s="70">
        <v>45820</v>
      </c>
      <c r="K63" s="70">
        <v>45826</v>
      </c>
      <c r="L63" s="68" t="s">
        <v>2078</v>
      </c>
      <c r="M63" s="68" t="s">
        <v>2094</v>
      </c>
      <c r="N63" s="68">
        <v>0</v>
      </c>
    </row>
    <row r="64" spans="1:14" ht="21" customHeight="1">
      <c r="A64" s="68" t="s">
        <v>1762</v>
      </c>
      <c r="B64" s="68" t="s">
        <v>755</v>
      </c>
      <c r="C64" s="68">
        <v>1</v>
      </c>
      <c r="D64" s="68" t="s">
        <v>1586</v>
      </c>
      <c r="E64" s="68" t="s">
        <v>213</v>
      </c>
      <c r="F64" s="68" t="s">
        <v>25</v>
      </c>
      <c r="G64" s="68" t="s">
        <v>1763</v>
      </c>
      <c r="H64" s="68">
        <v>6</v>
      </c>
      <c r="I64" s="70">
        <v>45823</v>
      </c>
      <c r="J64" s="70">
        <v>45820</v>
      </c>
      <c r="K64" s="70">
        <v>45826</v>
      </c>
      <c r="L64" s="68" t="s">
        <v>2078</v>
      </c>
      <c r="M64" s="68" t="s">
        <v>2094</v>
      </c>
      <c r="N64" s="68">
        <v>0</v>
      </c>
    </row>
    <row r="65" spans="1:14" ht="21" customHeight="1">
      <c r="A65" s="68" t="s">
        <v>1764</v>
      </c>
      <c r="B65" s="68" t="s">
        <v>755</v>
      </c>
      <c r="C65" s="68">
        <v>2</v>
      </c>
      <c r="D65" s="68" t="s">
        <v>1586</v>
      </c>
      <c r="E65" s="68" t="s">
        <v>213</v>
      </c>
      <c r="F65" s="68" t="s">
        <v>25</v>
      </c>
      <c r="G65" s="68" t="s">
        <v>1763</v>
      </c>
      <c r="H65" s="68">
        <v>6</v>
      </c>
      <c r="I65" s="70">
        <v>45823</v>
      </c>
      <c r="J65" s="70">
        <v>45820</v>
      </c>
      <c r="K65" s="70">
        <v>45826</v>
      </c>
      <c r="L65" s="68" t="s">
        <v>2078</v>
      </c>
      <c r="M65" s="68" t="s">
        <v>2094</v>
      </c>
      <c r="N65" s="68">
        <v>0</v>
      </c>
    </row>
    <row r="66" spans="1:14" ht="21" customHeight="1">
      <c r="A66" s="68" t="s">
        <v>1765</v>
      </c>
      <c r="B66" s="68" t="s">
        <v>755</v>
      </c>
      <c r="C66" s="68">
        <v>3</v>
      </c>
      <c r="D66" s="68" t="s">
        <v>1586</v>
      </c>
      <c r="E66" s="68" t="s">
        <v>213</v>
      </c>
      <c r="F66" s="68" t="s">
        <v>25</v>
      </c>
      <c r="G66" s="68" t="s">
        <v>1763</v>
      </c>
      <c r="H66" s="68">
        <v>6</v>
      </c>
      <c r="I66" s="70">
        <v>45823</v>
      </c>
      <c r="J66" s="70">
        <v>45820</v>
      </c>
      <c r="K66" s="70">
        <v>45826</v>
      </c>
      <c r="L66" s="68" t="s">
        <v>2078</v>
      </c>
      <c r="M66" s="68" t="s">
        <v>2094</v>
      </c>
      <c r="N66" s="68">
        <v>0</v>
      </c>
    </row>
    <row r="67" spans="1:14" ht="21" customHeight="1">
      <c r="A67" s="68" t="s">
        <v>1766</v>
      </c>
      <c r="B67" s="68" t="s">
        <v>755</v>
      </c>
      <c r="C67" s="68">
        <v>4</v>
      </c>
      <c r="D67" s="68" t="s">
        <v>1586</v>
      </c>
      <c r="E67" s="68" t="s">
        <v>213</v>
      </c>
      <c r="F67" s="68" t="s">
        <v>25</v>
      </c>
      <c r="G67" s="68" t="s">
        <v>1763</v>
      </c>
      <c r="H67" s="68">
        <v>6</v>
      </c>
      <c r="I67" s="70">
        <v>45823</v>
      </c>
      <c r="J67" s="70">
        <v>45820</v>
      </c>
      <c r="K67" s="70">
        <v>45826</v>
      </c>
      <c r="L67" s="68" t="s">
        <v>2078</v>
      </c>
      <c r="M67" s="68" t="s">
        <v>2094</v>
      </c>
      <c r="N67" s="68">
        <v>0</v>
      </c>
    </row>
    <row r="68" spans="1:14" ht="21" customHeight="1">
      <c r="A68" s="68" t="s">
        <v>1767</v>
      </c>
      <c r="B68" s="68" t="s">
        <v>755</v>
      </c>
      <c r="C68" s="68">
        <v>5</v>
      </c>
      <c r="D68" s="68" t="s">
        <v>1586</v>
      </c>
      <c r="E68" s="68" t="s">
        <v>213</v>
      </c>
      <c r="F68" s="68" t="s">
        <v>25</v>
      </c>
      <c r="G68" s="68" t="s">
        <v>1763</v>
      </c>
      <c r="H68" s="68">
        <v>6</v>
      </c>
      <c r="I68" s="70">
        <v>45823</v>
      </c>
      <c r="J68" s="70">
        <v>45820</v>
      </c>
      <c r="K68" s="70">
        <v>45826</v>
      </c>
      <c r="L68" s="68" t="s">
        <v>2078</v>
      </c>
      <c r="M68" s="68" t="s">
        <v>2094</v>
      </c>
      <c r="N68" s="68">
        <v>0</v>
      </c>
    </row>
    <row r="69" spans="1:14" ht="21" customHeight="1">
      <c r="A69" s="68" t="s">
        <v>1768</v>
      </c>
      <c r="B69" s="68" t="s">
        <v>755</v>
      </c>
      <c r="C69" s="68">
        <v>6</v>
      </c>
      <c r="D69" s="68" t="s">
        <v>1586</v>
      </c>
      <c r="E69" s="68" t="s">
        <v>213</v>
      </c>
      <c r="F69" s="68" t="s">
        <v>25</v>
      </c>
      <c r="G69" s="68" t="s">
        <v>1763</v>
      </c>
      <c r="H69" s="68">
        <v>6</v>
      </c>
      <c r="I69" s="70">
        <v>45823</v>
      </c>
      <c r="J69" s="70">
        <v>45820</v>
      </c>
      <c r="K69" s="70">
        <v>45826</v>
      </c>
      <c r="L69" s="68" t="s">
        <v>2078</v>
      </c>
      <c r="M69" s="68" t="s">
        <v>2094</v>
      </c>
      <c r="N69" s="68">
        <v>0</v>
      </c>
    </row>
    <row r="70" spans="1:14" ht="21" customHeight="1">
      <c r="A70" s="68" t="s">
        <v>1769</v>
      </c>
      <c r="B70" s="68" t="s">
        <v>755</v>
      </c>
      <c r="C70" s="68">
        <v>7</v>
      </c>
      <c r="D70" s="68" t="s">
        <v>1586</v>
      </c>
      <c r="E70" s="68" t="s">
        <v>213</v>
      </c>
      <c r="F70" s="68" t="s">
        <v>25</v>
      </c>
      <c r="G70" s="68" t="s">
        <v>1763</v>
      </c>
      <c r="H70" s="68">
        <v>6</v>
      </c>
      <c r="I70" s="70">
        <v>45823</v>
      </c>
      <c r="J70" s="70">
        <v>45820</v>
      </c>
      <c r="K70" s="70">
        <v>45826</v>
      </c>
      <c r="L70" s="68" t="s">
        <v>2078</v>
      </c>
      <c r="M70" s="68" t="s">
        <v>2094</v>
      </c>
      <c r="N70" s="68">
        <v>0</v>
      </c>
    </row>
    <row r="71" spans="1:14" ht="21" customHeight="1">
      <c r="A71" s="68" t="s">
        <v>1770</v>
      </c>
      <c r="B71" s="68" t="s">
        <v>755</v>
      </c>
      <c r="C71" s="68">
        <v>8</v>
      </c>
      <c r="D71" s="68" t="s">
        <v>1586</v>
      </c>
      <c r="E71" s="68" t="s">
        <v>213</v>
      </c>
      <c r="F71" s="68" t="s">
        <v>25</v>
      </c>
      <c r="G71" s="68" t="s">
        <v>1763</v>
      </c>
      <c r="H71" s="68">
        <v>6</v>
      </c>
      <c r="I71" s="70">
        <v>45823</v>
      </c>
      <c r="J71" s="70">
        <v>45820</v>
      </c>
      <c r="K71" s="70">
        <v>45826</v>
      </c>
      <c r="L71" s="68" t="s">
        <v>2078</v>
      </c>
      <c r="M71" s="68" t="s">
        <v>2094</v>
      </c>
      <c r="N71" s="68">
        <v>0</v>
      </c>
    </row>
    <row r="72" spans="1:14" ht="21" customHeight="1">
      <c r="A72" s="68" t="s">
        <v>1771</v>
      </c>
      <c r="B72" s="68" t="s">
        <v>755</v>
      </c>
      <c r="C72" s="68">
        <v>9</v>
      </c>
      <c r="D72" s="68" t="s">
        <v>1586</v>
      </c>
      <c r="E72" s="68" t="s">
        <v>213</v>
      </c>
      <c r="F72" s="68" t="s">
        <v>25</v>
      </c>
      <c r="G72" s="68" t="s">
        <v>1763</v>
      </c>
      <c r="H72" s="68">
        <v>6</v>
      </c>
      <c r="I72" s="70">
        <v>45823</v>
      </c>
      <c r="J72" s="70">
        <v>45820</v>
      </c>
      <c r="K72" s="70">
        <v>45826</v>
      </c>
      <c r="L72" s="68" t="s">
        <v>2078</v>
      </c>
      <c r="M72" s="68" t="s">
        <v>2094</v>
      </c>
      <c r="N72" s="68">
        <v>0</v>
      </c>
    </row>
    <row r="73" spans="1:14" ht="21" customHeight="1">
      <c r="A73" s="68" t="s">
        <v>1772</v>
      </c>
      <c r="B73" s="68" t="s">
        <v>755</v>
      </c>
      <c r="C73" s="68">
        <v>10</v>
      </c>
      <c r="D73" s="68" t="s">
        <v>1586</v>
      </c>
      <c r="E73" s="68" t="s">
        <v>213</v>
      </c>
      <c r="F73" s="68" t="s">
        <v>25</v>
      </c>
      <c r="G73" s="68" t="s">
        <v>1763</v>
      </c>
      <c r="H73" s="68">
        <v>6</v>
      </c>
      <c r="I73" s="70">
        <v>45823</v>
      </c>
      <c r="J73" s="70">
        <v>45820</v>
      </c>
      <c r="K73" s="70">
        <v>45826</v>
      </c>
      <c r="L73" s="68" t="s">
        <v>2078</v>
      </c>
      <c r="M73" s="68" t="s">
        <v>2094</v>
      </c>
      <c r="N73" s="68">
        <v>0</v>
      </c>
    </row>
    <row r="74" spans="1:14" ht="21" customHeight="1">
      <c r="A74" s="68" t="s">
        <v>1773</v>
      </c>
      <c r="B74" s="68" t="s">
        <v>755</v>
      </c>
      <c r="C74" s="68">
        <v>11</v>
      </c>
      <c r="D74" s="68" t="s">
        <v>1586</v>
      </c>
      <c r="E74" s="68" t="s">
        <v>213</v>
      </c>
      <c r="F74" s="68" t="s">
        <v>25</v>
      </c>
      <c r="G74" s="68" t="s">
        <v>1763</v>
      </c>
      <c r="H74" s="68">
        <v>6</v>
      </c>
      <c r="I74" s="70">
        <v>45823</v>
      </c>
      <c r="J74" s="70">
        <v>45820</v>
      </c>
      <c r="K74" s="70">
        <v>45826</v>
      </c>
      <c r="L74" s="68" t="s">
        <v>2078</v>
      </c>
      <c r="M74" s="68" t="s">
        <v>2094</v>
      </c>
      <c r="N74" s="68">
        <v>0</v>
      </c>
    </row>
    <row r="75" spans="1:14" ht="21" customHeight="1">
      <c r="A75" s="68" t="s">
        <v>1774</v>
      </c>
      <c r="B75" s="68" t="s">
        <v>755</v>
      </c>
      <c r="C75" s="68">
        <v>12</v>
      </c>
      <c r="D75" s="68" t="s">
        <v>1586</v>
      </c>
      <c r="E75" s="68" t="s">
        <v>213</v>
      </c>
      <c r="F75" s="68" t="s">
        <v>25</v>
      </c>
      <c r="G75" s="68" t="s">
        <v>1763</v>
      </c>
      <c r="H75" s="68">
        <v>6</v>
      </c>
      <c r="I75" s="70">
        <v>45823</v>
      </c>
      <c r="J75" s="70">
        <v>45820</v>
      </c>
      <c r="K75" s="70">
        <v>45826</v>
      </c>
      <c r="L75" s="68" t="s">
        <v>2078</v>
      </c>
      <c r="M75" s="68" t="s">
        <v>2094</v>
      </c>
      <c r="N75" s="68">
        <v>0</v>
      </c>
    </row>
    <row r="76" spans="1:14" ht="21" customHeight="1">
      <c r="A76" s="68" t="s">
        <v>1775</v>
      </c>
      <c r="B76" s="68" t="s">
        <v>755</v>
      </c>
      <c r="C76" s="68">
        <v>13</v>
      </c>
      <c r="D76" s="68" t="s">
        <v>1586</v>
      </c>
      <c r="E76" s="68" t="s">
        <v>213</v>
      </c>
      <c r="F76" s="68" t="s">
        <v>25</v>
      </c>
      <c r="G76" s="68" t="s">
        <v>1763</v>
      </c>
      <c r="H76" s="68">
        <v>6</v>
      </c>
      <c r="I76" s="70">
        <v>45823</v>
      </c>
      <c r="J76" s="70">
        <v>45820</v>
      </c>
      <c r="K76" s="70">
        <v>45826</v>
      </c>
      <c r="L76" s="68" t="s">
        <v>2078</v>
      </c>
      <c r="M76" s="68" t="s">
        <v>2094</v>
      </c>
      <c r="N76" s="68">
        <v>0</v>
      </c>
    </row>
    <row r="77" spans="1:14" ht="21" customHeight="1">
      <c r="A77" s="68" t="s">
        <v>1776</v>
      </c>
      <c r="B77" s="68" t="s">
        <v>755</v>
      </c>
      <c r="C77" s="68">
        <v>14</v>
      </c>
      <c r="D77" s="68" t="s">
        <v>1586</v>
      </c>
      <c r="E77" s="68" t="s">
        <v>213</v>
      </c>
      <c r="F77" s="68" t="s">
        <v>25</v>
      </c>
      <c r="G77" s="68" t="s">
        <v>1763</v>
      </c>
      <c r="H77" s="68">
        <v>6</v>
      </c>
      <c r="I77" s="70">
        <v>45823</v>
      </c>
      <c r="J77" s="70">
        <v>45820</v>
      </c>
      <c r="K77" s="70">
        <v>45826</v>
      </c>
      <c r="L77" s="68" t="s">
        <v>2078</v>
      </c>
      <c r="M77" s="68" t="s">
        <v>2094</v>
      </c>
      <c r="N77" s="68">
        <v>0</v>
      </c>
    </row>
    <row r="78" spans="1:14" ht="21" customHeight="1">
      <c r="A78" s="68" t="s">
        <v>1777</v>
      </c>
      <c r="B78" s="68" t="s">
        <v>755</v>
      </c>
      <c r="C78" s="68">
        <v>15</v>
      </c>
      <c r="D78" s="68" t="s">
        <v>1586</v>
      </c>
      <c r="E78" s="68" t="s">
        <v>213</v>
      </c>
      <c r="F78" s="68" t="s">
        <v>25</v>
      </c>
      <c r="G78" s="68" t="s">
        <v>1763</v>
      </c>
      <c r="H78" s="68">
        <v>6</v>
      </c>
      <c r="I78" s="70">
        <v>45823</v>
      </c>
      <c r="J78" s="70">
        <v>45820</v>
      </c>
      <c r="K78" s="70">
        <v>45826</v>
      </c>
      <c r="L78" s="68" t="s">
        <v>2078</v>
      </c>
      <c r="M78" s="68" t="s">
        <v>2094</v>
      </c>
      <c r="N78" s="68">
        <v>0</v>
      </c>
    </row>
    <row r="79" spans="1:14" ht="21" customHeight="1">
      <c r="A79" s="68" t="s">
        <v>2095</v>
      </c>
      <c r="B79" s="68" t="s">
        <v>705</v>
      </c>
      <c r="C79" s="68">
        <v>1</v>
      </c>
      <c r="E79" s="68" t="s">
        <v>706</v>
      </c>
      <c r="F79" s="68" t="s">
        <v>25</v>
      </c>
      <c r="G79" s="68" t="s">
        <v>1591</v>
      </c>
      <c r="H79" s="68">
        <v>14</v>
      </c>
      <c r="I79" s="70">
        <v>45824</v>
      </c>
      <c r="J79" s="70">
        <v>45812</v>
      </c>
      <c r="K79" s="70">
        <v>45826</v>
      </c>
      <c r="L79" s="68" t="s">
        <v>2048</v>
      </c>
      <c r="M79" s="68" t="s">
        <v>2076</v>
      </c>
      <c r="N79" s="68">
        <v>0</v>
      </c>
    </row>
    <row r="80" spans="1:14" ht="21" customHeight="1">
      <c r="A80" s="68" t="s">
        <v>1787</v>
      </c>
      <c r="B80" s="68" t="s">
        <v>800</v>
      </c>
      <c r="C80" s="68">
        <v>1</v>
      </c>
      <c r="D80" s="68" t="s">
        <v>1586</v>
      </c>
      <c r="E80" s="68" t="s">
        <v>213</v>
      </c>
      <c r="F80" s="68" t="s">
        <v>25</v>
      </c>
      <c r="G80" s="68" t="s">
        <v>1587</v>
      </c>
      <c r="H80" s="68">
        <v>6</v>
      </c>
      <c r="I80" s="70">
        <v>45824</v>
      </c>
      <c r="J80" s="70">
        <v>45821</v>
      </c>
      <c r="K80" s="70">
        <v>45827</v>
      </c>
      <c r="L80" s="68" t="s">
        <v>2023</v>
      </c>
      <c r="M80" s="68" t="s">
        <v>2096</v>
      </c>
      <c r="N80" s="68">
        <v>0</v>
      </c>
    </row>
    <row r="81" spans="1:14" ht="21" customHeight="1">
      <c r="A81" s="68" t="s">
        <v>1789</v>
      </c>
      <c r="B81" s="68" t="s">
        <v>800</v>
      </c>
      <c r="C81" s="68">
        <v>2</v>
      </c>
      <c r="D81" s="68" t="s">
        <v>1586</v>
      </c>
      <c r="E81" s="68" t="s">
        <v>213</v>
      </c>
      <c r="F81" s="68" t="s">
        <v>25</v>
      </c>
      <c r="G81" s="68" t="s">
        <v>1587</v>
      </c>
      <c r="H81" s="68">
        <v>6</v>
      </c>
      <c r="I81" s="70">
        <v>45824</v>
      </c>
      <c r="J81" s="70">
        <v>45821</v>
      </c>
      <c r="K81" s="70">
        <v>45827</v>
      </c>
      <c r="L81" s="68" t="s">
        <v>2023</v>
      </c>
      <c r="M81" s="68" t="s">
        <v>2096</v>
      </c>
      <c r="N81" s="68">
        <v>0</v>
      </c>
    </row>
    <row r="82" spans="1:14" ht="21" customHeight="1">
      <c r="A82" s="68" t="s">
        <v>1790</v>
      </c>
      <c r="B82" s="68" t="s">
        <v>800</v>
      </c>
      <c r="C82" s="68">
        <v>3</v>
      </c>
      <c r="D82" s="68" t="s">
        <v>1586</v>
      </c>
      <c r="E82" s="68" t="s">
        <v>213</v>
      </c>
      <c r="F82" s="68" t="s">
        <v>25</v>
      </c>
      <c r="G82" s="68" t="s">
        <v>1587</v>
      </c>
      <c r="H82" s="68">
        <v>6</v>
      </c>
      <c r="I82" s="70">
        <v>45824</v>
      </c>
      <c r="J82" s="70">
        <v>45821</v>
      </c>
      <c r="K82" s="70">
        <v>45827</v>
      </c>
      <c r="L82" s="68" t="s">
        <v>2023</v>
      </c>
      <c r="M82" s="68" t="s">
        <v>2096</v>
      </c>
      <c r="N82" s="68">
        <v>0</v>
      </c>
    </row>
    <row r="83" spans="1:14" ht="21" customHeight="1">
      <c r="A83" s="68" t="s">
        <v>1791</v>
      </c>
      <c r="B83" s="68" t="s">
        <v>800</v>
      </c>
      <c r="C83" s="68">
        <v>4</v>
      </c>
      <c r="D83" s="68" t="s">
        <v>1586</v>
      </c>
      <c r="E83" s="68" t="s">
        <v>213</v>
      </c>
      <c r="F83" s="68" t="s">
        <v>25</v>
      </c>
      <c r="G83" s="68" t="s">
        <v>1587</v>
      </c>
      <c r="H83" s="68">
        <v>6</v>
      </c>
      <c r="I83" s="70">
        <v>45824</v>
      </c>
      <c r="J83" s="70">
        <v>45821</v>
      </c>
      <c r="K83" s="70">
        <v>45827</v>
      </c>
      <c r="L83" s="68" t="s">
        <v>2023</v>
      </c>
      <c r="M83" s="68" t="s">
        <v>2096</v>
      </c>
      <c r="N83" s="68">
        <v>0</v>
      </c>
    </row>
    <row r="84" spans="1:14" ht="21" customHeight="1">
      <c r="A84" s="68" t="s">
        <v>1792</v>
      </c>
      <c r="B84" s="68" t="s">
        <v>800</v>
      </c>
      <c r="C84" s="68">
        <v>5</v>
      </c>
      <c r="D84" s="68" t="s">
        <v>1586</v>
      </c>
      <c r="E84" s="68" t="s">
        <v>213</v>
      </c>
      <c r="F84" s="68" t="s">
        <v>25</v>
      </c>
      <c r="G84" s="68" t="s">
        <v>1587</v>
      </c>
      <c r="H84" s="68">
        <v>6</v>
      </c>
      <c r="I84" s="70">
        <v>45824</v>
      </c>
      <c r="J84" s="70">
        <v>45821</v>
      </c>
      <c r="K84" s="70">
        <v>45827</v>
      </c>
      <c r="L84" s="68" t="s">
        <v>2023</v>
      </c>
      <c r="M84" s="68" t="s">
        <v>2096</v>
      </c>
      <c r="N84" s="68">
        <v>0</v>
      </c>
    </row>
    <row r="85" spans="1:14" ht="21" customHeight="1">
      <c r="A85" s="68" t="s">
        <v>1793</v>
      </c>
      <c r="B85" s="68" t="s">
        <v>800</v>
      </c>
      <c r="C85" s="68">
        <v>6</v>
      </c>
      <c r="D85" s="68" t="s">
        <v>1586</v>
      </c>
      <c r="E85" s="68" t="s">
        <v>213</v>
      </c>
      <c r="F85" s="68" t="s">
        <v>25</v>
      </c>
      <c r="G85" s="68" t="s">
        <v>1587</v>
      </c>
      <c r="H85" s="68">
        <v>6</v>
      </c>
      <c r="I85" s="70">
        <v>45824</v>
      </c>
      <c r="J85" s="70">
        <v>45821</v>
      </c>
      <c r="K85" s="70">
        <v>45827</v>
      </c>
      <c r="L85" s="68" t="s">
        <v>2023</v>
      </c>
      <c r="M85" s="68" t="s">
        <v>2096</v>
      </c>
      <c r="N85" s="68">
        <v>0</v>
      </c>
    </row>
    <row r="86" spans="1:14" ht="21" customHeight="1">
      <c r="A86" s="68" t="s">
        <v>1794</v>
      </c>
      <c r="B86" s="68" t="s">
        <v>800</v>
      </c>
      <c r="C86" s="68">
        <v>7</v>
      </c>
      <c r="D86" s="68" t="s">
        <v>1586</v>
      </c>
      <c r="E86" s="68" t="s">
        <v>213</v>
      </c>
      <c r="F86" s="68" t="s">
        <v>25</v>
      </c>
      <c r="G86" s="68" t="s">
        <v>1587</v>
      </c>
      <c r="H86" s="68">
        <v>6</v>
      </c>
      <c r="I86" s="70">
        <v>45824</v>
      </c>
      <c r="J86" s="70">
        <v>45821</v>
      </c>
      <c r="K86" s="70">
        <v>45827</v>
      </c>
      <c r="L86" s="68" t="s">
        <v>2023</v>
      </c>
      <c r="M86" s="68" t="s">
        <v>2096</v>
      </c>
      <c r="N86" s="68">
        <v>0</v>
      </c>
    </row>
    <row r="87" spans="1:14" ht="21" customHeight="1">
      <c r="A87" s="68" t="s">
        <v>1795</v>
      </c>
      <c r="B87" s="68" t="s">
        <v>800</v>
      </c>
      <c r="C87" s="68">
        <v>8</v>
      </c>
      <c r="D87" s="68" t="s">
        <v>1586</v>
      </c>
      <c r="E87" s="68" t="s">
        <v>213</v>
      </c>
      <c r="F87" s="68" t="s">
        <v>25</v>
      </c>
      <c r="G87" s="68" t="s">
        <v>1587</v>
      </c>
      <c r="H87" s="68">
        <v>6</v>
      </c>
      <c r="I87" s="70">
        <v>45824</v>
      </c>
      <c r="J87" s="70">
        <v>45821</v>
      </c>
      <c r="K87" s="70">
        <v>45827</v>
      </c>
      <c r="L87" s="68" t="s">
        <v>2023</v>
      </c>
      <c r="M87" s="68" t="s">
        <v>2096</v>
      </c>
      <c r="N87" s="68">
        <v>0</v>
      </c>
    </row>
    <row r="88" spans="1:14" ht="21" customHeight="1">
      <c r="A88" s="68" t="s">
        <v>1796</v>
      </c>
      <c r="B88" s="68" t="s">
        <v>800</v>
      </c>
      <c r="C88" s="68">
        <v>9</v>
      </c>
      <c r="D88" s="68" t="s">
        <v>1586</v>
      </c>
      <c r="E88" s="68" t="s">
        <v>213</v>
      </c>
      <c r="F88" s="68" t="s">
        <v>25</v>
      </c>
      <c r="G88" s="68" t="s">
        <v>1587</v>
      </c>
      <c r="H88" s="68">
        <v>6</v>
      </c>
      <c r="I88" s="70">
        <v>45824</v>
      </c>
      <c r="J88" s="70">
        <v>45821</v>
      </c>
      <c r="K88" s="70">
        <v>45827</v>
      </c>
      <c r="L88" s="68" t="s">
        <v>2023</v>
      </c>
      <c r="M88" s="68" t="s">
        <v>2096</v>
      </c>
      <c r="N88" s="68">
        <v>0</v>
      </c>
    </row>
    <row r="89" spans="1:14" ht="21" customHeight="1">
      <c r="A89" s="68" t="s">
        <v>1797</v>
      </c>
      <c r="B89" s="68" t="s">
        <v>800</v>
      </c>
      <c r="C89" s="68">
        <v>10</v>
      </c>
      <c r="D89" s="68" t="s">
        <v>1586</v>
      </c>
      <c r="E89" s="68" t="s">
        <v>213</v>
      </c>
      <c r="F89" s="68" t="s">
        <v>25</v>
      </c>
      <c r="G89" s="68" t="s">
        <v>1587</v>
      </c>
      <c r="H89" s="68">
        <v>6</v>
      </c>
      <c r="I89" s="70">
        <v>45824</v>
      </c>
      <c r="J89" s="70">
        <v>45821</v>
      </c>
      <c r="K89" s="70">
        <v>45827</v>
      </c>
      <c r="L89" s="68" t="s">
        <v>2023</v>
      </c>
      <c r="M89" s="68" t="s">
        <v>2096</v>
      </c>
      <c r="N89" s="68">
        <v>0</v>
      </c>
    </row>
    <row r="90" spans="1:14" ht="21" customHeight="1">
      <c r="A90" s="68" t="s">
        <v>1798</v>
      </c>
      <c r="B90" s="68" t="s">
        <v>804</v>
      </c>
      <c r="C90" s="68">
        <v>1</v>
      </c>
      <c r="D90" s="68" t="s">
        <v>1586</v>
      </c>
      <c r="E90" s="68" t="s">
        <v>213</v>
      </c>
      <c r="F90" s="68" t="s">
        <v>25</v>
      </c>
      <c r="G90" s="68" t="s">
        <v>1587</v>
      </c>
      <c r="H90" s="68">
        <v>6</v>
      </c>
      <c r="I90" s="70">
        <v>45824</v>
      </c>
      <c r="J90" s="70">
        <v>45821</v>
      </c>
      <c r="K90" s="70">
        <v>45827</v>
      </c>
      <c r="L90" s="68" t="s">
        <v>2023</v>
      </c>
      <c r="M90" s="68" t="s">
        <v>2096</v>
      </c>
      <c r="N90" s="68">
        <v>0</v>
      </c>
    </row>
    <row r="91" spans="1:14" ht="21" customHeight="1">
      <c r="A91" s="68" t="s">
        <v>1799</v>
      </c>
      <c r="B91" s="68" t="s">
        <v>804</v>
      </c>
      <c r="C91" s="68">
        <v>2</v>
      </c>
      <c r="D91" s="68" t="s">
        <v>1586</v>
      </c>
      <c r="E91" s="68" t="s">
        <v>213</v>
      </c>
      <c r="F91" s="68" t="s">
        <v>25</v>
      </c>
      <c r="G91" s="68" t="s">
        <v>1587</v>
      </c>
      <c r="H91" s="68">
        <v>6</v>
      </c>
      <c r="I91" s="70">
        <v>45824</v>
      </c>
      <c r="J91" s="70">
        <v>45821</v>
      </c>
      <c r="K91" s="70">
        <v>45827</v>
      </c>
      <c r="L91" s="68" t="s">
        <v>2023</v>
      </c>
      <c r="M91" s="68" t="s">
        <v>2096</v>
      </c>
      <c r="N91" s="68">
        <v>0</v>
      </c>
    </row>
    <row r="92" spans="1:14" ht="21" customHeight="1">
      <c r="A92" s="68" t="s">
        <v>1800</v>
      </c>
      <c r="B92" s="68" t="s">
        <v>806</v>
      </c>
      <c r="C92" s="68">
        <v>1</v>
      </c>
      <c r="D92" s="68" t="s">
        <v>1586</v>
      </c>
      <c r="E92" s="68" t="s">
        <v>213</v>
      </c>
      <c r="F92" s="68" t="s">
        <v>25</v>
      </c>
      <c r="G92" s="68" t="s">
        <v>1587</v>
      </c>
      <c r="H92" s="68">
        <v>6</v>
      </c>
      <c r="I92" s="70">
        <v>45824</v>
      </c>
      <c r="J92" s="70">
        <v>45821</v>
      </c>
      <c r="K92" s="70">
        <v>45827</v>
      </c>
      <c r="L92" s="68" t="s">
        <v>2023</v>
      </c>
      <c r="M92" s="68" t="s">
        <v>2096</v>
      </c>
      <c r="N92" s="68">
        <v>0</v>
      </c>
    </row>
    <row r="93" spans="1:14" ht="21" customHeight="1">
      <c r="A93" s="68" t="s">
        <v>1801</v>
      </c>
      <c r="B93" s="68" t="s">
        <v>806</v>
      </c>
      <c r="C93" s="68">
        <v>2</v>
      </c>
      <c r="D93" s="68" t="s">
        <v>1586</v>
      </c>
      <c r="E93" s="68" t="s">
        <v>213</v>
      </c>
      <c r="F93" s="68" t="s">
        <v>25</v>
      </c>
      <c r="G93" s="68" t="s">
        <v>1587</v>
      </c>
      <c r="H93" s="68">
        <v>6</v>
      </c>
      <c r="I93" s="70">
        <v>45824</v>
      </c>
      <c r="J93" s="70">
        <v>45821</v>
      </c>
      <c r="K93" s="70">
        <v>45827</v>
      </c>
      <c r="L93" s="68" t="s">
        <v>2023</v>
      </c>
      <c r="M93" s="68" t="s">
        <v>2096</v>
      </c>
      <c r="N93" s="68">
        <v>0</v>
      </c>
    </row>
    <row r="94" spans="1:14" ht="21" customHeight="1">
      <c r="A94" s="68" t="s">
        <v>1660</v>
      </c>
      <c r="B94" s="68" t="s">
        <v>794</v>
      </c>
      <c r="C94" s="68">
        <v>1</v>
      </c>
      <c r="E94" s="68" t="s">
        <v>99</v>
      </c>
      <c r="F94" s="68" t="s">
        <v>25</v>
      </c>
      <c r="G94" s="68" t="s">
        <v>1587</v>
      </c>
      <c r="H94" s="68">
        <v>6</v>
      </c>
      <c r="I94" s="70">
        <v>45827</v>
      </c>
      <c r="J94" s="70">
        <v>45818</v>
      </c>
      <c r="K94" s="70">
        <v>45827</v>
      </c>
      <c r="L94" s="68" t="s">
        <v>2048</v>
      </c>
      <c r="M94" s="68" t="s">
        <v>2097</v>
      </c>
      <c r="N94" s="68">
        <v>0</v>
      </c>
    </row>
    <row r="95" spans="1:14" ht="21" customHeight="1">
      <c r="A95" s="68" t="s">
        <v>1661</v>
      </c>
      <c r="B95" s="68" t="s">
        <v>794</v>
      </c>
      <c r="C95" s="68">
        <v>2</v>
      </c>
      <c r="E95" s="68" t="s">
        <v>99</v>
      </c>
      <c r="F95" s="68" t="s">
        <v>25</v>
      </c>
      <c r="G95" s="68" t="s">
        <v>1587</v>
      </c>
      <c r="H95" s="68">
        <v>6</v>
      </c>
      <c r="I95" s="70">
        <v>45827</v>
      </c>
      <c r="J95" s="70">
        <v>45818</v>
      </c>
      <c r="K95" s="70">
        <v>45827</v>
      </c>
      <c r="L95" s="68" t="s">
        <v>2048</v>
      </c>
      <c r="M95" s="68" t="s">
        <v>2097</v>
      </c>
      <c r="N95" s="68">
        <v>0</v>
      </c>
    </row>
    <row r="96" spans="1:14" ht="21" customHeight="1">
      <c r="A96" s="68" t="s">
        <v>1662</v>
      </c>
      <c r="B96" s="68" t="s">
        <v>794</v>
      </c>
      <c r="C96" s="68">
        <v>3</v>
      </c>
      <c r="E96" s="68" t="s">
        <v>99</v>
      </c>
      <c r="F96" s="68" t="s">
        <v>25</v>
      </c>
      <c r="G96" s="68" t="s">
        <v>1587</v>
      </c>
      <c r="H96" s="68">
        <v>6</v>
      </c>
      <c r="I96" s="70">
        <v>45827</v>
      </c>
      <c r="J96" s="70">
        <v>45818</v>
      </c>
      <c r="K96" s="70">
        <v>45827</v>
      </c>
      <c r="L96" s="68" t="s">
        <v>2048</v>
      </c>
      <c r="M96" s="68" t="s">
        <v>2097</v>
      </c>
      <c r="N96" s="68">
        <v>0</v>
      </c>
    </row>
    <row r="97" spans="1:14" ht="21" customHeight="1">
      <c r="A97" s="68" t="s">
        <v>1663</v>
      </c>
      <c r="B97" s="68" t="s">
        <v>794</v>
      </c>
      <c r="C97" s="68">
        <v>4</v>
      </c>
      <c r="E97" s="68" t="s">
        <v>99</v>
      </c>
      <c r="F97" s="68" t="s">
        <v>25</v>
      </c>
      <c r="G97" s="68" t="s">
        <v>1587</v>
      </c>
      <c r="H97" s="68">
        <v>6</v>
      </c>
      <c r="I97" s="70">
        <v>45827</v>
      </c>
      <c r="J97" s="70">
        <v>45818</v>
      </c>
      <c r="K97" s="70">
        <v>45827</v>
      </c>
      <c r="L97" s="68" t="s">
        <v>2048</v>
      </c>
      <c r="M97" s="68" t="s">
        <v>2097</v>
      </c>
      <c r="N97" s="68">
        <v>0</v>
      </c>
    </row>
    <row r="98" spans="1:14" ht="21" customHeight="1">
      <c r="A98" s="68" t="s">
        <v>1664</v>
      </c>
      <c r="B98" s="68" t="s">
        <v>794</v>
      </c>
      <c r="C98" s="68">
        <v>5</v>
      </c>
      <c r="E98" s="68" t="s">
        <v>99</v>
      </c>
      <c r="F98" s="68" t="s">
        <v>25</v>
      </c>
      <c r="G98" s="68" t="s">
        <v>1587</v>
      </c>
      <c r="H98" s="68">
        <v>6</v>
      </c>
      <c r="I98" s="70">
        <v>45827</v>
      </c>
      <c r="J98" s="70">
        <v>45818</v>
      </c>
      <c r="K98" s="70">
        <v>45827</v>
      </c>
      <c r="L98" s="68" t="s">
        <v>2048</v>
      </c>
      <c r="M98" s="68" t="s">
        <v>2097</v>
      </c>
      <c r="N98" s="68">
        <v>0</v>
      </c>
    </row>
    <row r="99" spans="1:14" ht="21" customHeight="1">
      <c r="A99" s="68" t="s">
        <v>1665</v>
      </c>
      <c r="B99" s="68" t="s">
        <v>794</v>
      </c>
      <c r="C99" s="68">
        <v>6</v>
      </c>
      <c r="E99" s="68" t="s">
        <v>99</v>
      </c>
      <c r="F99" s="68" t="s">
        <v>25</v>
      </c>
      <c r="G99" s="68" t="s">
        <v>1587</v>
      </c>
      <c r="H99" s="68">
        <v>6</v>
      </c>
      <c r="I99" s="70">
        <v>45827</v>
      </c>
      <c r="J99" s="70">
        <v>45819</v>
      </c>
      <c r="K99" s="70">
        <v>45827</v>
      </c>
      <c r="L99" s="68" t="s">
        <v>2048</v>
      </c>
      <c r="M99" s="68" t="s">
        <v>2097</v>
      </c>
      <c r="N99" s="68">
        <v>0</v>
      </c>
    </row>
    <row r="100" spans="1:14" ht="21" customHeight="1">
      <c r="A100" s="68" t="s">
        <v>1666</v>
      </c>
      <c r="B100" s="68" t="s">
        <v>794</v>
      </c>
      <c r="C100" s="68">
        <v>7</v>
      </c>
      <c r="E100" s="68" t="s">
        <v>99</v>
      </c>
      <c r="F100" s="68" t="s">
        <v>25</v>
      </c>
      <c r="G100" s="68" t="s">
        <v>1587</v>
      </c>
      <c r="H100" s="68">
        <v>6</v>
      </c>
      <c r="I100" s="70">
        <v>45827</v>
      </c>
      <c r="J100" s="70">
        <v>45820</v>
      </c>
      <c r="K100" s="70">
        <v>45827</v>
      </c>
      <c r="L100" s="68" t="s">
        <v>2048</v>
      </c>
      <c r="M100" s="68" t="s">
        <v>2097</v>
      </c>
      <c r="N100" s="68">
        <v>0</v>
      </c>
    </row>
    <row r="101" spans="1:14" ht="21" customHeight="1">
      <c r="A101" s="68" t="s">
        <v>2098</v>
      </c>
      <c r="B101" s="68" t="s">
        <v>837</v>
      </c>
      <c r="C101" s="68">
        <v>2</v>
      </c>
      <c r="E101" s="68" t="s">
        <v>838</v>
      </c>
      <c r="F101" s="68" t="s">
        <v>25</v>
      </c>
      <c r="G101" s="68" t="s">
        <v>2099</v>
      </c>
      <c r="H101" s="68">
        <v>7</v>
      </c>
      <c r="I101" s="70">
        <v>45827</v>
      </c>
      <c r="J101" s="70">
        <v>45818</v>
      </c>
      <c r="K101" s="70">
        <v>45828</v>
      </c>
      <c r="L101" s="68" t="s">
        <v>2048</v>
      </c>
      <c r="M101" s="68" t="s">
        <v>2100</v>
      </c>
      <c r="N101" s="68">
        <v>0</v>
      </c>
    </row>
    <row r="102" spans="1:14" ht="21" customHeight="1">
      <c r="A102" s="68" t="s">
        <v>2101</v>
      </c>
      <c r="B102" s="68" t="s">
        <v>837</v>
      </c>
      <c r="C102" s="68">
        <v>3</v>
      </c>
      <c r="E102" s="68" t="s">
        <v>838</v>
      </c>
      <c r="F102" s="68" t="s">
        <v>25</v>
      </c>
      <c r="G102" s="68" t="s">
        <v>1591</v>
      </c>
      <c r="H102" s="68">
        <v>7</v>
      </c>
      <c r="I102" s="70">
        <v>45827</v>
      </c>
      <c r="J102" s="70">
        <v>45818</v>
      </c>
      <c r="K102" s="70">
        <v>45828</v>
      </c>
      <c r="L102" s="68" t="s">
        <v>2048</v>
      </c>
      <c r="M102" s="68" t="s">
        <v>2100</v>
      </c>
      <c r="N102" s="68">
        <v>0</v>
      </c>
    </row>
    <row r="103" spans="1:14" ht="21" customHeight="1">
      <c r="A103" s="68" t="s">
        <v>2102</v>
      </c>
      <c r="B103" s="68" t="s">
        <v>837</v>
      </c>
      <c r="C103" s="68">
        <v>4</v>
      </c>
      <c r="E103" s="68" t="s">
        <v>838</v>
      </c>
      <c r="F103" s="68" t="s">
        <v>25</v>
      </c>
      <c r="G103" s="68" t="s">
        <v>1591</v>
      </c>
      <c r="H103" s="68">
        <v>7</v>
      </c>
      <c r="I103" s="70">
        <v>45827</v>
      </c>
      <c r="J103" s="70">
        <v>45818</v>
      </c>
      <c r="K103" s="70">
        <v>45828</v>
      </c>
      <c r="L103" s="68" t="s">
        <v>2048</v>
      </c>
      <c r="M103" s="68" t="s">
        <v>2100</v>
      </c>
      <c r="N103" s="68">
        <v>0</v>
      </c>
    </row>
    <row r="104" spans="1:14" ht="21" customHeight="1">
      <c r="A104" s="68" t="s">
        <v>2103</v>
      </c>
      <c r="B104" s="68" t="s">
        <v>837</v>
      </c>
      <c r="C104" s="68">
        <v>5</v>
      </c>
      <c r="E104" s="68" t="s">
        <v>838</v>
      </c>
      <c r="F104" s="68" t="s">
        <v>25</v>
      </c>
      <c r="G104" s="68" t="s">
        <v>1591</v>
      </c>
      <c r="H104" s="68">
        <v>7</v>
      </c>
      <c r="I104" s="70">
        <v>45827</v>
      </c>
      <c r="J104" s="70">
        <v>45819</v>
      </c>
      <c r="K104" s="70">
        <v>45828</v>
      </c>
      <c r="L104" s="68" t="s">
        <v>2048</v>
      </c>
      <c r="M104" s="68" t="s">
        <v>2100</v>
      </c>
      <c r="N104" s="68">
        <v>0</v>
      </c>
    </row>
    <row r="105" spans="1:14" ht="21" customHeight="1">
      <c r="A105" s="68" t="s">
        <v>2104</v>
      </c>
      <c r="B105" s="68" t="s">
        <v>837</v>
      </c>
      <c r="C105" s="68">
        <v>6</v>
      </c>
      <c r="E105" s="68" t="s">
        <v>838</v>
      </c>
      <c r="F105" s="68" t="s">
        <v>25</v>
      </c>
      <c r="G105" s="68" t="s">
        <v>1591</v>
      </c>
      <c r="H105" s="68">
        <v>7</v>
      </c>
      <c r="I105" s="70">
        <v>45827</v>
      </c>
      <c r="J105" s="70">
        <v>45819</v>
      </c>
      <c r="K105" s="70">
        <v>45828</v>
      </c>
      <c r="L105" s="68" t="s">
        <v>2048</v>
      </c>
      <c r="M105" s="68" t="s">
        <v>2100</v>
      </c>
      <c r="N105" s="68">
        <v>0</v>
      </c>
    </row>
    <row r="106" spans="1:14" ht="21" customHeight="1">
      <c r="A106" s="68" t="s">
        <v>2105</v>
      </c>
      <c r="B106" s="68" t="s">
        <v>837</v>
      </c>
      <c r="C106" s="68">
        <v>7</v>
      </c>
      <c r="E106" s="68" t="s">
        <v>838</v>
      </c>
      <c r="F106" s="68" t="s">
        <v>25</v>
      </c>
      <c r="G106" s="68" t="s">
        <v>1591</v>
      </c>
      <c r="H106" s="68">
        <v>7</v>
      </c>
      <c r="I106" s="70">
        <v>45827</v>
      </c>
      <c r="J106" s="70">
        <v>45819</v>
      </c>
      <c r="K106" s="70">
        <v>45828</v>
      </c>
      <c r="L106" s="68" t="s">
        <v>2048</v>
      </c>
      <c r="M106" s="68" t="s">
        <v>2100</v>
      </c>
      <c r="N106" s="68">
        <v>0</v>
      </c>
    </row>
    <row r="107" spans="1:14" ht="21" customHeight="1">
      <c r="A107" s="68" t="s">
        <v>2106</v>
      </c>
      <c r="B107" s="68" t="s">
        <v>837</v>
      </c>
      <c r="C107" s="68">
        <v>8</v>
      </c>
      <c r="E107" s="68" t="s">
        <v>838</v>
      </c>
      <c r="F107" s="68" t="s">
        <v>25</v>
      </c>
      <c r="G107" s="68" t="s">
        <v>1591</v>
      </c>
      <c r="H107" s="68">
        <v>7</v>
      </c>
      <c r="I107" s="70">
        <v>45827</v>
      </c>
      <c r="J107" s="70">
        <v>45819</v>
      </c>
      <c r="K107" s="70">
        <v>45828</v>
      </c>
      <c r="L107" s="68" t="s">
        <v>2048</v>
      </c>
      <c r="M107" s="68" t="s">
        <v>2100</v>
      </c>
      <c r="N107" s="68">
        <v>0</v>
      </c>
    </row>
    <row r="108" spans="1:14" ht="21" customHeight="1">
      <c r="A108" s="68" t="s">
        <v>2107</v>
      </c>
      <c r="B108" s="68" t="s">
        <v>837</v>
      </c>
      <c r="C108" s="68">
        <v>9</v>
      </c>
      <c r="E108" s="68" t="s">
        <v>838</v>
      </c>
      <c r="F108" s="68" t="s">
        <v>25</v>
      </c>
      <c r="G108" s="68" t="s">
        <v>1591</v>
      </c>
      <c r="H108" s="68">
        <v>7</v>
      </c>
      <c r="I108" s="70">
        <v>45827</v>
      </c>
      <c r="J108" s="70">
        <v>45820</v>
      </c>
      <c r="K108" s="70">
        <v>45828</v>
      </c>
      <c r="L108" s="68" t="s">
        <v>2048</v>
      </c>
      <c r="M108" s="68" t="s">
        <v>2100</v>
      </c>
      <c r="N108" s="68">
        <v>0</v>
      </c>
    </row>
    <row r="109" spans="1:14" ht="21" customHeight="1">
      <c r="A109" s="68" t="s">
        <v>2108</v>
      </c>
      <c r="B109" s="68" t="s">
        <v>837</v>
      </c>
      <c r="C109" s="68">
        <v>10</v>
      </c>
      <c r="E109" s="68" t="s">
        <v>838</v>
      </c>
      <c r="F109" s="68" t="s">
        <v>25</v>
      </c>
      <c r="G109" s="68" t="s">
        <v>1591</v>
      </c>
      <c r="H109" s="68">
        <v>7</v>
      </c>
      <c r="I109" s="70">
        <v>45827</v>
      </c>
      <c r="J109" s="70">
        <v>45820</v>
      </c>
      <c r="K109" s="70">
        <v>45828</v>
      </c>
      <c r="L109" s="68" t="s">
        <v>2048</v>
      </c>
      <c r="M109" s="68" t="s">
        <v>2100</v>
      </c>
      <c r="N109" s="68">
        <v>0</v>
      </c>
    </row>
    <row r="110" spans="1:14" ht="21" customHeight="1">
      <c r="A110" s="68" t="s">
        <v>2109</v>
      </c>
      <c r="B110" s="68" t="s">
        <v>837</v>
      </c>
      <c r="C110" s="68">
        <v>11</v>
      </c>
      <c r="E110" s="68" t="s">
        <v>838</v>
      </c>
      <c r="F110" s="68" t="s">
        <v>25</v>
      </c>
      <c r="G110" s="68" t="s">
        <v>1591</v>
      </c>
      <c r="H110" s="68">
        <v>7</v>
      </c>
      <c r="I110" s="70">
        <v>45827</v>
      </c>
      <c r="J110" s="70">
        <v>45820</v>
      </c>
      <c r="K110" s="70">
        <v>45828</v>
      </c>
      <c r="L110" s="68" t="s">
        <v>2048</v>
      </c>
      <c r="M110" s="68" t="s">
        <v>2100</v>
      </c>
      <c r="N110" s="68">
        <v>0</v>
      </c>
    </row>
    <row r="111" spans="1:14" ht="21" customHeight="1">
      <c r="A111" s="68" t="s">
        <v>2110</v>
      </c>
      <c r="B111" s="68" t="s">
        <v>837</v>
      </c>
      <c r="C111" s="68">
        <v>12</v>
      </c>
      <c r="E111" s="68" t="s">
        <v>838</v>
      </c>
      <c r="F111" s="68" t="s">
        <v>25</v>
      </c>
      <c r="G111" s="68" t="s">
        <v>1591</v>
      </c>
      <c r="H111" s="68">
        <v>7</v>
      </c>
      <c r="I111" s="70">
        <v>45827</v>
      </c>
      <c r="J111" s="70">
        <v>45820</v>
      </c>
      <c r="K111" s="70">
        <v>45828</v>
      </c>
      <c r="L111" s="68" t="s">
        <v>2048</v>
      </c>
      <c r="M111" s="68" t="s">
        <v>2100</v>
      </c>
      <c r="N111" s="68">
        <v>0</v>
      </c>
    </row>
    <row r="112" spans="1:14" ht="21" customHeight="1">
      <c r="A112" s="68" t="s">
        <v>2111</v>
      </c>
      <c r="B112" s="68" t="s">
        <v>837</v>
      </c>
      <c r="C112" s="68">
        <v>13</v>
      </c>
      <c r="E112" s="68" t="s">
        <v>838</v>
      </c>
      <c r="F112" s="68" t="s">
        <v>25</v>
      </c>
      <c r="G112" s="68" t="s">
        <v>1591</v>
      </c>
      <c r="H112" s="68">
        <v>7</v>
      </c>
      <c r="I112" s="70">
        <v>45827</v>
      </c>
      <c r="J112" s="70">
        <v>45820</v>
      </c>
      <c r="K112" s="70">
        <v>45828</v>
      </c>
      <c r="L112" s="68" t="s">
        <v>2048</v>
      </c>
      <c r="M112" s="68" t="s">
        <v>2100</v>
      </c>
      <c r="N112" s="68">
        <v>0</v>
      </c>
    </row>
    <row r="113" spans="1:14" ht="21" customHeight="1">
      <c r="A113" s="68" t="s">
        <v>2112</v>
      </c>
      <c r="B113" s="68" t="s">
        <v>837</v>
      </c>
      <c r="C113" s="68">
        <v>14</v>
      </c>
      <c r="E113" s="68" t="s">
        <v>838</v>
      </c>
      <c r="F113" s="68" t="s">
        <v>25</v>
      </c>
      <c r="G113" s="68" t="s">
        <v>1591</v>
      </c>
      <c r="H113" s="68">
        <v>7</v>
      </c>
      <c r="I113" s="70">
        <v>45827</v>
      </c>
      <c r="J113" s="70">
        <v>45820</v>
      </c>
      <c r="K113" s="70">
        <v>45828</v>
      </c>
      <c r="L113" s="68" t="s">
        <v>2048</v>
      </c>
      <c r="M113" s="68" t="s">
        <v>2100</v>
      </c>
      <c r="N113" s="68">
        <v>0</v>
      </c>
    </row>
    <row r="114" spans="1:14" ht="21" customHeight="1">
      <c r="A114" s="68" t="s">
        <v>2113</v>
      </c>
      <c r="B114" s="68" t="s">
        <v>837</v>
      </c>
      <c r="C114" s="68">
        <v>15</v>
      </c>
      <c r="E114" s="68" t="s">
        <v>838</v>
      </c>
      <c r="F114" s="68" t="s">
        <v>25</v>
      </c>
      <c r="G114" s="68" t="s">
        <v>1591</v>
      </c>
      <c r="H114" s="68">
        <v>7</v>
      </c>
      <c r="I114" s="70">
        <v>45827</v>
      </c>
      <c r="J114" s="70">
        <v>45821</v>
      </c>
      <c r="K114" s="70">
        <v>45828</v>
      </c>
      <c r="L114" s="68" t="s">
        <v>2048</v>
      </c>
      <c r="M114" s="68" t="s">
        <v>2100</v>
      </c>
      <c r="N114" s="68">
        <v>0</v>
      </c>
    </row>
    <row r="115" spans="1:14" ht="21" customHeight="1">
      <c r="A115" s="68" t="s">
        <v>2114</v>
      </c>
      <c r="B115" s="68" t="s">
        <v>837</v>
      </c>
      <c r="C115" s="68">
        <v>16</v>
      </c>
      <c r="E115" s="68" t="s">
        <v>838</v>
      </c>
      <c r="F115" s="68" t="s">
        <v>25</v>
      </c>
      <c r="G115" s="68" t="s">
        <v>1591</v>
      </c>
      <c r="H115" s="68">
        <v>7</v>
      </c>
      <c r="I115" s="70">
        <v>45827</v>
      </c>
      <c r="J115" s="70">
        <v>45821</v>
      </c>
      <c r="K115" s="70">
        <v>45828</v>
      </c>
      <c r="L115" s="68" t="s">
        <v>2048</v>
      </c>
      <c r="M115" s="68" t="s">
        <v>2100</v>
      </c>
      <c r="N115" s="68">
        <v>0</v>
      </c>
    </row>
    <row r="116" spans="1:14" ht="21" customHeight="1">
      <c r="A116" s="68" t="s">
        <v>2115</v>
      </c>
      <c r="B116" s="68" t="s">
        <v>837</v>
      </c>
      <c r="C116" s="68">
        <v>17</v>
      </c>
      <c r="E116" s="68" t="s">
        <v>838</v>
      </c>
      <c r="F116" s="68" t="s">
        <v>25</v>
      </c>
      <c r="G116" s="68" t="s">
        <v>1591</v>
      </c>
      <c r="H116" s="68">
        <v>7</v>
      </c>
      <c r="I116" s="70">
        <v>45827</v>
      </c>
      <c r="J116" s="70">
        <v>45821</v>
      </c>
      <c r="K116" s="70">
        <v>45828</v>
      </c>
      <c r="L116" s="68" t="s">
        <v>2048</v>
      </c>
      <c r="M116" s="68" t="s">
        <v>2100</v>
      </c>
      <c r="N116" s="68">
        <v>0</v>
      </c>
    </row>
    <row r="117" spans="1:14" ht="21" customHeight="1">
      <c r="A117" s="68" t="s">
        <v>1807</v>
      </c>
      <c r="B117" s="68" t="s">
        <v>853</v>
      </c>
      <c r="C117" s="68">
        <v>1</v>
      </c>
      <c r="D117" s="68" t="s">
        <v>1586</v>
      </c>
      <c r="E117" s="68" t="s">
        <v>213</v>
      </c>
      <c r="F117" s="68" t="s">
        <v>25</v>
      </c>
      <c r="G117" s="68" t="s">
        <v>1587</v>
      </c>
      <c r="H117" s="68">
        <v>6</v>
      </c>
      <c r="I117" s="70">
        <v>45828</v>
      </c>
      <c r="J117" s="70">
        <v>45824</v>
      </c>
      <c r="K117" s="70">
        <v>45831</v>
      </c>
      <c r="L117" s="68" t="s">
        <v>2023</v>
      </c>
      <c r="M117" s="68" t="s">
        <v>2096</v>
      </c>
      <c r="N117" s="68">
        <v>0</v>
      </c>
    </row>
    <row r="118" spans="1:14" ht="21" customHeight="1">
      <c r="A118" s="68" t="s">
        <v>1808</v>
      </c>
      <c r="B118" s="68" t="s">
        <v>853</v>
      </c>
      <c r="C118" s="68">
        <v>2</v>
      </c>
      <c r="D118" s="68" t="s">
        <v>1586</v>
      </c>
      <c r="E118" s="68" t="s">
        <v>213</v>
      </c>
      <c r="F118" s="68" t="s">
        <v>25</v>
      </c>
      <c r="G118" s="68" t="s">
        <v>1587</v>
      </c>
      <c r="H118" s="68">
        <v>6</v>
      </c>
      <c r="I118" s="70">
        <v>45828</v>
      </c>
      <c r="J118" s="70">
        <v>45824</v>
      </c>
      <c r="K118" s="70">
        <v>45831</v>
      </c>
      <c r="L118" s="68" t="s">
        <v>2023</v>
      </c>
      <c r="M118" s="68" t="s">
        <v>2096</v>
      </c>
      <c r="N118" s="68">
        <v>0</v>
      </c>
    </row>
    <row r="119" spans="1:14" ht="21" customHeight="1">
      <c r="A119" s="68" t="s">
        <v>1809</v>
      </c>
      <c r="B119" s="68" t="s">
        <v>853</v>
      </c>
      <c r="C119" s="68">
        <v>3</v>
      </c>
      <c r="D119" s="68" t="s">
        <v>1586</v>
      </c>
      <c r="E119" s="68" t="s">
        <v>213</v>
      </c>
      <c r="F119" s="68" t="s">
        <v>25</v>
      </c>
      <c r="G119" s="68" t="s">
        <v>1587</v>
      </c>
      <c r="H119" s="68">
        <v>6</v>
      </c>
      <c r="I119" s="70">
        <v>45828</v>
      </c>
      <c r="J119" s="70">
        <v>45824</v>
      </c>
      <c r="K119" s="70">
        <v>45831</v>
      </c>
      <c r="L119" s="68" t="s">
        <v>2023</v>
      </c>
      <c r="M119" s="68" t="s">
        <v>2096</v>
      </c>
      <c r="N119" s="68">
        <v>0</v>
      </c>
    </row>
    <row r="120" spans="1:14" ht="21" customHeight="1">
      <c r="A120" s="68" t="s">
        <v>1810</v>
      </c>
      <c r="B120" s="68" t="s">
        <v>853</v>
      </c>
      <c r="C120" s="68">
        <v>4</v>
      </c>
      <c r="D120" s="68" t="s">
        <v>1586</v>
      </c>
      <c r="E120" s="68" t="s">
        <v>213</v>
      </c>
      <c r="F120" s="68" t="s">
        <v>25</v>
      </c>
      <c r="G120" s="68" t="s">
        <v>1587</v>
      </c>
      <c r="H120" s="68">
        <v>6</v>
      </c>
      <c r="I120" s="70">
        <v>45828</v>
      </c>
      <c r="J120" s="70">
        <v>45824</v>
      </c>
      <c r="K120" s="70">
        <v>45831</v>
      </c>
      <c r="L120" s="68" t="s">
        <v>2023</v>
      </c>
      <c r="M120" s="68" t="s">
        <v>2096</v>
      </c>
      <c r="N120" s="68">
        <v>0</v>
      </c>
    </row>
    <row r="121" spans="1:14" ht="21" customHeight="1">
      <c r="A121" s="68" t="s">
        <v>1811</v>
      </c>
      <c r="B121" s="68" t="s">
        <v>853</v>
      </c>
      <c r="C121" s="68">
        <v>5</v>
      </c>
      <c r="D121" s="68" t="s">
        <v>1586</v>
      </c>
      <c r="E121" s="68" t="s">
        <v>213</v>
      </c>
      <c r="F121" s="68" t="s">
        <v>25</v>
      </c>
      <c r="G121" s="68" t="s">
        <v>1587</v>
      </c>
      <c r="H121" s="68">
        <v>6</v>
      </c>
      <c r="I121" s="70">
        <v>45828</v>
      </c>
      <c r="J121" s="70">
        <v>45824</v>
      </c>
      <c r="K121" s="70">
        <v>45831</v>
      </c>
      <c r="L121" s="68" t="s">
        <v>2023</v>
      </c>
      <c r="M121" s="68" t="s">
        <v>2096</v>
      </c>
      <c r="N121" s="68">
        <v>0</v>
      </c>
    </row>
    <row r="122" spans="1:14" ht="21" customHeight="1">
      <c r="A122" s="68" t="s">
        <v>1812</v>
      </c>
      <c r="B122" s="68" t="s">
        <v>853</v>
      </c>
      <c r="C122" s="68">
        <v>6</v>
      </c>
      <c r="D122" s="68" t="s">
        <v>1586</v>
      </c>
      <c r="E122" s="68" t="s">
        <v>213</v>
      </c>
      <c r="F122" s="68" t="s">
        <v>25</v>
      </c>
      <c r="G122" s="68" t="s">
        <v>1587</v>
      </c>
      <c r="H122" s="68">
        <v>6</v>
      </c>
      <c r="I122" s="70">
        <v>45828</v>
      </c>
      <c r="J122" s="70">
        <v>45824</v>
      </c>
      <c r="K122" s="70">
        <v>45831</v>
      </c>
      <c r="L122" s="68" t="s">
        <v>2023</v>
      </c>
      <c r="M122" s="68" t="s">
        <v>2096</v>
      </c>
      <c r="N122" s="68">
        <v>0</v>
      </c>
    </row>
    <row r="123" spans="1:14" ht="21" customHeight="1">
      <c r="A123" s="68" t="s">
        <v>1813</v>
      </c>
      <c r="B123" s="68" t="s">
        <v>853</v>
      </c>
      <c r="C123" s="68">
        <v>7</v>
      </c>
      <c r="D123" s="68" t="s">
        <v>1586</v>
      </c>
      <c r="E123" s="68" t="s">
        <v>213</v>
      </c>
      <c r="F123" s="68" t="s">
        <v>25</v>
      </c>
      <c r="G123" s="68" t="s">
        <v>1587</v>
      </c>
      <c r="H123" s="68">
        <v>6</v>
      </c>
      <c r="I123" s="70">
        <v>45828</v>
      </c>
      <c r="J123" s="70">
        <v>45824</v>
      </c>
      <c r="K123" s="70">
        <v>45831</v>
      </c>
      <c r="L123" s="68" t="s">
        <v>2116</v>
      </c>
      <c r="M123" s="68" t="s">
        <v>2024</v>
      </c>
      <c r="N123" s="68">
        <v>0</v>
      </c>
    </row>
    <row r="124" spans="1:14" ht="21" customHeight="1">
      <c r="A124" s="68" t="s">
        <v>1814</v>
      </c>
      <c r="B124" s="68" t="s">
        <v>853</v>
      </c>
      <c r="C124" s="68">
        <v>8</v>
      </c>
      <c r="D124" s="68" t="s">
        <v>1586</v>
      </c>
      <c r="E124" s="68" t="s">
        <v>213</v>
      </c>
      <c r="F124" s="68" t="s">
        <v>25</v>
      </c>
      <c r="G124" s="68" t="s">
        <v>1587</v>
      </c>
      <c r="H124" s="68">
        <v>6</v>
      </c>
      <c r="I124" s="70">
        <v>45828</v>
      </c>
      <c r="J124" s="70">
        <v>45824</v>
      </c>
      <c r="K124" s="70">
        <v>45831</v>
      </c>
      <c r="L124" s="68" t="s">
        <v>2116</v>
      </c>
      <c r="M124" s="68" t="s">
        <v>2024</v>
      </c>
      <c r="N124" s="68">
        <v>0</v>
      </c>
    </row>
    <row r="125" spans="1:14" ht="21" customHeight="1">
      <c r="A125" s="68" t="s">
        <v>1815</v>
      </c>
      <c r="B125" s="68" t="s">
        <v>853</v>
      </c>
      <c r="C125" s="68">
        <v>9</v>
      </c>
      <c r="D125" s="68" t="s">
        <v>1586</v>
      </c>
      <c r="E125" s="68" t="s">
        <v>213</v>
      </c>
      <c r="F125" s="68" t="s">
        <v>25</v>
      </c>
      <c r="G125" s="68" t="s">
        <v>1587</v>
      </c>
      <c r="H125" s="68">
        <v>6</v>
      </c>
      <c r="I125" s="70">
        <v>45828</v>
      </c>
      <c r="J125" s="70">
        <v>45824</v>
      </c>
      <c r="K125" s="70">
        <v>45831</v>
      </c>
      <c r="L125" s="68" t="s">
        <v>2116</v>
      </c>
      <c r="M125" s="68" t="s">
        <v>2024</v>
      </c>
      <c r="N125" s="68">
        <v>0</v>
      </c>
    </row>
    <row r="126" spans="1:14" ht="21" customHeight="1">
      <c r="A126" s="68" t="s">
        <v>1816</v>
      </c>
      <c r="B126" s="68" t="s">
        <v>853</v>
      </c>
      <c r="C126" s="68">
        <v>10</v>
      </c>
      <c r="D126" s="68" t="s">
        <v>1586</v>
      </c>
      <c r="E126" s="68" t="s">
        <v>213</v>
      </c>
      <c r="F126" s="68" t="s">
        <v>25</v>
      </c>
      <c r="G126" s="68" t="s">
        <v>1587</v>
      </c>
      <c r="H126" s="68">
        <v>6</v>
      </c>
      <c r="I126" s="70">
        <v>45828</v>
      </c>
      <c r="J126" s="70">
        <v>45824</v>
      </c>
      <c r="K126" s="70">
        <v>45831</v>
      </c>
      <c r="L126" s="68" t="s">
        <v>2116</v>
      </c>
      <c r="M126" s="68" t="s">
        <v>2024</v>
      </c>
      <c r="N126" s="68">
        <v>0</v>
      </c>
    </row>
    <row r="127" spans="1:14" ht="21" customHeight="1">
      <c r="A127" s="68" t="s">
        <v>1818</v>
      </c>
      <c r="B127" s="68" t="s">
        <v>853</v>
      </c>
      <c r="C127" s="68">
        <v>11</v>
      </c>
      <c r="D127" s="68" t="s">
        <v>1586</v>
      </c>
      <c r="E127" s="68" t="s">
        <v>213</v>
      </c>
      <c r="F127" s="68" t="s">
        <v>25</v>
      </c>
      <c r="G127" s="68" t="s">
        <v>1587</v>
      </c>
      <c r="H127" s="68">
        <v>6</v>
      </c>
      <c r="I127" s="70">
        <v>45828</v>
      </c>
      <c r="J127" s="70">
        <v>45824</v>
      </c>
      <c r="K127" s="70">
        <v>45831</v>
      </c>
      <c r="L127" s="68" t="s">
        <v>2116</v>
      </c>
      <c r="M127" s="68" t="s">
        <v>2024</v>
      </c>
      <c r="N127" s="68">
        <v>0</v>
      </c>
    </row>
    <row r="128" spans="1:14" ht="21" customHeight="1">
      <c r="A128" s="68" t="s">
        <v>1819</v>
      </c>
      <c r="B128" s="68" t="s">
        <v>853</v>
      </c>
      <c r="C128" s="68">
        <v>12</v>
      </c>
      <c r="D128" s="68" t="s">
        <v>1586</v>
      </c>
      <c r="E128" s="68" t="s">
        <v>213</v>
      </c>
      <c r="F128" s="68" t="s">
        <v>25</v>
      </c>
      <c r="G128" s="68" t="s">
        <v>1587</v>
      </c>
      <c r="H128" s="68">
        <v>6</v>
      </c>
      <c r="I128" s="70">
        <v>45828</v>
      </c>
      <c r="J128" s="70">
        <v>45824</v>
      </c>
      <c r="K128" s="70">
        <v>45831</v>
      </c>
      <c r="L128" s="68" t="s">
        <v>2116</v>
      </c>
      <c r="M128" s="68" t="s">
        <v>2024</v>
      </c>
      <c r="N128" s="68">
        <v>0</v>
      </c>
    </row>
    <row r="129" spans="1:14" ht="21" customHeight="1">
      <c r="A129" s="68" t="s">
        <v>1820</v>
      </c>
      <c r="B129" s="68" t="s">
        <v>853</v>
      </c>
      <c r="C129" s="68">
        <v>13</v>
      </c>
      <c r="D129" s="68" t="s">
        <v>1586</v>
      </c>
      <c r="E129" s="68" t="s">
        <v>213</v>
      </c>
      <c r="F129" s="68" t="s">
        <v>25</v>
      </c>
      <c r="G129" s="68" t="s">
        <v>1587</v>
      </c>
      <c r="H129" s="68">
        <v>6</v>
      </c>
      <c r="I129" s="70">
        <v>45828</v>
      </c>
      <c r="J129" s="70">
        <v>45824</v>
      </c>
      <c r="K129" s="70">
        <v>45831</v>
      </c>
      <c r="L129" s="68" t="s">
        <v>2116</v>
      </c>
      <c r="M129" s="68" t="s">
        <v>2024</v>
      </c>
      <c r="N129" s="68">
        <v>0</v>
      </c>
    </row>
    <row r="130" spans="1:14" ht="21" customHeight="1">
      <c r="A130" s="68" t="s">
        <v>1823</v>
      </c>
      <c r="B130" s="68" t="s">
        <v>853</v>
      </c>
      <c r="C130" s="68">
        <v>14</v>
      </c>
      <c r="D130" s="68" t="s">
        <v>1586</v>
      </c>
      <c r="E130" s="68" t="s">
        <v>213</v>
      </c>
      <c r="F130" s="68" t="s">
        <v>25</v>
      </c>
      <c r="G130" s="68" t="s">
        <v>1587</v>
      </c>
      <c r="H130" s="68">
        <v>6</v>
      </c>
      <c r="I130" s="70">
        <v>45828</v>
      </c>
      <c r="J130" s="70">
        <v>45824</v>
      </c>
      <c r="K130" s="70">
        <v>45831</v>
      </c>
      <c r="L130" s="68" t="s">
        <v>2116</v>
      </c>
      <c r="M130" s="68" t="s">
        <v>2024</v>
      </c>
      <c r="N130" s="68">
        <v>0</v>
      </c>
    </row>
    <row r="131" spans="1:14" ht="21" customHeight="1">
      <c r="A131" s="68" t="s">
        <v>1824</v>
      </c>
      <c r="B131" s="68" t="s">
        <v>855</v>
      </c>
      <c r="C131" s="68">
        <v>1</v>
      </c>
      <c r="D131" s="68" t="s">
        <v>1586</v>
      </c>
      <c r="E131" s="68" t="s">
        <v>213</v>
      </c>
      <c r="F131" s="68" t="s">
        <v>25</v>
      </c>
      <c r="G131" s="68" t="s">
        <v>1587</v>
      </c>
      <c r="H131" s="68">
        <v>6</v>
      </c>
      <c r="I131" s="70">
        <v>45828</v>
      </c>
      <c r="J131" s="70">
        <v>45824</v>
      </c>
      <c r="K131" s="70">
        <v>45831</v>
      </c>
      <c r="L131" s="68" t="s">
        <v>2116</v>
      </c>
      <c r="M131" s="68" t="s">
        <v>2024</v>
      </c>
      <c r="N131" s="68">
        <v>0</v>
      </c>
    </row>
    <row r="132" spans="1:14" ht="21" customHeight="1">
      <c r="A132" s="68" t="s">
        <v>1825</v>
      </c>
      <c r="B132" s="68" t="s">
        <v>855</v>
      </c>
      <c r="C132" s="68">
        <v>2</v>
      </c>
      <c r="D132" s="68" t="s">
        <v>1586</v>
      </c>
      <c r="E132" s="68" t="s">
        <v>213</v>
      </c>
      <c r="F132" s="68" t="s">
        <v>25</v>
      </c>
      <c r="G132" s="68" t="s">
        <v>1587</v>
      </c>
      <c r="H132" s="68">
        <v>6</v>
      </c>
      <c r="I132" s="70">
        <v>45828</v>
      </c>
      <c r="J132" s="70">
        <v>45824</v>
      </c>
      <c r="K132" s="70">
        <v>45831</v>
      </c>
      <c r="L132" s="68" t="s">
        <v>2116</v>
      </c>
      <c r="M132" s="68" t="s">
        <v>2024</v>
      </c>
      <c r="N132" s="68">
        <v>0</v>
      </c>
    </row>
    <row r="133" spans="1:14" ht="21" customHeight="1">
      <c r="A133" s="68" t="s">
        <v>1826</v>
      </c>
      <c r="B133" s="68" t="s">
        <v>855</v>
      </c>
      <c r="C133" s="68">
        <v>3</v>
      </c>
      <c r="D133" s="68" t="s">
        <v>1586</v>
      </c>
      <c r="E133" s="68" t="s">
        <v>213</v>
      </c>
      <c r="F133" s="68" t="s">
        <v>25</v>
      </c>
      <c r="G133" s="68" t="s">
        <v>1587</v>
      </c>
      <c r="H133" s="68">
        <v>6</v>
      </c>
      <c r="I133" s="70">
        <v>45828</v>
      </c>
      <c r="J133" s="70">
        <v>45824</v>
      </c>
      <c r="K133" s="70">
        <v>45831</v>
      </c>
      <c r="L133" s="68" t="s">
        <v>2116</v>
      </c>
      <c r="M133" s="68" t="s">
        <v>2025</v>
      </c>
      <c r="N133" s="68">
        <v>0</v>
      </c>
    </row>
    <row r="134" spans="1:14" ht="21" customHeight="1">
      <c r="A134" s="68" t="s">
        <v>1827</v>
      </c>
      <c r="B134" s="68" t="s">
        <v>855</v>
      </c>
      <c r="C134" s="68">
        <v>4</v>
      </c>
      <c r="D134" s="68" t="s">
        <v>1586</v>
      </c>
      <c r="E134" s="68" t="s">
        <v>213</v>
      </c>
      <c r="F134" s="68" t="s">
        <v>25</v>
      </c>
      <c r="G134" s="68" t="s">
        <v>1587</v>
      </c>
      <c r="H134" s="68">
        <v>6</v>
      </c>
      <c r="I134" s="70">
        <v>45828</v>
      </c>
      <c r="J134" s="70">
        <v>45824</v>
      </c>
      <c r="K134" s="70">
        <v>45831</v>
      </c>
      <c r="L134" s="68" t="s">
        <v>2116</v>
      </c>
      <c r="M134" s="68" t="s">
        <v>2025</v>
      </c>
      <c r="N134" s="68">
        <v>0</v>
      </c>
    </row>
    <row r="135" spans="1:14" ht="21" customHeight="1">
      <c r="A135" s="68" t="s">
        <v>1828</v>
      </c>
      <c r="B135" s="68" t="s">
        <v>855</v>
      </c>
      <c r="C135" s="68">
        <v>5</v>
      </c>
      <c r="D135" s="68" t="s">
        <v>1586</v>
      </c>
      <c r="E135" s="68" t="s">
        <v>213</v>
      </c>
      <c r="F135" s="68" t="s">
        <v>25</v>
      </c>
      <c r="G135" s="68" t="s">
        <v>1587</v>
      </c>
      <c r="H135" s="68">
        <v>6</v>
      </c>
      <c r="I135" s="70">
        <v>45828</v>
      </c>
      <c r="J135" s="70">
        <v>45824</v>
      </c>
      <c r="K135" s="70">
        <v>45831</v>
      </c>
      <c r="L135" s="68" t="s">
        <v>2116</v>
      </c>
      <c r="M135" s="68" t="s">
        <v>2025</v>
      </c>
      <c r="N135" s="68">
        <v>0</v>
      </c>
    </row>
    <row r="136" spans="1:14" ht="21" customHeight="1">
      <c r="A136" s="68" t="s">
        <v>1829</v>
      </c>
      <c r="B136" s="68" t="s">
        <v>855</v>
      </c>
      <c r="C136" s="68">
        <v>6</v>
      </c>
      <c r="D136" s="68" t="s">
        <v>1586</v>
      </c>
      <c r="E136" s="68" t="s">
        <v>213</v>
      </c>
      <c r="F136" s="68" t="s">
        <v>25</v>
      </c>
      <c r="G136" s="68" t="s">
        <v>1587</v>
      </c>
      <c r="H136" s="68">
        <v>6</v>
      </c>
      <c r="I136" s="70">
        <v>45828</v>
      </c>
      <c r="J136" s="70">
        <v>45824</v>
      </c>
      <c r="K136" s="70">
        <v>45831</v>
      </c>
      <c r="L136" s="68" t="s">
        <v>2116</v>
      </c>
      <c r="M136" s="68" t="s">
        <v>2025</v>
      </c>
      <c r="N136" s="68">
        <v>0</v>
      </c>
    </row>
    <row r="137" spans="1:14" ht="21" customHeight="1">
      <c r="A137" s="68" t="s">
        <v>1830</v>
      </c>
      <c r="B137" s="68" t="s">
        <v>856</v>
      </c>
      <c r="C137" s="68">
        <v>1</v>
      </c>
      <c r="D137" s="68" t="s">
        <v>1586</v>
      </c>
      <c r="E137" s="68" t="s">
        <v>213</v>
      </c>
      <c r="F137" s="68" t="s">
        <v>25</v>
      </c>
      <c r="G137" s="68" t="s">
        <v>1587</v>
      </c>
      <c r="H137" s="68">
        <v>6</v>
      </c>
      <c r="I137" s="70">
        <v>45828</v>
      </c>
      <c r="J137" s="70">
        <v>45824</v>
      </c>
      <c r="K137" s="70">
        <v>45831</v>
      </c>
      <c r="L137" s="68" t="s">
        <v>2116</v>
      </c>
      <c r="M137" s="68" t="s">
        <v>2024</v>
      </c>
      <c r="N137" s="68">
        <v>0</v>
      </c>
    </row>
    <row r="138" spans="1:14" ht="21" customHeight="1">
      <c r="A138" s="68" t="s">
        <v>1831</v>
      </c>
      <c r="B138" s="68" t="s">
        <v>856</v>
      </c>
      <c r="C138" s="68">
        <v>2</v>
      </c>
      <c r="D138" s="68" t="s">
        <v>1586</v>
      </c>
      <c r="E138" s="68" t="s">
        <v>213</v>
      </c>
      <c r="F138" s="68" t="s">
        <v>25</v>
      </c>
      <c r="G138" s="68" t="s">
        <v>1587</v>
      </c>
      <c r="H138" s="68">
        <v>6</v>
      </c>
      <c r="I138" s="70">
        <v>45828</v>
      </c>
      <c r="J138" s="70">
        <v>45824</v>
      </c>
      <c r="K138" s="70">
        <v>45831</v>
      </c>
      <c r="L138" s="68" t="s">
        <v>2116</v>
      </c>
      <c r="M138" s="68" t="s">
        <v>2024</v>
      </c>
      <c r="N138" s="68">
        <v>0</v>
      </c>
    </row>
    <row r="139" spans="1:14" ht="21" customHeight="1">
      <c r="A139" s="68" t="s">
        <v>1832</v>
      </c>
      <c r="B139" s="68" t="s">
        <v>856</v>
      </c>
      <c r="C139" s="68">
        <v>3</v>
      </c>
      <c r="D139" s="68" t="s">
        <v>1586</v>
      </c>
      <c r="E139" s="68" t="s">
        <v>213</v>
      </c>
      <c r="F139" s="68" t="s">
        <v>25</v>
      </c>
      <c r="G139" s="68" t="s">
        <v>1587</v>
      </c>
      <c r="H139" s="68">
        <v>6</v>
      </c>
      <c r="I139" s="70">
        <v>45828</v>
      </c>
      <c r="J139" s="70">
        <v>45824</v>
      </c>
      <c r="K139" s="70">
        <v>45831</v>
      </c>
      <c r="L139" s="68" t="s">
        <v>2116</v>
      </c>
      <c r="M139" s="68" t="s">
        <v>2024</v>
      </c>
      <c r="N139" s="68">
        <v>0</v>
      </c>
    </row>
    <row r="140" spans="1:14" ht="21" customHeight="1">
      <c r="A140" s="68" t="s">
        <v>1833</v>
      </c>
      <c r="B140" s="68" t="s">
        <v>856</v>
      </c>
      <c r="C140" s="68">
        <v>4</v>
      </c>
      <c r="D140" s="68" t="s">
        <v>1586</v>
      </c>
      <c r="E140" s="68" t="s">
        <v>213</v>
      </c>
      <c r="F140" s="68" t="s">
        <v>25</v>
      </c>
      <c r="G140" s="68" t="s">
        <v>1587</v>
      </c>
      <c r="H140" s="68">
        <v>6</v>
      </c>
      <c r="I140" s="70">
        <v>45828</v>
      </c>
      <c r="J140" s="70">
        <v>45824</v>
      </c>
      <c r="K140" s="70">
        <v>45831</v>
      </c>
      <c r="L140" s="68" t="s">
        <v>2116</v>
      </c>
      <c r="M140" s="68" t="s">
        <v>2024</v>
      </c>
      <c r="N140" s="68">
        <v>0</v>
      </c>
    </row>
    <row r="141" spans="1:14" ht="21" customHeight="1">
      <c r="A141" s="68" t="s">
        <v>1834</v>
      </c>
      <c r="B141" s="68" t="s">
        <v>856</v>
      </c>
      <c r="C141" s="68">
        <v>5</v>
      </c>
      <c r="D141" s="68" t="s">
        <v>1586</v>
      </c>
      <c r="E141" s="68" t="s">
        <v>213</v>
      </c>
      <c r="F141" s="68" t="s">
        <v>25</v>
      </c>
      <c r="G141" s="68" t="s">
        <v>1587</v>
      </c>
      <c r="H141" s="68">
        <v>6</v>
      </c>
      <c r="I141" s="70">
        <v>45828</v>
      </c>
      <c r="J141" s="70">
        <v>45824</v>
      </c>
      <c r="K141" s="70">
        <v>45831</v>
      </c>
      <c r="L141" s="68" t="s">
        <v>2116</v>
      </c>
      <c r="M141" s="68" t="s">
        <v>2024</v>
      </c>
      <c r="N141" s="68">
        <v>0</v>
      </c>
    </row>
    <row r="142" spans="1:14" ht="21" customHeight="1">
      <c r="A142" s="68" t="s">
        <v>1835</v>
      </c>
      <c r="B142" s="68" t="s">
        <v>856</v>
      </c>
      <c r="C142" s="68">
        <v>6</v>
      </c>
      <c r="D142" s="68" t="s">
        <v>1586</v>
      </c>
      <c r="E142" s="68" t="s">
        <v>213</v>
      </c>
      <c r="F142" s="68" t="s">
        <v>25</v>
      </c>
      <c r="G142" s="68" t="s">
        <v>1587</v>
      </c>
      <c r="H142" s="68">
        <v>6</v>
      </c>
      <c r="I142" s="70">
        <v>45828</v>
      </c>
      <c r="J142" s="70">
        <v>45824</v>
      </c>
      <c r="K142" s="70">
        <v>45831</v>
      </c>
      <c r="L142" s="68" t="s">
        <v>2116</v>
      </c>
      <c r="M142" s="68" t="s">
        <v>2024</v>
      </c>
      <c r="N142" s="68">
        <v>0</v>
      </c>
    </row>
    <row r="143" spans="1:14" ht="21" customHeight="1">
      <c r="A143" s="68" t="s">
        <v>1836</v>
      </c>
      <c r="B143" s="68" t="s">
        <v>856</v>
      </c>
      <c r="C143" s="68">
        <v>7</v>
      </c>
      <c r="D143" s="68" t="s">
        <v>1586</v>
      </c>
      <c r="E143" s="68" t="s">
        <v>213</v>
      </c>
      <c r="F143" s="68" t="s">
        <v>25</v>
      </c>
      <c r="G143" s="68" t="s">
        <v>1587</v>
      </c>
      <c r="H143" s="68">
        <v>6</v>
      </c>
      <c r="I143" s="70">
        <v>45828</v>
      </c>
      <c r="J143" s="70">
        <v>45824</v>
      </c>
      <c r="K143" s="70">
        <v>45831</v>
      </c>
      <c r="L143" s="68" t="s">
        <v>2116</v>
      </c>
      <c r="M143" s="68" t="s">
        <v>2024</v>
      </c>
      <c r="N143" s="68">
        <v>0</v>
      </c>
    </row>
    <row r="144" spans="1:14" ht="21" customHeight="1">
      <c r="A144" s="68" t="s">
        <v>1837</v>
      </c>
      <c r="B144" s="68" t="s">
        <v>856</v>
      </c>
      <c r="C144" s="68">
        <v>8</v>
      </c>
      <c r="D144" s="68" t="s">
        <v>1586</v>
      </c>
      <c r="E144" s="68" t="s">
        <v>213</v>
      </c>
      <c r="F144" s="68" t="s">
        <v>25</v>
      </c>
      <c r="G144" s="68" t="s">
        <v>1587</v>
      </c>
      <c r="H144" s="68">
        <v>6</v>
      </c>
      <c r="I144" s="70">
        <v>45828</v>
      </c>
      <c r="J144" s="70">
        <v>45824</v>
      </c>
      <c r="K144" s="70">
        <v>45831</v>
      </c>
      <c r="L144" s="68" t="s">
        <v>2116</v>
      </c>
      <c r="M144" s="68" t="s">
        <v>2024</v>
      </c>
      <c r="N144" s="68">
        <v>0</v>
      </c>
    </row>
    <row r="145" spans="1:14" ht="21" customHeight="1">
      <c r="A145" s="68" t="s">
        <v>1838</v>
      </c>
      <c r="B145" s="68" t="s">
        <v>856</v>
      </c>
      <c r="C145" s="68">
        <v>9</v>
      </c>
      <c r="D145" s="68" t="s">
        <v>1586</v>
      </c>
      <c r="E145" s="68" t="s">
        <v>213</v>
      </c>
      <c r="F145" s="68" t="s">
        <v>25</v>
      </c>
      <c r="G145" s="68" t="s">
        <v>1587</v>
      </c>
      <c r="H145" s="68">
        <v>6</v>
      </c>
      <c r="I145" s="70">
        <v>45828</v>
      </c>
      <c r="J145" s="70">
        <v>45824</v>
      </c>
      <c r="K145" s="70">
        <v>45831</v>
      </c>
      <c r="L145" s="68" t="s">
        <v>2116</v>
      </c>
      <c r="M145" s="68" t="s">
        <v>2024</v>
      </c>
      <c r="N145" s="68">
        <v>0</v>
      </c>
    </row>
    <row r="146" spans="1:14" ht="21" customHeight="1">
      <c r="A146" s="68" t="s">
        <v>1839</v>
      </c>
      <c r="B146" s="68" t="s">
        <v>856</v>
      </c>
      <c r="C146" s="68">
        <v>10</v>
      </c>
      <c r="D146" s="68" t="s">
        <v>1586</v>
      </c>
      <c r="E146" s="68" t="s">
        <v>213</v>
      </c>
      <c r="F146" s="68" t="s">
        <v>25</v>
      </c>
      <c r="G146" s="68" t="s">
        <v>1587</v>
      </c>
      <c r="H146" s="68">
        <v>6</v>
      </c>
      <c r="I146" s="70">
        <v>45828</v>
      </c>
      <c r="J146" s="70">
        <v>45824</v>
      </c>
      <c r="K146" s="70">
        <v>45831</v>
      </c>
      <c r="L146" s="68" t="s">
        <v>2116</v>
      </c>
      <c r="M146" s="68" t="s">
        <v>2024</v>
      </c>
      <c r="N146" s="68">
        <v>0</v>
      </c>
    </row>
    <row r="147" spans="1:14" ht="21" customHeight="1">
      <c r="A147" s="68" t="s">
        <v>1840</v>
      </c>
      <c r="B147" s="68" t="s">
        <v>857</v>
      </c>
      <c r="C147" s="68">
        <v>1</v>
      </c>
      <c r="D147" s="68" t="s">
        <v>1586</v>
      </c>
      <c r="E147" s="68" t="s">
        <v>213</v>
      </c>
      <c r="F147" s="68" t="s">
        <v>25</v>
      </c>
      <c r="G147" s="68" t="s">
        <v>1587</v>
      </c>
      <c r="H147" s="68">
        <v>6</v>
      </c>
      <c r="I147" s="70">
        <v>45828</v>
      </c>
      <c r="J147" s="70">
        <v>45824</v>
      </c>
      <c r="K147" s="70">
        <v>45831</v>
      </c>
      <c r="L147" s="68" t="s">
        <v>2116</v>
      </c>
      <c r="M147" s="68" t="s">
        <v>2025</v>
      </c>
      <c r="N147" s="68">
        <v>0</v>
      </c>
    </row>
    <row r="148" spans="1:14" ht="21" customHeight="1">
      <c r="A148" s="68" t="s">
        <v>1841</v>
      </c>
      <c r="B148" s="68" t="s">
        <v>857</v>
      </c>
      <c r="C148" s="68">
        <v>2</v>
      </c>
      <c r="D148" s="68" t="s">
        <v>1586</v>
      </c>
      <c r="E148" s="68" t="s">
        <v>213</v>
      </c>
      <c r="F148" s="68" t="s">
        <v>25</v>
      </c>
      <c r="G148" s="68" t="s">
        <v>1587</v>
      </c>
      <c r="H148" s="68">
        <v>6</v>
      </c>
      <c r="I148" s="70">
        <v>45828</v>
      </c>
      <c r="J148" s="70">
        <v>45824</v>
      </c>
      <c r="K148" s="70">
        <v>45831</v>
      </c>
      <c r="L148" s="68" t="s">
        <v>2116</v>
      </c>
      <c r="M148" s="68" t="s">
        <v>2025</v>
      </c>
      <c r="N148" s="68">
        <v>0</v>
      </c>
    </row>
    <row r="149" spans="1:14" ht="21" customHeight="1">
      <c r="A149" s="68" t="s">
        <v>1842</v>
      </c>
      <c r="B149" s="68" t="s">
        <v>857</v>
      </c>
      <c r="C149" s="68">
        <v>3</v>
      </c>
      <c r="D149" s="68" t="s">
        <v>1586</v>
      </c>
      <c r="E149" s="68" t="s">
        <v>213</v>
      </c>
      <c r="F149" s="68" t="s">
        <v>25</v>
      </c>
      <c r="G149" s="68" t="s">
        <v>1587</v>
      </c>
      <c r="H149" s="68">
        <v>6</v>
      </c>
      <c r="I149" s="70">
        <v>45828</v>
      </c>
      <c r="J149" s="70">
        <v>45824</v>
      </c>
      <c r="K149" s="70">
        <v>45831</v>
      </c>
      <c r="L149" s="68" t="s">
        <v>2116</v>
      </c>
      <c r="M149" s="68" t="s">
        <v>2025</v>
      </c>
      <c r="N149" s="68">
        <v>0</v>
      </c>
    </row>
    <row r="150" spans="1:14" ht="21" customHeight="1">
      <c r="A150" s="68" t="s">
        <v>1843</v>
      </c>
      <c r="B150" s="68" t="s">
        <v>857</v>
      </c>
      <c r="C150" s="68">
        <v>4</v>
      </c>
      <c r="D150" s="68" t="s">
        <v>1586</v>
      </c>
      <c r="E150" s="68" t="s">
        <v>213</v>
      </c>
      <c r="F150" s="68" t="s">
        <v>25</v>
      </c>
      <c r="G150" s="68" t="s">
        <v>1587</v>
      </c>
      <c r="H150" s="68">
        <v>6</v>
      </c>
      <c r="I150" s="70">
        <v>45828</v>
      </c>
      <c r="J150" s="70">
        <v>45824</v>
      </c>
      <c r="K150" s="70">
        <v>45831</v>
      </c>
      <c r="L150" s="68" t="s">
        <v>2116</v>
      </c>
      <c r="M150" s="68" t="s">
        <v>2025</v>
      </c>
      <c r="N150" s="68">
        <v>0</v>
      </c>
    </row>
    <row r="151" spans="1:14" ht="21" customHeight="1">
      <c r="A151" s="68" t="s">
        <v>1844</v>
      </c>
      <c r="B151" s="68" t="s">
        <v>857</v>
      </c>
      <c r="C151" s="68">
        <v>5</v>
      </c>
      <c r="D151" s="68" t="s">
        <v>1586</v>
      </c>
      <c r="E151" s="68" t="s">
        <v>213</v>
      </c>
      <c r="F151" s="68" t="s">
        <v>25</v>
      </c>
      <c r="G151" s="68" t="s">
        <v>1587</v>
      </c>
      <c r="H151" s="68">
        <v>6</v>
      </c>
      <c r="I151" s="70">
        <v>45828</v>
      </c>
      <c r="J151" s="70">
        <v>45824</v>
      </c>
      <c r="K151" s="70">
        <v>45831</v>
      </c>
      <c r="L151" s="68" t="s">
        <v>2116</v>
      </c>
      <c r="M151" s="68" t="s">
        <v>2025</v>
      </c>
      <c r="N151" s="68">
        <v>0</v>
      </c>
    </row>
    <row r="152" spans="1:14" ht="21" customHeight="1">
      <c r="A152" s="68" t="s">
        <v>1845</v>
      </c>
      <c r="B152" s="68" t="s">
        <v>857</v>
      </c>
      <c r="C152" s="68">
        <v>6</v>
      </c>
      <c r="D152" s="68" t="s">
        <v>1586</v>
      </c>
      <c r="E152" s="68" t="s">
        <v>213</v>
      </c>
      <c r="F152" s="68" t="s">
        <v>25</v>
      </c>
      <c r="G152" s="68" t="s">
        <v>1587</v>
      </c>
      <c r="H152" s="68">
        <v>6</v>
      </c>
      <c r="I152" s="70">
        <v>45828</v>
      </c>
      <c r="J152" s="70">
        <v>45824</v>
      </c>
      <c r="K152" s="70">
        <v>45831</v>
      </c>
      <c r="L152" s="68" t="s">
        <v>2116</v>
      </c>
      <c r="M152" s="68" t="s">
        <v>2025</v>
      </c>
      <c r="N152" s="68">
        <v>0</v>
      </c>
    </row>
    <row r="153" spans="1:14" ht="21" customHeight="1">
      <c r="A153" s="68" t="s">
        <v>1846</v>
      </c>
      <c r="B153" s="68" t="s">
        <v>857</v>
      </c>
      <c r="C153" s="68">
        <v>7</v>
      </c>
      <c r="D153" s="68" t="s">
        <v>1586</v>
      </c>
      <c r="E153" s="68" t="s">
        <v>213</v>
      </c>
      <c r="F153" s="68" t="s">
        <v>25</v>
      </c>
      <c r="G153" s="68" t="s">
        <v>1587</v>
      </c>
      <c r="H153" s="68">
        <v>6</v>
      </c>
      <c r="I153" s="70">
        <v>45828</v>
      </c>
      <c r="J153" s="70">
        <v>45824</v>
      </c>
      <c r="K153" s="70">
        <v>45831</v>
      </c>
      <c r="L153" s="68" t="s">
        <v>2116</v>
      </c>
      <c r="M153" s="68" t="s">
        <v>2025</v>
      </c>
      <c r="N153" s="68">
        <v>0</v>
      </c>
    </row>
    <row r="154" spans="1:14" ht="21" customHeight="1">
      <c r="A154" s="68" t="s">
        <v>1847</v>
      </c>
      <c r="B154" s="68" t="s">
        <v>857</v>
      </c>
      <c r="C154" s="68">
        <v>8</v>
      </c>
      <c r="D154" s="68" t="s">
        <v>1586</v>
      </c>
      <c r="E154" s="68" t="s">
        <v>213</v>
      </c>
      <c r="F154" s="68" t="s">
        <v>25</v>
      </c>
      <c r="G154" s="68" t="s">
        <v>1587</v>
      </c>
      <c r="H154" s="68">
        <v>6</v>
      </c>
      <c r="I154" s="70">
        <v>45828</v>
      </c>
      <c r="J154" s="70">
        <v>45824</v>
      </c>
      <c r="K154" s="70">
        <v>45831</v>
      </c>
      <c r="L154" s="68" t="s">
        <v>2116</v>
      </c>
      <c r="M154" s="68" t="s">
        <v>2025</v>
      </c>
      <c r="N154" s="68">
        <v>0</v>
      </c>
    </row>
    <row r="155" spans="1:14" ht="21" customHeight="1">
      <c r="A155" s="68" t="s">
        <v>1848</v>
      </c>
      <c r="B155" s="68" t="s">
        <v>857</v>
      </c>
      <c r="C155" s="68">
        <v>9</v>
      </c>
      <c r="D155" s="68" t="s">
        <v>1586</v>
      </c>
      <c r="E155" s="68" t="s">
        <v>213</v>
      </c>
      <c r="F155" s="68" t="s">
        <v>25</v>
      </c>
      <c r="G155" s="68" t="s">
        <v>1587</v>
      </c>
      <c r="H155" s="68">
        <v>6</v>
      </c>
      <c r="I155" s="70">
        <v>45828</v>
      </c>
      <c r="J155" s="70">
        <v>45824</v>
      </c>
      <c r="K155" s="70">
        <v>45831</v>
      </c>
      <c r="L155" s="68" t="s">
        <v>2116</v>
      </c>
      <c r="M155" s="68" t="s">
        <v>2025</v>
      </c>
      <c r="N155" s="68">
        <v>0</v>
      </c>
    </row>
    <row r="156" spans="1:14" ht="21" customHeight="1">
      <c r="A156" s="68" t="s">
        <v>1849</v>
      </c>
      <c r="B156" s="68" t="s">
        <v>857</v>
      </c>
      <c r="C156" s="68">
        <v>10</v>
      </c>
      <c r="D156" s="68" t="s">
        <v>1586</v>
      </c>
      <c r="E156" s="68" t="s">
        <v>213</v>
      </c>
      <c r="F156" s="68" t="s">
        <v>25</v>
      </c>
      <c r="G156" s="68" t="s">
        <v>1587</v>
      </c>
      <c r="H156" s="68">
        <v>6</v>
      </c>
      <c r="I156" s="70">
        <v>45828</v>
      </c>
      <c r="J156" s="70">
        <v>45824</v>
      </c>
      <c r="K156" s="70">
        <v>45831</v>
      </c>
      <c r="L156" s="68" t="s">
        <v>2116</v>
      </c>
      <c r="M156" s="68" t="s">
        <v>2025</v>
      </c>
      <c r="N156" s="68">
        <v>0</v>
      </c>
    </row>
    <row r="157" spans="1:14" ht="21" customHeight="1">
      <c r="A157" s="68" t="s">
        <v>1851</v>
      </c>
      <c r="B157" s="68" t="s">
        <v>859</v>
      </c>
      <c r="C157" s="68">
        <v>1</v>
      </c>
      <c r="D157" s="68" t="s">
        <v>1586</v>
      </c>
      <c r="E157" s="68" t="s">
        <v>213</v>
      </c>
      <c r="F157" s="68" t="s">
        <v>25</v>
      </c>
      <c r="G157" s="68" t="s">
        <v>1587</v>
      </c>
      <c r="H157" s="68">
        <v>6</v>
      </c>
      <c r="I157" s="70">
        <v>45828</v>
      </c>
      <c r="J157" s="70">
        <v>45824</v>
      </c>
      <c r="K157" s="70">
        <v>45831</v>
      </c>
      <c r="L157" s="68" t="s">
        <v>2116</v>
      </c>
      <c r="M157" s="68" t="s">
        <v>2025</v>
      </c>
      <c r="N157" s="68">
        <v>0</v>
      </c>
    </row>
    <row r="158" spans="1:14" ht="21" customHeight="1">
      <c r="A158" s="68" t="s">
        <v>1852</v>
      </c>
      <c r="B158" s="68" t="s">
        <v>859</v>
      </c>
      <c r="C158" s="68">
        <v>2</v>
      </c>
      <c r="D158" s="68" t="s">
        <v>1586</v>
      </c>
      <c r="E158" s="68" t="s">
        <v>213</v>
      </c>
      <c r="F158" s="68" t="s">
        <v>25</v>
      </c>
      <c r="G158" s="68" t="s">
        <v>1587</v>
      </c>
      <c r="H158" s="68">
        <v>6</v>
      </c>
      <c r="I158" s="70">
        <v>45828</v>
      </c>
      <c r="J158" s="70">
        <v>45824</v>
      </c>
      <c r="K158" s="70">
        <v>45831</v>
      </c>
      <c r="L158" s="68" t="s">
        <v>2116</v>
      </c>
      <c r="M158" s="68" t="s">
        <v>2025</v>
      </c>
      <c r="N158" s="68">
        <v>0</v>
      </c>
    </row>
    <row r="159" spans="1:14" ht="21" customHeight="1">
      <c r="A159" s="68" t="s">
        <v>1853</v>
      </c>
      <c r="B159" s="68" t="s">
        <v>859</v>
      </c>
      <c r="C159" s="68">
        <v>3</v>
      </c>
      <c r="D159" s="68" t="s">
        <v>1586</v>
      </c>
      <c r="E159" s="68" t="s">
        <v>213</v>
      </c>
      <c r="F159" s="68" t="s">
        <v>25</v>
      </c>
      <c r="G159" s="68" t="s">
        <v>1587</v>
      </c>
      <c r="H159" s="68">
        <v>6</v>
      </c>
      <c r="I159" s="70">
        <v>45828</v>
      </c>
      <c r="J159" s="70">
        <v>45824</v>
      </c>
      <c r="K159" s="70">
        <v>45831</v>
      </c>
      <c r="L159" s="68" t="s">
        <v>2116</v>
      </c>
      <c r="M159" s="68" t="s">
        <v>2025</v>
      </c>
      <c r="N159" s="68">
        <v>0</v>
      </c>
    </row>
    <row r="160" spans="1:14" ht="21" customHeight="1">
      <c r="A160" s="68" t="s">
        <v>1854</v>
      </c>
      <c r="B160" s="68" t="s">
        <v>859</v>
      </c>
      <c r="C160" s="68">
        <v>5</v>
      </c>
      <c r="D160" s="68" t="s">
        <v>1586</v>
      </c>
      <c r="E160" s="68" t="s">
        <v>213</v>
      </c>
      <c r="F160" s="68" t="s">
        <v>25</v>
      </c>
      <c r="G160" s="68" t="s">
        <v>1587</v>
      </c>
      <c r="H160" s="68">
        <v>6</v>
      </c>
      <c r="I160" s="70">
        <v>45828</v>
      </c>
      <c r="J160" s="70">
        <v>45824</v>
      </c>
      <c r="K160" s="70">
        <v>45831</v>
      </c>
      <c r="L160" s="68" t="s">
        <v>2116</v>
      </c>
      <c r="M160" s="68" t="s">
        <v>2025</v>
      </c>
      <c r="N160" s="68">
        <v>0</v>
      </c>
    </row>
    <row r="161" spans="1:14" ht="21" customHeight="1">
      <c r="A161" s="68" t="s">
        <v>1855</v>
      </c>
      <c r="B161" s="68" t="s">
        <v>859</v>
      </c>
      <c r="C161" s="68">
        <v>8</v>
      </c>
      <c r="D161" s="68" t="s">
        <v>1586</v>
      </c>
      <c r="E161" s="68" t="s">
        <v>213</v>
      </c>
      <c r="F161" s="68" t="s">
        <v>25</v>
      </c>
      <c r="G161" s="68" t="s">
        <v>1587</v>
      </c>
      <c r="H161" s="68">
        <v>6</v>
      </c>
      <c r="I161" s="70">
        <v>45828</v>
      </c>
      <c r="J161" s="70">
        <v>45824</v>
      </c>
      <c r="K161" s="70">
        <v>45831</v>
      </c>
      <c r="L161" s="68" t="s">
        <v>2116</v>
      </c>
      <c r="M161" s="68" t="s">
        <v>2025</v>
      </c>
      <c r="N161" s="68">
        <v>0</v>
      </c>
    </row>
    <row r="162" spans="1:14" ht="21" customHeight="1">
      <c r="A162" s="68" t="s">
        <v>1856</v>
      </c>
      <c r="B162" s="68" t="s">
        <v>859</v>
      </c>
      <c r="C162" s="68">
        <v>9</v>
      </c>
      <c r="D162" s="68" t="s">
        <v>1586</v>
      </c>
      <c r="E162" s="68" t="s">
        <v>213</v>
      </c>
      <c r="F162" s="68" t="s">
        <v>25</v>
      </c>
      <c r="G162" s="68" t="s">
        <v>1587</v>
      </c>
      <c r="H162" s="68">
        <v>6</v>
      </c>
      <c r="I162" s="70">
        <v>45828</v>
      </c>
      <c r="J162" s="70">
        <v>45824</v>
      </c>
      <c r="K162" s="70">
        <v>45831</v>
      </c>
      <c r="L162" s="68" t="s">
        <v>2116</v>
      </c>
      <c r="M162" s="68" t="s">
        <v>2025</v>
      </c>
      <c r="N162" s="68">
        <v>0</v>
      </c>
    </row>
    <row r="163" spans="1:14" ht="21" customHeight="1">
      <c r="A163" s="68" t="s">
        <v>1857</v>
      </c>
      <c r="B163" s="68" t="s">
        <v>861</v>
      </c>
      <c r="C163" s="68">
        <v>1</v>
      </c>
      <c r="D163" s="68" t="s">
        <v>1586</v>
      </c>
      <c r="E163" s="68" t="s">
        <v>213</v>
      </c>
      <c r="F163" s="68" t="s">
        <v>25</v>
      </c>
      <c r="G163" s="68" t="s">
        <v>1587</v>
      </c>
      <c r="H163" s="68">
        <v>6</v>
      </c>
      <c r="I163" s="70">
        <v>45828</v>
      </c>
      <c r="J163" s="70">
        <v>45824</v>
      </c>
      <c r="K163" s="70">
        <v>45831</v>
      </c>
      <c r="L163" s="68" t="s">
        <v>2116</v>
      </c>
      <c r="M163" s="68" t="s">
        <v>2026</v>
      </c>
      <c r="N163" s="68">
        <v>0</v>
      </c>
    </row>
    <row r="164" spans="1:14" ht="21" customHeight="1">
      <c r="A164" s="68" t="s">
        <v>1858</v>
      </c>
      <c r="B164" s="68" t="s">
        <v>861</v>
      </c>
      <c r="C164" s="68">
        <v>5</v>
      </c>
      <c r="D164" s="68" t="s">
        <v>1586</v>
      </c>
      <c r="E164" s="68" t="s">
        <v>213</v>
      </c>
      <c r="F164" s="68" t="s">
        <v>25</v>
      </c>
      <c r="G164" s="68" t="s">
        <v>1587</v>
      </c>
      <c r="H164" s="68">
        <v>6</v>
      </c>
      <c r="I164" s="70">
        <v>45828</v>
      </c>
      <c r="J164" s="70">
        <v>45824</v>
      </c>
      <c r="K164" s="70">
        <v>45831</v>
      </c>
      <c r="L164" s="68" t="s">
        <v>2116</v>
      </c>
      <c r="M164" s="68" t="s">
        <v>2026</v>
      </c>
      <c r="N164" s="68">
        <v>0</v>
      </c>
    </row>
    <row r="165" spans="1:14" ht="21" customHeight="1">
      <c r="A165" s="68" t="s">
        <v>1862</v>
      </c>
      <c r="B165" s="68" t="s">
        <v>878</v>
      </c>
      <c r="C165" s="68">
        <v>1</v>
      </c>
      <c r="D165" s="68" t="s">
        <v>1586</v>
      </c>
      <c r="E165" s="68" t="s">
        <v>213</v>
      </c>
      <c r="F165" s="68" t="s">
        <v>25</v>
      </c>
      <c r="G165" s="68" t="s">
        <v>1587</v>
      </c>
      <c r="H165" s="68">
        <v>6</v>
      </c>
      <c r="I165" s="70">
        <v>45828</v>
      </c>
      <c r="J165" s="70">
        <v>45825</v>
      </c>
      <c r="K165" s="70">
        <v>45831</v>
      </c>
      <c r="L165" s="68" t="s">
        <v>2116</v>
      </c>
      <c r="M165" s="68" t="s">
        <v>2026</v>
      </c>
      <c r="N165" s="68">
        <v>0</v>
      </c>
    </row>
    <row r="166" spans="1:14" ht="21" customHeight="1">
      <c r="A166" s="68" t="s">
        <v>1864</v>
      </c>
      <c r="B166" s="68" t="s">
        <v>878</v>
      </c>
      <c r="C166" s="68">
        <v>2</v>
      </c>
      <c r="D166" s="68" t="s">
        <v>1586</v>
      </c>
      <c r="E166" s="68" t="s">
        <v>213</v>
      </c>
      <c r="F166" s="68" t="s">
        <v>25</v>
      </c>
      <c r="G166" s="68" t="s">
        <v>1587</v>
      </c>
      <c r="H166" s="68">
        <v>6</v>
      </c>
      <c r="I166" s="70">
        <v>45828</v>
      </c>
      <c r="J166" s="70">
        <v>45825</v>
      </c>
      <c r="K166" s="70">
        <v>45831</v>
      </c>
      <c r="L166" s="68" t="s">
        <v>2116</v>
      </c>
      <c r="M166" s="68" t="s">
        <v>2026</v>
      </c>
      <c r="N166" s="68">
        <v>0</v>
      </c>
    </row>
    <row r="167" spans="1:14" ht="21" customHeight="1">
      <c r="A167" s="68" t="s">
        <v>1865</v>
      </c>
      <c r="B167" s="68" t="s">
        <v>878</v>
      </c>
      <c r="C167" s="68">
        <v>6</v>
      </c>
      <c r="D167" s="68" t="s">
        <v>1586</v>
      </c>
      <c r="E167" s="68" t="s">
        <v>213</v>
      </c>
      <c r="F167" s="68" t="s">
        <v>25</v>
      </c>
      <c r="G167" s="68" t="s">
        <v>1587</v>
      </c>
      <c r="H167" s="68">
        <v>6</v>
      </c>
      <c r="I167" s="70">
        <v>45828</v>
      </c>
      <c r="J167" s="70">
        <v>45825</v>
      </c>
      <c r="K167" s="70">
        <v>45831</v>
      </c>
      <c r="L167" s="68" t="s">
        <v>2116</v>
      </c>
      <c r="M167" s="68" t="s">
        <v>2026</v>
      </c>
      <c r="N167" s="68">
        <v>0</v>
      </c>
    </row>
    <row r="168" spans="1:14" ht="21" customHeight="1">
      <c r="A168" s="68" t="s">
        <v>1866</v>
      </c>
      <c r="B168" s="68" t="s">
        <v>880</v>
      </c>
      <c r="C168" s="68">
        <v>1</v>
      </c>
      <c r="D168" s="68" t="s">
        <v>1586</v>
      </c>
      <c r="E168" s="68" t="s">
        <v>213</v>
      </c>
      <c r="F168" s="68" t="s">
        <v>25</v>
      </c>
      <c r="G168" s="68" t="s">
        <v>1587</v>
      </c>
      <c r="H168" s="68">
        <v>6</v>
      </c>
      <c r="I168" s="70">
        <v>45828</v>
      </c>
      <c r="J168" s="70">
        <v>45825</v>
      </c>
      <c r="K168" s="70">
        <v>45831</v>
      </c>
      <c r="L168" s="68" t="s">
        <v>2116</v>
      </c>
      <c r="M168" s="68" t="s">
        <v>2026</v>
      </c>
      <c r="N168" s="68">
        <v>0</v>
      </c>
    </row>
    <row r="169" spans="1:14" ht="21" customHeight="1">
      <c r="A169" s="68" t="s">
        <v>1867</v>
      </c>
      <c r="B169" s="68" t="s">
        <v>880</v>
      </c>
      <c r="C169" s="68">
        <v>2</v>
      </c>
      <c r="D169" s="68" t="s">
        <v>1586</v>
      </c>
      <c r="E169" s="68" t="s">
        <v>213</v>
      </c>
      <c r="F169" s="68" t="s">
        <v>25</v>
      </c>
      <c r="G169" s="68" t="s">
        <v>1587</v>
      </c>
      <c r="H169" s="68">
        <v>6</v>
      </c>
      <c r="I169" s="70">
        <v>45828</v>
      </c>
      <c r="J169" s="70">
        <v>45825</v>
      </c>
      <c r="K169" s="70">
        <v>45831</v>
      </c>
      <c r="L169" s="68" t="s">
        <v>2116</v>
      </c>
      <c r="M169" s="68" t="s">
        <v>2026</v>
      </c>
      <c r="N169" s="68">
        <v>0</v>
      </c>
    </row>
    <row r="170" spans="1:14" ht="21" customHeight="1">
      <c r="A170" s="68" t="s">
        <v>1868</v>
      </c>
      <c r="B170" s="68" t="s">
        <v>880</v>
      </c>
      <c r="C170" s="68">
        <v>3</v>
      </c>
      <c r="D170" s="68" t="s">
        <v>1586</v>
      </c>
      <c r="E170" s="68" t="s">
        <v>213</v>
      </c>
      <c r="F170" s="68" t="s">
        <v>25</v>
      </c>
      <c r="G170" s="68" t="s">
        <v>1587</v>
      </c>
      <c r="H170" s="68">
        <v>6</v>
      </c>
      <c r="I170" s="70">
        <v>45828</v>
      </c>
      <c r="J170" s="70">
        <v>45825</v>
      </c>
      <c r="K170" s="70">
        <v>45831</v>
      </c>
      <c r="L170" s="68" t="s">
        <v>2116</v>
      </c>
      <c r="M170" s="68" t="s">
        <v>2026</v>
      </c>
      <c r="N170" s="68">
        <v>0</v>
      </c>
    </row>
    <row r="171" spans="1:14" ht="21" customHeight="1">
      <c r="A171" s="68" t="s">
        <v>1869</v>
      </c>
      <c r="B171" s="68" t="s">
        <v>880</v>
      </c>
      <c r="C171" s="68">
        <v>4</v>
      </c>
      <c r="D171" s="68" t="s">
        <v>1586</v>
      </c>
      <c r="E171" s="68" t="s">
        <v>213</v>
      </c>
      <c r="F171" s="68" t="s">
        <v>25</v>
      </c>
      <c r="G171" s="68" t="s">
        <v>1587</v>
      </c>
      <c r="H171" s="68">
        <v>6</v>
      </c>
      <c r="I171" s="70">
        <v>45828</v>
      </c>
      <c r="J171" s="70">
        <v>45825</v>
      </c>
      <c r="K171" s="70">
        <v>45831</v>
      </c>
      <c r="L171" s="68" t="s">
        <v>2116</v>
      </c>
      <c r="M171" s="68" t="s">
        <v>2026</v>
      </c>
      <c r="N171" s="68">
        <v>0</v>
      </c>
    </row>
    <row r="172" spans="1:14" ht="21" customHeight="1">
      <c r="A172" s="68" t="s">
        <v>1870</v>
      </c>
      <c r="B172" s="68" t="s">
        <v>880</v>
      </c>
      <c r="C172" s="68">
        <v>5</v>
      </c>
      <c r="D172" s="68" t="s">
        <v>1586</v>
      </c>
      <c r="E172" s="68" t="s">
        <v>213</v>
      </c>
      <c r="F172" s="68" t="s">
        <v>25</v>
      </c>
      <c r="G172" s="68" t="s">
        <v>1587</v>
      </c>
      <c r="H172" s="68">
        <v>6</v>
      </c>
      <c r="I172" s="70">
        <v>45828</v>
      </c>
      <c r="J172" s="70">
        <v>45825</v>
      </c>
      <c r="K172" s="70">
        <v>45831</v>
      </c>
      <c r="L172" s="68" t="s">
        <v>2116</v>
      </c>
      <c r="M172" s="68" t="s">
        <v>2026</v>
      </c>
      <c r="N172" s="68">
        <v>0</v>
      </c>
    </row>
    <row r="173" spans="1:14" ht="21" customHeight="1">
      <c r="A173" s="68" t="s">
        <v>1871</v>
      </c>
      <c r="B173" s="68" t="s">
        <v>880</v>
      </c>
      <c r="C173" s="68">
        <v>6</v>
      </c>
      <c r="D173" s="68" t="s">
        <v>1586</v>
      </c>
      <c r="E173" s="68" t="s">
        <v>213</v>
      </c>
      <c r="F173" s="68" t="s">
        <v>25</v>
      </c>
      <c r="G173" s="68" t="s">
        <v>1587</v>
      </c>
      <c r="H173" s="68">
        <v>6</v>
      </c>
      <c r="I173" s="70">
        <v>45828</v>
      </c>
      <c r="J173" s="70">
        <v>45825</v>
      </c>
      <c r="K173" s="70">
        <v>45831</v>
      </c>
      <c r="L173" s="68" t="s">
        <v>2116</v>
      </c>
      <c r="M173" s="68" t="s">
        <v>2026</v>
      </c>
      <c r="N173" s="68">
        <v>0</v>
      </c>
    </row>
    <row r="174" spans="1:14" ht="21" customHeight="1">
      <c r="A174" s="68" t="s">
        <v>1872</v>
      </c>
      <c r="B174" s="68" t="s">
        <v>883</v>
      </c>
      <c r="C174" s="68">
        <v>1</v>
      </c>
      <c r="D174" s="68" t="s">
        <v>1586</v>
      </c>
      <c r="E174" s="68" t="s">
        <v>213</v>
      </c>
      <c r="F174" s="68" t="s">
        <v>25</v>
      </c>
      <c r="G174" s="68" t="s">
        <v>1587</v>
      </c>
      <c r="H174" s="68">
        <v>6</v>
      </c>
      <c r="I174" s="70">
        <v>45828</v>
      </c>
      <c r="J174" s="70">
        <v>45825</v>
      </c>
      <c r="K174" s="70">
        <v>45831</v>
      </c>
      <c r="L174" s="68" t="s">
        <v>2116</v>
      </c>
      <c r="M174" s="68" t="s">
        <v>2026</v>
      </c>
      <c r="N174" s="68">
        <v>0</v>
      </c>
    </row>
    <row r="175" spans="1:14" ht="21" customHeight="1">
      <c r="A175" s="68" t="s">
        <v>1873</v>
      </c>
      <c r="B175" s="68" t="s">
        <v>890</v>
      </c>
      <c r="C175" s="68">
        <v>1</v>
      </c>
      <c r="D175" s="68" t="s">
        <v>1586</v>
      </c>
      <c r="E175" s="68" t="s">
        <v>213</v>
      </c>
      <c r="F175" s="68" t="s">
        <v>25</v>
      </c>
      <c r="G175" s="68" t="s">
        <v>1587</v>
      </c>
      <c r="H175" s="68">
        <v>6</v>
      </c>
      <c r="I175" s="70">
        <v>45828</v>
      </c>
      <c r="J175" s="70">
        <v>45825</v>
      </c>
      <c r="K175" s="70">
        <v>45831</v>
      </c>
      <c r="L175" s="68" t="s">
        <v>2116</v>
      </c>
      <c r="M175" s="68" t="s">
        <v>2026</v>
      </c>
      <c r="N175" s="68">
        <v>0</v>
      </c>
    </row>
    <row r="176" spans="1:14" ht="21" customHeight="1">
      <c r="A176" s="68" t="s">
        <v>1874</v>
      </c>
      <c r="B176" s="68" t="s">
        <v>890</v>
      </c>
      <c r="C176" s="68">
        <v>2</v>
      </c>
      <c r="D176" s="68" t="s">
        <v>1586</v>
      </c>
      <c r="E176" s="68" t="s">
        <v>213</v>
      </c>
      <c r="F176" s="68" t="s">
        <v>25</v>
      </c>
      <c r="G176" s="68" t="s">
        <v>1587</v>
      </c>
      <c r="H176" s="68">
        <v>6</v>
      </c>
      <c r="I176" s="70">
        <v>45828</v>
      </c>
      <c r="J176" s="70">
        <v>45825</v>
      </c>
      <c r="K176" s="70">
        <v>45831</v>
      </c>
      <c r="L176" s="68" t="s">
        <v>2116</v>
      </c>
      <c r="M176" s="68" t="s">
        <v>2026</v>
      </c>
      <c r="N176" s="68">
        <v>0</v>
      </c>
    </row>
    <row r="177" spans="1:14" ht="21" customHeight="1">
      <c r="A177" s="68" t="s">
        <v>1875</v>
      </c>
      <c r="B177" s="68" t="s">
        <v>890</v>
      </c>
      <c r="C177" s="68">
        <v>3</v>
      </c>
      <c r="D177" s="68" t="s">
        <v>1586</v>
      </c>
      <c r="E177" s="68" t="s">
        <v>213</v>
      </c>
      <c r="F177" s="68" t="s">
        <v>25</v>
      </c>
      <c r="G177" s="68" t="s">
        <v>1587</v>
      </c>
      <c r="H177" s="68">
        <v>6</v>
      </c>
      <c r="I177" s="70">
        <v>45828</v>
      </c>
      <c r="J177" s="70">
        <v>45825</v>
      </c>
      <c r="K177" s="70">
        <v>45831</v>
      </c>
      <c r="L177" s="68" t="s">
        <v>2116</v>
      </c>
      <c r="M177" s="68" t="s">
        <v>2026</v>
      </c>
      <c r="N177" s="68">
        <v>0</v>
      </c>
    </row>
    <row r="178" spans="1:14" ht="21" customHeight="1">
      <c r="A178" s="68" t="s">
        <v>1876</v>
      </c>
      <c r="B178" s="68" t="s">
        <v>890</v>
      </c>
      <c r="C178" s="68">
        <v>4</v>
      </c>
      <c r="D178" s="68" t="s">
        <v>1586</v>
      </c>
      <c r="E178" s="68" t="s">
        <v>213</v>
      </c>
      <c r="F178" s="68" t="s">
        <v>25</v>
      </c>
      <c r="G178" s="68" t="s">
        <v>1587</v>
      </c>
      <c r="H178" s="68">
        <v>6</v>
      </c>
      <c r="I178" s="70">
        <v>45828</v>
      </c>
      <c r="J178" s="70">
        <v>45825</v>
      </c>
      <c r="K178" s="70">
        <v>45831</v>
      </c>
      <c r="L178" s="68" t="s">
        <v>2116</v>
      </c>
      <c r="M178" s="68" t="s">
        <v>2026</v>
      </c>
      <c r="N178" s="68">
        <v>0</v>
      </c>
    </row>
    <row r="179" spans="1:14" ht="21" customHeight="1">
      <c r="A179" s="68" t="s">
        <v>1877</v>
      </c>
      <c r="B179" s="68" t="s">
        <v>890</v>
      </c>
      <c r="C179" s="68">
        <v>5</v>
      </c>
      <c r="D179" s="68" t="s">
        <v>1586</v>
      </c>
      <c r="E179" s="68" t="s">
        <v>213</v>
      </c>
      <c r="F179" s="68" t="s">
        <v>25</v>
      </c>
      <c r="G179" s="68" t="s">
        <v>1587</v>
      </c>
      <c r="H179" s="68">
        <v>6</v>
      </c>
      <c r="I179" s="70">
        <v>45828</v>
      </c>
      <c r="J179" s="70">
        <v>45825</v>
      </c>
      <c r="K179" s="70">
        <v>45831</v>
      </c>
      <c r="L179" s="68" t="s">
        <v>2116</v>
      </c>
      <c r="M179" s="68" t="s">
        <v>2026</v>
      </c>
      <c r="N179" s="68">
        <v>0</v>
      </c>
    </row>
    <row r="180" spans="1:14" ht="21" customHeight="1">
      <c r="A180" s="68" t="s">
        <v>1878</v>
      </c>
      <c r="B180" s="68" t="s">
        <v>891</v>
      </c>
      <c r="C180" s="68">
        <v>1</v>
      </c>
      <c r="D180" s="68" t="s">
        <v>1586</v>
      </c>
      <c r="E180" s="68" t="s">
        <v>213</v>
      </c>
      <c r="F180" s="68" t="s">
        <v>25</v>
      </c>
      <c r="G180" s="68" t="s">
        <v>1587</v>
      </c>
      <c r="H180" s="68">
        <v>6</v>
      </c>
      <c r="I180" s="70">
        <v>45828</v>
      </c>
      <c r="J180" s="70">
        <v>45825</v>
      </c>
      <c r="K180" s="70">
        <v>45831</v>
      </c>
      <c r="L180" s="68" t="s">
        <v>2116</v>
      </c>
      <c r="M180" s="68" t="s">
        <v>2026</v>
      </c>
      <c r="N180" s="68">
        <v>0</v>
      </c>
    </row>
    <row r="181" spans="1:14" ht="21" customHeight="1">
      <c r="A181" s="68" t="s">
        <v>1879</v>
      </c>
      <c r="B181" s="68" t="s">
        <v>891</v>
      </c>
      <c r="C181" s="68">
        <v>2</v>
      </c>
      <c r="D181" s="68" t="s">
        <v>1586</v>
      </c>
      <c r="E181" s="68" t="s">
        <v>213</v>
      </c>
      <c r="F181" s="68" t="s">
        <v>25</v>
      </c>
      <c r="G181" s="68" t="s">
        <v>1587</v>
      </c>
      <c r="H181" s="68">
        <v>6</v>
      </c>
      <c r="I181" s="70">
        <v>45828</v>
      </c>
      <c r="J181" s="70">
        <v>45825</v>
      </c>
      <c r="K181" s="70">
        <v>45831</v>
      </c>
      <c r="L181" s="68" t="s">
        <v>2116</v>
      </c>
      <c r="M181" s="68" t="s">
        <v>2026</v>
      </c>
      <c r="N181" s="68">
        <v>0</v>
      </c>
    </row>
    <row r="182" spans="1:14" ht="21" customHeight="1">
      <c r="A182" s="68" t="s">
        <v>1880</v>
      </c>
      <c r="B182" s="68" t="s">
        <v>891</v>
      </c>
      <c r="C182" s="68">
        <v>3</v>
      </c>
      <c r="D182" s="68" t="s">
        <v>1586</v>
      </c>
      <c r="E182" s="68" t="s">
        <v>213</v>
      </c>
      <c r="F182" s="68" t="s">
        <v>25</v>
      </c>
      <c r="G182" s="68" t="s">
        <v>1587</v>
      </c>
      <c r="H182" s="68">
        <v>6</v>
      </c>
      <c r="I182" s="70">
        <v>45828</v>
      </c>
      <c r="J182" s="70">
        <v>45825</v>
      </c>
      <c r="K182" s="70">
        <v>45831</v>
      </c>
      <c r="L182" s="68" t="s">
        <v>2116</v>
      </c>
      <c r="M182" s="68" t="s">
        <v>2026</v>
      </c>
      <c r="N182" s="68">
        <v>0</v>
      </c>
    </row>
    <row r="183" spans="1:14" ht="21" customHeight="1">
      <c r="A183" s="68" t="s">
        <v>1881</v>
      </c>
      <c r="B183" s="68" t="s">
        <v>891</v>
      </c>
      <c r="C183" s="68">
        <v>4</v>
      </c>
      <c r="D183" s="68" t="s">
        <v>1586</v>
      </c>
      <c r="E183" s="68" t="s">
        <v>213</v>
      </c>
      <c r="F183" s="68" t="s">
        <v>25</v>
      </c>
      <c r="G183" s="68" t="s">
        <v>1587</v>
      </c>
      <c r="H183" s="68">
        <v>6</v>
      </c>
      <c r="I183" s="70">
        <v>45828</v>
      </c>
      <c r="J183" s="70">
        <v>45825</v>
      </c>
      <c r="K183" s="70">
        <v>45831</v>
      </c>
      <c r="L183" s="68" t="s">
        <v>2116</v>
      </c>
      <c r="N183" s="68">
        <v>0</v>
      </c>
    </row>
    <row r="184" spans="1:14" ht="21" customHeight="1">
      <c r="A184" s="68" t="s">
        <v>1882</v>
      </c>
      <c r="B184" s="68" t="s">
        <v>891</v>
      </c>
      <c r="C184" s="68">
        <v>5</v>
      </c>
      <c r="D184" s="68" t="s">
        <v>1586</v>
      </c>
      <c r="E184" s="68" t="s">
        <v>213</v>
      </c>
      <c r="F184" s="68" t="s">
        <v>25</v>
      </c>
      <c r="G184" s="68" t="s">
        <v>1587</v>
      </c>
      <c r="H184" s="68">
        <v>6</v>
      </c>
      <c r="I184" s="70">
        <v>45828</v>
      </c>
      <c r="J184" s="70">
        <v>45825</v>
      </c>
      <c r="K184" s="70">
        <v>45831</v>
      </c>
      <c r="L184" s="68" t="s">
        <v>2116</v>
      </c>
      <c r="N184" s="68">
        <v>0</v>
      </c>
    </row>
    <row r="185" spans="1:14" ht="21" customHeight="1">
      <c r="A185" s="68" t="s">
        <v>1883</v>
      </c>
      <c r="B185" s="68" t="s">
        <v>891</v>
      </c>
      <c r="C185" s="68">
        <v>6</v>
      </c>
      <c r="D185" s="68" t="s">
        <v>1586</v>
      </c>
      <c r="E185" s="68" t="s">
        <v>213</v>
      </c>
      <c r="F185" s="68" t="s">
        <v>25</v>
      </c>
      <c r="G185" s="68" t="s">
        <v>1587</v>
      </c>
      <c r="H185" s="68">
        <v>6</v>
      </c>
      <c r="I185" s="70">
        <v>45828</v>
      </c>
      <c r="J185" s="70">
        <v>45825</v>
      </c>
      <c r="K185" s="70">
        <v>45831</v>
      </c>
      <c r="L185" s="68" t="s">
        <v>2116</v>
      </c>
      <c r="N185" s="68">
        <v>0</v>
      </c>
    </row>
    <row r="186" spans="1:14" ht="21" customHeight="1">
      <c r="A186" s="68" t="s">
        <v>1885</v>
      </c>
      <c r="B186" s="68" t="s">
        <v>891</v>
      </c>
      <c r="C186" s="68">
        <v>7</v>
      </c>
      <c r="D186" s="68" t="s">
        <v>1586</v>
      </c>
      <c r="E186" s="68" t="s">
        <v>213</v>
      </c>
      <c r="F186" s="68" t="s">
        <v>25</v>
      </c>
      <c r="G186" s="68" t="s">
        <v>1587</v>
      </c>
      <c r="H186" s="68">
        <v>6</v>
      </c>
      <c r="I186" s="70">
        <v>45828</v>
      </c>
      <c r="J186" s="70">
        <v>45825</v>
      </c>
      <c r="K186" s="70">
        <v>45831</v>
      </c>
      <c r="L186" s="68" t="s">
        <v>2116</v>
      </c>
      <c r="N186" s="68">
        <v>0</v>
      </c>
    </row>
    <row r="187" spans="1:14" ht="21" customHeight="1">
      <c r="A187" s="68" t="s">
        <v>1886</v>
      </c>
      <c r="B187" s="68" t="s">
        <v>891</v>
      </c>
      <c r="C187" s="68">
        <v>8</v>
      </c>
      <c r="D187" s="68" t="s">
        <v>1586</v>
      </c>
      <c r="E187" s="68" t="s">
        <v>213</v>
      </c>
      <c r="F187" s="68" t="s">
        <v>25</v>
      </c>
      <c r="G187" s="68" t="s">
        <v>1587</v>
      </c>
      <c r="H187" s="68">
        <v>6</v>
      </c>
      <c r="I187" s="70">
        <v>45828</v>
      </c>
      <c r="J187" s="70">
        <v>45825</v>
      </c>
      <c r="K187" s="70">
        <v>45831</v>
      </c>
      <c r="L187" s="68" t="s">
        <v>2116</v>
      </c>
      <c r="N187" s="68">
        <v>0</v>
      </c>
    </row>
    <row r="188" spans="1:14" ht="21" customHeight="1">
      <c r="A188" s="68" t="s">
        <v>1887</v>
      </c>
      <c r="B188" s="68" t="s">
        <v>892</v>
      </c>
      <c r="C188" s="68">
        <v>1</v>
      </c>
      <c r="D188" s="68" t="s">
        <v>1586</v>
      </c>
      <c r="E188" s="68" t="s">
        <v>213</v>
      </c>
      <c r="F188" s="68" t="s">
        <v>25</v>
      </c>
      <c r="G188" s="68" t="s">
        <v>1587</v>
      </c>
      <c r="H188" s="68">
        <v>6</v>
      </c>
      <c r="I188" s="70">
        <v>45828</v>
      </c>
      <c r="J188" s="70">
        <v>45825</v>
      </c>
      <c r="K188" s="70">
        <v>45831</v>
      </c>
      <c r="L188" s="68" t="s">
        <v>2116</v>
      </c>
      <c r="N188" s="68">
        <v>0</v>
      </c>
    </row>
    <row r="189" spans="1:14" ht="21" customHeight="1">
      <c r="A189" s="68" t="s">
        <v>1888</v>
      </c>
      <c r="B189" s="68" t="s">
        <v>892</v>
      </c>
      <c r="C189" s="68">
        <v>2</v>
      </c>
      <c r="D189" s="68" t="s">
        <v>1586</v>
      </c>
      <c r="E189" s="68" t="s">
        <v>213</v>
      </c>
      <c r="F189" s="68" t="s">
        <v>25</v>
      </c>
      <c r="G189" s="68" t="s">
        <v>1587</v>
      </c>
      <c r="H189" s="68">
        <v>6</v>
      </c>
      <c r="I189" s="70">
        <v>45828</v>
      </c>
      <c r="J189" s="70">
        <v>45825</v>
      </c>
      <c r="K189" s="70">
        <v>45831</v>
      </c>
      <c r="L189" s="68" t="s">
        <v>2116</v>
      </c>
      <c r="N189" s="68">
        <v>0</v>
      </c>
    </row>
    <row r="190" spans="1:14" ht="21" customHeight="1">
      <c r="A190" s="68" t="s">
        <v>1889</v>
      </c>
      <c r="B190" s="68" t="s">
        <v>892</v>
      </c>
      <c r="C190" s="68">
        <v>3</v>
      </c>
      <c r="D190" s="68" t="s">
        <v>1586</v>
      </c>
      <c r="E190" s="68" t="s">
        <v>213</v>
      </c>
      <c r="F190" s="68" t="s">
        <v>25</v>
      </c>
      <c r="G190" s="68" t="s">
        <v>1587</v>
      </c>
      <c r="H190" s="68">
        <v>6</v>
      </c>
      <c r="I190" s="70">
        <v>45828</v>
      </c>
      <c r="J190" s="70">
        <v>45825</v>
      </c>
      <c r="K190" s="70">
        <v>45831</v>
      </c>
      <c r="L190" s="68" t="s">
        <v>2116</v>
      </c>
      <c r="N190" s="68">
        <v>0</v>
      </c>
    </row>
    <row r="191" spans="1:14" ht="21" customHeight="1">
      <c r="A191" s="68" t="s">
        <v>1890</v>
      </c>
      <c r="B191" s="68" t="s">
        <v>892</v>
      </c>
      <c r="C191" s="68">
        <v>4</v>
      </c>
      <c r="D191" s="68" t="s">
        <v>1586</v>
      </c>
      <c r="E191" s="68" t="s">
        <v>213</v>
      </c>
      <c r="F191" s="68" t="s">
        <v>25</v>
      </c>
      <c r="G191" s="68" t="s">
        <v>1587</v>
      </c>
      <c r="H191" s="68">
        <v>6</v>
      </c>
      <c r="I191" s="70">
        <v>45828</v>
      </c>
      <c r="J191" s="70">
        <v>45825</v>
      </c>
      <c r="K191" s="70">
        <v>45831</v>
      </c>
      <c r="L191" s="68" t="s">
        <v>2116</v>
      </c>
      <c r="N191" s="68">
        <v>0</v>
      </c>
    </row>
    <row r="192" spans="1:14" ht="21" customHeight="1">
      <c r="A192" s="68" t="s">
        <v>1891</v>
      </c>
      <c r="B192" s="68" t="s">
        <v>892</v>
      </c>
      <c r="C192" s="68">
        <v>5</v>
      </c>
      <c r="D192" s="68" t="s">
        <v>1586</v>
      </c>
      <c r="E192" s="68" t="s">
        <v>213</v>
      </c>
      <c r="F192" s="68" t="s">
        <v>25</v>
      </c>
      <c r="G192" s="68" t="s">
        <v>1587</v>
      </c>
      <c r="H192" s="68">
        <v>6</v>
      </c>
      <c r="I192" s="70">
        <v>45828</v>
      </c>
      <c r="J192" s="70">
        <v>45825</v>
      </c>
      <c r="K192" s="70">
        <v>45831</v>
      </c>
      <c r="L192" s="68" t="s">
        <v>2116</v>
      </c>
      <c r="N192" s="68">
        <v>0</v>
      </c>
    </row>
    <row r="193" spans="1:14" ht="21" customHeight="1">
      <c r="A193" s="68" t="s">
        <v>1892</v>
      </c>
      <c r="B193" s="68" t="s">
        <v>892</v>
      </c>
      <c r="C193" s="68">
        <v>6</v>
      </c>
      <c r="D193" s="68" t="s">
        <v>1586</v>
      </c>
      <c r="E193" s="68" t="s">
        <v>213</v>
      </c>
      <c r="F193" s="68" t="s">
        <v>25</v>
      </c>
      <c r="G193" s="68" t="s">
        <v>1587</v>
      </c>
      <c r="H193" s="68">
        <v>6</v>
      </c>
      <c r="I193" s="70">
        <v>45828</v>
      </c>
      <c r="J193" s="70">
        <v>45825</v>
      </c>
      <c r="K193" s="70">
        <v>45831</v>
      </c>
      <c r="L193" s="68" t="s">
        <v>2116</v>
      </c>
      <c r="N193" s="68">
        <v>0</v>
      </c>
    </row>
    <row r="194" spans="1:14" ht="21" customHeight="1">
      <c r="A194" s="68" t="s">
        <v>1893</v>
      </c>
      <c r="B194" s="68" t="s">
        <v>892</v>
      </c>
      <c r="C194" s="68">
        <v>7</v>
      </c>
      <c r="D194" s="68" t="s">
        <v>1586</v>
      </c>
      <c r="E194" s="68" t="s">
        <v>213</v>
      </c>
      <c r="F194" s="68" t="s">
        <v>25</v>
      </c>
      <c r="G194" s="68" t="s">
        <v>1587</v>
      </c>
      <c r="H194" s="68">
        <v>6</v>
      </c>
      <c r="I194" s="70">
        <v>45828</v>
      </c>
      <c r="J194" s="70">
        <v>45825</v>
      </c>
      <c r="K194" s="70">
        <v>45831</v>
      </c>
      <c r="L194" s="68" t="s">
        <v>2116</v>
      </c>
      <c r="N194" s="68">
        <v>0</v>
      </c>
    </row>
    <row r="195" spans="1:14" ht="21" customHeight="1">
      <c r="A195" s="68" t="s">
        <v>1894</v>
      </c>
      <c r="B195" s="68" t="s">
        <v>892</v>
      </c>
      <c r="C195" s="68">
        <v>8</v>
      </c>
      <c r="D195" s="68" t="s">
        <v>1586</v>
      </c>
      <c r="E195" s="68" t="s">
        <v>213</v>
      </c>
      <c r="F195" s="68" t="s">
        <v>25</v>
      </c>
      <c r="G195" s="68" t="s">
        <v>1587</v>
      </c>
      <c r="H195" s="68">
        <v>6</v>
      </c>
      <c r="I195" s="70">
        <v>45828</v>
      </c>
      <c r="J195" s="70">
        <v>45825</v>
      </c>
      <c r="K195" s="70">
        <v>45831</v>
      </c>
      <c r="L195" s="68" t="s">
        <v>2116</v>
      </c>
      <c r="N195" s="68">
        <v>0</v>
      </c>
    </row>
    <row r="196" spans="1:14" ht="21" customHeight="1">
      <c r="A196" s="68" t="s">
        <v>1895</v>
      </c>
      <c r="B196" s="68" t="s">
        <v>892</v>
      </c>
      <c r="C196" s="68">
        <v>9</v>
      </c>
      <c r="D196" s="68" t="s">
        <v>1586</v>
      </c>
      <c r="E196" s="68" t="s">
        <v>213</v>
      </c>
      <c r="F196" s="68" t="s">
        <v>25</v>
      </c>
      <c r="G196" s="68" t="s">
        <v>1587</v>
      </c>
      <c r="H196" s="68">
        <v>6</v>
      </c>
      <c r="I196" s="70">
        <v>45828</v>
      </c>
      <c r="J196" s="70">
        <v>45825</v>
      </c>
      <c r="K196" s="70">
        <v>45831</v>
      </c>
      <c r="L196" s="68" t="s">
        <v>2116</v>
      </c>
      <c r="N196" s="68">
        <v>0</v>
      </c>
    </row>
    <row r="197" spans="1:14" ht="21" customHeight="1">
      <c r="A197" s="68" t="s">
        <v>1896</v>
      </c>
      <c r="B197" s="68" t="s">
        <v>892</v>
      </c>
      <c r="C197" s="68">
        <v>10</v>
      </c>
      <c r="D197" s="68" t="s">
        <v>1586</v>
      </c>
      <c r="E197" s="68" t="s">
        <v>213</v>
      </c>
      <c r="F197" s="68" t="s">
        <v>25</v>
      </c>
      <c r="G197" s="68" t="s">
        <v>1587</v>
      </c>
      <c r="H197" s="68">
        <v>6</v>
      </c>
      <c r="I197" s="70">
        <v>45828</v>
      </c>
      <c r="J197" s="70">
        <v>45825</v>
      </c>
      <c r="K197" s="70">
        <v>45831</v>
      </c>
      <c r="L197" s="68" t="s">
        <v>2116</v>
      </c>
      <c r="N197" s="68">
        <v>0</v>
      </c>
    </row>
    <row r="198" spans="1:14" ht="21" customHeight="1">
      <c r="A198" s="68" t="s">
        <v>1897</v>
      </c>
      <c r="B198" s="68" t="s">
        <v>892</v>
      </c>
      <c r="C198" s="68">
        <v>11</v>
      </c>
      <c r="D198" s="68" t="s">
        <v>1586</v>
      </c>
      <c r="E198" s="68" t="s">
        <v>213</v>
      </c>
      <c r="F198" s="68" t="s">
        <v>25</v>
      </c>
      <c r="G198" s="68" t="s">
        <v>1587</v>
      </c>
      <c r="H198" s="68">
        <v>6</v>
      </c>
      <c r="I198" s="70">
        <v>45828</v>
      </c>
      <c r="J198" s="70">
        <v>45825</v>
      </c>
      <c r="K198" s="70">
        <v>45831</v>
      </c>
      <c r="L198" s="68" t="s">
        <v>2116</v>
      </c>
      <c r="N198" s="68">
        <v>0</v>
      </c>
    </row>
    <row r="199" spans="1:14" ht="21" customHeight="1">
      <c r="A199" s="68" t="s">
        <v>1898</v>
      </c>
      <c r="B199" s="68" t="s">
        <v>892</v>
      </c>
      <c r="C199" s="68">
        <v>12</v>
      </c>
      <c r="D199" s="68" t="s">
        <v>1586</v>
      </c>
      <c r="E199" s="68" t="s">
        <v>213</v>
      </c>
      <c r="F199" s="68" t="s">
        <v>25</v>
      </c>
      <c r="G199" s="68" t="s">
        <v>1587</v>
      </c>
      <c r="H199" s="68">
        <v>6</v>
      </c>
      <c r="I199" s="70">
        <v>45828</v>
      </c>
      <c r="J199" s="70">
        <v>45825</v>
      </c>
      <c r="K199" s="70">
        <v>45831</v>
      </c>
      <c r="L199" s="68" t="s">
        <v>2116</v>
      </c>
      <c r="N199" s="68">
        <v>0</v>
      </c>
    </row>
    <row r="200" spans="1:14" ht="21" customHeight="1">
      <c r="A200" s="68" t="s">
        <v>1899</v>
      </c>
      <c r="B200" s="68" t="s">
        <v>894</v>
      </c>
      <c r="C200" s="68">
        <v>1</v>
      </c>
      <c r="D200" s="68" t="s">
        <v>1586</v>
      </c>
      <c r="E200" s="68" t="s">
        <v>213</v>
      </c>
      <c r="F200" s="68" t="s">
        <v>25</v>
      </c>
      <c r="G200" s="68" t="s">
        <v>1587</v>
      </c>
      <c r="H200" s="68">
        <v>6</v>
      </c>
      <c r="I200" s="70">
        <v>45828</v>
      </c>
      <c r="J200" s="70">
        <v>45825</v>
      </c>
      <c r="K200" s="70">
        <v>45831</v>
      </c>
      <c r="L200" s="68" t="s">
        <v>2116</v>
      </c>
      <c r="N200" s="68">
        <v>0</v>
      </c>
    </row>
    <row r="201" spans="1:14" ht="21" customHeight="1">
      <c r="A201" s="68" t="s">
        <v>1900</v>
      </c>
      <c r="B201" s="68" t="s">
        <v>896</v>
      </c>
      <c r="C201" s="68">
        <v>1</v>
      </c>
      <c r="D201" s="68" t="s">
        <v>1586</v>
      </c>
      <c r="E201" s="68" t="s">
        <v>213</v>
      </c>
      <c r="F201" s="68" t="s">
        <v>25</v>
      </c>
      <c r="G201" s="68" t="s">
        <v>1587</v>
      </c>
      <c r="H201" s="68">
        <v>6</v>
      </c>
      <c r="I201" s="70">
        <v>45828</v>
      </c>
      <c r="J201" s="70">
        <v>45825</v>
      </c>
      <c r="K201" s="70">
        <v>45831</v>
      </c>
      <c r="L201" s="68" t="s">
        <v>2116</v>
      </c>
    </row>
    <row r="202" spans="1:14" ht="21" customHeight="1">
      <c r="A202" s="68" t="s">
        <v>1901</v>
      </c>
      <c r="B202" s="68" t="s">
        <v>896</v>
      </c>
      <c r="C202" s="68">
        <v>2</v>
      </c>
      <c r="D202" s="68" t="s">
        <v>1586</v>
      </c>
      <c r="E202" s="68" t="s">
        <v>213</v>
      </c>
      <c r="F202" s="68" t="s">
        <v>25</v>
      </c>
      <c r="G202" s="68" t="s">
        <v>1587</v>
      </c>
      <c r="H202" s="68">
        <v>6</v>
      </c>
      <c r="I202" s="70">
        <v>45828</v>
      </c>
      <c r="J202" s="70">
        <v>45825</v>
      </c>
      <c r="K202" s="70">
        <v>45831</v>
      </c>
      <c r="L202" s="68" t="s">
        <v>2116</v>
      </c>
    </row>
    <row r="203" spans="1:14" ht="21" customHeight="1">
      <c r="A203" s="68" t="s">
        <v>1902</v>
      </c>
      <c r="B203" s="68" t="s">
        <v>896</v>
      </c>
      <c r="C203" s="68">
        <v>3</v>
      </c>
      <c r="D203" s="68" t="s">
        <v>1586</v>
      </c>
      <c r="E203" s="68" t="s">
        <v>213</v>
      </c>
      <c r="F203" s="68" t="s">
        <v>25</v>
      </c>
      <c r="G203" s="68" t="s">
        <v>1587</v>
      </c>
      <c r="H203" s="68">
        <v>6</v>
      </c>
      <c r="I203" s="70">
        <v>45828</v>
      </c>
      <c r="J203" s="70">
        <v>45825</v>
      </c>
      <c r="K203" s="70">
        <v>45831</v>
      </c>
      <c r="L203" s="68" t="s">
        <v>2116</v>
      </c>
    </row>
    <row r="204" spans="1:14" ht="21" customHeight="1">
      <c r="A204" s="68" t="s">
        <v>1903</v>
      </c>
      <c r="B204" s="68" t="s">
        <v>896</v>
      </c>
      <c r="C204" s="68">
        <v>4</v>
      </c>
      <c r="D204" s="68" t="s">
        <v>1586</v>
      </c>
      <c r="E204" s="68" t="s">
        <v>213</v>
      </c>
      <c r="F204" s="68" t="s">
        <v>25</v>
      </c>
      <c r="G204" s="68" t="s">
        <v>1587</v>
      </c>
      <c r="H204" s="68">
        <v>6</v>
      </c>
      <c r="I204" s="70">
        <v>45828</v>
      </c>
      <c r="J204" s="70">
        <v>45825</v>
      </c>
      <c r="K204" s="70">
        <v>45831</v>
      </c>
      <c r="L204" s="68" t="s">
        <v>2116</v>
      </c>
    </row>
    <row r="205" spans="1:14" ht="21" customHeight="1">
      <c r="A205" s="68" t="s">
        <v>1904</v>
      </c>
      <c r="B205" s="68" t="s">
        <v>896</v>
      </c>
      <c r="C205" s="68">
        <v>5</v>
      </c>
      <c r="D205" s="68" t="s">
        <v>1586</v>
      </c>
      <c r="E205" s="68" t="s">
        <v>213</v>
      </c>
      <c r="F205" s="68" t="s">
        <v>25</v>
      </c>
      <c r="G205" s="68" t="s">
        <v>1587</v>
      </c>
      <c r="H205" s="68">
        <v>6</v>
      </c>
      <c r="I205" s="70">
        <v>45828</v>
      </c>
      <c r="J205" s="70">
        <v>45825</v>
      </c>
      <c r="K205" s="70">
        <v>45831</v>
      </c>
      <c r="L205" s="68" t="s">
        <v>2116</v>
      </c>
    </row>
    <row r="206" spans="1:14" ht="21" customHeight="1">
      <c r="A206" s="68" t="s">
        <v>1906</v>
      </c>
      <c r="B206" s="68" t="s">
        <v>896</v>
      </c>
      <c r="C206" s="68">
        <v>6</v>
      </c>
      <c r="D206" s="68" t="s">
        <v>1586</v>
      </c>
      <c r="E206" s="68" t="s">
        <v>213</v>
      </c>
      <c r="F206" s="68" t="s">
        <v>25</v>
      </c>
      <c r="G206" s="68" t="s">
        <v>1587</v>
      </c>
      <c r="H206" s="68">
        <v>6</v>
      </c>
      <c r="I206" s="70">
        <v>45828</v>
      </c>
      <c r="J206" s="70">
        <v>45825</v>
      </c>
      <c r="K206" s="70">
        <v>45831</v>
      </c>
      <c r="L206" s="68" t="s">
        <v>2116</v>
      </c>
    </row>
    <row r="207" spans="1:14" ht="21" customHeight="1">
      <c r="A207" s="68" t="s">
        <v>1907</v>
      </c>
      <c r="B207" s="68" t="s">
        <v>896</v>
      </c>
      <c r="C207" s="68">
        <v>7</v>
      </c>
      <c r="D207" s="68" t="s">
        <v>1586</v>
      </c>
      <c r="E207" s="68" t="s">
        <v>213</v>
      </c>
      <c r="F207" s="68" t="s">
        <v>25</v>
      </c>
      <c r="G207" s="68" t="s">
        <v>1587</v>
      </c>
      <c r="H207" s="68">
        <v>6</v>
      </c>
      <c r="I207" s="70">
        <v>45828</v>
      </c>
      <c r="J207" s="70">
        <v>45825</v>
      </c>
      <c r="K207" s="70">
        <v>45831</v>
      </c>
      <c r="L207" s="68" t="s">
        <v>2116</v>
      </c>
    </row>
    <row r="208" spans="1:14" ht="21" customHeight="1">
      <c r="A208" s="68" t="s">
        <v>1908</v>
      </c>
      <c r="B208" s="68" t="s">
        <v>896</v>
      </c>
      <c r="C208" s="68">
        <v>8</v>
      </c>
      <c r="D208" s="68" t="s">
        <v>1586</v>
      </c>
      <c r="E208" s="68" t="s">
        <v>213</v>
      </c>
      <c r="F208" s="68" t="s">
        <v>25</v>
      </c>
      <c r="G208" s="68" t="s">
        <v>1587</v>
      </c>
      <c r="H208" s="68">
        <v>6</v>
      </c>
      <c r="I208" s="70">
        <v>45828</v>
      </c>
      <c r="J208" s="70">
        <v>45825</v>
      </c>
      <c r="K208" s="70">
        <v>45831</v>
      </c>
      <c r="L208" s="68" t="s">
        <v>2116</v>
      </c>
    </row>
    <row r="209" spans="1:14" ht="21" customHeight="1">
      <c r="A209" s="68" t="s">
        <v>1859</v>
      </c>
      <c r="B209" s="68" t="s">
        <v>871</v>
      </c>
      <c r="C209" s="68">
        <v>1</v>
      </c>
      <c r="D209" s="68" t="s">
        <v>1586</v>
      </c>
      <c r="E209" s="68" t="s">
        <v>145</v>
      </c>
      <c r="F209" s="68" t="s">
        <v>25</v>
      </c>
      <c r="G209" s="68" t="s">
        <v>1587</v>
      </c>
      <c r="H209" s="68">
        <v>6</v>
      </c>
      <c r="I209" s="70">
        <v>45831</v>
      </c>
      <c r="J209" s="70">
        <v>45825</v>
      </c>
      <c r="K209" s="70">
        <v>45831</v>
      </c>
      <c r="L209" s="68" t="s">
        <v>2048</v>
      </c>
      <c r="M209" s="68" t="s">
        <v>2097</v>
      </c>
      <c r="N209" s="68">
        <v>0</v>
      </c>
    </row>
    <row r="210" spans="1:14" ht="21" customHeight="1">
      <c r="A210" s="68" t="s">
        <v>1861</v>
      </c>
      <c r="B210" s="68" t="s">
        <v>871</v>
      </c>
      <c r="C210" s="68">
        <v>2</v>
      </c>
      <c r="D210" s="68" t="s">
        <v>1586</v>
      </c>
      <c r="E210" s="68" t="s">
        <v>145</v>
      </c>
      <c r="F210" s="68" t="s">
        <v>25</v>
      </c>
      <c r="G210" s="68" t="s">
        <v>1587</v>
      </c>
      <c r="H210" s="68">
        <v>6</v>
      </c>
      <c r="I210" s="70">
        <v>45831</v>
      </c>
      <c r="J210" s="70">
        <v>45825</v>
      </c>
      <c r="K210" s="70">
        <v>45831</v>
      </c>
      <c r="L210" s="68" t="s">
        <v>2048</v>
      </c>
      <c r="M210" s="68" t="s">
        <v>2097</v>
      </c>
      <c r="N210" s="68">
        <v>0</v>
      </c>
    </row>
    <row r="211" spans="1:14" ht="21" customHeight="1">
      <c r="A211" s="68" t="s">
        <v>2020</v>
      </c>
      <c r="B211" s="68" t="s">
        <v>941</v>
      </c>
      <c r="C211" s="68">
        <v>2</v>
      </c>
      <c r="E211" s="68" t="s">
        <v>99</v>
      </c>
      <c r="F211" s="68" t="s">
        <v>25</v>
      </c>
      <c r="G211" s="68" t="s">
        <v>2021</v>
      </c>
      <c r="H211" s="68">
        <v>3</v>
      </c>
      <c r="I211" s="70">
        <v>45831</v>
      </c>
      <c r="J211" s="70">
        <v>45826</v>
      </c>
      <c r="K211" s="70">
        <v>45831</v>
      </c>
      <c r="L211" s="68" t="s">
        <v>2117</v>
      </c>
    </row>
    <row r="212" spans="1:14" ht="21" customHeight="1">
      <c r="A212" s="68" t="s">
        <v>1922</v>
      </c>
      <c r="B212" s="68" t="s">
        <v>939</v>
      </c>
      <c r="C212" s="68">
        <v>1</v>
      </c>
      <c r="D212" s="68" t="s">
        <v>1586</v>
      </c>
      <c r="E212" s="68" t="s">
        <v>213</v>
      </c>
      <c r="F212" s="68" t="s">
        <v>25</v>
      </c>
      <c r="G212" s="68" t="s">
        <v>1587</v>
      </c>
      <c r="H212" s="68">
        <v>6</v>
      </c>
      <c r="I212" s="70">
        <v>20664</v>
      </c>
      <c r="J212" s="70">
        <v>20624</v>
      </c>
      <c r="K212" s="70">
        <v>45832</v>
      </c>
      <c r="L212" s="68" t="s">
        <v>2116</v>
      </c>
    </row>
    <row r="213" spans="1:14" ht="21" customHeight="1">
      <c r="A213" s="68" t="s">
        <v>1924</v>
      </c>
      <c r="B213" s="68" t="s">
        <v>939</v>
      </c>
      <c r="C213" s="68">
        <v>2</v>
      </c>
      <c r="D213" s="68" t="s">
        <v>1586</v>
      </c>
      <c r="E213" s="68" t="s">
        <v>213</v>
      </c>
      <c r="F213" s="68" t="s">
        <v>25</v>
      </c>
      <c r="G213" s="68" t="s">
        <v>1587</v>
      </c>
      <c r="H213" s="68">
        <v>6</v>
      </c>
      <c r="I213" s="70">
        <v>20664</v>
      </c>
      <c r="J213" s="70">
        <v>20624</v>
      </c>
      <c r="K213" s="70">
        <v>45832</v>
      </c>
      <c r="L213" s="68" t="s">
        <v>2116</v>
      </c>
    </row>
    <row r="214" spans="1:14" ht="21" customHeight="1">
      <c r="A214" s="68" t="s">
        <v>1925</v>
      </c>
      <c r="B214" s="68" t="s">
        <v>939</v>
      </c>
      <c r="C214" s="68">
        <v>3</v>
      </c>
      <c r="D214" s="68" t="s">
        <v>1586</v>
      </c>
      <c r="E214" s="68" t="s">
        <v>213</v>
      </c>
      <c r="F214" s="68" t="s">
        <v>25</v>
      </c>
      <c r="G214" s="68" t="s">
        <v>1587</v>
      </c>
      <c r="H214" s="68">
        <v>6</v>
      </c>
      <c r="I214" s="70">
        <v>20664</v>
      </c>
      <c r="J214" s="70">
        <v>20624</v>
      </c>
      <c r="K214" s="70">
        <v>45832</v>
      </c>
      <c r="L214" s="68" t="s">
        <v>2116</v>
      </c>
    </row>
    <row r="215" spans="1:14" ht="21" customHeight="1">
      <c r="A215" s="68" t="s">
        <v>1926</v>
      </c>
      <c r="B215" s="68" t="s">
        <v>939</v>
      </c>
      <c r="C215" s="68">
        <v>4</v>
      </c>
      <c r="D215" s="68" t="s">
        <v>1586</v>
      </c>
      <c r="E215" s="68" t="s">
        <v>213</v>
      </c>
      <c r="F215" s="68" t="s">
        <v>25</v>
      </c>
      <c r="G215" s="68" t="s">
        <v>1587</v>
      </c>
      <c r="H215" s="68">
        <v>6</v>
      </c>
      <c r="I215" s="70">
        <v>20664</v>
      </c>
      <c r="J215" s="70">
        <v>20624</v>
      </c>
      <c r="K215" s="70">
        <v>45832</v>
      </c>
      <c r="L215" s="68" t="s">
        <v>2116</v>
      </c>
    </row>
    <row r="216" spans="1:14" ht="21" customHeight="1">
      <c r="A216" s="68" t="s">
        <v>1927</v>
      </c>
      <c r="B216" s="68" t="s">
        <v>939</v>
      </c>
      <c r="C216" s="68">
        <v>5</v>
      </c>
      <c r="D216" s="68" t="s">
        <v>1586</v>
      </c>
      <c r="E216" s="68" t="s">
        <v>213</v>
      </c>
      <c r="F216" s="68" t="s">
        <v>25</v>
      </c>
      <c r="G216" s="68" t="s">
        <v>1587</v>
      </c>
      <c r="H216" s="68">
        <v>6</v>
      </c>
      <c r="I216" s="70">
        <v>20664</v>
      </c>
      <c r="J216" s="70">
        <v>20624</v>
      </c>
      <c r="K216" s="70">
        <v>45832</v>
      </c>
      <c r="L216" s="68" t="s">
        <v>2116</v>
      </c>
    </row>
    <row r="217" spans="1:14" ht="21" customHeight="1">
      <c r="A217" s="68" t="s">
        <v>1928</v>
      </c>
      <c r="B217" s="68" t="s">
        <v>939</v>
      </c>
      <c r="C217" s="68">
        <v>6</v>
      </c>
      <c r="D217" s="68" t="s">
        <v>1586</v>
      </c>
      <c r="E217" s="68" t="s">
        <v>213</v>
      </c>
      <c r="F217" s="68" t="s">
        <v>25</v>
      </c>
      <c r="G217" s="68" t="s">
        <v>1587</v>
      </c>
      <c r="H217" s="68">
        <v>6</v>
      </c>
      <c r="I217" s="70">
        <v>20664</v>
      </c>
      <c r="J217" s="70">
        <v>20624</v>
      </c>
      <c r="K217" s="70">
        <v>45832</v>
      </c>
      <c r="L217" s="68" t="s">
        <v>2116</v>
      </c>
    </row>
    <row r="218" spans="1:14" ht="21" customHeight="1">
      <c r="A218" s="68" t="s">
        <v>1929</v>
      </c>
      <c r="B218" s="68" t="s">
        <v>939</v>
      </c>
      <c r="C218" s="68">
        <v>7</v>
      </c>
      <c r="D218" s="68" t="s">
        <v>1586</v>
      </c>
      <c r="E218" s="68" t="s">
        <v>213</v>
      </c>
      <c r="F218" s="68" t="s">
        <v>25</v>
      </c>
      <c r="G218" s="68" t="s">
        <v>1587</v>
      </c>
      <c r="H218" s="68">
        <v>6</v>
      </c>
      <c r="I218" s="70">
        <v>20664</v>
      </c>
      <c r="J218" s="70">
        <v>20624</v>
      </c>
      <c r="K218" s="70">
        <v>45832</v>
      </c>
      <c r="L218" s="68" t="s">
        <v>2116</v>
      </c>
    </row>
    <row r="219" spans="1:14" ht="21" customHeight="1">
      <c r="A219" s="68" t="s">
        <v>1930</v>
      </c>
      <c r="B219" s="68" t="s">
        <v>939</v>
      </c>
      <c r="C219" s="68">
        <v>8</v>
      </c>
      <c r="D219" s="68" t="s">
        <v>1586</v>
      </c>
      <c r="E219" s="68" t="s">
        <v>213</v>
      </c>
      <c r="F219" s="68" t="s">
        <v>25</v>
      </c>
      <c r="G219" s="68" t="s">
        <v>1587</v>
      </c>
      <c r="H219" s="68">
        <v>6</v>
      </c>
      <c r="I219" s="70">
        <v>20664</v>
      </c>
      <c r="J219" s="70">
        <v>20624</v>
      </c>
      <c r="K219" s="70">
        <v>45832</v>
      </c>
      <c r="L219" s="68" t="s">
        <v>2116</v>
      </c>
    </row>
    <row r="220" spans="1:14" ht="21" customHeight="1">
      <c r="A220" s="68" t="s">
        <v>1931</v>
      </c>
      <c r="B220" s="68" t="s">
        <v>939</v>
      </c>
      <c r="C220" s="68">
        <v>9</v>
      </c>
      <c r="D220" s="68" t="s">
        <v>1586</v>
      </c>
      <c r="E220" s="68" t="s">
        <v>213</v>
      </c>
      <c r="F220" s="68" t="s">
        <v>25</v>
      </c>
      <c r="G220" s="68" t="s">
        <v>1587</v>
      </c>
      <c r="H220" s="68">
        <v>6</v>
      </c>
      <c r="I220" s="70">
        <v>20664</v>
      </c>
      <c r="J220" s="70">
        <v>20624</v>
      </c>
      <c r="K220" s="70">
        <v>45832</v>
      </c>
      <c r="L220" s="68" t="s">
        <v>2116</v>
      </c>
    </row>
    <row r="221" spans="1:14" ht="21" customHeight="1">
      <c r="A221" s="68" t="s">
        <v>1932</v>
      </c>
      <c r="B221" s="68" t="s">
        <v>939</v>
      </c>
      <c r="C221" s="68">
        <v>10</v>
      </c>
      <c r="D221" s="68" t="s">
        <v>1586</v>
      </c>
      <c r="E221" s="68" t="s">
        <v>213</v>
      </c>
      <c r="F221" s="68" t="s">
        <v>25</v>
      </c>
      <c r="G221" s="68" t="s">
        <v>1587</v>
      </c>
      <c r="H221" s="68">
        <v>6</v>
      </c>
      <c r="I221" s="70">
        <v>20664</v>
      </c>
      <c r="J221" s="70">
        <v>20624</v>
      </c>
      <c r="K221" s="70">
        <v>45832</v>
      </c>
      <c r="L221" s="68" t="s">
        <v>2116</v>
      </c>
    </row>
    <row r="222" spans="1:14" ht="21" customHeight="1">
      <c r="A222" s="68" t="s">
        <v>1933</v>
      </c>
      <c r="B222" s="68" t="s">
        <v>933</v>
      </c>
      <c r="C222" s="68">
        <v>1</v>
      </c>
      <c r="D222" s="68" t="s">
        <v>1586</v>
      </c>
      <c r="E222" s="68" t="s">
        <v>213</v>
      </c>
      <c r="F222" s="68" t="s">
        <v>25</v>
      </c>
      <c r="G222" s="68" t="s">
        <v>1587</v>
      </c>
      <c r="H222" s="68">
        <v>6</v>
      </c>
      <c r="I222" s="70">
        <v>45829</v>
      </c>
      <c r="J222" s="70">
        <v>45826</v>
      </c>
      <c r="K222" s="70">
        <v>45832</v>
      </c>
      <c r="L222" s="68" t="s">
        <v>2116</v>
      </c>
    </row>
    <row r="223" spans="1:14" ht="21" customHeight="1">
      <c r="A223" s="68" t="s">
        <v>1934</v>
      </c>
      <c r="B223" s="68" t="s">
        <v>933</v>
      </c>
      <c r="C223" s="68">
        <v>2</v>
      </c>
      <c r="D223" s="68" t="s">
        <v>1586</v>
      </c>
      <c r="E223" s="68" t="s">
        <v>213</v>
      </c>
      <c r="F223" s="68" t="s">
        <v>25</v>
      </c>
      <c r="G223" s="68" t="s">
        <v>1587</v>
      </c>
      <c r="H223" s="68">
        <v>6</v>
      </c>
      <c r="I223" s="70">
        <v>45829</v>
      </c>
      <c r="J223" s="70">
        <v>45826</v>
      </c>
      <c r="K223" s="70">
        <v>45832</v>
      </c>
      <c r="L223" s="68" t="s">
        <v>2116</v>
      </c>
    </row>
    <row r="224" spans="1:14" ht="21" customHeight="1">
      <c r="A224" s="68" t="s">
        <v>1935</v>
      </c>
      <c r="B224" s="68" t="s">
        <v>933</v>
      </c>
      <c r="C224" s="68">
        <v>3</v>
      </c>
      <c r="D224" s="68" t="s">
        <v>1586</v>
      </c>
      <c r="E224" s="68" t="s">
        <v>213</v>
      </c>
      <c r="F224" s="68" t="s">
        <v>25</v>
      </c>
      <c r="G224" s="68" t="s">
        <v>1587</v>
      </c>
      <c r="H224" s="68">
        <v>6</v>
      </c>
      <c r="I224" s="70">
        <v>45829</v>
      </c>
      <c r="J224" s="70">
        <v>45826</v>
      </c>
      <c r="K224" s="70">
        <v>45832</v>
      </c>
      <c r="L224" s="68" t="s">
        <v>2116</v>
      </c>
    </row>
    <row r="225" spans="1:12" ht="21" customHeight="1">
      <c r="A225" s="68" t="s">
        <v>1936</v>
      </c>
      <c r="B225" s="68" t="s">
        <v>933</v>
      </c>
      <c r="C225" s="68">
        <v>4</v>
      </c>
      <c r="D225" s="68" t="s">
        <v>1586</v>
      </c>
      <c r="E225" s="68" t="s">
        <v>213</v>
      </c>
      <c r="F225" s="68" t="s">
        <v>25</v>
      </c>
      <c r="G225" s="68" t="s">
        <v>1587</v>
      </c>
      <c r="H225" s="68">
        <v>6</v>
      </c>
      <c r="I225" s="70">
        <v>45829</v>
      </c>
      <c r="J225" s="70">
        <v>45826</v>
      </c>
      <c r="K225" s="70">
        <v>45832</v>
      </c>
      <c r="L225" s="68" t="s">
        <v>2116</v>
      </c>
    </row>
    <row r="226" spans="1:12" ht="21" customHeight="1">
      <c r="A226" s="68" t="s">
        <v>1937</v>
      </c>
      <c r="B226" s="68" t="s">
        <v>934</v>
      </c>
      <c r="C226" s="68">
        <v>1</v>
      </c>
      <c r="D226" s="68" t="s">
        <v>1586</v>
      </c>
      <c r="E226" s="68" t="s">
        <v>213</v>
      </c>
      <c r="F226" s="68" t="s">
        <v>25</v>
      </c>
      <c r="G226" s="68" t="s">
        <v>1587</v>
      </c>
      <c r="H226" s="68">
        <v>6</v>
      </c>
      <c r="I226" s="70">
        <v>45829</v>
      </c>
      <c r="J226" s="70">
        <v>45826</v>
      </c>
      <c r="K226" s="70">
        <v>45832</v>
      </c>
      <c r="L226" s="68" t="s">
        <v>2116</v>
      </c>
    </row>
    <row r="227" spans="1:12" ht="21" customHeight="1">
      <c r="A227" s="68" t="s">
        <v>1938</v>
      </c>
      <c r="B227" s="68" t="s">
        <v>936</v>
      </c>
      <c r="C227" s="68">
        <v>1</v>
      </c>
      <c r="D227" s="68" t="s">
        <v>1586</v>
      </c>
      <c r="E227" s="68" t="s">
        <v>213</v>
      </c>
      <c r="F227" s="68" t="s">
        <v>25</v>
      </c>
      <c r="G227" s="68" t="s">
        <v>1587</v>
      </c>
      <c r="H227" s="68">
        <v>6</v>
      </c>
      <c r="I227" s="70">
        <v>45829</v>
      </c>
      <c r="J227" s="70">
        <v>45826</v>
      </c>
      <c r="K227" s="70">
        <v>45832</v>
      </c>
      <c r="L227" s="68" t="s">
        <v>2116</v>
      </c>
    </row>
    <row r="228" spans="1:12" ht="21" customHeight="1">
      <c r="A228" s="68" t="s">
        <v>1939</v>
      </c>
      <c r="B228" s="68" t="s">
        <v>936</v>
      </c>
      <c r="C228" s="68">
        <v>2</v>
      </c>
      <c r="D228" s="68" t="s">
        <v>1586</v>
      </c>
      <c r="E228" s="68" t="s">
        <v>213</v>
      </c>
      <c r="F228" s="68" t="s">
        <v>25</v>
      </c>
      <c r="G228" s="68" t="s">
        <v>1587</v>
      </c>
      <c r="H228" s="68">
        <v>6</v>
      </c>
      <c r="I228" s="70">
        <v>45829</v>
      </c>
      <c r="J228" s="70">
        <v>45826</v>
      </c>
      <c r="K228" s="70">
        <v>45832</v>
      </c>
      <c r="L228" s="68" t="s">
        <v>2116</v>
      </c>
    </row>
    <row r="229" spans="1:12" ht="21" customHeight="1">
      <c r="A229" s="68" t="s">
        <v>1940</v>
      </c>
      <c r="B229" s="68" t="s">
        <v>937</v>
      </c>
      <c r="C229" s="68">
        <v>1</v>
      </c>
      <c r="D229" s="68" t="s">
        <v>1586</v>
      </c>
      <c r="E229" s="68" t="s">
        <v>213</v>
      </c>
      <c r="F229" s="68" t="s">
        <v>25</v>
      </c>
      <c r="G229" s="68" t="s">
        <v>1587</v>
      </c>
      <c r="H229" s="68">
        <v>6</v>
      </c>
      <c r="I229" s="70">
        <v>45829</v>
      </c>
      <c r="J229" s="70">
        <v>45826</v>
      </c>
      <c r="K229" s="70">
        <v>45832</v>
      </c>
      <c r="L229" s="68" t="s">
        <v>2116</v>
      </c>
    </row>
    <row r="230" spans="1:12" ht="21" customHeight="1">
      <c r="A230" s="68" t="s">
        <v>1941</v>
      </c>
      <c r="B230" s="68" t="s">
        <v>937</v>
      </c>
      <c r="C230" s="68">
        <v>2</v>
      </c>
      <c r="D230" s="68" t="s">
        <v>1586</v>
      </c>
      <c r="E230" s="68" t="s">
        <v>213</v>
      </c>
      <c r="F230" s="68" t="s">
        <v>25</v>
      </c>
      <c r="G230" s="68" t="s">
        <v>1587</v>
      </c>
      <c r="H230" s="68">
        <v>6</v>
      </c>
      <c r="I230" s="70">
        <v>45829</v>
      </c>
      <c r="J230" s="70">
        <v>45826</v>
      </c>
      <c r="K230" s="70">
        <v>45832</v>
      </c>
      <c r="L230" s="68" t="s">
        <v>2116</v>
      </c>
    </row>
    <row r="231" spans="1:12" ht="21" customHeight="1">
      <c r="A231" s="68" t="s">
        <v>1942</v>
      </c>
      <c r="B231" s="68" t="s">
        <v>937</v>
      </c>
      <c r="C231" s="68">
        <v>3</v>
      </c>
      <c r="D231" s="68" t="s">
        <v>1586</v>
      </c>
      <c r="E231" s="68" t="s">
        <v>213</v>
      </c>
      <c r="F231" s="68" t="s">
        <v>25</v>
      </c>
      <c r="G231" s="68" t="s">
        <v>1587</v>
      </c>
      <c r="H231" s="68">
        <v>6</v>
      </c>
      <c r="I231" s="70">
        <v>45829</v>
      </c>
      <c r="J231" s="70">
        <v>45826</v>
      </c>
      <c r="K231" s="70">
        <v>45832</v>
      </c>
      <c r="L231" s="68" t="s">
        <v>2116</v>
      </c>
    </row>
    <row r="232" spans="1:12" ht="21" customHeight="1">
      <c r="A232" s="68" t="s">
        <v>1943</v>
      </c>
      <c r="B232" s="68" t="s">
        <v>937</v>
      </c>
      <c r="C232" s="68">
        <v>4</v>
      </c>
      <c r="D232" s="68" t="s">
        <v>1586</v>
      </c>
      <c r="E232" s="68" t="s">
        <v>213</v>
      </c>
      <c r="F232" s="68" t="s">
        <v>25</v>
      </c>
      <c r="G232" s="68" t="s">
        <v>1587</v>
      </c>
      <c r="H232" s="68">
        <v>6</v>
      </c>
      <c r="I232" s="70">
        <v>45829</v>
      </c>
      <c r="J232" s="70">
        <v>45826</v>
      </c>
      <c r="K232" s="70">
        <v>45832</v>
      </c>
      <c r="L232" s="68" t="s">
        <v>2116</v>
      </c>
    </row>
    <row r="233" spans="1:12" ht="21" customHeight="1">
      <c r="A233" s="68" t="s">
        <v>1944</v>
      </c>
      <c r="B233" s="68" t="s">
        <v>937</v>
      </c>
      <c r="C233" s="68">
        <v>5</v>
      </c>
      <c r="D233" s="68" t="s">
        <v>1586</v>
      </c>
      <c r="E233" s="68" t="s">
        <v>213</v>
      </c>
      <c r="F233" s="68" t="s">
        <v>25</v>
      </c>
      <c r="G233" s="68" t="s">
        <v>1587</v>
      </c>
      <c r="H233" s="68">
        <v>6</v>
      </c>
      <c r="I233" s="70">
        <v>45829</v>
      </c>
      <c r="J233" s="70">
        <v>45826</v>
      </c>
      <c r="K233" s="70">
        <v>45832</v>
      </c>
      <c r="L233" s="68" t="s">
        <v>2116</v>
      </c>
    </row>
    <row r="234" spans="1:12" ht="21" customHeight="1">
      <c r="A234" s="68" t="s">
        <v>1945</v>
      </c>
      <c r="B234" s="68" t="s">
        <v>937</v>
      </c>
      <c r="C234" s="68">
        <v>6</v>
      </c>
      <c r="D234" s="68" t="s">
        <v>1586</v>
      </c>
      <c r="E234" s="68" t="s">
        <v>213</v>
      </c>
      <c r="F234" s="68" t="s">
        <v>25</v>
      </c>
      <c r="G234" s="68" t="s">
        <v>1587</v>
      </c>
      <c r="H234" s="68">
        <v>6</v>
      </c>
      <c r="I234" s="70">
        <v>45829</v>
      </c>
      <c r="J234" s="70">
        <v>45826</v>
      </c>
      <c r="K234" s="70">
        <v>45832</v>
      </c>
      <c r="L234" s="68" t="s">
        <v>2116</v>
      </c>
    </row>
    <row r="235" spans="1:12" ht="21" customHeight="1">
      <c r="A235" s="68" t="s">
        <v>1946</v>
      </c>
      <c r="B235" s="68" t="s">
        <v>937</v>
      </c>
      <c r="C235" s="68">
        <v>7</v>
      </c>
      <c r="D235" s="68" t="s">
        <v>1586</v>
      </c>
      <c r="E235" s="68" t="s">
        <v>213</v>
      </c>
      <c r="F235" s="68" t="s">
        <v>25</v>
      </c>
      <c r="G235" s="68" t="s">
        <v>1587</v>
      </c>
      <c r="H235" s="68">
        <v>6</v>
      </c>
      <c r="I235" s="70">
        <v>45829</v>
      </c>
      <c r="J235" s="70">
        <v>45826</v>
      </c>
      <c r="K235" s="70">
        <v>45832</v>
      </c>
      <c r="L235" s="68" t="s">
        <v>2116</v>
      </c>
    </row>
    <row r="236" spans="1:12" ht="21" customHeight="1">
      <c r="A236" s="68" t="s">
        <v>1947</v>
      </c>
      <c r="B236" s="68" t="s">
        <v>943</v>
      </c>
      <c r="C236" s="68">
        <v>1</v>
      </c>
      <c r="D236" s="68" t="s">
        <v>1586</v>
      </c>
      <c r="E236" s="68" t="s">
        <v>213</v>
      </c>
      <c r="F236" s="68" t="s">
        <v>25</v>
      </c>
      <c r="G236" s="68" t="s">
        <v>1587</v>
      </c>
      <c r="H236" s="68">
        <v>6</v>
      </c>
      <c r="I236" s="70">
        <v>45829</v>
      </c>
      <c r="J236" s="70">
        <v>45826</v>
      </c>
      <c r="K236" s="70">
        <v>45832</v>
      </c>
      <c r="L236" s="68" t="s">
        <v>2116</v>
      </c>
    </row>
    <row r="237" spans="1:12" ht="21" customHeight="1">
      <c r="A237" s="68" t="s">
        <v>1948</v>
      </c>
      <c r="B237" s="68" t="s">
        <v>943</v>
      </c>
      <c r="C237" s="68">
        <v>2</v>
      </c>
      <c r="D237" s="68" t="s">
        <v>1586</v>
      </c>
      <c r="E237" s="68" t="s">
        <v>213</v>
      </c>
      <c r="F237" s="68" t="s">
        <v>25</v>
      </c>
      <c r="G237" s="68" t="s">
        <v>1587</v>
      </c>
      <c r="H237" s="68">
        <v>6</v>
      </c>
      <c r="I237" s="70">
        <v>45829</v>
      </c>
      <c r="J237" s="70">
        <v>45826</v>
      </c>
      <c r="K237" s="70">
        <v>45832</v>
      </c>
      <c r="L237" s="68" t="s">
        <v>2116</v>
      </c>
    </row>
    <row r="238" spans="1:12" ht="21" customHeight="1">
      <c r="A238" s="68" t="s">
        <v>1949</v>
      </c>
      <c r="B238" s="68" t="s">
        <v>943</v>
      </c>
      <c r="C238" s="68">
        <v>3</v>
      </c>
      <c r="D238" s="68" t="s">
        <v>1586</v>
      </c>
      <c r="E238" s="68" t="s">
        <v>213</v>
      </c>
      <c r="F238" s="68" t="s">
        <v>25</v>
      </c>
      <c r="G238" s="68" t="s">
        <v>1587</v>
      </c>
      <c r="H238" s="68">
        <v>6</v>
      </c>
      <c r="I238" s="70">
        <v>45829</v>
      </c>
      <c r="J238" s="70">
        <v>45826</v>
      </c>
      <c r="K238" s="70">
        <v>45832</v>
      </c>
      <c r="L238" s="68" t="s">
        <v>2116</v>
      </c>
    </row>
    <row r="239" spans="1:12" ht="21" customHeight="1">
      <c r="A239" s="68" t="s">
        <v>1950</v>
      </c>
      <c r="B239" s="68" t="s">
        <v>943</v>
      </c>
      <c r="C239" s="68">
        <v>4</v>
      </c>
      <c r="D239" s="68" t="s">
        <v>1586</v>
      </c>
      <c r="E239" s="68" t="s">
        <v>213</v>
      </c>
      <c r="F239" s="68" t="s">
        <v>25</v>
      </c>
      <c r="G239" s="68" t="s">
        <v>1587</v>
      </c>
      <c r="H239" s="68">
        <v>6</v>
      </c>
      <c r="I239" s="70">
        <v>45829</v>
      </c>
      <c r="J239" s="70">
        <v>45826</v>
      </c>
      <c r="K239" s="70">
        <v>45832</v>
      </c>
      <c r="L239" s="68" t="s">
        <v>2116</v>
      </c>
    </row>
    <row r="240" spans="1:12" ht="21" customHeight="1">
      <c r="A240" s="68" t="s">
        <v>1951</v>
      </c>
      <c r="B240" s="68" t="s">
        <v>943</v>
      </c>
      <c r="C240" s="68">
        <v>5</v>
      </c>
      <c r="D240" s="68" t="s">
        <v>1586</v>
      </c>
      <c r="E240" s="68" t="s">
        <v>213</v>
      </c>
      <c r="F240" s="68" t="s">
        <v>25</v>
      </c>
      <c r="G240" s="68" t="s">
        <v>1587</v>
      </c>
      <c r="H240" s="68">
        <v>6</v>
      </c>
      <c r="I240" s="70">
        <v>45829</v>
      </c>
      <c r="J240" s="70">
        <v>45826</v>
      </c>
      <c r="K240" s="70">
        <v>45832</v>
      </c>
      <c r="L240" s="68" t="s">
        <v>2116</v>
      </c>
    </row>
    <row r="241" spans="1:12" ht="21" customHeight="1">
      <c r="A241" s="68" t="s">
        <v>1952</v>
      </c>
      <c r="B241" s="68" t="s">
        <v>943</v>
      </c>
      <c r="C241" s="68">
        <v>6</v>
      </c>
      <c r="D241" s="68" t="s">
        <v>1586</v>
      </c>
      <c r="E241" s="68" t="s">
        <v>213</v>
      </c>
      <c r="F241" s="68" t="s">
        <v>25</v>
      </c>
      <c r="G241" s="68" t="s">
        <v>1587</v>
      </c>
      <c r="H241" s="68">
        <v>6</v>
      </c>
      <c r="I241" s="70">
        <v>45829</v>
      </c>
      <c r="J241" s="70">
        <v>45826</v>
      </c>
      <c r="K241" s="70">
        <v>45832</v>
      </c>
      <c r="L241" s="68" t="s">
        <v>2116</v>
      </c>
    </row>
    <row r="242" spans="1:12" ht="21" customHeight="1">
      <c r="A242" s="68" t="s">
        <v>1953</v>
      </c>
      <c r="B242" s="68" t="s">
        <v>943</v>
      </c>
      <c r="C242" s="68">
        <v>7</v>
      </c>
      <c r="D242" s="68" t="s">
        <v>1586</v>
      </c>
      <c r="E242" s="68" t="s">
        <v>213</v>
      </c>
      <c r="F242" s="68" t="s">
        <v>25</v>
      </c>
      <c r="G242" s="68" t="s">
        <v>1587</v>
      </c>
      <c r="H242" s="68">
        <v>6</v>
      </c>
      <c r="I242" s="70">
        <v>45829</v>
      </c>
      <c r="J242" s="70">
        <v>45826</v>
      </c>
      <c r="K242" s="70">
        <v>45832</v>
      </c>
      <c r="L242" s="68" t="s">
        <v>2116</v>
      </c>
    </row>
    <row r="243" spans="1:12" ht="21" customHeight="1">
      <c r="A243" s="68" t="s">
        <v>1954</v>
      </c>
      <c r="B243" s="68" t="s">
        <v>943</v>
      </c>
      <c r="C243" s="68">
        <v>8</v>
      </c>
      <c r="D243" s="68" t="s">
        <v>1586</v>
      </c>
      <c r="E243" s="68" t="s">
        <v>213</v>
      </c>
      <c r="F243" s="68" t="s">
        <v>25</v>
      </c>
      <c r="G243" s="68" t="s">
        <v>1587</v>
      </c>
      <c r="H243" s="68">
        <v>6</v>
      </c>
      <c r="I243" s="70">
        <v>45829</v>
      </c>
      <c r="J243" s="70">
        <v>45826</v>
      </c>
      <c r="K243" s="70">
        <v>45832</v>
      </c>
      <c r="L243" s="68" t="s">
        <v>2116</v>
      </c>
    </row>
    <row r="244" spans="1:12" ht="21" customHeight="1">
      <c r="A244" s="68" t="s">
        <v>1955</v>
      </c>
      <c r="B244" s="68" t="s">
        <v>943</v>
      </c>
      <c r="C244" s="68">
        <v>9</v>
      </c>
      <c r="D244" s="68" t="s">
        <v>1586</v>
      </c>
      <c r="E244" s="68" t="s">
        <v>213</v>
      </c>
      <c r="F244" s="68" t="s">
        <v>25</v>
      </c>
      <c r="G244" s="68" t="s">
        <v>1587</v>
      </c>
      <c r="H244" s="68">
        <v>6</v>
      </c>
      <c r="I244" s="70">
        <v>45829</v>
      </c>
      <c r="J244" s="70">
        <v>45826</v>
      </c>
      <c r="K244" s="70">
        <v>45832</v>
      </c>
      <c r="L244" s="68" t="s">
        <v>2116</v>
      </c>
    </row>
    <row r="245" spans="1:12" ht="21" customHeight="1">
      <c r="A245" s="68" t="s">
        <v>1956</v>
      </c>
      <c r="B245" s="68" t="s">
        <v>943</v>
      </c>
      <c r="C245" s="68">
        <v>10</v>
      </c>
      <c r="D245" s="68" t="s">
        <v>1586</v>
      </c>
      <c r="E245" s="68" t="s">
        <v>213</v>
      </c>
      <c r="F245" s="68" t="s">
        <v>25</v>
      </c>
      <c r="G245" s="68" t="s">
        <v>1587</v>
      </c>
      <c r="H245" s="68">
        <v>6</v>
      </c>
      <c r="I245" s="70">
        <v>45829</v>
      </c>
      <c r="J245" s="70">
        <v>45826</v>
      </c>
      <c r="K245" s="70">
        <v>45832</v>
      </c>
      <c r="L245" s="68" t="s">
        <v>2116</v>
      </c>
    </row>
    <row r="246" spans="1:12" ht="21" customHeight="1">
      <c r="A246" s="68" t="s">
        <v>1957</v>
      </c>
      <c r="B246" s="68" t="s">
        <v>943</v>
      </c>
      <c r="C246" s="68">
        <v>11</v>
      </c>
      <c r="D246" s="68" t="s">
        <v>1586</v>
      </c>
      <c r="E246" s="68" t="s">
        <v>213</v>
      </c>
      <c r="F246" s="68" t="s">
        <v>25</v>
      </c>
      <c r="G246" s="68" t="s">
        <v>1587</v>
      </c>
      <c r="H246" s="68">
        <v>6</v>
      </c>
      <c r="I246" s="70">
        <v>45829</v>
      </c>
      <c r="J246" s="70">
        <v>45826</v>
      </c>
      <c r="K246" s="70">
        <v>45832</v>
      </c>
      <c r="L246" s="68" t="s">
        <v>2116</v>
      </c>
    </row>
    <row r="247" spans="1:12" ht="21" customHeight="1">
      <c r="A247" s="68" t="s">
        <v>1958</v>
      </c>
      <c r="B247" s="68" t="s">
        <v>943</v>
      </c>
      <c r="C247" s="68">
        <v>12</v>
      </c>
      <c r="D247" s="68" t="s">
        <v>1586</v>
      </c>
      <c r="E247" s="68" t="s">
        <v>213</v>
      </c>
      <c r="F247" s="68" t="s">
        <v>25</v>
      </c>
      <c r="G247" s="68" t="s">
        <v>1587</v>
      </c>
      <c r="H247" s="68">
        <v>6</v>
      </c>
      <c r="I247" s="70">
        <v>45829</v>
      </c>
      <c r="J247" s="70">
        <v>45826</v>
      </c>
      <c r="K247" s="70">
        <v>45832</v>
      </c>
      <c r="L247" s="68" t="s">
        <v>2116</v>
      </c>
    </row>
    <row r="248" spans="1:12" ht="21" customHeight="1">
      <c r="A248" s="68" t="s">
        <v>1959</v>
      </c>
      <c r="B248" s="68" t="s">
        <v>943</v>
      </c>
      <c r="C248" s="68">
        <v>13</v>
      </c>
      <c r="D248" s="68" t="s">
        <v>1586</v>
      </c>
      <c r="E248" s="68" t="s">
        <v>213</v>
      </c>
      <c r="F248" s="68" t="s">
        <v>25</v>
      </c>
      <c r="G248" s="68" t="s">
        <v>1587</v>
      </c>
      <c r="H248" s="68">
        <v>6</v>
      </c>
      <c r="I248" s="70">
        <v>45829</v>
      </c>
      <c r="J248" s="70">
        <v>45826</v>
      </c>
      <c r="K248" s="70">
        <v>45832</v>
      </c>
      <c r="L248" s="68" t="s">
        <v>2116</v>
      </c>
    </row>
    <row r="249" spans="1:12" ht="21" customHeight="1">
      <c r="A249" s="68" t="s">
        <v>1960</v>
      </c>
      <c r="B249" s="68" t="s">
        <v>943</v>
      </c>
      <c r="C249" s="68">
        <v>14</v>
      </c>
      <c r="D249" s="68" t="s">
        <v>1586</v>
      </c>
      <c r="E249" s="68" t="s">
        <v>213</v>
      </c>
      <c r="F249" s="68" t="s">
        <v>25</v>
      </c>
      <c r="G249" s="68" t="s">
        <v>1587</v>
      </c>
      <c r="H249" s="68">
        <v>6</v>
      </c>
      <c r="I249" s="70">
        <v>45829</v>
      </c>
      <c r="J249" s="70">
        <v>45826</v>
      </c>
      <c r="K249" s="70">
        <v>45832</v>
      </c>
      <c r="L249" s="68" t="s">
        <v>2116</v>
      </c>
    </row>
    <row r="250" spans="1:12" ht="21" customHeight="1">
      <c r="A250" s="68" t="s">
        <v>1961</v>
      </c>
      <c r="B250" s="68" t="s">
        <v>943</v>
      </c>
      <c r="C250" s="68">
        <v>15</v>
      </c>
      <c r="D250" s="68" t="s">
        <v>1586</v>
      </c>
      <c r="E250" s="68" t="s">
        <v>213</v>
      </c>
      <c r="F250" s="68" t="s">
        <v>25</v>
      </c>
      <c r="G250" s="68" t="s">
        <v>1587</v>
      </c>
      <c r="H250" s="68">
        <v>6</v>
      </c>
      <c r="I250" s="70">
        <v>45829</v>
      </c>
      <c r="J250" s="70">
        <v>45826</v>
      </c>
      <c r="K250" s="70">
        <v>45832</v>
      </c>
      <c r="L250" s="68" t="s">
        <v>2116</v>
      </c>
    </row>
    <row r="251" spans="1:12" ht="21" customHeight="1">
      <c r="A251" s="68" t="s">
        <v>1962</v>
      </c>
      <c r="B251" s="68" t="s">
        <v>943</v>
      </c>
      <c r="C251" s="68">
        <v>16</v>
      </c>
      <c r="D251" s="68" t="s">
        <v>1586</v>
      </c>
      <c r="E251" s="68" t="s">
        <v>213</v>
      </c>
      <c r="F251" s="68" t="s">
        <v>25</v>
      </c>
      <c r="G251" s="68" t="s">
        <v>1587</v>
      </c>
      <c r="H251" s="68">
        <v>6</v>
      </c>
      <c r="I251" s="70">
        <v>45829</v>
      </c>
      <c r="J251" s="70">
        <v>45826</v>
      </c>
      <c r="K251" s="70">
        <v>45832</v>
      </c>
      <c r="L251" s="68" t="s">
        <v>2116</v>
      </c>
    </row>
    <row r="252" spans="1:12" ht="21" customHeight="1">
      <c r="A252" s="68" t="s">
        <v>1963</v>
      </c>
      <c r="B252" s="68" t="s">
        <v>943</v>
      </c>
      <c r="C252" s="68">
        <v>17</v>
      </c>
      <c r="D252" s="68" t="s">
        <v>1586</v>
      </c>
      <c r="E252" s="68" t="s">
        <v>213</v>
      </c>
      <c r="F252" s="68" t="s">
        <v>25</v>
      </c>
      <c r="G252" s="68" t="s">
        <v>1587</v>
      </c>
      <c r="H252" s="68">
        <v>6</v>
      </c>
      <c r="I252" s="70">
        <v>45829</v>
      </c>
      <c r="J252" s="70">
        <v>45826</v>
      </c>
      <c r="K252" s="70">
        <v>45832</v>
      </c>
      <c r="L252" s="68" t="s">
        <v>2116</v>
      </c>
    </row>
    <row r="253" spans="1:12" ht="21" customHeight="1">
      <c r="A253" s="68" t="s">
        <v>1964</v>
      </c>
      <c r="B253" s="68" t="s">
        <v>943</v>
      </c>
      <c r="C253" s="68">
        <v>18</v>
      </c>
      <c r="D253" s="68" t="s">
        <v>1586</v>
      </c>
      <c r="E253" s="68" t="s">
        <v>213</v>
      </c>
      <c r="F253" s="68" t="s">
        <v>25</v>
      </c>
      <c r="G253" s="68" t="s">
        <v>1587</v>
      </c>
      <c r="H253" s="68">
        <v>6</v>
      </c>
      <c r="I253" s="70">
        <v>45829</v>
      </c>
      <c r="J253" s="70">
        <v>45826</v>
      </c>
      <c r="K253" s="70">
        <v>45832</v>
      </c>
      <c r="L253" s="68" t="s">
        <v>2116</v>
      </c>
    </row>
    <row r="254" spans="1:12" ht="21" customHeight="1">
      <c r="A254" s="68" t="s">
        <v>1965</v>
      </c>
      <c r="B254" s="68" t="s">
        <v>943</v>
      </c>
      <c r="C254" s="68">
        <v>19</v>
      </c>
      <c r="D254" s="68" t="s">
        <v>1586</v>
      </c>
      <c r="E254" s="68" t="s">
        <v>213</v>
      </c>
      <c r="F254" s="68" t="s">
        <v>25</v>
      </c>
      <c r="G254" s="68" t="s">
        <v>1587</v>
      </c>
      <c r="H254" s="68">
        <v>6</v>
      </c>
      <c r="I254" s="70">
        <v>45829</v>
      </c>
      <c r="J254" s="70">
        <v>45826</v>
      </c>
      <c r="K254" s="70">
        <v>45832</v>
      </c>
      <c r="L254" s="68" t="s">
        <v>2116</v>
      </c>
    </row>
    <row r="255" spans="1:12" ht="21" customHeight="1">
      <c r="A255" s="68" t="s">
        <v>1966</v>
      </c>
      <c r="B255" s="68" t="s">
        <v>947</v>
      </c>
      <c r="C255" s="68">
        <v>1</v>
      </c>
      <c r="D255" s="68" t="s">
        <v>1586</v>
      </c>
      <c r="E255" s="68" t="s">
        <v>213</v>
      </c>
      <c r="F255" s="68" t="s">
        <v>25</v>
      </c>
      <c r="G255" s="68" t="s">
        <v>1587</v>
      </c>
      <c r="H255" s="68">
        <v>6</v>
      </c>
      <c r="I255" s="70">
        <v>45829</v>
      </c>
      <c r="J255" s="70">
        <v>45826</v>
      </c>
      <c r="K255" s="70">
        <v>45832</v>
      </c>
      <c r="L255" s="68" t="s">
        <v>2116</v>
      </c>
    </row>
    <row r="256" spans="1:12" ht="21" customHeight="1">
      <c r="A256" s="68" t="s">
        <v>1967</v>
      </c>
      <c r="B256" s="68" t="s">
        <v>947</v>
      </c>
      <c r="C256" s="68">
        <v>2</v>
      </c>
      <c r="D256" s="68" t="s">
        <v>1586</v>
      </c>
      <c r="E256" s="68" t="s">
        <v>213</v>
      </c>
      <c r="F256" s="68" t="s">
        <v>25</v>
      </c>
      <c r="G256" s="68" t="s">
        <v>1587</v>
      </c>
      <c r="H256" s="68">
        <v>6</v>
      </c>
      <c r="I256" s="70">
        <v>45829</v>
      </c>
      <c r="J256" s="70">
        <v>45826</v>
      </c>
      <c r="K256" s="70">
        <v>45832</v>
      </c>
      <c r="L256" s="68" t="s">
        <v>2116</v>
      </c>
    </row>
    <row r="257" spans="1:12" ht="21" customHeight="1">
      <c r="A257" s="68" t="s">
        <v>1968</v>
      </c>
      <c r="B257" s="68" t="s">
        <v>949</v>
      </c>
      <c r="C257" s="68">
        <v>1</v>
      </c>
      <c r="D257" s="68" t="s">
        <v>1586</v>
      </c>
      <c r="E257" s="68" t="s">
        <v>213</v>
      </c>
      <c r="F257" s="68" t="s">
        <v>25</v>
      </c>
      <c r="G257" s="68" t="s">
        <v>1587</v>
      </c>
      <c r="H257" s="68">
        <v>6</v>
      </c>
      <c r="I257" s="70">
        <v>45829</v>
      </c>
      <c r="J257" s="70">
        <v>45826</v>
      </c>
      <c r="K257" s="70">
        <v>45832</v>
      </c>
      <c r="L257" s="68" t="s">
        <v>2116</v>
      </c>
    </row>
    <row r="258" spans="1:12" ht="21" customHeight="1">
      <c r="A258" s="68" t="s">
        <v>1969</v>
      </c>
      <c r="B258" s="68" t="s">
        <v>949</v>
      </c>
      <c r="C258" s="68">
        <v>2</v>
      </c>
      <c r="D258" s="68" t="s">
        <v>1586</v>
      </c>
      <c r="E258" s="68" t="s">
        <v>213</v>
      </c>
      <c r="F258" s="68" t="s">
        <v>25</v>
      </c>
      <c r="G258" s="68" t="s">
        <v>1587</v>
      </c>
      <c r="H258" s="68">
        <v>6</v>
      </c>
      <c r="I258" s="70">
        <v>45829</v>
      </c>
      <c r="J258" s="70">
        <v>45826</v>
      </c>
      <c r="K258" s="70">
        <v>45832</v>
      </c>
      <c r="L258" s="68" t="s">
        <v>2116</v>
      </c>
    </row>
    <row r="259" spans="1:12" ht="21" customHeight="1">
      <c r="A259" s="68" t="s">
        <v>1970</v>
      </c>
      <c r="B259" s="68" t="s">
        <v>949</v>
      </c>
      <c r="C259" s="68">
        <v>3</v>
      </c>
      <c r="D259" s="68" t="s">
        <v>1586</v>
      </c>
      <c r="E259" s="68" t="s">
        <v>213</v>
      </c>
      <c r="F259" s="68" t="s">
        <v>25</v>
      </c>
      <c r="G259" s="68" t="s">
        <v>1587</v>
      </c>
      <c r="H259" s="68">
        <v>6</v>
      </c>
      <c r="I259" s="70">
        <v>45829</v>
      </c>
      <c r="J259" s="70">
        <v>45826</v>
      </c>
      <c r="K259" s="70">
        <v>45832</v>
      </c>
      <c r="L259" s="68" t="s">
        <v>2116</v>
      </c>
    </row>
    <row r="260" spans="1:12" ht="21" customHeight="1">
      <c r="A260" s="68" t="s">
        <v>1971</v>
      </c>
      <c r="B260" s="68" t="s">
        <v>949</v>
      </c>
      <c r="C260" s="68">
        <v>4</v>
      </c>
      <c r="D260" s="68" t="s">
        <v>1586</v>
      </c>
      <c r="E260" s="68" t="s">
        <v>213</v>
      </c>
      <c r="F260" s="68" t="s">
        <v>25</v>
      </c>
      <c r="G260" s="68" t="s">
        <v>1587</v>
      </c>
      <c r="H260" s="68">
        <v>6</v>
      </c>
      <c r="I260" s="70">
        <v>45829</v>
      </c>
      <c r="J260" s="70">
        <v>45826</v>
      </c>
      <c r="K260" s="70">
        <v>45832</v>
      </c>
      <c r="L260" s="68" t="s">
        <v>2116</v>
      </c>
    </row>
    <row r="261" spans="1:12" ht="21" customHeight="1">
      <c r="A261" s="68" t="s">
        <v>1972</v>
      </c>
      <c r="B261" s="68" t="s">
        <v>949</v>
      </c>
      <c r="C261" s="68">
        <v>5</v>
      </c>
      <c r="D261" s="68" t="s">
        <v>1586</v>
      </c>
      <c r="E261" s="68" t="s">
        <v>213</v>
      </c>
      <c r="F261" s="68" t="s">
        <v>25</v>
      </c>
      <c r="G261" s="68" t="s">
        <v>1587</v>
      </c>
      <c r="H261" s="68">
        <v>6</v>
      </c>
      <c r="I261" s="70">
        <v>45829</v>
      </c>
      <c r="J261" s="70">
        <v>45826</v>
      </c>
      <c r="K261" s="70">
        <v>45832</v>
      </c>
      <c r="L261" s="68" t="s">
        <v>2116</v>
      </c>
    </row>
    <row r="262" spans="1:12" ht="21" customHeight="1">
      <c r="A262" s="68" t="s">
        <v>1973</v>
      </c>
      <c r="B262" s="68" t="s">
        <v>951</v>
      </c>
      <c r="C262" s="68">
        <v>1</v>
      </c>
      <c r="D262" s="68" t="s">
        <v>1586</v>
      </c>
      <c r="E262" s="68" t="s">
        <v>213</v>
      </c>
      <c r="F262" s="68" t="s">
        <v>25</v>
      </c>
      <c r="G262" s="68" t="s">
        <v>1587</v>
      </c>
      <c r="H262" s="68">
        <v>6</v>
      </c>
      <c r="I262" s="70">
        <v>45829</v>
      </c>
      <c r="J262" s="70">
        <v>45826</v>
      </c>
      <c r="K262" s="70">
        <v>45832</v>
      </c>
      <c r="L262" s="68" t="s">
        <v>2116</v>
      </c>
    </row>
    <row r="263" spans="1:12" ht="21" customHeight="1">
      <c r="A263" s="68" t="s">
        <v>1974</v>
      </c>
      <c r="B263" s="68" t="s">
        <v>951</v>
      </c>
      <c r="C263" s="68">
        <v>2</v>
      </c>
      <c r="D263" s="68" t="s">
        <v>1586</v>
      </c>
      <c r="E263" s="68" t="s">
        <v>213</v>
      </c>
      <c r="F263" s="68" t="s">
        <v>25</v>
      </c>
      <c r="G263" s="68" t="s">
        <v>1587</v>
      </c>
      <c r="H263" s="68">
        <v>6</v>
      </c>
      <c r="I263" s="70">
        <v>45829</v>
      </c>
      <c r="J263" s="70">
        <v>45826</v>
      </c>
      <c r="K263" s="70">
        <v>45832</v>
      </c>
      <c r="L263" s="68" t="s">
        <v>2116</v>
      </c>
    </row>
    <row r="264" spans="1:12" ht="21" customHeight="1">
      <c r="A264" s="68" t="s">
        <v>1975</v>
      </c>
      <c r="B264" s="68" t="s">
        <v>951</v>
      </c>
      <c r="C264" s="68">
        <v>3</v>
      </c>
      <c r="D264" s="68" t="s">
        <v>1586</v>
      </c>
      <c r="E264" s="68" t="s">
        <v>213</v>
      </c>
      <c r="F264" s="68" t="s">
        <v>25</v>
      </c>
      <c r="G264" s="68" t="s">
        <v>1587</v>
      </c>
      <c r="H264" s="68">
        <v>6</v>
      </c>
      <c r="I264" s="70">
        <v>45829</v>
      </c>
      <c r="J264" s="70">
        <v>45826</v>
      </c>
      <c r="K264" s="70">
        <v>45832</v>
      </c>
      <c r="L264" s="68" t="s">
        <v>2116</v>
      </c>
    </row>
    <row r="265" spans="1:12" ht="21" customHeight="1">
      <c r="A265" s="68" t="s">
        <v>1976</v>
      </c>
      <c r="B265" s="68" t="s">
        <v>955</v>
      </c>
      <c r="C265" s="68">
        <v>1</v>
      </c>
      <c r="D265" s="68" t="s">
        <v>1586</v>
      </c>
      <c r="E265" s="68" t="s">
        <v>213</v>
      </c>
      <c r="F265" s="68" t="s">
        <v>25</v>
      </c>
      <c r="G265" s="68" t="s">
        <v>1587</v>
      </c>
      <c r="H265" s="68">
        <v>6</v>
      </c>
      <c r="I265" s="70">
        <v>45829</v>
      </c>
      <c r="J265" s="70">
        <v>45826</v>
      </c>
      <c r="K265" s="70">
        <v>45832</v>
      </c>
      <c r="L265" s="68" t="s">
        <v>2116</v>
      </c>
    </row>
    <row r="266" spans="1:12" ht="21" customHeight="1">
      <c r="A266" s="68" t="s">
        <v>1977</v>
      </c>
      <c r="B266" s="68" t="s">
        <v>955</v>
      </c>
      <c r="C266" s="68">
        <v>2</v>
      </c>
      <c r="D266" s="68" t="s">
        <v>1586</v>
      </c>
      <c r="E266" s="68" t="s">
        <v>213</v>
      </c>
      <c r="F266" s="68" t="s">
        <v>25</v>
      </c>
      <c r="G266" s="68" t="s">
        <v>1587</v>
      </c>
      <c r="H266" s="68">
        <v>6</v>
      </c>
      <c r="I266" s="70">
        <v>45829</v>
      </c>
      <c r="J266" s="70">
        <v>45826</v>
      </c>
      <c r="K266" s="70">
        <v>45832</v>
      </c>
      <c r="L266" s="68" t="s">
        <v>2116</v>
      </c>
    </row>
    <row r="267" spans="1:12" ht="21" customHeight="1">
      <c r="A267" s="68" t="s">
        <v>1978</v>
      </c>
      <c r="B267" s="68" t="s">
        <v>955</v>
      </c>
      <c r="C267" s="68">
        <v>3</v>
      </c>
      <c r="D267" s="68" t="s">
        <v>1586</v>
      </c>
      <c r="E267" s="68" t="s">
        <v>213</v>
      </c>
      <c r="F267" s="68" t="s">
        <v>25</v>
      </c>
      <c r="G267" s="68" t="s">
        <v>1587</v>
      </c>
      <c r="H267" s="68">
        <v>6</v>
      </c>
      <c r="I267" s="70">
        <v>45829</v>
      </c>
      <c r="J267" s="70">
        <v>45826</v>
      </c>
      <c r="K267" s="70">
        <v>45832</v>
      </c>
      <c r="L267" s="68" t="s">
        <v>2116</v>
      </c>
    </row>
    <row r="268" spans="1:12" ht="21" customHeight="1">
      <c r="A268" s="68" t="s">
        <v>1979</v>
      </c>
      <c r="B268" s="68" t="s">
        <v>955</v>
      </c>
      <c r="C268" s="68">
        <v>4</v>
      </c>
      <c r="D268" s="68" t="s">
        <v>1586</v>
      </c>
      <c r="E268" s="68" t="s">
        <v>213</v>
      </c>
      <c r="F268" s="68" t="s">
        <v>25</v>
      </c>
      <c r="G268" s="68" t="s">
        <v>1587</v>
      </c>
      <c r="H268" s="68">
        <v>6</v>
      </c>
      <c r="I268" s="70">
        <v>45829</v>
      </c>
      <c r="J268" s="70">
        <v>45826</v>
      </c>
      <c r="K268" s="70">
        <v>45832</v>
      </c>
      <c r="L268" s="68" t="s">
        <v>2116</v>
      </c>
    </row>
    <row r="269" spans="1:12" ht="21" customHeight="1">
      <c r="A269" s="68" t="s">
        <v>1980</v>
      </c>
      <c r="B269" s="68" t="s">
        <v>955</v>
      </c>
      <c r="C269" s="68">
        <v>5</v>
      </c>
      <c r="D269" s="68" t="s">
        <v>1586</v>
      </c>
      <c r="E269" s="68" t="s">
        <v>213</v>
      </c>
      <c r="F269" s="68" t="s">
        <v>25</v>
      </c>
      <c r="G269" s="68" t="s">
        <v>1587</v>
      </c>
      <c r="H269" s="68">
        <v>6</v>
      </c>
      <c r="I269" s="70">
        <v>45829</v>
      </c>
      <c r="J269" s="70">
        <v>45826</v>
      </c>
      <c r="K269" s="70">
        <v>45832</v>
      </c>
      <c r="L269" s="68" t="s">
        <v>2116</v>
      </c>
    </row>
    <row r="270" spans="1:12" ht="21" customHeight="1">
      <c r="A270" s="68" t="s">
        <v>1981</v>
      </c>
      <c r="B270" s="68" t="s">
        <v>955</v>
      </c>
      <c r="C270" s="68">
        <v>6</v>
      </c>
      <c r="D270" s="68" t="s">
        <v>1586</v>
      </c>
      <c r="E270" s="68" t="s">
        <v>213</v>
      </c>
      <c r="F270" s="68" t="s">
        <v>25</v>
      </c>
      <c r="G270" s="68" t="s">
        <v>1587</v>
      </c>
      <c r="H270" s="68">
        <v>6</v>
      </c>
      <c r="I270" s="70">
        <v>45829</v>
      </c>
      <c r="J270" s="70">
        <v>45826</v>
      </c>
      <c r="K270" s="70">
        <v>45832</v>
      </c>
      <c r="L270" s="68" t="s">
        <v>2116</v>
      </c>
    </row>
    <row r="271" spans="1:12" ht="21" customHeight="1">
      <c r="A271" s="68" t="s">
        <v>1982</v>
      </c>
      <c r="B271" s="68" t="s">
        <v>955</v>
      </c>
      <c r="C271" s="68">
        <v>7</v>
      </c>
      <c r="D271" s="68" t="s">
        <v>1586</v>
      </c>
      <c r="E271" s="68" t="s">
        <v>213</v>
      </c>
      <c r="F271" s="68" t="s">
        <v>25</v>
      </c>
      <c r="G271" s="68" t="s">
        <v>1587</v>
      </c>
      <c r="H271" s="68">
        <v>6</v>
      </c>
      <c r="I271" s="70">
        <v>45829</v>
      </c>
      <c r="J271" s="70">
        <v>45826</v>
      </c>
      <c r="K271" s="70">
        <v>45832</v>
      </c>
      <c r="L271" s="68" t="s">
        <v>2116</v>
      </c>
    </row>
    <row r="272" spans="1:12" ht="21" customHeight="1">
      <c r="A272" s="68" t="s">
        <v>1983</v>
      </c>
      <c r="B272" s="68" t="s">
        <v>955</v>
      </c>
      <c r="C272" s="68">
        <v>8</v>
      </c>
      <c r="D272" s="68" t="s">
        <v>1586</v>
      </c>
      <c r="E272" s="68" t="s">
        <v>213</v>
      </c>
      <c r="F272" s="68" t="s">
        <v>25</v>
      </c>
      <c r="G272" s="68" t="s">
        <v>1587</v>
      </c>
      <c r="H272" s="68">
        <v>6</v>
      </c>
      <c r="I272" s="70">
        <v>45829</v>
      </c>
      <c r="J272" s="70">
        <v>45826</v>
      </c>
      <c r="K272" s="70">
        <v>45832</v>
      </c>
      <c r="L272" s="68" t="s">
        <v>2116</v>
      </c>
    </row>
    <row r="273" spans="1:14" ht="21" customHeight="1">
      <c r="A273" s="68" t="s">
        <v>2028</v>
      </c>
      <c r="B273" s="68" t="s">
        <v>926</v>
      </c>
      <c r="C273" s="68">
        <v>3</v>
      </c>
      <c r="D273" s="68" t="s">
        <v>1586</v>
      </c>
      <c r="E273" s="68" t="s">
        <v>145</v>
      </c>
      <c r="F273" s="68" t="s">
        <v>25</v>
      </c>
      <c r="G273" s="68" t="s">
        <v>2029</v>
      </c>
      <c r="H273" s="68">
        <v>6</v>
      </c>
      <c r="I273" s="70">
        <v>45832</v>
      </c>
      <c r="J273" s="70">
        <v>45826</v>
      </c>
      <c r="K273" s="70">
        <v>45832</v>
      </c>
      <c r="L273" s="68" t="s">
        <v>2118</v>
      </c>
    </row>
    <row r="274" spans="1:14" ht="21" customHeight="1">
      <c r="A274" s="68" t="s">
        <v>2031</v>
      </c>
      <c r="B274" s="68" t="s">
        <v>941</v>
      </c>
      <c r="C274" s="68">
        <v>1</v>
      </c>
      <c r="E274" s="68" t="s">
        <v>99</v>
      </c>
      <c r="F274" s="68" t="s">
        <v>25</v>
      </c>
      <c r="G274" s="68" t="s">
        <v>2021</v>
      </c>
      <c r="H274" s="68">
        <v>6</v>
      </c>
      <c r="I274" s="70">
        <v>45832</v>
      </c>
      <c r="J274" s="70">
        <v>45826</v>
      </c>
      <c r="K274" s="70">
        <v>45832</v>
      </c>
      <c r="L274" s="68" t="s">
        <v>2117</v>
      </c>
    </row>
    <row r="275" spans="1:14" ht="21" customHeight="1">
      <c r="A275" s="68" t="s">
        <v>2032</v>
      </c>
      <c r="B275" s="68" t="s">
        <v>998</v>
      </c>
      <c r="C275" s="68">
        <v>1</v>
      </c>
      <c r="E275" s="68" t="s">
        <v>999</v>
      </c>
      <c r="F275" s="68" t="s">
        <v>25</v>
      </c>
      <c r="G275" s="68" t="s">
        <v>1691</v>
      </c>
      <c r="H275" s="68">
        <v>14</v>
      </c>
      <c r="I275" s="70">
        <v>45832</v>
      </c>
      <c r="J275" s="70">
        <v>45818</v>
      </c>
      <c r="K275" s="70">
        <v>45834</v>
      </c>
      <c r="L275" s="68" t="s">
        <v>2119</v>
      </c>
      <c r="N275" s="68">
        <v>0</v>
      </c>
    </row>
    <row r="276" spans="1:14" ht="21" customHeight="1">
      <c r="A276" s="68" t="s">
        <v>2120</v>
      </c>
      <c r="B276" s="68" t="s">
        <v>998</v>
      </c>
      <c r="C276" s="68">
        <v>6</v>
      </c>
      <c r="E276" s="68" t="s">
        <v>999</v>
      </c>
      <c r="F276" s="68" t="s">
        <v>25</v>
      </c>
      <c r="G276" s="68" t="s">
        <v>1691</v>
      </c>
      <c r="H276" s="68">
        <v>14</v>
      </c>
      <c r="I276" s="70">
        <v>45832</v>
      </c>
      <c r="J276" s="70">
        <v>45818</v>
      </c>
      <c r="K276" s="70">
        <v>45834</v>
      </c>
      <c r="L276" s="68" t="s">
        <v>2121</v>
      </c>
      <c r="M276" s="68" t="s">
        <v>2122</v>
      </c>
      <c r="N276" s="68">
        <v>0</v>
      </c>
    </row>
    <row r="277" spans="1:14" ht="21" customHeight="1">
      <c r="A277" s="68" t="s">
        <v>2036</v>
      </c>
      <c r="B277" s="68" t="s">
        <v>998</v>
      </c>
      <c r="C277" s="68">
        <v>8</v>
      </c>
      <c r="E277" s="68" t="s">
        <v>999</v>
      </c>
      <c r="F277" s="68" t="s">
        <v>25</v>
      </c>
      <c r="G277" s="68" t="s">
        <v>2018</v>
      </c>
      <c r="H277" s="68">
        <v>14</v>
      </c>
      <c r="I277" s="70">
        <v>45832</v>
      </c>
      <c r="J277" s="70">
        <v>45818</v>
      </c>
      <c r="K277" s="70">
        <v>45834</v>
      </c>
      <c r="L277" s="68" t="s">
        <v>2119</v>
      </c>
      <c r="N277" s="68">
        <v>0</v>
      </c>
    </row>
    <row r="278" spans="1:14" ht="21" customHeight="1">
      <c r="A278" s="68" t="s">
        <v>2039</v>
      </c>
      <c r="B278" s="68" t="s">
        <v>1065</v>
      </c>
      <c r="C278" s="68">
        <v>1</v>
      </c>
      <c r="E278" s="68" t="s">
        <v>674</v>
      </c>
      <c r="F278" s="68" t="s">
        <v>25</v>
      </c>
      <c r="G278" s="68" t="s">
        <v>1691</v>
      </c>
      <c r="H278" s="68">
        <v>14</v>
      </c>
      <c r="I278" s="70">
        <v>45837</v>
      </c>
      <c r="J278" s="70">
        <v>45824</v>
      </c>
      <c r="K278" s="70">
        <v>45839</v>
      </c>
      <c r="L278" s="68" t="s">
        <v>2123</v>
      </c>
      <c r="N278" s="68">
        <v>0</v>
      </c>
    </row>
    <row r="279" spans="1:14" ht="21" customHeight="1">
      <c r="A279" s="68" t="s">
        <v>2041</v>
      </c>
      <c r="B279" s="68" t="s">
        <v>1065</v>
      </c>
      <c r="C279" s="68">
        <v>2</v>
      </c>
      <c r="E279" s="68" t="s">
        <v>674</v>
      </c>
      <c r="F279" s="68" t="s">
        <v>25</v>
      </c>
      <c r="G279" s="68" t="s">
        <v>1691</v>
      </c>
      <c r="H279" s="68">
        <v>14</v>
      </c>
      <c r="I279" s="70">
        <v>45837</v>
      </c>
      <c r="J279" s="70">
        <v>45824</v>
      </c>
      <c r="K279" s="70">
        <v>45839</v>
      </c>
      <c r="L279" s="68" t="s">
        <v>2123</v>
      </c>
      <c r="N279" s="68">
        <v>0</v>
      </c>
    </row>
    <row r="280" spans="1:14" ht="21" customHeight="1">
      <c r="A280" s="68" t="s">
        <v>2042</v>
      </c>
      <c r="B280" s="68" t="s">
        <v>1065</v>
      </c>
      <c r="C280" s="68">
        <v>3</v>
      </c>
      <c r="E280" s="68" t="s">
        <v>674</v>
      </c>
      <c r="F280" s="68" t="s">
        <v>25</v>
      </c>
      <c r="G280" s="68" t="s">
        <v>2018</v>
      </c>
      <c r="H280" s="68">
        <v>14</v>
      </c>
      <c r="I280" s="70">
        <v>45837</v>
      </c>
      <c r="J280" s="70">
        <v>45824</v>
      </c>
      <c r="K280" s="70">
        <v>45839</v>
      </c>
      <c r="L280" s="68" t="s">
        <v>2123</v>
      </c>
      <c r="N280" s="68">
        <v>0</v>
      </c>
    </row>
    <row r="281" spans="1:14" ht="21" customHeight="1">
      <c r="A281" s="68" t="s">
        <v>2005</v>
      </c>
      <c r="B281" s="68" t="s">
        <v>1068</v>
      </c>
      <c r="C281" s="68">
        <v>1</v>
      </c>
      <c r="E281" s="68" t="s">
        <v>1069</v>
      </c>
      <c r="F281" s="68" t="s">
        <v>25</v>
      </c>
      <c r="G281" s="68" t="s">
        <v>1691</v>
      </c>
      <c r="H281" s="68">
        <v>14</v>
      </c>
      <c r="I281" s="70">
        <v>45837</v>
      </c>
      <c r="J281" s="70">
        <v>45824</v>
      </c>
      <c r="K281" s="70">
        <v>45839</v>
      </c>
      <c r="L281" s="68" t="s">
        <v>2124</v>
      </c>
      <c r="M281" s="68" t="s">
        <v>2122</v>
      </c>
      <c r="N281" s="68">
        <v>0</v>
      </c>
    </row>
    <row r="282" spans="1:14" ht="21" customHeight="1">
      <c r="A282" s="68" t="s">
        <v>2043</v>
      </c>
      <c r="B282" s="68" t="s">
        <v>1068</v>
      </c>
      <c r="C282" s="68">
        <v>2</v>
      </c>
      <c r="E282" s="68" t="s">
        <v>1069</v>
      </c>
      <c r="F282" s="68" t="s">
        <v>25</v>
      </c>
      <c r="G282" s="68" t="s">
        <v>2018</v>
      </c>
      <c r="H282" s="68">
        <v>14</v>
      </c>
      <c r="I282" s="70">
        <v>45837</v>
      </c>
      <c r="J282" s="70">
        <v>45824</v>
      </c>
      <c r="K282" s="70">
        <v>45839</v>
      </c>
      <c r="L282" s="68" t="s">
        <v>2119</v>
      </c>
      <c r="N282" s="68">
        <v>0</v>
      </c>
    </row>
    <row r="283" spans="1:14" ht="21" customHeight="1">
      <c r="A283" s="68" t="s">
        <v>2011</v>
      </c>
      <c r="B283" s="68" t="s">
        <v>1104</v>
      </c>
      <c r="C283" s="68">
        <v>1</v>
      </c>
      <c r="E283" s="68" t="s">
        <v>321</v>
      </c>
      <c r="F283" s="68" t="s">
        <v>25</v>
      </c>
      <c r="G283" s="68" t="s">
        <v>1691</v>
      </c>
      <c r="H283" s="68">
        <v>14</v>
      </c>
      <c r="I283" s="70">
        <v>45838</v>
      </c>
      <c r="J283" s="70">
        <v>45825</v>
      </c>
      <c r="K283" s="70">
        <v>45840</v>
      </c>
      <c r="L283" s="68" t="s">
        <v>2125</v>
      </c>
    </row>
    <row r="284" spans="1:14" ht="21" customHeight="1">
      <c r="A284" s="68" t="s">
        <v>2045</v>
      </c>
      <c r="B284" s="68" t="s">
        <v>1104</v>
      </c>
      <c r="C284" s="68">
        <v>2</v>
      </c>
      <c r="E284" s="68" t="s">
        <v>321</v>
      </c>
      <c r="F284" s="68" t="s">
        <v>25</v>
      </c>
      <c r="G284" s="68" t="s">
        <v>2018</v>
      </c>
      <c r="H284" s="68">
        <v>14</v>
      </c>
      <c r="I284" s="70">
        <v>45838</v>
      </c>
      <c r="J284" s="70">
        <v>45825</v>
      </c>
      <c r="K284" s="70">
        <v>45840</v>
      </c>
      <c r="L284" s="68" t="s">
        <v>2119</v>
      </c>
    </row>
    <row r="285" spans="1:14" ht="21" customHeight="1">
      <c r="A285" s="68" t="s">
        <v>2012</v>
      </c>
      <c r="B285" s="68" t="s">
        <v>1107</v>
      </c>
      <c r="C285" s="68">
        <v>1</v>
      </c>
      <c r="E285" s="68" t="s">
        <v>1108</v>
      </c>
      <c r="F285" s="68" t="s">
        <v>25</v>
      </c>
      <c r="G285" s="68" t="s">
        <v>1691</v>
      </c>
      <c r="H285" s="68">
        <v>14</v>
      </c>
      <c r="I285" s="70">
        <v>45838</v>
      </c>
      <c r="J285" s="70">
        <v>45825</v>
      </c>
      <c r="K285" s="70">
        <v>45840</v>
      </c>
      <c r="L285" s="68" t="s">
        <v>2125</v>
      </c>
    </row>
    <row r="286" spans="1:14" ht="21" customHeight="1">
      <c r="A286" s="68" t="s">
        <v>2017</v>
      </c>
      <c r="B286" s="68" t="s">
        <v>1107</v>
      </c>
      <c r="C286" s="68">
        <v>2</v>
      </c>
      <c r="E286" s="68" t="s">
        <v>1108</v>
      </c>
      <c r="F286" s="68" t="s">
        <v>25</v>
      </c>
      <c r="G286" s="68" t="s">
        <v>2018</v>
      </c>
      <c r="H286" s="68">
        <v>14</v>
      </c>
      <c r="I286" s="70">
        <v>45838</v>
      </c>
      <c r="J286" s="70">
        <v>45825</v>
      </c>
      <c r="K286" s="70">
        <v>45840</v>
      </c>
      <c r="L286" s="68" t="s">
        <v>2119</v>
      </c>
    </row>
    <row r="287" spans="1:14" ht="21" customHeight="1">
      <c r="A287" s="68" t="s">
        <v>2013</v>
      </c>
      <c r="B287" s="68" t="s">
        <v>1111</v>
      </c>
      <c r="C287" s="68">
        <v>1</v>
      </c>
      <c r="E287" s="68" t="s">
        <v>1108</v>
      </c>
      <c r="F287" s="68" t="s">
        <v>25</v>
      </c>
      <c r="G287" s="68" t="s">
        <v>1691</v>
      </c>
      <c r="H287" s="68">
        <v>14</v>
      </c>
      <c r="I287" s="70">
        <v>45838</v>
      </c>
      <c r="J287" s="70">
        <v>45825</v>
      </c>
      <c r="K287" s="70">
        <v>45840</v>
      </c>
      <c r="L287" s="68" t="s">
        <v>2125</v>
      </c>
    </row>
    <row r="288" spans="1:14" ht="21" customHeight="1">
      <c r="A288" s="68" t="s">
        <v>2019</v>
      </c>
      <c r="B288" s="68" t="s">
        <v>1111</v>
      </c>
      <c r="C288" s="68">
        <v>2</v>
      </c>
      <c r="E288" s="68" t="s">
        <v>1108</v>
      </c>
      <c r="F288" s="68" t="s">
        <v>25</v>
      </c>
      <c r="G288" s="68" t="s">
        <v>2018</v>
      </c>
      <c r="H288" s="68">
        <v>14</v>
      </c>
      <c r="I288" s="70">
        <v>45838</v>
      </c>
      <c r="J288" s="70">
        <v>45825</v>
      </c>
      <c r="K288" s="70">
        <v>45840</v>
      </c>
      <c r="L288" s="68" t="s">
        <v>2119</v>
      </c>
    </row>
  </sheetData>
  <autoFilter ref="A1:N288" xr:uid="{1CA8E580-D787-4D3A-8ED7-9114B3101D3B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>
    <tabColor theme="4" tint="-0.249977111117893"/>
  </sheetPr>
  <dimension ref="A1:N536"/>
  <sheetViews>
    <sheetView zoomScale="90" zoomScaleNormal="90" workbookViewId="0">
      <pane xSplit="1" ySplit="1" topLeftCell="B485" activePane="bottomRight" state="frozen"/>
      <selection pane="topRight" activeCell="N13" sqref="N13"/>
      <selection pane="bottomLeft" activeCell="N13" sqref="N13"/>
      <selection pane="bottomRight" activeCell="N498" sqref="N498"/>
    </sheetView>
  </sheetViews>
  <sheetFormatPr defaultColWidth="9.140625" defaultRowHeight="21" customHeight="1"/>
  <cols>
    <col min="1" max="2" width="14.85546875" style="68" bestFit="1" customWidth="1"/>
    <col min="3" max="3" width="3.140625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7.5703125" style="68" bestFit="1" customWidth="1"/>
    <col min="10" max="10" width="13.28515625" style="68" bestFit="1" customWidth="1"/>
    <col min="11" max="11" width="13" style="68" bestFit="1" customWidth="1"/>
    <col min="12" max="12" width="20.28515625" style="68" bestFit="1" customWidth="1"/>
    <col min="13" max="13" width="32.5703125" style="68" bestFit="1" customWidth="1"/>
    <col min="14" max="14" width="17.570312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1581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2126</v>
      </c>
      <c r="B2" s="68" t="s">
        <v>381</v>
      </c>
      <c r="C2" s="68">
        <v>2</v>
      </c>
      <c r="D2" s="68" t="s">
        <v>1586</v>
      </c>
      <c r="E2" s="68" t="s">
        <v>213</v>
      </c>
      <c r="F2" s="68" t="s">
        <v>25</v>
      </c>
      <c r="G2" s="68" t="s">
        <v>1587</v>
      </c>
      <c r="H2" s="68">
        <v>6</v>
      </c>
      <c r="I2" s="69">
        <v>45826.570833333331</v>
      </c>
      <c r="J2" s="70">
        <v>45812</v>
      </c>
      <c r="K2" s="70">
        <v>45818</v>
      </c>
      <c r="L2" s="68" t="s">
        <v>2127</v>
      </c>
      <c r="M2" s="68" t="s">
        <v>2128</v>
      </c>
      <c r="N2" s="68">
        <v>0</v>
      </c>
    </row>
    <row r="3" spans="1:14" ht="21" customHeight="1">
      <c r="A3" s="68" t="s">
        <v>2129</v>
      </c>
      <c r="B3" s="68" t="s">
        <v>381</v>
      </c>
      <c r="C3" s="68">
        <v>3</v>
      </c>
      <c r="D3" s="68" t="s">
        <v>1586</v>
      </c>
      <c r="E3" s="68" t="s">
        <v>213</v>
      </c>
      <c r="F3" s="68" t="s">
        <v>25</v>
      </c>
      <c r="G3" s="68" t="s">
        <v>1587</v>
      </c>
      <c r="H3" s="68">
        <v>6</v>
      </c>
      <c r="I3" s="69">
        <v>45826.576388888891</v>
      </c>
      <c r="J3" s="70">
        <v>45812</v>
      </c>
      <c r="K3" s="70">
        <v>45818</v>
      </c>
      <c r="L3" s="68" t="s">
        <v>2127</v>
      </c>
      <c r="M3" s="68" t="s">
        <v>2130</v>
      </c>
      <c r="N3" s="68">
        <v>0</v>
      </c>
    </row>
    <row r="4" spans="1:14" ht="21" customHeight="1">
      <c r="A4" s="68" t="s">
        <v>2131</v>
      </c>
      <c r="B4" s="68" t="s">
        <v>381</v>
      </c>
      <c r="C4" s="68">
        <v>4</v>
      </c>
      <c r="D4" s="68" t="s">
        <v>1586</v>
      </c>
      <c r="E4" s="68" t="s">
        <v>213</v>
      </c>
      <c r="F4" s="68" t="s">
        <v>25</v>
      </c>
      <c r="G4" s="68" t="s">
        <v>1587</v>
      </c>
      <c r="H4" s="68">
        <v>6</v>
      </c>
      <c r="I4" s="69">
        <v>45826.583333333336</v>
      </c>
      <c r="J4" s="70">
        <v>45812</v>
      </c>
      <c r="K4" s="70">
        <v>45818</v>
      </c>
      <c r="L4" s="68" t="s">
        <v>2127</v>
      </c>
      <c r="M4" s="68" t="s">
        <v>2128</v>
      </c>
      <c r="N4" s="68">
        <v>0</v>
      </c>
    </row>
    <row r="5" spans="1:14" ht="21" customHeight="1">
      <c r="A5" s="68" t="s">
        <v>2132</v>
      </c>
      <c r="B5" s="68" t="s">
        <v>381</v>
      </c>
      <c r="C5" s="68">
        <v>6</v>
      </c>
      <c r="D5" s="68" t="s">
        <v>1586</v>
      </c>
      <c r="E5" s="68" t="s">
        <v>213</v>
      </c>
      <c r="F5" s="68" t="s">
        <v>25</v>
      </c>
      <c r="G5" s="68" t="s">
        <v>1587</v>
      </c>
      <c r="H5" s="68">
        <v>6</v>
      </c>
      <c r="I5" s="69">
        <v>45826.447916666664</v>
      </c>
      <c r="J5" s="70">
        <v>45812</v>
      </c>
      <c r="K5" s="70">
        <v>45818</v>
      </c>
      <c r="L5" s="68" t="s">
        <v>2133</v>
      </c>
      <c r="M5" s="68" t="s">
        <v>2134</v>
      </c>
      <c r="N5" s="68">
        <v>0</v>
      </c>
    </row>
    <row r="6" spans="1:14" ht="21" customHeight="1">
      <c r="A6" s="68" t="s">
        <v>2135</v>
      </c>
      <c r="B6" s="68" t="s">
        <v>381</v>
      </c>
      <c r="C6" s="68">
        <v>7</v>
      </c>
      <c r="D6" s="68" t="s">
        <v>1586</v>
      </c>
      <c r="E6" s="68" t="s">
        <v>213</v>
      </c>
      <c r="F6" s="68" t="s">
        <v>25</v>
      </c>
      <c r="G6" s="68" t="s">
        <v>1587</v>
      </c>
      <c r="H6" s="68">
        <v>6</v>
      </c>
      <c r="I6" s="69">
        <v>45826.465277777781</v>
      </c>
      <c r="J6" s="70">
        <v>45812</v>
      </c>
      <c r="K6" s="70">
        <v>45818</v>
      </c>
      <c r="L6" s="68" t="s">
        <v>2127</v>
      </c>
      <c r="M6" s="68" t="s">
        <v>2130</v>
      </c>
      <c r="N6" s="68">
        <v>0</v>
      </c>
    </row>
    <row r="7" spans="1:14" ht="21" customHeight="1">
      <c r="A7" s="68" t="s">
        <v>2136</v>
      </c>
      <c r="B7" s="68" t="s">
        <v>381</v>
      </c>
      <c r="C7" s="68">
        <v>8</v>
      </c>
      <c r="D7" s="68" t="s">
        <v>1586</v>
      </c>
      <c r="E7" s="68" t="s">
        <v>213</v>
      </c>
      <c r="F7" s="68" t="s">
        <v>25</v>
      </c>
      <c r="G7" s="68" t="s">
        <v>1587</v>
      </c>
      <c r="H7" s="68">
        <v>6</v>
      </c>
      <c r="I7" s="69">
        <v>45826.5</v>
      </c>
      <c r="J7" s="70">
        <v>45812</v>
      </c>
      <c r="K7" s="70">
        <v>45818</v>
      </c>
      <c r="L7" s="68" t="s">
        <v>2127</v>
      </c>
      <c r="M7" s="68" t="s">
        <v>2128</v>
      </c>
      <c r="N7" s="68">
        <v>0</v>
      </c>
    </row>
    <row r="8" spans="1:14" ht="21" customHeight="1">
      <c r="A8" s="68" t="s">
        <v>2137</v>
      </c>
      <c r="B8" s="68" t="s">
        <v>381</v>
      </c>
      <c r="C8" s="68">
        <v>12</v>
      </c>
      <c r="D8" s="68" t="s">
        <v>1586</v>
      </c>
      <c r="E8" s="68" t="s">
        <v>213</v>
      </c>
      <c r="F8" s="68" t="s">
        <v>25</v>
      </c>
      <c r="G8" s="68" t="s">
        <v>1587</v>
      </c>
      <c r="H8" s="68">
        <v>6</v>
      </c>
      <c r="I8" s="69">
        <v>45826.513888888891</v>
      </c>
      <c r="J8" s="70">
        <v>45812</v>
      </c>
      <c r="K8" s="70">
        <v>45818</v>
      </c>
      <c r="L8" s="68" t="s">
        <v>2127</v>
      </c>
      <c r="M8" s="68" t="s">
        <v>2134</v>
      </c>
      <c r="N8" s="68">
        <v>0</v>
      </c>
    </row>
    <row r="9" spans="1:14" ht="21" customHeight="1">
      <c r="A9" s="68" t="s">
        <v>2138</v>
      </c>
      <c r="B9" s="68" t="s">
        <v>387</v>
      </c>
      <c r="C9" s="68">
        <v>6</v>
      </c>
      <c r="D9" s="68" t="s">
        <v>1586</v>
      </c>
      <c r="E9" s="68" t="s">
        <v>213</v>
      </c>
      <c r="F9" s="68" t="s">
        <v>25</v>
      </c>
      <c r="G9" s="68" t="s">
        <v>1587</v>
      </c>
      <c r="H9" s="68">
        <v>6</v>
      </c>
      <c r="I9" s="69">
        <v>45826.517361111109</v>
      </c>
      <c r="J9" s="70">
        <v>45812</v>
      </c>
      <c r="K9" s="70">
        <v>45818</v>
      </c>
      <c r="L9" s="68" t="s">
        <v>2127</v>
      </c>
      <c r="M9" s="68" t="s">
        <v>2139</v>
      </c>
      <c r="N9" s="68">
        <v>0</v>
      </c>
    </row>
    <row r="10" spans="1:14" ht="21" customHeight="1">
      <c r="A10" s="68" t="s">
        <v>2140</v>
      </c>
      <c r="B10" s="68" t="s">
        <v>387</v>
      </c>
      <c r="C10" s="68">
        <v>7</v>
      </c>
      <c r="D10" s="68" t="s">
        <v>1586</v>
      </c>
      <c r="E10" s="68" t="s">
        <v>213</v>
      </c>
      <c r="F10" s="68" t="s">
        <v>25</v>
      </c>
      <c r="G10" s="68" t="s">
        <v>1587</v>
      </c>
      <c r="H10" s="68">
        <v>6</v>
      </c>
      <c r="I10" s="69">
        <v>45826.520833333336</v>
      </c>
      <c r="J10" s="70">
        <v>45812</v>
      </c>
      <c r="K10" s="70">
        <v>45818</v>
      </c>
      <c r="L10" s="68" t="s">
        <v>2127</v>
      </c>
      <c r="M10" s="68" t="s">
        <v>2139</v>
      </c>
      <c r="N10" s="68">
        <v>0</v>
      </c>
    </row>
    <row r="11" spans="1:14" ht="21" customHeight="1">
      <c r="A11" s="68" t="s">
        <v>2141</v>
      </c>
      <c r="B11" s="68" t="s">
        <v>387</v>
      </c>
      <c r="C11" s="68">
        <v>8</v>
      </c>
      <c r="D11" s="68" t="s">
        <v>1586</v>
      </c>
      <c r="E11" s="68" t="s">
        <v>213</v>
      </c>
      <c r="F11" s="68" t="s">
        <v>25</v>
      </c>
      <c r="G11" s="68" t="s">
        <v>1587</v>
      </c>
      <c r="H11" s="68">
        <v>6</v>
      </c>
      <c r="I11" s="69">
        <v>45826.423611111109</v>
      </c>
      <c r="J11" s="70">
        <v>45812</v>
      </c>
      <c r="K11" s="70">
        <v>45818</v>
      </c>
      <c r="L11" s="68" t="s">
        <v>2127</v>
      </c>
      <c r="M11" s="68" t="s">
        <v>2139</v>
      </c>
      <c r="N11" s="68">
        <v>0</v>
      </c>
    </row>
    <row r="12" spans="1:14" ht="21" customHeight="1">
      <c r="A12" s="68" t="s">
        <v>2142</v>
      </c>
      <c r="B12" s="68" t="s">
        <v>387</v>
      </c>
      <c r="C12" s="68">
        <v>9</v>
      </c>
      <c r="D12" s="68" t="s">
        <v>1586</v>
      </c>
      <c r="E12" s="68" t="s">
        <v>213</v>
      </c>
      <c r="F12" s="68" t="s">
        <v>25</v>
      </c>
      <c r="G12" s="68" t="s">
        <v>1587</v>
      </c>
      <c r="H12" s="68">
        <v>6</v>
      </c>
      <c r="I12" s="69">
        <v>45826.430555555555</v>
      </c>
      <c r="J12" s="70">
        <v>45812</v>
      </c>
      <c r="K12" s="70">
        <v>45818</v>
      </c>
      <c r="L12" s="68" t="s">
        <v>2127</v>
      </c>
      <c r="M12" s="68" t="s">
        <v>2139</v>
      </c>
      <c r="N12" s="68">
        <v>0</v>
      </c>
    </row>
    <row r="13" spans="1:14" ht="21" customHeight="1">
      <c r="A13" s="68" t="s">
        <v>2143</v>
      </c>
      <c r="B13" s="68" t="s">
        <v>387</v>
      </c>
      <c r="C13" s="68">
        <v>10</v>
      </c>
      <c r="D13" s="68" t="s">
        <v>1586</v>
      </c>
      <c r="E13" s="68" t="s">
        <v>213</v>
      </c>
      <c r="F13" s="68" t="s">
        <v>25</v>
      </c>
      <c r="G13" s="68" t="s">
        <v>1587</v>
      </c>
      <c r="H13" s="68">
        <v>6</v>
      </c>
      <c r="I13" s="69">
        <v>45826.503472222219</v>
      </c>
      <c r="J13" s="70">
        <v>45812</v>
      </c>
      <c r="K13" s="70">
        <v>45818</v>
      </c>
      <c r="L13" s="68" t="s">
        <v>2127</v>
      </c>
      <c r="M13" s="68" t="s">
        <v>2139</v>
      </c>
      <c r="N13" s="68">
        <v>0</v>
      </c>
    </row>
    <row r="14" spans="1:14" ht="21" customHeight="1">
      <c r="A14" s="68" t="s">
        <v>2144</v>
      </c>
      <c r="B14" s="68" t="s">
        <v>387</v>
      </c>
      <c r="C14" s="68">
        <v>11</v>
      </c>
      <c r="D14" s="68" t="s">
        <v>1586</v>
      </c>
      <c r="E14" s="68" t="s">
        <v>213</v>
      </c>
      <c r="F14" s="68" t="s">
        <v>25</v>
      </c>
      <c r="G14" s="68" t="s">
        <v>1587</v>
      </c>
      <c r="H14" s="68">
        <v>6</v>
      </c>
      <c r="I14" s="69">
        <v>45826.506944444445</v>
      </c>
      <c r="J14" s="70">
        <v>45812</v>
      </c>
      <c r="K14" s="70">
        <v>45818</v>
      </c>
      <c r="L14" s="68" t="s">
        <v>2127</v>
      </c>
      <c r="M14" s="68" t="s">
        <v>2139</v>
      </c>
      <c r="N14" s="68">
        <v>0</v>
      </c>
    </row>
    <row r="15" spans="1:14" ht="21" customHeight="1">
      <c r="A15" s="68" t="s">
        <v>2145</v>
      </c>
      <c r="B15" s="68" t="s">
        <v>387</v>
      </c>
      <c r="C15" s="68">
        <v>12</v>
      </c>
      <c r="D15" s="68" t="s">
        <v>1586</v>
      </c>
      <c r="E15" s="68" t="s">
        <v>213</v>
      </c>
      <c r="F15" s="68" t="s">
        <v>25</v>
      </c>
      <c r="G15" s="68" t="s">
        <v>1587</v>
      </c>
      <c r="H15" s="68">
        <v>6</v>
      </c>
      <c r="I15" s="69">
        <v>45826.402777777781</v>
      </c>
      <c r="J15" s="70">
        <v>45812</v>
      </c>
      <c r="K15" s="70">
        <v>45818</v>
      </c>
      <c r="L15" s="68" t="s">
        <v>2127</v>
      </c>
      <c r="M15" s="68" t="s">
        <v>2139</v>
      </c>
      <c r="N15" s="68">
        <v>0</v>
      </c>
    </row>
    <row r="16" spans="1:14" ht="21" customHeight="1">
      <c r="A16" s="68" t="s">
        <v>2146</v>
      </c>
      <c r="B16" s="68" t="s">
        <v>387</v>
      </c>
      <c r="C16" s="68">
        <v>13</v>
      </c>
      <c r="D16" s="68" t="s">
        <v>1586</v>
      </c>
      <c r="E16" s="68" t="s">
        <v>213</v>
      </c>
      <c r="F16" s="68" t="s">
        <v>25</v>
      </c>
      <c r="G16" s="68" t="s">
        <v>1587</v>
      </c>
      <c r="H16" s="68">
        <v>6</v>
      </c>
      <c r="I16" s="69">
        <v>45826.409722222219</v>
      </c>
      <c r="J16" s="70">
        <v>45812</v>
      </c>
      <c r="K16" s="70">
        <v>45818</v>
      </c>
      <c r="L16" s="68" t="s">
        <v>2127</v>
      </c>
      <c r="M16" s="68" t="s">
        <v>2139</v>
      </c>
      <c r="N16" s="68">
        <v>0</v>
      </c>
    </row>
    <row r="17" spans="1:14" ht="21" customHeight="1">
      <c r="A17" s="68" t="s">
        <v>2147</v>
      </c>
      <c r="B17" s="68" t="s">
        <v>387</v>
      </c>
      <c r="C17" s="68">
        <v>14</v>
      </c>
      <c r="D17" s="68" t="s">
        <v>1586</v>
      </c>
      <c r="E17" s="68" t="s">
        <v>213</v>
      </c>
      <c r="F17" s="68" t="s">
        <v>25</v>
      </c>
      <c r="G17" s="68" t="s">
        <v>1587</v>
      </c>
      <c r="H17" s="68">
        <v>6</v>
      </c>
      <c r="I17" s="69">
        <v>45826.458333333336</v>
      </c>
      <c r="J17" s="70">
        <v>45812</v>
      </c>
      <c r="K17" s="70">
        <v>45818</v>
      </c>
      <c r="L17" s="68" t="s">
        <v>2127</v>
      </c>
      <c r="M17" s="68" t="s">
        <v>2139</v>
      </c>
      <c r="N17" s="68">
        <v>0</v>
      </c>
    </row>
    <row r="18" spans="1:14" ht="21" customHeight="1">
      <c r="A18" s="68" t="s">
        <v>2148</v>
      </c>
      <c r="B18" s="68" t="s">
        <v>387</v>
      </c>
      <c r="C18" s="68">
        <v>15</v>
      </c>
      <c r="D18" s="68" t="s">
        <v>1586</v>
      </c>
      <c r="E18" s="68" t="s">
        <v>213</v>
      </c>
      <c r="F18" s="68" t="s">
        <v>25</v>
      </c>
      <c r="G18" s="68" t="s">
        <v>1587</v>
      </c>
      <c r="H18" s="68">
        <v>6</v>
      </c>
      <c r="I18" s="69">
        <v>45826.461805555555</v>
      </c>
      <c r="J18" s="70">
        <v>45812</v>
      </c>
      <c r="K18" s="70">
        <v>45818</v>
      </c>
      <c r="L18" s="68" t="s">
        <v>2127</v>
      </c>
      <c r="M18" s="68" t="s">
        <v>2139</v>
      </c>
      <c r="N18" s="68">
        <v>0</v>
      </c>
    </row>
    <row r="19" spans="1:14" ht="21" customHeight="1">
      <c r="A19" s="68" t="s">
        <v>2149</v>
      </c>
      <c r="B19" s="68" t="s">
        <v>387</v>
      </c>
      <c r="C19" s="68">
        <v>16</v>
      </c>
      <c r="D19" s="68" t="s">
        <v>1586</v>
      </c>
      <c r="E19" s="68" t="s">
        <v>213</v>
      </c>
      <c r="F19" s="68" t="s">
        <v>25</v>
      </c>
      <c r="G19" s="68" t="s">
        <v>1587</v>
      </c>
      <c r="H19" s="68">
        <v>6</v>
      </c>
      <c r="I19" s="69">
        <v>45826.451388888891</v>
      </c>
      <c r="J19" s="70">
        <v>45812</v>
      </c>
      <c r="K19" s="70">
        <v>45818</v>
      </c>
      <c r="L19" s="68" t="s">
        <v>2127</v>
      </c>
      <c r="M19" s="68" t="s">
        <v>2139</v>
      </c>
      <c r="N19" s="68">
        <v>0</v>
      </c>
    </row>
    <row r="20" spans="1:14" ht="21" customHeight="1">
      <c r="A20" s="134" t="s">
        <v>2150</v>
      </c>
      <c r="B20" s="134" t="s">
        <v>425</v>
      </c>
      <c r="C20" s="134">
        <v>12</v>
      </c>
      <c r="D20" s="134" t="s">
        <v>1586</v>
      </c>
      <c r="E20" s="134" t="s">
        <v>213</v>
      </c>
      <c r="F20" s="134" t="s">
        <v>25</v>
      </c>
      <c r="G20" s="134" t="s">
        <v>1591</v>
      </c>
      <c r="H20" s="134">
        <v>6</v>
      </c>
      <c r="I20" s="135">
        <v>45827.505555555559</v>
      </c>
      <c r="J20" s="136">
        <v>45813</v>
      </c>
      <c r="K20" s="136">
        <v>45819</v>
      </c>
      <c r="L20" s="134" t="s">
        <v>2151</v>
      </c>
      <c r="M20" s="134"/>
      <c r="N20" s="134">
        <v>0</v>
      </c>
    </row>
    <row r="21" spans="1:14" ht="21" customHeight="1">
      <c r="A21" s="134" t="s">
        <v>2152</v>
      </c>
      <c r="B21" s="134" t="s">
        <v>425</v>
      </c>
      <c r="C21" s="134">
        <v>13</v>
      </c>
      <c r="D21" s="134" t="s">
        <v>1586</v>
      </c>
      <c r="E21" s="134" t="s">
        <v>213</v>
      </c>
      <c r="F21" s="134" t="s">
        <v>25</v>
      </c>
      <c r="G21" s="134" t="s">
        <v>1591</v>
      </c>
      <c r="H21" s="134">
        <v>6</v>
      </c>
      <c r="I21" s="135">
        <v>45827.51666666667</v>
      </c>
      <c r="J21" s="136">
        <v>45813</v>
      </c>
      <c r="K21" s="136">
        <v>45819</v>
      </c>
      <c r="L21" s="134" t="s">
        <v>2151</v>
      </c>
      <c r="M21" s="134"/>
      <c r="N21" s="134">
        <v>0</v>
      </c>
    </row>
    <row r="22" spans="1:14" ht="21" customHeight="1">
      <c r="A22" s="134" t="s">
        <v>2153</v>
      </c>
      <c r="B22" s="134" t="s">
        <v>425</v>
      </c>
      <c r="C22" s="134">
        <v>14</v>
      </c>
      <c r="D22" s="134" t="s">
        <v>1586</v>
      </c>
      <c r="E22" s="134" t="s">
        <v>213</v>
      </c>
      <c r="F22" s="134" t="s">
        <v>25</v>
      </c>
      <c r="G22" s="134" t="s">
        <v>1591</v>
      </c>
      <c r="H22" s="134">
        <v>6</v>
      </c>
      <c r="I22" s="135">
        <v>45827.52847222222</v>
      </c>
      <c r="J22" s="136">
        <v>45813</v>
      </c>
      <c r="K22" s="136">
        <v>45819</v>
      </c>
      <c r="L22" s="134" t="s">
        <v>2151</v>
      </c>
      <c r="M22" s="134"/>
      <c r="N22" s="134">
        <v>0</v>
      </c>
    </row>
    <row r="23" spans="1:14" ht="21" customHeight="1">
      <c r="A23" s="134" t="s">
        <v>2154</v>
      </c>
      <c r="B23" s="134" t="s">
        <v>433</v>
      </c>
      <c r="C23" s="134">
        <v>27</v>
      </c>
      <c r="D23" s="134" t="s">
        <v>1586</v>
      </c>
      <c r="E23" s="134" t="s">
        <v>213</v>
      </c>
      <c r="F23" s="134" t="s">
        <v>25</v>
      </c>
      <c r="G23" s="134" t="s">
        <v>1591</v>
      </c>
      <c r="H23" s="134">
        <v>6</v>
      </c>
      <c r="I23" s="135">
        <v>45827.415277777778</v>
      </c>
      <c r="J23" s="136">
        <v>45813</v>
      </c>
      <c r="K23" s="136">
        <v>45819</v>
      </c>
      <c r="L23" s="134" t="s">
        <v>2151</v>
      </c>
      <c r="M23" s="134"/>
      <c r="N23" s="134">
        <v>0</v>
      </c>
    </row>
    <row r="24" spans="1:14" ht="21" customHeight="1">
      <c r="A24" s="68" t="s">
        <v>2155</v>
      </c>
      <c r="B24" s="68" t="s">
        <v>435</v>
      </c>
      <c r="C24" s="68">
        <v>1</v>
      </c>
      <c r="D24" s="68" t="s">
        <v>1586</v>
      </c>
      <c r="E24" s="68" t="s">
        <v>213</v>
      </c>
      <c r="F24" s="68" t="s">
        <v>25</v>
      </c>
      <c r="G24" s="68" t="s">
        <v>1587</v>
      </c>
      <c r="H24" s="68">
        <v>6</v>
      </c>
      <c r="I24" s="69">
        <v>45827.552083333336</v>
      </c>
      <c r="J24" s="70">
        <v>45813</v>
      </c>
      <c r="K24" s="70">
        <v>45819</v>
      </c>
      <c r="L24" s="68" t="s">
        <v>2127</v>
      </c>
      <c r="M24" s="68" t="s">
        <v>2139</v>
      </c>
      <c r="N24" s="68">
        <v>0</v>
      </c>
    </row>
    <row r="25" spans="1:14" ht="21" customHeight="1">
      <c r="A25" s="68" t="s">
        <v>2156</v>
      </c>
      <c r="B25" s="68" t="s">
        <v>435</v>
      </c>
      <c r="C25" s="68">
        <v>5</v>
      </c>
      <c r="D25" s="68" t="s">
        <v>1586</v>
      </c>
      <c r="E25" s="68" t="s">
        <v>213</v>
      </c>
      <c r="F25" s="68" t="s">
        <v>25</v>
      </c>
      <c r="G25" s="68" t="s">
        <v>1587</v>
      </c>
      <c r="H25" s="68">
        <v>6</v>
      </c>
      <c r="I25" s="69">
        <v>45827.458333333336</v>
      </c>
      <c r="J25" s="70">
        <v>45813</v>
      </c>
      <c r="K25" s="70">
        <v>45819</v>
      </c>
      <c r="L25" s="68" t="s">
        <v>2127</v>
      </c>
      <c r="M25" s="68" t="s">
        <v>2139</v>
      </c>
      <c r="N25" s="68">
        <v>0</v>
      </c>
    </row>
    <row r="26" spans="1:14" ht="21" customHeight="1">
      <c r="A26" s="68" t="s">
        <v>2157</v>
      </c>
      <c r="B26" s="68" t="s">
        <v>435</v>
      </c>
      <c r="C26" s="68">
        <v>8</v>
      </c>
      <c r="D26" s="68" t="s">
        <v>1586</v>
      </c>
      <c r="E26" s="68" t="s">
        <v>213</v>
      </c>
      <c r="F26" s="68" t="s">
        <v>25</v>
      </c>
      <c r="G26" s="68" t="s">
        <v>1587</v>
      </c>
      <c r="H26" s="68">
        <v>6</v>
      </c>
      <c r="I26" s="69">
        <v>45827.563888888886</v>
      </c>
      <c r="J26" s="70">
        <v>45813</v>
      </c>
      <c r="K26" s="70">
        <v>45819</v>
      </c>
      <c r="L26" s="68" t="s">
        <v>2127</v>
      </c>
      <c r="M26" s="68" t="s">
        <v>2158</v>
      </c>
      <c r="N26" s="68">
        <v>0</v>
      </c>
    </row>
    <row r="27" spans="1:14" ht="21" customHeight="1">
      <c r="A27" s="68" t="s">
        <v>2159</v>
      </c>
      <c r="B27" s="68" t="s">
        <v>471</v>
      </c>
      <c r="C27" s="68">
        <v>17</v>
      </c>
      <c r="D27" s="68" t="s">
        <v>1586</v>
      </c>
      <c r="E27" s="68" t="s">
        <v>213</v>
      </c>
      <c r="F27" s="68" t="s">
        <v>25</v>
      </c>
      <c r="G27" s="68" t="s">
        <v>1591</v>
      </c>
      <c r="H27" s="68">
        <v>6</v>
      </c>
      <c r="I27" s="69">
        <v>45828.463194444441</v>
      </c>
      <c r="J27" s="70">
        <v>45814</v>
      </c>
      <c r="K27" s="70">
        <v>45820</v>
      </c>
      <c r="L27" s="68" t="s">
        <v>2133</v>
      </c>
      <c r="M27" s="68" t="s">
        <v>2160</v>
      </c>
      <c r="N27" s="68">
        <v>0</v>
      </c>
    </row>
    <row r="28" spans="1:14" ht="21" customHeight="1">
      <c r="A28" s="68" t="s">
        <v>2161</v>
      </c>
      <c r="B28" s="68" t="s">
        <v>471</v>
      </c>
      <c r="C28" s="68">
        <v>19</v>
      </c>
      <c r="D28" s="68" t="s">
        <v>1586</v>
      </c>
      <c r="E28" s="68" t="s">
        <v>213</v>
      </c>
      <c r="F28" s="68" t="s">
        <v>25</v>
      </c>
      <c r="G28" s="68" t="s">
        <v>1591</v>
      </c>
      <c r="H28" s="68">
        <v>6</v>
      </c>
      <c r="I28" s="69">
        <v>45828.513194444444</v>
      </c>
      <c r="J28" s="70">
        <v>45814</v>
      </c>
      <c r="K28" s="70">
        <v>45820</v>
      </c>
      <c r="L28" s="68" t="s">
        <v>2133</v>
      </c>
      <c r="M28" s="68" t="s">
        <v>2160</v>
      </c>
      <c r="N28" s="68">
        <v>0</v>
      </c>
    </row>
    <row r="29" spans="1:14" ht="21" customHeight="1">
      <c r="A29" s="68" t="s">
        <v>2162</v>
      </c>
      <c r="B29" s="68" t="s">
        <v>472</v>
      </c>
      <c r="C29" s="68">
        <v>17</v>
      </c>
      <c r="D29" s="68" t="s">
        <v>1586</v>
      </c>
      <c r="E29" s="68" t="s">
        <v>213</v>
      </c>
      <c r="F29" s="68" t="s">
        <v>25</v>
      </c>
      <c r="G29" s="68" t="s">
        <v>1587</v>
      </c>
      <c r="H29" s="68">
        <v>6</v>
      </c>
      <c r="I29" s="69">
        <v>45828.430555555555</v>
      </c>
      <c r="J29" s="70">
        <v>45814</v>
      </c>
      <c r="K29" s="70">
        <v>45820</v>
      </c>
      <c r="L29" s="68" t="s">
        <v>2127</v>
      </c>
      <c r="M29" s="68" t="s">
        <v>2163</v>
      </c>
      <c r="N29" s="68">
        <v>0</v>
      </c>
    </row>
    <row r="30" spans="1:14" ht="21" customHeight="1">
      <c r="A30" s="68" t="s">
        <v>2164</v>
      </c>
      <c r="B30" s="68" t="s">
        <v>478</v>
      </c>
      <c r="C30" s="68">
        <v>1</v>
      </c>
      <c r="D30" s="68" t="s">
        <v>1586</v>
      </c>
      <c r="E30" s="68" t="s">
        <v>213</v>
      </c>
      <c r="F30" s="68" t="s">
        <v>25</v>
      </c>
      <c r="G30" s="68" t="s">
        <v>1587</v>
      </c>
      <c r="H30" s="68">
        <v>6</v>
      </c>
      <c r="I30" s="69">
        <v>45828.416666666664</v>
      </c>
      <c r="J30" s="70">
        <v>45814</v>
      </c>
      <c r="K30" s="70">
        <v>45820</v>
      </c>
      <c r="L30" s="68" t="s">
        <v>2127</v>
      </c>
      <c r="M30" s="68" t="s">
        <v>2163</v>
      </c>
      <c r="N30" s="68">
        <v>0</v>
      </c>
    </row>
    <row r="31" spans="1:14" ht="21" customHeight="1">
      <c r="A31" s="68" t="s">
        <v>2165</v>
      </c>
      <c r="B31" s="68" t="s">
        <v>479</v>
      </c>
      <c r="C31" s="68">
        <v>1</v>
      </c>
      <c r="D31" s="68" t="s">
        <v>1586</v>
      </c>
      <c r="E31" s="68" t="s">
        <v>213</v>
      </c>
      <c r="F31" s="68" t="s">
        <v>25</v>
      </c>
      <c r="G31" s="68" t="s">
        <v>1587</v>
      </c>
      <c r="H31" s="68">
        <v>6</v>
      </c>
      <c r="I31" s="69">
        <v>45828.565972222219</v>
      </c>
      <c r="J31" s="70">
        <v>45814</v>
      </c>
      <c r="K31" s="70">
        <v>45820</v>
      </c>
      <c r="L31" s="68" t="s">
        <v>2127</v>
      </c>
      <c r="M31" s="68" t="s">
        <v>2163</v>
      </c>
      <c r="N31" s="68">
        <v>0</v>
      </c>
    </row>
    <row r="32" spans="1:14" ht="21" customHeight="1">
      <c r="A32" s="68" t="s">
        <v>2166</v>
      </c>
      <c r="B32" s="68" t="s">
        <v>482</v>
      </c>
      <c r="C32" s="68">
        <v>1</v>
      </c>
      <c r="D32" s="68" t="s">
        <v>1586</v>
      </c>
      <c r="E32" s="68" t="s">
        <v>213</v>
      </c>
      <c r="F32" s="68" t="s">
        <v>25</v>
      </c>
      <c r="G32" s="68" t="s">
        <v>1587</v>
      </c>
      <c r="H32" s="68">
        <v>6</v>
      </c>
      <c r="I32" s="69">
        <v>45828.53125</v>
      </c>
      <c r="J32" s="70">
        <v>45814</v>
      </c>
      <c r="K32" s="70">
        <v>45820</v>
      </c>
      <c r="L32" s="68" t="s">
        <v>2127</v>
      </c>
      <c r="M32" s="68" t="s">
        <v>2167</v>
      </c>
      <c r="N32" s="68">
        <v>0</v>
      </c>
    </row>
    <row r="33" spans="1:14" ht="21" customHeight="1">
      <c r="A33" s="68" t="s">
        <v>2168</v>
      </c>
      <c r="B33" s="68" t="s">
        <v>482</v>
      </c>
      <c r="C33" s="68">
        <v>2</v>
      </c>
      <c r="D33" s="68" t="s">
        <v>1586</v>
      </c>
      <c r="E33" s="68" t="s">
        <v>213</v>
      </c>
      <c r="F33" s="68" t="s">
        <v>25</v>
      </c>
      <c r="G33" s="68" t="s">
        <v>1587</v>
      </c>
      <c r="H33" s="68">
        <v>6</v>
      </c>
      <c r="I33" s="69">
        <v>45828.536805555559</v>
      </c>
      <c r="J33" s="70">
        <v>45814</v>
      </c>
      <c r="K33" s="70">
        <v>45820</v>
      </c>
      <c r="L33" s="68" t="s">
        <v>2127</v>
      </c>
      <c r="M33" s="68" t="s">
        <v>2167</v>
      </c>
      <c r="N33" s="68">
        <v>0</v>
      </c>
    </row>
    <row r="34" spans="1:14" ht="21" customHeight="1">
      <c r="A34" s="68" t="s">
        <v>2169</v>
      </c>
      <c r="B34" s="68" t="s">
        <v>482</v>
      </c>
      <c r="C34" s="68">
        <v>3</v>
      </c>
      <c r="D34" s="68" t="s">
        <v>1586</v>
      </c>
      <c r="E34" s="68" t="s">
        <v>213</v>
      </c>
      <c r="F34" s="68" t="s">
        <v>25</v>
      </c>
      <c r="G34" s="68" t="s">
        <v>1587</v>
      </c>
      <c r="H34" s="68">
        <v>6</v>
      </c>
      <c r="I34" s="69">
        <v>45828.504861111112</v>
      </c>
      <c r="J34" s="70">
        <v>45814</v>
      </c>
      <c r="K34" s="70">
        <v>45820</v>
      </c>
      <c r="L34" s="68" t="s">
        <v>2127</v>
      </c>
      <c r="M34" s="68" t="s">
        <v>2167</v>
      </c>
      <c r="N34" s="68">
        <v>0</v>
      </c>
    </row>
    <row r="35" spans="1:14" ht="21" customHeight="1">
      <c r="A35" s="68" t="s">
        <v>2170</v>
      </c>
      <c r="B35" s="68" t="s">
        <v>482</v>
      </c>
      <c r="C35" s="68">
        <v>4</v>
      </c>
      <c r="D35" s="68" t="s">
        <v>1586</v>
      </c>
      <c r="E35" s="68" t="s">
        <v>213</v>
      </c>
      <c r="F35" s="68" t="s">
        <v>25</v>
      </c>
      <c r="G35" s="68" t="s">
        <v>1587</v>
      </c>
      <c r="H35" s="68">
        <v>6</v>
      </c>
      <c r="I35" s="69">
        <v>45828.510416666664</v>
      </c>
      <c r="J35" s="70">
        <v>45814</v>
      </c>
      <c r="K35" s="70">
        <v>45820</v>
      </c>
      <c r="L35" s="68" t="s">
        <v>2127</v>
      </c>
      <c r="M35" s="68" t="s">
        <v>2167</v>
      </c>
      <c r="N35" s="68">
        <v>0</v>
      </c>
    </row>
    <row r="36" spans="1:14" ht="21" customHeight="1">
      <c r="A36" s="68" t="s">
        <v>2171</v>
      </c>
      <c r="B36" s="68" t="s">
        <v>482</v>
      </c>
      <c r="C36" s="68">
        <v>5</v>
      </c>
      <c r="D36" s="68" t="s">
        <v>1586</v>
      </c>
      <c r="E36" s="68" t="s">
        <v>213</v>
      </c>
      <c r="F36" s="68" t="s">
        <v>25</v>
      </c>
      <c r="G36" s="68" t="s">
        <v>1587</v>
      </c>
      <c r="H36" s="68">
        <v>6</v>
      </c>
      <c r="I36" s="69">
        <v>45828.477777777778</v>
      </c>
      <c r="J36" s="70">
        <v>45814</v>
      </c>
      <c r="K36" s="70">
        <v>45820</v>
      </c>
      <c r="L36" s="68" t="s">
        <v>2127</v>
      </c>
      <c r="M36" s="68" t="s">
        <v>2167</v>
      </c>
      <c r="N36" s="68">
        <v>0</v>
      </c>
    </row>
    <row r="37" spans="1:14" ht="21" customHeight="1">
      <c r="A37" s="68" t="s">
        <v>2172</v>
      </c>
      <c r="B37" s="68" t="s">
        <v>592</v>
      </c>
      <c r="C37" s="68">
        <v>2</v>
      </c>
      <c r="D37" s="68" t="s">
        <v>2173</v>
      </c>
      <c r="E37" s="68" t="s">
        <v>2174</v>
      </c>
      <c r="F37" s="68" t="s">
        <v>406</v>
      </c>
      <c r="G37" s="68" t="s">
        <v>1591</v>
      </c>
      <c r="H37" s="68">
        <v>10</v>
      </c>
      <c r="I37" s="69">
        <v>45826.347222222219</v>
      </c>
      <c r="J37" s="70">
        <v>45812</v>
      </c>
      <c r="K37" s="70">
        <v>45824</v>
      </c>
      <c r="L37" s="68" t="s">
        <v>2175</v>
      </c>
      <c r="M37" s="68" t="s">
        <v>2176</v>
      </c>
      <c r="N37" s="68">
        <v>0</v>
      </c>
    </row>
    <row r="38" spans="1:14" ht="21" customHeight="1">
      <c r="A38" s="68" t="s">
        <v>2177</v>
      </c>
      <c r="B38" s="68" t="s">
        <v>592</v>
      </c>
      <c r="C38" s="68">
        <v>4</v>
      </c>
      <c r="D38" s="68" t="s">
        <v>2173</v>
      </c>
      <c r="E38" s="68" t="s">
        <v>2174</v>
      </c>
      <c r="F38" s="68" t="s">
        <v>406</v>
      </c>
      <c r="G38" s="68" t="s">
        <v>1591</v>
      </c>
      <c r="H38" s="68">
        <v>10</v>
      </c>
      <c r="I38" s="69">
        <v>45826.444444444445</v>
      </c>
      <c r="J38" s="70">
        <v>45812</v>
      </c>
      <c r="K38" s="70">
        <v>45824</v>
      </c>
      <c r="L38" s="68" t="s">
        <v>2175</v>
      </c>
      <c r="M38" s="68" t="s">
        <v>2176</v>
      </c>
      <c r="N38" s="68">
        <v>0</v>
      </c>
    </row>
    <row r="39" spans="1:14" ht="21" customHeight="1">
      <c r="A39" s="68" t="s">
        <v>2178</v>
      </c>
      <c r="B39" s="68" t="s">
        <v>592</v>
      </c>
      <c r="C39" s="68">
        <v>6</v>
      </c>
      <c r="D39" s="68" t="s">
        <v>2173</v>
      </c>
      <c r="E39" s="68" t="s">
        <v>2174</v>
      </c>
      <c r="F39" s="68" t="s">
        <v>406</v>
      </c>
      <c r="G39" s="68" t="s">
        <v>1591</v>
      </c>
      <c r="H39" s="68">
        <v>10</v>
      </c>
      <c r="I39" s="69">
        <v>45827.395833333336</v>
      </c>
      <c r="J39" s="70">
        <v>45813</v>
      </c>
      <c r="K39" s="70">
        <v>45824</v>
      </c>
      <c r="L39" s="68" t="s">
        <v>2175</v>
      </c>
      <c r="M39" s="68" t="s">
        <v>2176</v>
      </c>
      <c r="N39" s="68">
        <v>0</v>
      </c>
    </row>
    <row r="40" spans="1:14" ht="21" customHeight="1">
      <c r="A40" s="68" t="s">
        <v>2179</v>
      </c>
      <c r="B40" s="68" t="s">
        <v>592</v>
      </c>
      <c r="C40" s="68">
        <v>10</v>
      </c>
      <c r="D40" s="68" t="s">
        <v>2173</v>
      </c>
      <c r="E40" s="68" t="s">
        <v>2174</v>
      </c>
      <c r="F40" s="68" t="s">
        <v>406</v>
      </c>
      <c r="G40" s="68" t="s">
        <v>1594</v>
      </c>
      <c r="H40" s="68">
        <v>10</v>
      </c>
      <c r="I40" s="69">
        <v>45827</v>
      </c>
      <c r="J40" s="70">
        <v>45813</v>
      </c>
      <c r="K40" s="70">
        <v>45824</v>
      </c>
      <c r="L40" s="68" t="s">
        <v>2175</v>
      </c>
      <c r="M40" s="68" t="s">
        <v>2176</v>
      </c>
      <c r="N40" s="68">
        <v>0</v>
      </c>
    </row>
    <row r="41" spans="1:14" ht="21" customHeight="1">
      <c r="A41" s="134" t="s">
        <v>2180</v>
      </c>
      <c r="B41" s="134" t="s">
        <v>592</v>
      </c>
      <c r="C41" s="134" t="s">
        <v>2181</v>
      </c>
      <c r="D41" s="134" t="s">
        <v>2173</v>
      </c>
      <c r="E41" s="134" t="s">
        <v>2174</v>
      </c>
      <c r="F41" s="134" t="s">
        <v>406</v>
      </c>
      <c r="G41" s="134" t="s">
        <v>2182</v>
      </c>
      <c r="H41" s="134">
        <v>10</v>
      </c>
      <c r="I41" s="135">
        <v>45827.440972222219</v>
      </c>
      <c r="J41" s="136">
        <v>45813</v>
      </c>
      <c r="K41" s="136">
        <v>45824</v>
      </c>
      <c r="L41" s="134" t="s">
        <v>2183</v>
      </c>
      <c r="M41" s="134"/>
      <c r="N41" s="134">
        <v>0</v>
      </c>
    </row>
    <row r="42" spans="1:14" ht="21" customHeight="1">
      <c r="A42" s="134" t="s">
        <v>2184</v>
      </c>
      <c r="B42" s="134" t="s">
        <v>592</v>
      </c>
      <c r="C42" s="134" t="s">
        <v>2185</v>
      </c>
      <c r="D42" s="134" t="s">
        <v>2173</v>
      </c>
      <c r="E42" s="134" t="s">
        <v>2174</v>
      </c>
      <c r="F42" s="134" t="s">
        <v>406</v>
      </c>
      <c r="G42" s="134" t="s">
        <v>2186</v>
      </c>
      <c r="H42" s="134">
        <v>10</v>
      </c>
      <c r="I42" s="135">
        <v>45827.440972222219</v>
      </c>
      <c r="J42" s="136">
        <v>45813</v>
      </c>
      <c r="K42" s="136">
        <v>45824</v>
      </c>
      <c r="L42" s="134" t="s">
        <v>2183</v>
      </c>
      <c r="M42" s="134"/>
      <c r="N42" s="134">
        <v>0</v>
      </c>
    </row>
    <row r="43" spans="1:14" ht="21" customHeight="1">
      <c r="A43" s="68" t="s">
        <v>2187</v>
      </c>
      <c r="B43" s="68" t="s">
        <v>521</v>
      </c>
      <c r="C43" s="68">
        <v>1</v>
      </c>
      <c r="D43" s="68" t="s">
        <v>1586</v>
      </c>
      <c r="E43" s="68" t="s">
        <v>213</v>
      </c>
      <c r="F43" s="68" t="s">
        <v>25</v>
      </c>
      <c r="G43" s="68" t="s">
        <v>1587</v>
      </c>
      <c r="H43" s="68">
        <v>6</v>
      </c>
      <c r="I43" s="69">
        <v>45831.396527777775</v>
      </c>
      <c r="J43" s="70">
        <v>45817</v>
      </c>
      <c r="K43" s="70">
        <v>45824</v>
      </c>
      <c r="L43" s="68" t="s">
        <v>2127</v>
      </c>
      <c r="M43" s="68" t="s">
        <v>2167</v>
      </c>
      <c r="N43" s="68">
        <v>0</v>
      </c>
    </row>
    <row r="44" spans="1:14" ht="21" customHeight="1">
      <c r="A44" s="68" t="s">
        <v>2188</v>
      </c>
      <c r="B44" s="68" t="s">
        <v>521</v>
      </c>
      <c r="C44" s="68">
        <v>2</v>
      </c>
      <c r="D44" s="68" t="s">
        <v>1586</v>
      </c>
      <c r="E44" s="68" t="s">
        <v>213</v>
      </c>
      <c r="F44" s="68" t="s">
        <v>25</v>
      </c>
      <c r="G44" s="68" t="s">
        <v>1587</v>
      </c>
      <c r="H44" s="68">
        <v>6</v>
      </c>
      <c r="I44" s="69">
        <v>45831.393055555556</v>
      </c>
      <c r="J44" s="70">
        <v>45817</v>
      </c>
      <c r="K44" s="70">
        <v>45824</v>
      </c>
      <c r="L44" s="68" t="s">
        <v>2127</v>
      </c>
      <c r="M44" s="68" t="s">
        <v>2167</v>
      </c>
      <c r="N44" s="68">
        <v>0</v>
      </c>
    </row>
    <row r="45" spans="1:14" ht="21" customHeight="1">
      <c r="A45" s="68" t="s">
        <v>2189</v>
      </c>
      <c r="B45" s="68" t="s">
        <v>523</v>
      </c>
      <c r="C45" s="68">
        <v>1</v>
      </c>
      <c r="D45" s="68" t="s">
        <v>1586</v>
      </c>
      <c r="E45" s="68" t="s">
        <v>213</v>
      </c>
      <c r="F45" s="68" t="s">
        <v>25</v>
      </c>
      <c r="G45" s="68" t="s">
        <v>1587</v>
      </c>
      <c r="H45" s="68">
        <v>6</v>
      </c>
      <c r="I45" s="69">
        <v>45831.407638888886</v>
      </c>
      <c r="J45" s="70">
        <v>45817</v>
      </c>
      <c r="K45" s="70">
        <v>45824</v>
      </c>
      <c r="L45" s="68" t="s">
        <v>2127</v>
      </c>
      <c r="M45" s="68" t="s">
        <v>2167</v>
      </c>
      <c r="N45" s="68">
        <v>0</v>
      </c>
    </row>
    <row r="46" spans="1:14" ht="21" customHeight="1">
      <c r="A46" s="68" t="s">
        <v>2190</v>
      </c>
      <c r="B46" s="68" t="s">
        <v>523</v>
      </c>
      <c r="C46" s="68">
        <v>2</v>
      </c>
      <c r="D46" s="68" t="s">
        <v>1586</v>
      </c>
      <c r="E46" s="68" t="s">
        <v>213</v>
      </c>
      <c r="F46" s="68" t="s">
        <v>25</v>
      </c>
      <c r="G46" s="68" t="s">
        <v>1587</v>
      </c>
      <c r="H46" s="68">
        <v>6</v>
      </c>
      <c r="I46" s="69">
        <v>45831.399305555555</v>
      </c>
      <c r="J46" s="70">
        <v>45817</v>
      </c>
      <c r="K46" s="70">
        <v>45824</v>
      </c>
      <c r="L46" s="68" t="s">
        <v>2127</v>
      </c>
      <c r="M46" s="68" t="s">
        <v>2167</v>
      </c>
      <c r="N46" s="68">
        <v>0</v>
      </c>
    </row>
    <row r="47" spans="1:14" ht="21" customHeight="1">
      <c r="A47" s="68" t="s">
        <v>2191</v>
      </c>
      <c r="B47" s="68" t="s">
        <v>528</v>
      </c>
      <c r="C47" s="68">
        <v>1</v>
      </c>
      <c r="D47" s="68" t="s">
        <v>1586</v>
      </c>
      <c r="E47" s="68" t="s">
        <v>213</v>
      </c>
      <c r="F47" s="68" t="s">
        <v>25</v>
      </c>
      <c r="G47" s="68" t="s">
        <v>1587</v>
      </c>
      <c r="H47" s="68">
        <v>6</v>
      </c>
      <c r="I47" s="69">
        <v>45831.398611111108</v>
      </c>
      <c r="J47" s="70">
        <v>45817</v>
      </c>
      <c r="K47" s="70">
        <v>45824</v>
      </c>
      <c r="L47" s="68" t="s">
        <v>2127</v>
      </c>
      <c r="M47" s="68" t="s">
        <v>2167</v>
      </c>
      <c r="N47" s="68">
        <v>0</v>
      </c>
    </row>
    <row r="48" spans="1:14" ht="21" customHeight="1">
      <c r="A48" s="68" t="s">
        <v>2192</v>
      </c>
      <c r="B48" s="68" t="s">
        <v>528</v>
      </c>
      <c r="C48" s="68">
        <v>2</v>
      </c>
      <c r="D48" s="68" t="s">
        <v>1586</v>
      </c>
      <c r="E48" s="68" t="s">
        <v>213</v>
      </c>
      <c r="F48" s="68" t="s">
        <v>25</v>
      </c>
      <c r="G48" s="68" t="s">
        <v>1587</v>
      </c>
      <c r="H48" s="68">
        <v>6</v>
      </c>
      <c r="I48" s="69">
        <v>45831.465277777781</v>
      </c>
      <c r="J48" s="70">
        <v>45817</v>
      </c>
      <c r="K48" s="70">
        <v>45824</v>
      </c>
      <c r="L48" s="68" t="s">
        <v>2127</v>
      </c>
      <c r="M48" s="68" t="s">
        <v>2167</v>
      </c>
      <c r="N48" s="68">
        <v>0</v>
      </c>
    </row>
    <row r="49" spans="1:14" ht="21" customHeight="1">
      <c r="A49" s="68" t="s">
        <v>2193</v>
      </c>
      <c r="B49" s="68" t="s">
        <v>528</v>
      </c>
      <c r="C49" s="68">
        <v>3</v>
      </c>
      <c r="D49" s="68" t="s">
        <v>1586</v>
      </c>
      <c r="E49" s="68" t="s">
        <v>213</v>
      </c>
      <c r="F49" s="68" t="s">
        <v>25</v>
      </c>
      <c r="G49" s="68" t="s">
        <v>1587</v>
      </c>
      <c r="H49" s="68">
        <v>6</v>
      </c>
      <c r="I49" s="69">
        <v>45831.466666666667</v>
      </c>
      <c r="J49" s="70">
        <v>45817</v>
      </c>
      <c r="K49" s="70">
        <v>45824</v>
      </c>
      <c r="L49" s="68" t="s">
        <v>2127</v>
      </c>
      <c r="M49" s="68" t="s">
        <v>2167</v>
      </c>
      <c r="N49" s="68">
        <v>0</v>
      </c>
    </row>
    <row r="50" spans="1:14" ht="21" customHeight="1">
      <c r="A50" s="68" t="s">
        <v>2194</v>
      </c>
      <c r="B50" s="68" t="s">
        <v>528</v>
      </c>
      <c r="C50" s="68">
        <v>4</v>
      </c>
      <c r="D50" s="68" t="s">
        <v>1586</v>
      </c>
      <c r="E50" s="68" t="s">
        <v>213</v>
      </c>
      <c r="F50" s="68" t="s">
        <v>25</v>
      </c>
      <c r="G50" s="68" t="s">
        <v>1587</v>
      </c>
      <c r="H50" s="68">
        <v>6</v>
      </c>
      <c r="I50" s="69">
        <v>45831.468055555553</v>
      </c>
      <c r="J50" s="70">
        <v>45817</v>
      </c>
      <c r="K50" s="70">
        <v>45824</v>
      </c>
      <c r="L50" s="68" t="s">
        <v>2127</v>
      </c>
      <c r="M50" s="68" t="s">
        <v>2167</v>
      </c>
      <c r="N50" s="68">
        <v>0</v>
      </c>
    </row>
    <row r="51" spans="1:14" ht="21" customHeight="1">
      <c r="A51" s="68" t="s">
        <v>2195</v>
      </c>
      <c r="B51" s="68" t="s">
        <v>528</v>
      </c>
      <c r="C51" s="68">
        <v>5</v>
      </c>
      <c r="D51" s="68" t="s">
        <v>1586</v>
      </c>
      <c r="E51" s="68" t="s">
        <v>213</v>
      </c>
      <c r="F51" s="68" t="s">
        <v>25</v>
      </c>
      <c r="G51" s="68" t="s">
        <v>1587</v>
      </c>
      <c r="H51" s="68">
        <v>6</v>
      </c>
      <c r="I51" s="69">
        <v>45831.479166666664</v>
      </c>
      <c r="J51" s="70">
        <v>45817</v>
      </c>
      <c r="K51" s="70">
        <v>45824</v>
      </c>
      <c r="L51" s="68" t="s">
        <v>2127</v>
      </c>
      <c r="M51" s="68" t="s">
        <v>2167</v>
      </c>
      <c r="N51" s="68">
        <v>0</v>
      </c>
    </row>
    <row r="52" spans="1:14" ht="21" customHeight="1">
      <c r="A52" s="68" t="s">
        <v>2196</v>
      </c>
      <c r="B52" s="68" t="s">
        <v>528</v>
      </c>
      <c r="C52" s="68">
        <v>6</v>
      </c>
      <c r="D52" s="68" t="s">
        <v>1586</v>
      </c>
      <c r="E52" s="68" t="s">
        <v>213</v>
      </c>
      <c r="F52" s="68" t="s">
        <v>25</v>
      </c>
      <c r="G52" s="68" t="s">
        <v>1587</v>
      </c>
      <c r="H52" s="68">
        <v>6</v>
      </c>
      <c r="I52" s="69">
        <v>45831.489583333336</v>
      </c>
      <c r="J52" s="70">
        <v>45817</v>
      </c>
      <c r="K52" s="70">
        <v>45824</v>
      </c>
      <c r="L52" s="68" t="s">
        <v>2127</v>
      </c>
      <c r="M52" s="68" t="s">
        <v>2167</v>
      </c>
      <c r="N52" s="68">
        <v>0</v>
      </c>
    </row>
    <row r="53" spans="1:14" ht="21" customHeight="1">
      <c r="A53" s="68" t="s">
        <v>2197</v>
      </c>
      <c r="B53" s="68" t="s">
        <v>528</v>
      </c>
      <c r="C53" s="68">
        <v>7</v>
      </c>
      <c r="D53" s="68" t="s">
        <v>1586</v>
      </c>
      <c r="E53" s="68" t="s">
        <v>213</v>
      </c>
      <c r="F53" s="68" t="s">
        <v>25</v>
      </c>
      <c r="G53" s="68" t="s">
        <v>1587</v>
      </c>
      <c r="H53" s="68">
        <v>6</v>
      </c>
      <c r="I53" s="69">
        <v>45831.496527777781</v>
      </c>
      <c r="J53" s="70">
        <v>45817</v>
      </c>
      <c r="K53" s="70">
        <v>45824</v>
      </c>
      <c r="L53" s="68" t="s">
        <v>2127</v>
      </c>
      <c r="M53" s="68" t="s">
        <v>2167</v>
      </c>
      <c r="N53" s="68">
        <v>0</v>
      </c>
    </row>
    <row r="54" spans="1:14" ht="21" customHeight="1">
      <c r="A54" s="68" t="s">
        <v>2198</v>
      </c>
      <c r="B54" s="68" t="s">
        <v>528</v>
      </c>
      <c r="C54" s="68">
        <v>8</v>
      </c>
      <c r="D54" s="68" t="s">
        <v>1586</v>
      </c>
      <c r="E54" s="68" t="s">
        <v>213</v>
      </c>
      <c r="F54" s="68" t="s">
        <v>25</v>
      </c>
      <c r="G54" s="68" t="s">
        <v>1587</v>
      </c>
      <c r="H54" s="68">
        <v>6</v>
      </c>
      <c r="I54" s="69">
        <v>45831.503472222219</v>
      </c>
      <c r="J54" s="70">
        <v>45817</v>
      </c>
      <c r="K54" s="70">
        <v>45824</v>
      </c>
      <c r="L54" s="68" t="s">
        <v>2127</v>
      </c>
      <c r="M54" s="68" t="s">
        <v>2167</v>
      </c>
      <c r="N54" s="68">
        <v>0</v>
      </c>
    </row>
    <row r="55" spans="1:14" ht="21" customHeight="1">
      <c r="A55" s="68" t="s">
        <v>2199</v>
      </c>
      <c r="B55" s="68" t="s">
        <v>530</v>
      </c>
      <c r="C55" s="68">
        <v>1</v>
      </c>
      <c r="D55" s="68" t="s">
        <v>1586</v>
      </c>
      <c r="E55" s="68" t="s">
        <v>213</v>
      </c>
      <c r="F55" s="68" t="s">
        <v>25</v>
      </c>
      <c r="G55" s="68" t="s">
        <v>1591</v>
      </c>
      <c r="H55" s="68">
        <v>6</v>
      </c>
      <c r="I55" s="69">
        <v>45831.549305555556</v>
      </c>
      <c r="J55" s="70">
        <v>45817</v>
      </c>
      <c r="K55" s="70">
        <v>45824</v>
      </c>
      <c r="L55" s="68" t="s">
        <v>2133</v>
      </c>
      <c r="M55" s="68" t="s">
        <v>2200</v>
      </c>
      <c r="N55" s="68">
        <v>0</v>
      </c>
    </row>
    <row r="56" spans="1:14" ht="21" customHeight="1">
      <c r="A56" s="68" t="s">
        <v>2201</v>
      </c>
      <c r="B56" s="68" t="s">
        <v>530</v>
      </c>
      <c r="C56" s="68">
        <v>2</v>
      </c>
      <c r="D56" s="68" t="s">
        <v>1586</v>
      </c>
      <c r="E56" s="68" t="s">
        <v>213</v>
      </c>
      <c r="F56" s="68" t="s">
        <v>25</v>
      </c>
      <c r="G56" s="68" t="s">
        <v>1591</v>
      </c>
      <c r="H56" s="68">
        <v>6</v>
      </c>
      <c r="I56" s="69">
        <v>45831.458333333336</v>
      </c>
      <c r="J56" s="70">
        <v>45817</v>
      </c>
      <c r="K56" s="70">
        <v>45824</v>
      </c>
      <c r="L56" s="68" t="s">
        <v>2133</v>
      </c>
      <c r="M56" s="68" t="s">
        <v>2200</v>
      </c>
      <c r="N56" s="68">
        <v>0</v>
      </c>
    </row>
    <row r="57" spans="1:14" ht="21" customHeight="1">
      <c r="A57" s="68" t="s">
        <v>2202</v>
      </c>
      <c r="B57" s="68" t="s">
        <v>530</v>
      </c>
      <c r="C57" s="68">
        <v>3</v>
      </c>
      <c r="D57" s="68" t="s">
        <v>1586</v>
      </c>
      <c r="E57" s="68" t="s">
        <v>213</v>
      </c>
      <c r="F57" s="68" t="s">
        <v>25</v>
      </c>
      <c r="G57" s="68" t="s">
        <v>1591</v>
      </c>
      <c r="H57" s="68">
        <v>6</v>
      </c>
      <c r="I57" s="69">
        <v>45831.474999999999</v>
      </c>
      <c r="J57" s="70">
        <v>45817</v>
      </c>
      <c r="K57" s="70">
        <v>45824</v>
      </c>
      <c r="L57" s="68" t="s">
        <v>2133</v>
      </c>
      <c r="M57" s="68" t="s">
        <v>2200</v>
      </c>
      <c r="N57" s="68">
        <v>0</v>
      </c>
    </row>
    <row r="58" spans="1:14" ht="21" customHeight="1">
      <c r="A58" s="68" t="s">
        <v>2203</v>
      </c>
      <c r="B58" s="68" t="s">
        <v>530</v>
      </c>
      <c r="C58" s="68">
        <v>4</v>
      </c>
      <c r="D58" s="68" t="s">
        <v>1586</v>
      </c>
      <c r="E58" s="68" t="s">
        <v>213</v>
      </c>
      <c r="F58" s="68" t="s">
        <v>25</v>
      </c>
      <c r="G58" s="68" t="s">
        <v>1591</v>
      </c>
      <c r="H58" s="68">
        <v>6</v>
      </c>
      <c r="I58" s="69">
        <v>45831.493055555555</v>
      </c>
      <c r="J58" s="70">
        <v>45817</v>
      </c>
      <c r="K58" s="70">
        <v>45824</v>
      </c>
      <c r="L58" s="68" t="s">
        <v>2133</v>
      </c>
      <c r="M58" s="68" t="s">
        <v>2200</v>
      </c>
      <c r="N58" s="68">
        <v>0</v>
      </c>
    </row>
    <row r="59" spans="1:14" ht="21" customHeight="1">
      <c r="A59" s="68" t="s">
        <v>2204</v>
      </c>
      <c r="B59" s="68" t="s">
        <v>530</v>
      </c>
      <c r="C59" s="68">
        <v>5</v>
      </c>
      <c r="D59" s="68" t="s">
        <v>1586</v>
      </c>
      <c r="E59" s="68" t="s">
        <v>213</v>
      </c>
      <c r="F59" s="68" t="s">
        <v>25</v>
      </c>
      <c r="G59" s="68" t="s">
        <v>1591</v>
      </c>
      <c r="H59" s="68">
        <v>6</v>
      </c>
      <c r="I59" s="69">
        <v>45831.521527777775</v>
      </c>
      <c r="J59" s="70">
        <v>45817</v>
      </c>
      <c r="K59" s="70">
        <v>45824</v>
      </c>
      <c r="L59" s="68" t="s">
        <v>2133</v>
      </c>
      <c r="M59" s="68" t="s">
        <v>2200</v>
      </c>
      <c r="N59" s="68">
        <v>0</v>
      </c>
    </row>
    <row r="60" spans="1:14" ht="21" customHeight="1">
      <c r="A60" s="68" t="s">
        <v>2205</v>
      </c>
      <c r="B60" s="68" t="s">
        <v>530</v>
      </c>
      <c r="C60" s="68">
        <v>6</v>
      </c>
      <c r="D60" s="68" t="s">
        <v>1586</v>
      </c>
      <c r="E60" s="68" t="s">
        <v>213</v>
      </c>
      <c r="F60" s="68" t="s">
        <v>25</v>
      </c>
      <c r="G60" s="68" t="s">
        <v>1591</v>
      </c>
      <c r="H60" s="68">
        <v>6</v>
      </c>
      <c r="I60" s="69">
        <v>45831.431250000001</v>
      </c>
      <c r="J60" s="70">
        <v>45817</v>
      </c>
      <c r="K60" s="70">
        <v>45824</v>
      </c>
      <c r="L60" s="68" t="s">
        <v>2133</v>
      </c>
      <c r="M60" s="68" t="s">
        <v>2200</v>
      </c>
      <c r="N60" s="68">
        <v>0</v>
      </c>
    </row>
    <row r="61" spans="1:14" ht="21" customHeight="1">
      <c r="A61" s="68" t="s">
        <v>2206</v>
      </c>
      <c r="B61" s="68" t="s">
        <v>533</v>
      </c>
      <c r="C61" s="68">
        <v>1</v>
      </c>
      <c r="D61" s="68" t="s">
        <v>1586</v>
      </c>
      <c r="E61" s="68" t="s">
        <v>213</v>
      </c>
      <c r="F61" s="68" t="s">
        <v>25</v>
      </c>
      <c r="G61" s="68" t="s">
        <v>1587</v>
      </c>
      <c r="H61" s="68">
        <v>6</v>
      </c>
      <c r="I61" s="69">
        <v>45831.427083333336</v>
      </c>
      <c r="J61" s="70">
        <v>45817</v>
      </c>
      <c r="K61" s="70">
        <v>45824</v>
      </c>
      <c r="L61" s="68" t="s">
        <v>2127</v>
      </c>
      <c r="M61" s="68" t="s">
        <v>2167</v>
      </c>
      <c r="N61" s="68">
        <v>0</v>
      </c>
    </row>
    <row r="62" spans="1:14" ht="21" customHeight="1">
      <c r="A62" s="68" t="s">
        <v>2207</v>
      </c>
      <c r="B62" s="68" t="s">
        <v>533</v>
      </c>
      <c r="C62" s="68">
        <v>2</v>
      </c>
      <c r="D62" s="68" t="s">
        <v>1586</v>
      </c>
      <c r="E62" s="68" t="s">
        <v>213</v>
      </c>
      <c r="F62" s="68" t="s">
        <v>25</v>
      </c>
      <c r="G62" s="68" t="s">
        <v>1587</v>
      </c>
      <c r="H62" s="68">
        <v>6</v>
      </c>
      <c r="I62" s="69">
        <v>45831.430555555555</v>
      </c>
      <c r="J62" s="70">
        <v>45817</v>
      </c>
      <c r="K62" s="70">
        <v>45824</v>
      </c>
      <c r="L62" s="68" t="s">
        <v>2127</v>
      </c>
      <c r="M62" s="68" t="s">
        <v>2163</v>
      </c>
      <c r="N62" s="68">
        <v>0</v>
      </c>
    </row>
    <row r="63" spans="1:14" ht="21" customHeight="1">
      <c r="A63" s="68" t="s">
        <v>2208</v>
      </c>
      <c r="B63" s="68" t="s">
        <v>533</v>
      </c>
      <c r="C63" s="68">
        <v>3</v>
      </c>
      <c r="D63" s="68" t="s">
        <v>1586</v>
      </c>
      <c r="E63" s="68" t="s">
        <v>213</v>
      </c>
      <c r="F63" s="68" t="s">
        <v>25</v>
      </c>
      <c r="G63" s="68" t="s">
        <v>1587</v>
      </c>
      <c r="H63" s="68">
        <v>6</v>
      </c>
      <c r="I63" s="69">
        <v>45831.538194444445</v>
      </c>
      <c r="J63" s="70">
        <v>45817</v>
      </c>
      <c r="K63" s="70">
        <v>45824</v>
      </c>
      <c r="L63" s="68" t="s">
        <v>2127</v>
      </c>
      <c r="M63" s="68" t="s">
        <v>2163</v>
      </c>
      <c r="N63" s="68">
        <v>0</v>
      </c>
    </row>
    <row r="64" spans="1:14" ht="21" customHeight="1">
      <c r="A64" s="68" t="s">
        <v>2209</v>
      </c>
      <c r="B64" s="68" t="s">
        <v>533</v>
      </c>
      <c r="C64" s="68">
        <v>4</v>
      </c>
      <c r="D64" s="68" t="s">
        <v>1586</v>
      </c>
      <c r="E64" s="68" t="s">
        <v>213</v>
      </c>
      <c r="F64" s="68" t="s">
        <v>25</v>
      </c>
      <c r="G64" s="68" t="s">
        <v>1587</v>
      </c>
      <c r="H64" s="68">
        <v>6</v>
      </c>
      <c r="I64" s="69">
        <v>45831.545138888891</v>
      </c>
      <c r="J64" s="70">
        <v>45817</v>
      </c>
      <c r="K64" s="70">
        <v>45824</v>
      </c>
      <c r="L64" s="68" t="s">
        <v>2127</v>
      </c>
      <c r="M64" s="68" t="s">
        <v>2163</v>
      </c>
      <c r="N64" s="68">
        <v>0</v>
      </c>
    </row>
    <row r="65" spans="1:14" ht="21" customHeight="1">
      <c r="A65" s="68" t="s">
        <v>2210</v>
      </c>
      <c r="B65" s="68" t="s">
        <v>534</v>
      </c>
      <c r="C65" s="68">
        <v>1</v>
      </c>
      <c r="D65" s="68" t="s">
        <v>1586</v>
      </c>
      <c r="E65" s="68" t="s">
        <v>213</v>
      </c>
      <c r="F65" s="68" t="s">
        <v>25</v>
      </c>
      <c r="G65" s="68" t="s">
        <v>1587</v>
      </c>
      <c r="H65" s="68">
        <v>6</v>
      </c>
      <c r="I65" s="69">
        <v>45831.515972222223</v>
      </c>
      <c r="J65" s="70">
        <v>45817</v>
      </c>
      <c r="K65" s="70">
        <v>45824</v>
      </c>
      <c r="L65" s="68" t="s">
        <v>2127</v>
      </c>
      <c r="M65" s="68" t="s">
        <v>2163</v>
      </c>
      <c r="N65" s="68">
        <v>0</v>
      </c>
    </row>
    <row r="66" spans="1:14" ht="21" customHeight="1">
      <c r="A66" s="68" t="s">
        <v>2211</v>
      </c>
      <c r="B66" s="68" t="s">
        <v>534</v>
      </c>
      <c r="C66" s="68">
        <v>2</v>
      </c>
      <c r="D66" s="68" t="s">
        <v>1586</v>
      </c>
      <c r="E66" s="68" t="s">
        <v>213</v>
      </c>
      <c r="F66" s="68" t="s">
        <v>25</v>
      </c>
      <c r="G66" s="68" t="s">
        <v>1587</v>
      </c>
      <c r="H66" s="68">
        <v>6</v>
      </c>
      <c r="I66" s="69">
        <v>45831.510416666664</v>
      </c>
      <c r="J66" s="70">
        <v>45817</v>
      </c>
      <c r="K66" s="70">
        <v>45824</v>
      </c>
      <c r="L66" s="68" t="s">
        <v>2127</v>
      </c>
      <c r="M66" s="68" t="s">
        <v>2163</v>
      </c>
      <c r="N66" s="68">
        <v>0</v>
      </c>
    </row>
    <row r="67" spans="1:14" ht="21" customHeight="1">
      <c r="A67" s="68" t="s">
        <v>2212</v>
      </c>
      <c r="B67" s="68" t="s">
        <v>534</v>
      </c>
      <c r="C67" s="68">
        <v>3</v>
      </c>
      <c r="D67" s="68" t="s">
        <v>1586</v>
      </c>
      <c r="E67" s="68" t="s">
        <v>213</v>
      </c>
      <c r="F67" s="68" t="s">
        <v>25</v>
      </c>
      <c r="G67" s="68" t="s">
        <v>1587</v>
      </c>
      <c r="H67" s="68">
        <v>6</v>
      </c>
      <c r="I67" s="69">
        <v>45831.506944444445</v>
      </c>
      <c r="J67" s="70">
        <v>45817</v>
      </c>
      <c r="K67" s="70">
        <v>45824</v>
      </c>
      <c r="L67" s="68" t="s">
        <v>2127</v>
      </c>
      <c r="M67" s="68" t="s">
        <v>2163</v>
      </c>
      <c r="N67" s="68">
        <v>0</v>
      </c>
    </row>
    <row r="68" spans="1:14" ht="21" customHeight="1">
      <c r="A68" s="68" t="s">
        <v>2213</v>
      </c>
      <c r="B68" s="68" t="s">
        <v>534</v>
      </c>
      <c r="C68" s="68">
        <v>7</v>
      </c>
      <c r="D68" s="68" t="s">
        <v>1586</v>
      </c>
      <c r="E68" s="68" t="s">
        <v>213</v>
      </c>
      <c r="F68" s="68" t="s">
        <v>25</v>
      </c>
      <c r="G68" s="68" t="s">
        <v>1587</v>
      </c>
      <c r="H68" s="68">
        <v>6</v>
      </c>
      <c r="I68" s="69">
        <v>45831.49722222222</v>
      </c>
      <c r="J68" s="70">
        <v>45817</v>
      </c>
      <c r="K68" s="70">
        <v>45824</v>
      </c>
      <c r="L68" s="68" t="s">
        <v>2127</v>
      </c>
      <c r="M68" s="68" t="s">
        <v>2163</v>
      </c>
      <c r="N68" s="68">
        <v>0</v>
      </c>
    </row>
    <row r="69" spans="1:14" ht="21" customHeight="1">
      <c r="A69" s="68" t="s">
        <v>2214</v>
      </c>
      <c r="B69" s="68" t="s">
        <v>534</v>
      </c>
      <c r="C69" s="68">
        <v>8</v>
      </c>
      <c r="D69" s="68" t="s">
        <v>1586</v>
      </c>
      <c r="E69" s="68" t="s">
        <v>213</v>
      </c>
      <c r="F69" s="68" t="s">
        <v>25</v>
      </c>
      <c r="G69" s="68" t="s">
        <v>1587</v>
      </c>
      <c r="H69" s="68">
        <v>6</v>
      </c>
      <c r="I69" s="69">
        <v>45831.498611111114</v>
      </c>
      <c r="J69" s="70">
        <v>45817</v>
      </c>
      <c r="K69" s="70">
        <v>45824</v>
      </c>
      <c r="L69" s="68" t="s">
        <v>2127</v>
      </c>
      <c r="M69" s="68" t="s">
        <v>2163</v>
      </c>
      <c r="N69" s="68">
        <v>0</v>
      </c>
    </row>
    <row r="70" spans="1:14" ht="21" customHeight="1">
      <c r="A70" s="68" t="s">
        <v>2215</v>
      </c>
      <c r="B70" s="68" t="s">
        <v>534</v>
      </c>
      <c r="C70" s="68">
        <v>9</v>
      </c>
      <c r="D70" s="68" t="s">
        <v>1586</v>
      </c>
      <c r="E70" s="68" t="s">
        <v>213</v>
      </c>
      <c r="F70" s="68" t="s">
        <v>25</v>
      </c>
      <c r="G70" s="68" t="s">
        <v>1587</v>
      </c>
      <c r="H70" s="68">
        <v>6</v>
      </c>
      <c r="I70" s="69">
        <v>45831.500694444447</v>
      </c>
      <c r="J70" s="70">
        <v>45817</v>
      </c>
      <c r="K70" s="70">
        <v>45824</v>
      </c>
      <c r="L70" s="68" t="s">
        <v>2127</v>
      </c>
      <c r="M70" s="68" t="s">
        <v>2163</v>
      </c>
      <c r="N70" s="68">
        <v>0</v>
      </c>
    </row>
    <row r="71" spans="1:14" ht="21" customHeight="1">
      <c r="A71" s="134" t="s">
        <v>1719</v>
      </c>
      <c r="B71" s="134" t="s">
        <v>534</v>
      </c>
      <c r="C71" s="134">
        <v>10</v>
      </c>
      <c r="D71" s="134" t="s">
        <v>1586</v>
      </c>
      <c r="E71" s="134" t="s">
        <v>213</v>
      </c>
      <c r="F71" s="134" t="s">
        <v>25</v>
      </c>
      <c r="G71" s="134" t="s">
        <v>1587</v>
      </c>
      <c r="H71" s="134">
        <v>6</v>
      </c>
      <c r="I71" s="135">
        <v>45831.494444444441</v>
      </c>
      <c r="J71" s="136">
        <v>45817</v>
      </c>
      <c r="K71" s="136">
        <v>45824</v>
      </c>
      <c r="L71" s="134" t="s">
        <v>2216</v>
      </c>
      <c r="M71" s="134"/>
      <c r="N71" s="134">
        <v>0</v>
      </c>
    </row>
    <row r="72" spans="1:14" ht="21" customHeight="1">
      <c r="A72" s="68" t="s">
        <v>2217</v>
      </c>
      <c r="B72" s="68" t="s">
        <v>537</v>
      </c>
      <c r="C72" s="68">
        <v>1</v>
      </c>
      <c r="D72" s="68" t="s">
        <v>1586</v>
      </c>
      <c r="E72" s="68" t="s">
        <v>213</v>
      </c>
      <c r="F72" s="68" t="s">
        <v>25</v>
      </c>
      <c r="G72" s="68" t="s">
        <v>1591</v>
      </c>
      <c r="H72" s="68">
        <v>6</v>
      </c>
      <c r="I72" s="69">
        <v>45831.617361111108</v>
      </c>
      <c r="J72" s="70">
        <v>45817</v>
      </c>
      <c r="K72" s="70">
        <v>45824</v>
      </c>
      <c r="L72" s="68" t="s">
        <v>2133</v>
      </c>
      <c r="M72" s="68" t="s">
        <v>2200</v>
      </c>
      <c r="N72" s="68">
        <v>0</v>
      </c>
    </row>
    <row r="73" spans="1:14" ht="21" customHeight="1">
      <c r="A73" s="68" t="s">
        <v>2218</v>
      </c>
      <c r="B73" s="68" t="s">
        <v>537</v>
      </c>
      <c r="C73" s="68">
        <v>2</v>
      </c>
      <c r="D73" s="68" t="s">
        <v>1586</v>
      </c>
      <c r="E73" s="68" t="s">
        <v>213</v>
      </c>
      <c r="F73" s="68" t="s">
        <v>25</v>
      </c>
      <c r="G73" s="68" t="s">
        <v>1591</v>
      </c>
      <c r="H73" s="68">
        <v>6</v>
      </c>
      <c r="I73" s="69">
        <v>45831.531944444447</v>
      </c>
      <c r="J73" s="70">
        <v>45817</v>
      </c>
      <c r="K73" s="70">
        <v>45824</v>
      </c>
      <c r="L73" s="68" t="s">
        <v>2133</v>
      </c>
      <c r="M73" s="68" t="s">
        <v>2200</v>
      </c>
      <c r="N73" s="68">
        <v>0</v>
      </c>
    </row>
    <row r="74" spans="1:14" ht="21" customHeight="1">
      <c r="A74" s="68" t="s">
        <v>2219</v>
      </c>
      <c r="B74" s="68" t="s">
        <v>537</v>
      </c>
      <c r="C74" s="68">
        <v>3</v>
      </c>
      <c r="D74" s="68" t="s">
        <v>1586</v>
      </c>
      <c r="E74" s="68" t="s">
        <v>213</v>
      </c>
      <c r="F74" s="68" t="s">
        <v>25</v>
      </c>
      <c r="G74" s="68" t="s">
        <v>1591</v>
      </c>
      <c r="H74" s="68">
        <v>6</v>
      </c>
      <c r="I74" s="69">
        <v>45831.532638888886</v>
      </c>
      <c r="J74" s="70">
        <v>45817</v>
      </c>
      <c r="K74" s="70">
        <v>45824</v>
      </c>
      <c r="L74" s="68" t="s">
        <v>2133</v>
      </c>
      <c r="M74" s="68" t="s">
        <v>2200</v>
      </c>
      <c r="N74" s="68">
        <v>0</v>
      </c>
    </row>
    <row r="75" spans="1:14" ht="21" customHeight="1">
      <c r="A75" s="68" t="s">
        <v>2220</v>
      </c>
      <c r="B75" s="68" t="s">
        <v>537</v>
      </c>
      <c r="C75" s="68">
        <v>4</v>
      </c>
      <c r="D75" s="68" t="s">
        <v>1586</v>
      </c>
      <c r="E75" s="68" t="s">
        <v>213</v>
      </c>
      <c r="F75" s="68" t="s">
        <v>25</v>
      </c>
      <c r="G75" s="68" t="s">
        <v>1591</v>
      </c>
      <c r="H75" s="68">
        <v>6</v>
      </c>
      <c r="I75" s="69">
        <v>45831.517361111109</v>
      </c>
      <c r="J75" s="70">
        <v>45817</v>
      </c>
      <c r="K75" s="70">
        <v>45824</v>
      </c>
      <c r="L75" s="68" t="s">
        <v>2133</v>
      </c>
      <c r="M75" s="68" t="s">
        <v>2200</v>
      </c>
      <c r="N75" s="68">
        <v>0</v>
      </c>
    </row>
    <row r="76" spans="1:14" ht="21" customHeight="1">
      <c r="A76" s="68" t="s">
        <v>2221</v>
      </c>
      <c r="B76" s="68" t="s">
        <v>537</v>
      </c>
      <c r="C76" s="68">
        <v>5</v>
      </c>
      <c r="D76" s="68" t="s">
        <v>1586</v>
      </c>
      <c r="E76" s="68" t="s">
        <v>213</v>
      </c>
      <c r="F76" s="68" t="s">
        <v>25</v>
      </c>
      <c r="G76" s="68" t="s">
        <v>1591</v>
      </c>
      <c r="H76" s="68">
        <v>6</v>
      </c>
      <c r="I76" s="69">
        <v>45831.534722222219</v>
      </c>
      <c r="J76" s="70">
        <v>45817</v>
      </c>
      <c r="K76" s="70">
        <v>45824</v>
      </c>
      <c r="L76" s="68" t="s">
        <v>2133</v>
      </c>
      <c r="M76" s="68" t="s">
        <v>2200</v>
      </c>
      <c r="N76" s="68">
        <v>0</v>
      </c>
    </row>
    <row r="77" spans="1:14" ht="21" customHeight="1">
      <c r="A77" s="68" t="s">
        <v>2222</v>
      </c>
      <c r="B77" s="68" t="s">
        <v>537</v>
      </c>
      <c r="C77" s="68">
        <v>6</v>
      </c>
      <c r="D77" s="68" t="s">
        <v>1586</v>
      </c>
      <c r="E77" s="68" t="s">
        <v>213</v>
      </c>
      <c r="F77" s="68" t="s">
        <v>25</v>
      </c>
      <c r="G77" s="68" t="s">
        <v>1591</v>
      </c>
      <c r="H77" s="68">
        <v>6</v>
      </c>
      <c r="I77" s="69">
        <v>45831.545138888891</v>
      </c>
      <c r="J77" s="70">
        <v>45817</v>
      </c>
      <c r="K77" s="70">
        <v>45824</v>
      </c>
      <c r="L77" s="68" t="s">
        <v>2133</v>
      </c>
      <c r="M77" s="68" t="s">
        <v>2200</v>
      </c>
      <c r="N77" s="68">
        <v>0</v>
      </c>
    </row>
    <row r="78" spans="1:14" ht="21" customHeight="1">
      <c r="A78" s="68" t="s">
        <v>2223</v>
      </c>
      <c r="B78" s="68" t="s">
        <v>537</v>
      </c>
      <c r="C78" s="68">
        <v>7</v>
      </c>
      <c r="D78" s="68" t="s">
        <v>1586</v>
      </c>
      <c r="E78" s="68" t="s">
        <v>213</v>
      </c>
      <c r="F78" s="68" t="s">
        <v>25</v>
      </c>
      <c r="G78" s="68" t="s">
        <v>1591</v>
      </c>
      <c r="H78" s="68">
        <v>6</v>
      </c>
      <c r="I78" s="69">
        <v>45831.622916666667</v>
      </c>
      <c r="J78" s="70">
        <v>45817</v>
      </c>
      <c r="K78" s="70">
        <v>45824</v>
      </c>
      <c r="L78" s="68" t="s">
        <v>2133</v>
      </c>
      <c r="M78" s="68" t="s">
        <v>2200</v>
      </c>
      <c r="N78" s="68">
        <v>0</v>
      </c>
    </row>
    <row r="79" spans="1:14" ht="21" customHeight="1">
      <c r="A79" s="68" t="s">
        <v>2224</v>
      </c>
      <c r="B79" s="68" t="s">
        <v>537</v>
      </c>
      <c r="C79" s="68">
        <v>8</v>
      </c>
      <c r="D79" s="68" t="s">
        <v>1586</v>
      </c>
      <c r="E79" s="68" t="s">
        <v>213</v>
      </c>
      <c r="F79" s="68" t="s">
        <v>25</v>
      </c>
      <c r="G79" s="68" t="s">
        <v>1591</v>
      </c>
      <c r="H79" s="68">
        <v>6</v>
      </c>
      <c r="I79" s="69">
        <v>45831.547222222223</v>
      </c>
      <c r="J79" s="70">
        <v>45817</v>
      </c>
      <c r="K79" s="70">
        <v>45824</v>
      </c>
      <c r="L79" s="68" t="s">
        <v>2133</v>
      </c>
      <c r="M79" s="68" t="s">
        <v>2200</v>
      </c>
      <c r="N79" s="68">
        <v>0</v>
      </c>
    </row>
    <row r="80" spans="1:14" ht="21" customHeight="1">
      <c r="A80" s="68" t="s">
        <v>2225</v>
      </c>
      <c r="B80" s="68" t="s">
        <v>537</v>
      </c>
      <c r="C80" s="68">
        <v>9</v>
      </c>
      <c r="D80" s="68" t="s">
        <v>1586</v>
      </c>
      <c r="E80" s="68" t="s">
        <v>213</v>
      </c>
      <c r="F80" s="68" t="s">
        <v>25</v>
      </c>
      <c r="G80" s="68" t="s">
        <v>1591</v>
      </c>
      <c r="H80" s="68">
        <v>6</v>
      </c>
      <c r="I80" s="69">
        <v>45831.555555555555</v>
      </c>
      <c r="J80" s="70">
        <v>45817</v>
      </c>
      <c r="K80" s="70">
        <v>45824</v>
      </c>
      <c r="L80" s="68" t="s">
        <v>2133</v>
      </c>
      <c r="M80" s="68" t="s">
        <v>2200</v>
      </c>
      <c r="N80" s="68">
        <v>0</v>
      </c>
    </row>
    <row r="81" spans="1:14" ht="21" customHeight="1">
      <c r="A81" s="68" t="s">
        <v>2226</v>
      </c>
      <c r="B81" s="68" t="s">
        <v>537</v>
      </c>
      <c r="C81" s="68">
        <v>10</v>
      </c>
      <c r="D81" s="68" t="s">
        <v>1586</v>
      </c>
      <c r="E81" s="68" t="s">
        <v>213</v>
      </c>
      <c r="F81" s="68" t="s">
        <v>25</v>
      </c>
      <c r="G81" s="68" t="s">
        <v>1591</v>
      </c>
      <c r="H81" s="68">
        <v>6</v>
      </c>
      <c r="I81" s="69">
        <v>45831.556250000001</v>
      </c>
      <c r="J81" s="70">
        <v>45817</v>
      </c>
      <c r="K81" s="70">
        <v>45824</v>
      </c>
      <c r="L81" s="68" t="s">
        <v>2133</v>
      </c>
      <c r="M81" s="68" t="s">
        <v>2200</v>
      </c>
      <c r="N81" s="68">
        <v>0</v>
      </c>
    </row>
    <row r="82" spans="1:14" ht="21" customHeight="1">
      <c r="A82" s="68" t="s">
        <v>2227</v>
      </c>
      <c r="B82" s="68" t="s">
        <v>537</v>
      </c>
      <c r="C82" s="68">
        <v>11</v>
      </c>
      <c r="D82" s="68" t="s">
        <v>1586</v>
      </c>
      <c r="E82" s="68" t="s">
        <v>213</v>
      </c>
      <c r="F82" s="68" t="s">
        <v>25</v>
      </c>
      <c r="G82" s="68" t="s">
        <v>1591</v>
      </c>
      <c r="H82" s="68">
        <v>6</v>
      </c>
      <c r="I82" s="69">
        <v>45831.597222222219</v>
      </c>
      <c r="J82" s="70">
        <v>45817</v>
      </c>
      <c r="K82" s="70">
        <v>45824</v>
      </c>
      <c r="L82" s="68" t="s">
        <v>2133</v>
      </c>
      <c r="M82" s="68" t="s">
        <v>2200</v>
      </c>
      <c r="N82" s="68">
        <v>0</v>
      </c>
    </row>
    <row r="83" spans="1:14" ht="21" customHeight="1">
      <c r="A83" s="68" t="s">
        <v>2228</v>
      </c>
      <c r="B83" s="68" t="s">
        <v>537</v>
      </c>
      <c r="C83" s="68">
        <v>12</v>
      </c>
      <c r="D83" s="68" t="s">
        <v>1586</v>
      </c>
      <c r="E83" s="68" t="s">
        <v>213</v>
      </c>
      <c r="F83" s="68" t="s">
        <v>25</v>
      </c>
      <c r="G83" s="68" t="s">
        <v>1591</v>
      </c>
      <c r="H83" s="68">
        <v>6</v>
      </c>
      <c r="I83" s="69">
        <v>45831.59652777778</v>
      </c>
      <c r="J83" s="70">
        <v>45817</v>
      </c>
      <c r="K83" s="70">
        <v>45824</v>
      </c>
      <c r="L83" s="68" t="s">
        <v>2133</v>
      </c>
      <c r="M83" s="68" t="s">
        <v>2200</v>
      </c>
      <c r="N83" s="68">
        <v>0</v>
      </c>
    </row>
    <row r="84" spans="1:14" ht="21" customHeight="1">
      <c r="A84" s="68" t="s">
        <v>2229</v>
      </c>
      <c r="B84" s="68" t="s">
        <v>537</v>
      </c>
      <c r="C84" s="68">
        <v>13</v>
      </c>
      <c r="D84" s="68" t="s">
        <v>1586</v>
      </c>
      <c r="E84" s="68" t="s">
        <v>213</v>
      </c>
      <c r="F84" s="68" t="s">
        <v>25</v>
      </c>
      <c r="G84" s="68" t="s">
        <v>1591</v>
      </c>
      <c r="H84" s="68">
        <v>6</v>
      </c>
      <c r="I84" s="69">
        <v>45831.595833333333</v>
      </c>
      <c r="J84" s="70">
        <v>45817</v>
      </c>
      <c r="K84" s="70">
        <v>45824</v>
      </c>
      <c r="L84" s="68" t="s">
        <v>2133</v>
      </c>
      <c r="M84" s="68" t="s">
        <v>2200</v>
      </c>
      <c r="N84" s="68">
        <v>0</v>
      </c>
    </row>
    <row r="85" spans="1:14" ht="21" customHeight="1">
      <c r="A85" s="68" t="s">
        <v>2230</v>
      </c>
      <c r="B85" s="68" t="s">
        <v>542</v>
      </c>
      <c r="C85" s="68">
        <v>1</v>
      </c>
      <c r="D85" s="68" t="s">
        <v>1586</v>
      </c>
      <c r="E85" s="68" t="s">
        <v>213</v>
      </c>
      <c r="F85" s="68" t="s">
        <v>25</v>
      </c>
      <c r="G85" s="68" t="s">
        <v>1587</v>
      </c>
      <c r="H85" s="68">
        <v>6</v>
      </c>
      <c r="I85" s="69">
        <v>45831.489583333336</v>
      </c>
      <c r="J85" s="70">
        <v>45817</v>
      </c>
      <c r="K85" s="70">
        <v>45824</v>
      </c>
      <c r="L85" s="68" t="s">
        <v>2127</v>
      </c>
      <c r="M85" s="68" t="s">
        <v>2163</v>
      </c>
      <c r="N85" s="68">
        <v>0</v>
      </c>
    </row>
    <row r="86" spans="1:14" ht="21" customHeight="1">
      <c r="A86" s="134" t="s">
        <v>2231</v>
      </c>
      <c r="B86" s="134" t="s">
        <v>542</v>
      </c>
      <c r="C86" s="134">
        <v>2</v>
      </c>
      <c r="D86" s="134" t="s">
        <v>1586</v>
      </c>
      <c r="E86" s="134" t="s">
        <v>213</v>
      </c>
      <c r="F86" s="134" t="s">
        <v>25</v>
      </c>
      <c r="G86" s="134" t="s">
        <v>1587</v>
      </c>
      <c r="H86" s="134">
        <v>6</v>
      </c>
      <c r="I86" s="135">
        <v>45831.493055555555</v>
      </c>
      <c r="J86" s="136">
        <v>45817</v>
      </c>
      <c r="K86" s="136">
        <v>45824</v>
      </c>
      <c r="L86" s="134" t="s">
        <v>2216</v>
      </c>
      <c r="M86" s="134"/>
      <c r="N86" s="134">
        <v>0</v>
      </c>
    </row>
    <row r="87" spans="1:14" ht="21" customHeight="1">
      <c r="A87" s="68" t="s">
        <v>2232</v>
      </c>
      <c r="B87" s="68" t="s">
        <v>542</v>
      </c>
      <c r="C87" s="68">
        <v>3</v>
      </c>
      <c r="D87" s="68" t="s">
        <v>1586</v>
      </c>
      <c r="E87" s="68" t="s">
        <v>213</v>
      </c>
      <c r="F87" s="68" t="s">
        <v>25</v>
      </c>
      <c r="G87" s="68" t="s">
        <v>1587</v>
      </c>
      <c r="H87" s="68">
        <v>6</v>
      </c>
      <c r="I87" s="69">
        <v>45831.513888888891</v>
      </c>
      <c r="J87" s="70">
        <v>45817</v>
      </c>
      <c r="K87" s="70">
        <v>45824</v>
      </c>
      <c r="L87" s="68" t="s">
        <v>2127</v>
      </c>
      <c r="M87" s="68" t="s">
        <v>2163</v>
      </c>
      <c r="N87" s="68">
        <v>0</v>
      </c>
    </row>
    <row r="88" spans="1:14" ht="21" customHeight="1">
      <c r="A88" s="68" t="s">
        <v>2233</v>
      </c>
      <c r="B88" s="68" t="s">
        <v>542</v>
      </c>
      <c r="C88" s="68">
        <v>4</v>
      </c>
      <c r="D88" s="68" t="s">
        <v>1586</v>
      </c>
      <c r="E88" s="68" t="s">
        <v>213</v>
      </c>
      <c r="F88" s="68" t="s">
        <v>25</v>
      </c>
      <c r="G88" s="68" t="s">
        <v>1587</v>
      </c>
      <c r="H88" s="68">
        <v>6</v>
      </c>
      <c r="I88" s="69">
        <v>45831.517361111109</v>
      </c>
      <c r="J88" s="70">
        <v>45817</v>
      </c>
      <c r="K88" s="70">
        <v>45824</v>
      </c>
      <c r="L88" s="68" t="s">
        <v>2127</v>
      </c>
      <c r="M88" s="68" t="s">
        <v>2163</v>
      </c>
      <c r="N88" s="68">
        <v>0</v>
      </c>
    </row>
    <row r="89" spans="1:14" ht="21" customHeight="1">
      <c r="A89" s="68" t="s">
        <v>2077</v>
      </c>
      <c r="B89" s="68" t="s">
        <v>542</v>
      </c>
      <c r="C89" s="68">
        <v>5</v>
      </c>
      <c r="D89" s="68" t="s">
        <v>1586</v>
      </c>
      <c r="E89" s="68" t="s">
        <v>213</v>
      </c>
      <c r="F89" s="68" t="s">
        <v>25</v>
      </c>
      <c r="G89" s="68" t="s">
        <v>1587</v>
      </c>
      <c r="H89" s="68">
        <v>6</v>
      </c>
      <c r="I89" s="69">
        <v>45831.524305555555</v>
      </c>
      <c r="J89" s="70">
        <v>45817</v>
      </c>
      <c r="K89" s="70">
        <v>45824</v>
      </c>
      <c r="L89" s="68" t="s">
        <v>2127</v>
      </c>
      <c r="M89" s="68" t="s">
        <v>2163</v>
      </c>
      <c r="N89" s="68">
        <v>0</v>
      </c>
    </row>
    <row r="90" spans="1:14" ht="21" customHeight="1">
      <c r="A90" s="68" t="s">
        <v>2234</v>
      </c>
      <c r="B90" s="68" t="s">
        <v>542</v>
      </c>
      <c r="C90" s="68">
        <v>6</v>
      </c>
      <c r="D90" s="68" t="s">
        <v>1586</v>
      </c>
      <c r="E90" s="68" t="s">
        <v>213</v>
      </c>
      <c r="F90" s="68" t="s">
        <v>25</v>
      </c>
      <c r="G90" s="68" t="s">
        <v>1587</v>
      </c>
      <c r="H90" s="68">
        <v>6</v>
      </c>
      <c r="I90" s="69">
        <v>45831.527777777781</v>
      </c>
      <c r="J90" s="70">
        <v>45817</v>
      </c>
      <c r="K90" s="70">
        <v>45824</v>
      </c>
      <c r="L90" s="68" t="s">
        <v>2127</v>
      </c>
      <c r="M90" s="68" t="s">
        <v>2128</v>
      </c>
      <c r="N90" s="68">
        <v>0</v>
      </c>
    </row>
    <row r="91" spans="1:14" ht="21" customHeight="1">
      <c r="A91" s="68" t="s">
        <v>2235</v>
      </c>
      <c r="B91" s="68" t="s">
        <v>542</v>
      </c>
      <c r="C91" s="68">
        <v>7</v>
      </c>
      <c r="D91" s="68" t="s">
        <v>1586</v>
      </c>
      <c r="E91" s="68" t="s">
        <v>213</v>
      </c>
      <c r="F91" s="68" t="s">
        <v>25</v>
      </c>
      <c r="G91" s="68" t="s">
        <v>1587</v>
      </c>
      <c r="H91" s="68">
        <v>6</v>
      </c>
      <c r="I91" s="69">
        <v>45831.506944444445</v>
      </c>
      <c r="J91" s="70">
        <v>45817</v>
      </c>
      <c r="K91" s="70">
        <v>45824</v>
      </c>
      <c r="L91" s="68" t="s">
        <v>2127</v>
      </c>
      <c r="M91" s="68" t="s">
        <v>2128</v>
      </c>
      <c r="N91" s="68">
        <v>0</v>
      </c>
    </row>
    <row r="92" spans="1:14" ht="21" customHeight="1">
      <c r="A92" s="68" t="s">
        <v>2236</v>
      </c>
      <c r="B92" s="68" t="s">
        <v>542</v>
      </c>
      <c r="C92" s="68">
        <v>8</v>
      </c>
      <c r="D92" s="68" t="s">
        <v>1586</v>
      </c>
      <c r="E92" s="68" t="s">
        <v>213</v>
      </c>
      <c r="F92" s="68" t="s">
        <v>25</v>
      </c>
      <c r="G92" s="68" t="s">
        <v>1587</v>
      </c>
      <c r="H92" s="68">
        <v>6</v>
      </c>
      <c r="I92" s="69">
        <v>45831.510416666664</v>
      </c>
      <c r="J92" s="70">
        <v>45817</v>
      </c>
      <c r="K92" s="70">
        <v>45824</v>
      </c>
      <c r="L92" s="68" t="s">
        <v>2127</v>
      </c>
      <c r="M92" s="68" t="s">
        <v>2128</v>
      </c>
      <c r="N92" s="68">
        <v>0</v>
      </c>
    </row>
    <row r="93" spans="1:14" ht="21" customHeight="1">
      <c r="A93" s="68" t="s">
        <v>2237</v>
      </c>
      <c r="B93" s="68" t="s">
        <v>542</v>
      </c>
      <c r="C93" s="68">
        <v>9</v>
      </c>
      <c r="D93" s="68" t="s">
        <v>1586</v>
      </c>
      <c r="E93" s="68" t="s">
        <v>213</v>
      </c>
      <c r="F93" s="68" t="s">
        <v>25</v>
      </c>
      <c r="G93" s="68" t="s">
        <v>1587</v>
      </c>
      <c r="H93" s="68">
        <v>6</v>
      </c>
      <c r="I93" s="69">
        <v>45831.541666666664</v>
      </c>
      <c r="J93" s="70">
        <v>45817</v>
      </c>
      <c r="K93" s="70">
        <v>45824</v>
      </c>
      <c r="L93" s="68" t="s">
        <v>2127</v>
      </c>
      <c r="M93" s="68" t="s">
        <v>2128</v>
      </c>
      <c r="N93" s="68">
        <v>0</v>
      </c>
    </row>
    <row r="94" spans="1:14" ht="21" customHeight="1">
      <c r="A94" s="68" t="s">
        <v>2238</v>
      </c>
      <c r="B94" s="68" t="s">
        <v>542</v>
      </c>
      <c r="C94" s="68">
        <v>10</v>
      </c>
      <c r="D94" s="68" t="s">
        <v>1586</v>
      </c>
      <c r="E94" s="68" t="s">
        <v>213</v>
      </c>
      <c r="F94" s="68" t="s">
        <v>25</v>
      </c>
      <c r="G94" s="68" t="s">
        <v>1587</v>
      </c>
      <c r="H94" s="68">
        <v>6</v>
      </c>
      <c r="I94" s="69">
        <v>45831.545138888891</v>
      </c>
      <c r="J94" s="70">
        <v>45817</v>
      </c>
      <c r="K94" s="70">
        <v>45824</v>
      </c>
      <c r="L94" s="68" t="s">
        <v>2127</v>
      </c>
      <c r="M94" s="68" t="s">
        <v>2128</v>
      </c>
      <c r="N94" s="68">
        <v>0</v>
      </c>
    </row>
    <row r="95" spans="1:14" ht="21" customHeight="1">
      <c r="A95" s="68" t="s">
        <v>2239</v>
      </c>
      <c r="B95" s="68" t="s">
        <v>542</v>
      </c>
      <c r="C95" s="68">
        <v>11</v>
      </c>
      <c r="D95" s="68" t="s">
        <v>1586</v>
      </c>
      <c r="E95" s="68" t="s">
        <v>213</v>
      </c>
      <c r="F95" s="68" t="s">
        <v>25</v>
      </c>
      <c r="G95" s="68" t="s">
        <v>1587</v>
      </c>
      <c r="H95" s="68">
        <v>6</v>
      </c>
      <c r="I95" s="69">
        <v>45831.534722222219</v>
      </c>
      <c r="J95" s="70">
        <v>45817</v>
      </c>
      <c r="K95" s="70">
        <v>45824</v>
      </c>
      <c r="L95" s="68" t="s">
        <v>2127</v>
      </c>
      <c r="M95" s="68" t="s">
        <v>2128</v>
      </c>
      <c r="N95" s="68">
        <v>0</v>
      </c>
    </row>
    <row r="96" spans="1:14" ht="21" customHeight="1">
      <c r="A96" s="68" t="s">
        <v>2240</v>
      </c>
      <c r="B96" s="68" t="s">
        <v>542</v>
      </c>
      <c r="C96" s="68">
        <v>12</v>
      </c>
      <c r="D96" s="68" t="s">
        <v>1586</v>
      </c>
      <c r="E96" s="68" t="s">
        <v>213</v>
      </c>
      <c r="F96" s="68" t="s">
        <v>25</v>
      </c>
      <c r="G96" s="68" t="s">
        <v>1587</v>
      </c>
      <c r="H96" s="68">
        <v>6</v>
      </c>
      <c r="I96" s="69">
        <v>45831.538194444445</v>
      </c>
      <c r="J96" s="70">
        <v>45817</v>
      </c>
      <c r="K96" s="70">
        <v>45824</v>
      </c>
      <c r="L96" s="68" t="s">
        <v>2127</v>
      </c>
      <c r="M96" s="68" t="s">
        <v>2241</v>
      </c>
      <c r="N96" s="68">
        <v>0</v>
      </c>
    </row>
    <row r="97" spans="1:14" ht="21" customHeight="1">
      <c r="A97" s="68" t="s">
        <v>2242</v>
      </c>
      <c r="B97" s="68" t="s">
        <v>542</v>
      </c>
      <c r="C97" s="68">
        <v>13</v>
      </c>
      <c r="D97" s="68" t="s">
        <v>1586</v>
      </c>
      <c r="E97" s="68" t="s">
        <v>213</v>
      </c>
      <c r="F97" s="68" t="s">
        <v>25</v>
      </c>
      <c r="G97" s="68" t="s">
        <v>1587</v>
      </c>
      <c r="H97" s="68">
        <v>6</v>
      </c>
      <c r="I97" s="69">
        <v>45831.569444444445</v>
      </c>
      <c r="J97" s="70">
        <v>45817</v>
      </c>
      <c r="K97" s="70">
        <v>45824</v>
      </c>
      <c r="L97" s="68" t="s">
        <v>2127</v>
      </c>
      <c r="M97" s="68" t="s">
        <v>2241</v>
      </c>
      <c r="N97" s="68">
        <v>0</v>
      </c>
    </row>
    <row r="98" spans="1:14" ht="21" customHeight="1">
      <c r="A98" s="68" t="s">
        <v>2243</v>
      </c>
      <c r="B98" s="68" t="s">
        <v>542</v>
      </c>
      <c r="C98" s="68">
        <v>14</v>
      </c>
      <c r="D98" s="68" t="s">
        <v>1586</v>
      </c>
      <c r="E98" s="68" t="s">
        <v>213</v>
      </c>
      <c r="F98" s="68" t="s">
        <v>25</v>
      </c>
      <c r="G98" s="68" t="s">
        <v>1587</v>
      </c>
      <c r="H98" s="68">
        <v>6</v>
      </c>
      <c r="I98" s="69">
        <v>45831.572916666664</v>
      </c>
      <c r="J98" s="70">
        <v>45817</v>
      </c>
      <c r="K98" s="70">
        <v>45824</v>
      </c>
      <c r="L98" s="68" t="s">
        <v>2127</v>
      </c>
      <c r="M98" s="68" t="s">
        <v>2241</v>
      </c>
      <c r="N98" s="68">
        <v>0</v>
      </c>
    </row>
    <row r="99" spans="1:14" ht="21" customHeight="1">
      <c r="A99" s="68" t="s">
        <v>2244</v>
      </c>
      <c r="B99" s="68" t="s">
        <v>542</v>
      </c>
      <c r="C99" s="68">
        <v>15</v>
      </c>
      <c r="D99" s="68" t="s">
        <v>1586</v>
      </c>
      <c r="E99" s="68" t="s">
        <v>213</v>
      </c>
      <c r="F99" s="68" t="s">
        <v>25</v>
      </c>
      <c r="G99" s="68" t="s">
        <v>1587</v>
      </c>
      <c r="H99" s="68">
        <v>6</v>
      </c>
      <c r="I99" s="69">
        <v>45831.576388888891</v>
      </c>
      <c r="J99" s="70">
        <v>45817</v>
      </c>
      <c r="K99" s="70">
        <v>45824</v>
      </c>
      <c r="L99" s="68" t="s">
        <v>2127</v>
      </c>
      <c r="M99" s="68" t="s">
        <v>2241</v>
      </c>
      <c r="N99" s="68">
        <v>0</v>
      </c>
    </row>
    <row r="100" spans="1:14" ht="21" customHeight="1">
      <c r="A100" s="68" t="s">
        <v>2245</v>
      </c>
      <c r="B100" s="68" t="s">
        <v>542</v>
      </c>
      <c r="C100" s="68">
        <v>16</v>
      </c>
      <c r="D100" s="68" t="s">
        <v>1586</v>
      </c>
      <c r="E100" s="68" t="s">
        <v>213</v>
      </c>
      <c r="F100" s="68" t="s">
        <v>25</v>
      </c>
      <c r="G100" s="68" t="s">
        <v>1587</v>
      </c>
      <c r="H100" s="68">
        <v>6</v>
      </c>
      <c r="I100" s="69">
        <v>45831.579861111109</v>
      </c>
      <c r="J100" s="70">
        <v>45817</v>
      </c>
      <c r="K100" s="70">
        <v>45824</v>
      </c>
      <c r="L100" s="68" t="s">
        <v>2127</v>
      </c>
      <c r="M100" s="68" t="s">
        <v>2241</v>
      </c>
      <c r="N100" s="68">
        <v>0</v>
      </c>
    </row>
    <row r="101" spans="1:14" ht="21" customHeight="1">
      <c r="A101" s="68" t="s">
        <v>2246</v>
      </c>
      <c r="B101" s="68" t="s">
        <v>542</v>
      </c>
      <c r="C101" s="68">
        <v>17</v>
      </c>
      <c r="D101" s="68" t="s">
        <v>1586</v>
      </c>
      <c r="E101" s="68" t="s">
        <v>213</v>
      </c>
      <c r="F101" s="68" t="s">
        <v>25</v>
      </c>
      <c r="G101" s="68" t="s">
        <v>1587</v>
      </c>
      <c r="H101" s="68">
        <v>6</v>
      </c>
      <c r="I101" s="69">
        <v>45831.583333333336</v>
      </c>
      <c r="J101" s="70">
        <v>45817</v>
      </c>
      <c r="K101" s="70">
        <v>45824</v>
      </c>
      <c r="L101" s="68" t="s">
        <v>2127</v>
      </c>
      <c r="M101" s="68" t="s">
        <v>2241</v>
      </c>
      <c r="N101" s="68">
        <v>0</v>
      </c>
    </row>
    <row r="102" spans="1:14" ht="21" customHeight="1">
      <c r="A102" s="68" t="s">
        <v>2247</v>
      </c>
      <c r="B102" s="68" t="s">
        <v>542</v>
      </c>
      <c r="C102" s="68">
        <v>18</v>
      </c>
      <c r="D102" s="68" t="s">
        <v>1586</v>
      </c>
      <c r="E102" s="68" t="s">
        <v>213</v>
      </c>
      <c r="F102" s="68" t="s">
        <v>25</v>
      </c>
      <c r="G102" s="68" t="s">
        <v>1587</v>
      </c>
      <c r="H102" s="68">
        <v>6</v>
      </c>
      <c r="I102" s="69">
        <v>45831.586805555555</v>
      </c>
      <c r="J102" s="70">
        <v>45817</v>
      </c>
      <c r="K102" s="70">
        <v>45824</v>
      </c>
      <c r="L102" s="68" t="s">
        <v>2127</v>
      </c>
      <c r="M102" s="68" t="s">
        <v>2241</v>
      </c>
      <c r="N102" s="68">
        <v>0</v>
      </c>
    </row>
    <row r="103" spans="1:14" ht="21" customHeight="1">
      <c r="A103" s="68" t="s">
        <v>2248</v>
      </c>
      <c r="B103" s="68" t="s">
        <v>547</v>
      </c>
      <c r="C103" s="68">
        <v>1</v>
      </c>
      <c r="D103" s="68" t="s">
        <v>1586</v>
      </c>
      <c r="E103" s="68" t="s">
        <v>213</v>
      </c>
      <c r="F103" s="68" t="s">
        <v>25</v>
      </c>
      <c r="G103" s="68" t="s">
        <v>1587</v>
      </c>
      <c r="H103" s="68">
        <v>6</v>
      </c>
      <c r="I103" s="69">
        <v>45831.415277777778</v>
      </c>
      <c r="J103" s="70">
        <v>45817</v>
      </c>
      <c r="K103" s="70">
        <v>45824</v>
      </c>
      <c r="L103" s="68" t="s">
        <v>2127</v>
      </c>
      <c r="M103" s="68" t="s">
        <v>2241</v>
      </c>
      <c r="N103" s="68">
        <v>0</v>
      </c>
    </row>
    <row r="104" spans="1:14" ht="21" customHeight="1">
      <c r="A104" s="68" t="s">
        <v>2249</v>
      </c>
      <c r="B104" s="68" t="s">
        <v>547</v>
      </c>
      <c r="C104" s="68">
        <v>2</v>
      </c>
      <c r="D104" s="68" t="s">
        <v>1586</v>
      </c>
      <c r="E104" s="68" t="s">
        <v>213</v>
      </c>
      <c r="F104" s="68" t="s">
        <v>25</v>
      </c>
      <c r="G104" s="68" t="s">
        <v>1587</v>
      </c>
      <c r="H104" s="68">
        <v>6</v>
      </c>
      <c r="I104" s="69">
        <v>45831.415972222225</v>
      </c>
      <c r="J104" s="70">
        <v>45817</v>
      </c>
      <c r="K104" s="70">
        <v>45824</v>
      </c>
      <c r="L104" s="68" t="s">
        <v>2127</v>
      </c>
      <c r="M104" s="68" t="s">
        <v>2241</v>
      </c>
      <c r="N104" s="68">
        <v>0</v>
      </c>
    </row>
    <row r="105" spans="1:14" ht="21" customHeight="1">
      <c r="A105" s="68" t="s">
        <v>2250</v>
      </c>
      <c r="B105" s="68" t="s">
        <v>547</v>
      </c>
      <c r="C105" s="68">
        <v>3</v>
      </c>
      <c r="D105" s="68" t="s">
        <v>1586</v>
      </c>
      <c r="E105" s="68" t="s">
        <v>213</v>
      </c>
      <c r="F105" s="68" t="s">
        <v>25</v>
      </c>
      <c r="G105" s="68" t="s">
        <v>1587</v>
      </c>
      <c r="H105" s="68">
        <v>6</v>
      </c>
      <c r="I105" s="69">
        <v>45831.505555555559</v>
      </c>
      <c r="J105" s="70">
        <v>45817</v>
      </c>
      <c r="K105" s="70">
        <v>45824</v>
      </c>
      <c r="L105" s="68" t="s">
        <v>2127</v>
      </c>
      <c r="M105" s="68" t="s">
        <v>2241</v>
      </c>
      <c r="N105" s="68">
        <v>0</v>
      </c>
    </row>
    <row r="106" spans="1:14" ht="21" customHeight="1">
      <c r="A106" s="68" t="s">
        <v>2251</v>
      </c>
      <c r="B106" s="68" t="s">
        <v>547</v>
      </c>
      <c r="C106" s="68">
        <v>5</v>
      </c>
      <c r="D106" s="68" t="s">
        <v>1586</v>
      </c>
      <c r="E106" s="68" t="s">
        <v>213</v>
      </c>
      <c r="F106" s="68" t="s">
        <v>25</v>
      </c>
      <c r="G106" s="68" t="s">
        <v>1587</v>
      </c>
      <c r="H106" s="68">
        <v>6</v>
      </c>
      <c r="I106" s="69">
        <v>45831.510416666664</v>
      </c>
      <c r="J106" s="70">
        <v>45817</v>
      </c>
      <c r="K106" s="70">
        <v>45824</v>
      </c>
      <c r="L106" s="68" t="s">
        <v>2127</v>
      </c>
      <c r="M106" s="68" t="s">
        <v>2241</v>
      </c>
      <c r="N106" s="68">
        <v>0</v>
      </c>
    </row>
    <row r="107" spans="1:14" ht="21" customHeight="1">
      <c r="A107" s="68" t="s">
        <v>2252</v>
      </c>
      <c r="B107" s="68" t="s">
        <v>547</v>
      </c>
      <c r="C107" s="68">
        <v>7</v>
      </c>
      <c r="D107" s="68" t="s">
        <v>1586</v>
      </c>
      <c r="E107" s="68" t="s">
        <v>213</v>
      </c>
      <c r="F107" s="68" t="s">
        <v>25</v>
      </c>
      <c r="G107" s="68" t="s">
        <v>1587</v>
      </c>
      <c r="H107" s="68">
        <v>6</v>
      </c>
      <c r="I107" s="69">
        <v>45831.517361111109</v>
      </c>
      <c r="J107" s="70">
        <v>45817</v>
      </c>
      <c r="K107" s="70">
        <v>45824</v>
      </c>
      <c r="L107" s="68" t="s">
        <v>2127</v>
      </c>
      <c r="M107" s="68" t="s">
        <v>2241</v>
      </c>
      <c r="N107" s="68">
        <v>0</v>
      </c>
    </row>
    <row r="108" spans="1:14" ht="21" customHeight="1">
      <c r="A108" s="68" t="s">
        <v>2253</v>
      </c>
      <c r="B108" s="68" t="s">
        <v>547</v>
      </c>
      <c r="C108" s="68">
        <v>8</v>
      </c>
      <c r="D108" s="68" t="s">
        <v>1586</v>
      </c>
      <c r="E108" s="68" t="s">
        <v>213</v>
      </c>
      <c r="F108" s="68" t="s">
        <v>25</v>
      </c>
      <c r="G108" s="68" t="s">
        <v>1587</v>
      </c>
      <c r="H108" s="68">
        <v>6</v>
      </c>
      <c r="I108" s="69">
        <v>45831.543055555558</v>
      </c>
      <c r="J108" s="70">
        <v>45817</v>
      </c>
      <c r="K108" s="70">
        <v>45824</v>
      </c>
      <c r="L108" s="68" t="s">
        <v>2127</v>
      </c>
      <c r="M108" s="68" t="s">
        <v>2241</v>
      </c>
      <c r="N108" s="68">
        <v>0</v>
      </c>
    </row>
    <row r="109" spans="1:14" ht="21" customHeight="1">
      <c r="A109" s="68" t="s">
        <v>2254</v>
      </c>
      <c r="B109" s="68" t="s">
        <v>547</v>
      </c>
      <c r="C109" s="68">
        <v>11</v>
      </c>
      <c r="D109" s="68" t="s">
        <v>1586</v>
      </c>
      <c r="E109" s="68" t="s">
        <v>213</v>
      </c>
      <c r="F109" s="68" t="s">
        <v>25</v>
      </c>
      <c r="G109" s="68" t="s">
        <v>1587</v>
      </c>
      <c r="H109" s="68">
        <v>6</v>
      </c>
      <c r="I109" s="69">
        <v>45831.520138888889</v>
      </c>
      <c r="J109" s="70">
        <v>45817</v>
      </c>
      <c r="K109" s="70">
        <v>45824</v>
      </c>
      <c r="L109" s="68" t="s">
        <v>2127</v>
      </c>
      <c r="M109" s="68" t="s">
        <v>2241</v>
      </c>
      <c r="N109" s="68">
        <v>0</v>
      </c>
    </row>
    <row r="110" spans="1:14" ht="21" customHeight="1">
      <c r="A110" s="68" t="s">
        <v>2255</v>
      </c>
      <c r="B110" s="68" t="s">
        <v>547</v>
      </c>
      <c r="C110" s="68">
        <v>12</v>
      </c>
      <c r="D110" s="68" t="s">
        <v>1586</v>
      </c>
      <c r="E110" s="68" t="s">
        <v>213</v>
      </c>
      <c r="F110" s="68" t="s">
        <v>25</v>
      </c>
      <c r="G110" s="68" t="s">
        <v>1587</v>
      </c>
      <c r="H110" s="68">
        <v>6</v>
      </c>
      <c r="I110" s="69">
        <v>45831.521527777775</v>
      </c>
      <c r="J110" s="70">
        <v>45817</v>
      </c>
      <c r="K110" s="70">
        <v>45824</v>
      </c>
      <c r="L110" s="68" t="s">
        <v>2127</v>
      </c>
      <c r="M110" s="68" t="s">
        <v>2241</v>
      </c>
      <c r="N110" s="68">
        <v>0</v>
      </c>
    </row>
    <row r="111" spans="1:14" ht="21" customHeight="1">
      <c r="A111" s="68" t="s">
        <v>2256</v>
      </c>
      <c r="B111" s="68" t="s">
        <v>547</v>
      </c>
      <c r="C111" s="68">
        <v>13</v>
      </c>
      <c r="D111" s="68" t="s">
        <v>1586</v>
      </c>
      <c r="E111" s="68" t="s">
        <v>213</v>
      </c>
      <c r="F111" s="68" t="s">
        <v>25</v>
      </c>
      <c r="G111" s="68" t="s">
        <v>1587</v>
      </c>
      <c r="H111" s="68">
        <v>6</v>
      </c>
      <c r="I111" s="69">
        <v>45831.527777777781</v>
      </c>
      <c r="J111" s="70">
        <v>45817</v>
      </c>
      <c r="K111" s="70">
        <v>45824</v>
      </c>
      <c r="L111" s="68" t="s">
        <v>2127</v>
      </c>
      <c r="M111" s="68" t="s">
        <v>2241</v>
      </c>
      <c r="N111" s="68">
        <v>0</v>
      </c>
    </row>
    <row r="112" spans="1:14" ht="21" customHeight="1">
      <c r="A112" s="68" t="s">
        <v>2257</v>
      </c>
      <c r="B112" s="68" t="s">
        <v>547</v>
      </c>
      <c r="C112" s="68">
        <v>14</v>
      </c>
      <c r="D112" s="68" t="s">
        <v>1586</v>
      </c>
      <c r="E112" s="68" t="s">
        <v>213</v>
      </c>
      <c r="F112" s="68" t="s">
        <v>25</v>
      </c>
      <c r="G112" s="68" t="s">
        <v>1587</v>
      </c>
      <c r="H112" s="68">
        <v>6</v>
      </c>
      <c r="I112" s="69">
        <v>45831.534722222219</v>
      </c>
      <c r="J112" s="70">
        <v>45817</v>
      </c>
      <c r="K112" s="70">
        <v>45824</v>
      </c>
      <c r="L112" s="68" t="s">
        <v>2127</v>
      </c>
      <c r="M112" s="68" t="s">
        <v>2130</v>
      </c>
      <c r="N112" s="68">
        <v>0</v>
      </c>
    </row>
    <row r="113" spans="1:14" ht="21" customHeight="1">
      <c r="A113" s="68" t="s">
        <v>2258</v>
      </c>
      <c r="B113" s="68" t="s">
        <v>556</v>
      </c>
      <c r="C113" s="68">
        <v>1</v>
      </c>
      <c r="E113" s="68" t="s">
        <v>247</v>
      </c>
      <c r="F113" s="68" t="s">
        <v>25</v>
      </c>
      <c r="G113" s="68" t="s">
        <v>1587</v>
      </c>
      <c r="H113" s="68">
        <v>6</v>
      </c>
      <c r="I113" s="69">
        <v>45832.4375</v>
      </c>
      <c r="J113" s="70">
        <v>45818</v>
      </c>
      <c r="K113" s="70">
        <v>45824</v>
      </c>
      <c r="L113" s="68" t="s">
        <v>2216</v>
      </c>
      <c r="N113" s="68">
        <v>0</v>
      </c>
    </row>
    <row r="114" spans="1:14" ht="21" customHeight="1">
      <c r="A114" s="68" t="s">
        <v>2259</v>
      </c>
      <c r="B114" s="68" t="s">
        <v>556</v>
      </c>
      <c r="C114" s="68">
        <v>2</v>
      </c>
      <c r="E114" s="68" t="s">
        <v>247</v>
      </c>
      <c r="F114" s="68" t="s">
        <v>25</v>
      </c>
      <c r="G114" s="68" t="s">
        <v>1587</v>
      </c>
      <c r="H114" s="68">
        <v>6</v>
      </c>
      <c r="I114" s="69">
        <v>45832.447916666664</v>
      </c>
      <c r="J114" s="70">
        <v>45818</v>
      </c>
      <c r="K114" s="70">
        <v>45824</v>
      </c>
      <c r="L114" s="68" t="s">
        <v>2216</v>
      </c>
      <c r="N114" s="68">
        <v>0</v>
      </c>
    </row>
    <row r="115" spans="1:14" ht="21" customHeight="1">
      <c r="A115" s="68" t="s">
        <v>2260</v>
      </c>
      <c r="B115" s="68" t="s">
        <v>556</v>
      </c>
      <c r="C115" s="68">
        <v>3</v>
      </c>
      <c r="E115" s="68" t="s">
        <v>247</v>
      </c>
      <c r="F115" s="68" t="s">
        <v>25</v>
      </c>
      <c r="G115" s="68" t="s">
        <v>1587</v>
      </c>
      <c r="H115" s="68">
        <v>6</v>
      </c>
      <c r="I115" s="69">
        <v>45832.458333333336</v>
      </c>
      <c r="J115" s="70">
        <v>45818</v>
      </c>
      <c r="K115" s="70">
        <v>45824</v>
      </c>
      <c r="L115" s="68" t="s">
        <v>2216</v>
      </c>
      <c r="N115" s="68">
        <v>0</v>
      </c>
    </row>
    <row r="116" spans="1:14" ht="21" customHeight="1">
      <c r="A116" s="68" t="s">
        <v>2261</v>
      </c>
      <c r="B116" s="68" t="s">
        <v>556</v>
      </c>
      <c r="C116" s="68">
        <v>4</v>
      </c>
      <c r="E116" s="68" t="s">
        <v>247</v>
      </c>
      <c r="F116" s="68" t="s">
        <v>25</v>
      </c>
      <c r="G116" s="68" t="s">
        <v>1587</v>
      </c>
      <c r="H116" s="68">
        <v>6</v>
      </c>
      <c r="I116" s="69">
        <v>45832.46875</v>
      </c>
      <c r="J116" s="70">
        <v>45818</v>
      </c>
      <c r="K116" s="70">
        <v>45824</v>
      </c>
      <c r="L116" s="68" t="s">
        <v>2216</v>
      </c>
      <c r="N116" s="68">
        <v>0</v>
      </c>
    </row>
    <row r="117" spans="1:14" ht="21" customHeight="1">
      <c r="A117" s="68" t="s">
        <v>2262</v>
      </c>
      <c r="B117" s="68" t="s">
        <v>556</v>
      </c>
      <c r="C117" s="68">
        <v>5</v>
      </c>
      <c r="E117" s="68" t="s">
        <v>247</v>
      </c>
      <c r="F117" s="68" t="s">
        <v>25</v>
      </c>
      <c r="G117" s="68" t="s">
        <v>1587</v>
      </c>
      <c r="H117" s="68">
        <v>6</v>
      </c>
      <c r="I117" s="69">
        <v>45832.479166666664</v>
      </c>
      <c r="J117" s="70">
        <v>45818</v>
      </c>
      <c r="K117" s="70">
        <v>45824</v>
      </c>
      <c r="L117" s="68" t="s">
        <v>2216</v>
      </c>
      <c r="N117" s="68">
        <v>0</v>
      </c>
    </row>
    <row r="118" spans="1:14" ht="21" customHeight="1">
      <c r="A118" s="68" t="s">
        <v>2263</v>
      </c>
      <c r="B118" s="68" t="s">
        <v>562</v>
      </c>
      <c r="C118" s="68">
        <v>1</v>
      </c>
      <c r="D118" s="68" t="s">
        <v>1586</v>
      </c>
      <c r="E118" s="68" t="s">
        <v>213</v>
      </c>
      <c r="F118" s="68" t="s">
        <v>25</v>
      </c>
      <c r="G118" s="68" t="s">
        <v>1587</v>
      </c>
      <c r="H118" s="68">
        <v>6</v>
      </c>
      <c r="I118" s="69">
        <v>45832.416666666664</v>
      </c>
      <c r="J118" s="70">
        <v>45818</v>
      </c>
      <c r="K118" s="70">
        <v>45824</v>
      </c>
      <c r="L118" s="68" t="s">
        <v>2216</v>
      </c>
      <c r="N118" s="68">
        <v>0</v>
      </c>
    </row>
    <row r="119" spans="1:14" ht="21" customHeight="1">
      <c r="A119" s="68" t="s">
        <v>2264</v>
      </c>
      <c r="B119" s="68" t="s">
        <v>562</v>
      </c>
      <c r="C119" s="68">
        <v>2</v>
      </c>
      <c r="D119" s="68" t="s">
        <v>1586</v>
      </c>
      <c r="E119" s="68" t="s">
        <v>213</v>
      </c>
      <c r="F119" s="68" t="s">
        <v>25</v>
      </c>
      <c r="G119" s="68" t="s">
        <v>1587</v>
      </c>
      <c r="H119" s="68">
        <v>6</v>
      </c>
      <c r="I119" s="69">
        <v>45832.417361111111</v>
      </c>
      <c r="J119" s="70">
        <v>45818</v>
      </c>
      <c r="K119" s="70">
        <v>45824</v>
      </c>
      <c r="L119" s="68" t="s">
        <v>2216</v>
      </c>
      <c r="N119" s="68">
        <v>0</v>
      </c>
    </row>
    <row r="120" spans="1:14" ht="21" customHeight="1">
      <c r="A120" s="68" t="s">
        <v>2265</v>
      </c>
      <c r="B120" s="68" t="s">
        <v>562</v>
      </c>
      <c r="C120" s="68">
        <v>4</v>
      </c>
      <c r="D120" s="68" t="s">
        <v>1586</v>
      </c>
      <c r="E120" s="68" t="s">
        <v>213</v>
      </c>
      <c r="F120" s="68" t="s">
        <v>25</v>
      </c>
      <c r="G120" s="68" t="s">
        <v>1587</v>
      </c>
      <c r="H120" s="68">
        <v>6</v>
      </c>
      <c r="I120" s="69">
        <v>45832.418749999997</v>
      </c>
      <c r="J120" s="70">
        <v>45818</v>
      </c>
      <c r="K120" s="70">
        <v>45824</v>
      </c>
      <c r="L120" s="68" t="s">
        <v>2216</v>
      </c>
      <c r="N120" s="68">
        <v>0</v>
      </c>
    </row>
    <row r="121" spans="1:14" ht="21" customHeight="1">
      <c r="A121" s="68" t="s">
        <v>2266</v>
      </c>
      <c r="B121" s="68" t="s">
        <v>562</v>
      </c>
      <c r="C121" s="68">
        <v>7</v>
      </c>
      <c r="D121" s="68" t="s">
        <v>1586</v>
      </c>
      <c r="E121" s="68" t="s">
        <v>213</v>
      </c>
      <c r="F121" s="68" t="s">
        <v>25</v>
      </c>
      <c r="G121" s="68" t="s">
        <v>1587</v>
      </c>
      <c r="H121" s="68">
        <v>6</v>
      </c>
      <c r="I121" s="69">
        <v>45832.428472222222</v>
      </c>
      <c r="J121" s="70">
        <v>45818</v>
      </c>
      <c r="K121" s="70">
        <v>45824</v>
      </c>
      <c r="L121" s="68" t="s">
        <v>2216</v>
      </c>
      <c r="N121" s="68">
        <v>0</v>
      </c>
    </row>
    <row r="122" spans="1:14" ht="21" customHeight="1">
      <c r="A122" s="68" t="s">
        <v>2267</v>
      </c>
      <c r="B122" s="68" t="s">
        <v>565</v>
      </c>
      <c r="C122" s="68">
        <v>1</v>
      </c>
      <c r="D122" s="68" t="s">
        <v>1586</v>
      </c>
      <c r="E122" s="68" t="s">
        <v>213</v>
      </c>
      <c r="F122" s="68" t="s">
        <v>25</v>
      </c>
      <c r="G122" s="68" t="s">
        <v>1587</v>
      </c>
      <c r="H122" s="68">
        <v>6</v>
      </c>
      <c r="I122" s="69">
        <v>45832.47152777778</v>
      </c>
      <c r="J122" s="70">
        <v>45818</v>
      </c>
      <c r="K122" s="70">
        <v>45824</v>
      </c>
      <c r="L122" s="68" t="s">
        <v>2216</v>
      </c>
      <c r="N122" s="68">
        <v>0</v>
      </c>
    </row>
    <row r="123" spans="1:14" ht="21" customHeight="1">
      <c r="A123" s="68" t="s">
        <v>2080</v>
      </c>
      <c r="B123" s="68" t="s">
        <v>565</v>
      </c>
      <c r="C123" s="68">
        <v>2</v>
      </c>
      <c r="D123" s="68" t="s">
        <v>1586</v>
      </c>
      <c r="E123" s="68" t="s">
        <v>213</v>
      </c>
      <c r="F123" s="68" t="s">
        <v>25</v>
      </c>
      <c r="G123" s="68" t="s">
        <v>1587</v>
      </c>
      <c r="H123" s="68">
        <v>6</v>
      </c>
      <c r="I123" s="69">
        <v>45832.473611111112</v>
      </c>
      <c r="J123" s="70">
        <v>45818</v>
      </c>
      <c r="K123" s="70">
        <v>45824</v>
      </c>
      <c r="L123" s="68" t="s">
        <v>2216</v>
      </c>
      <c r="N123" s="68">
        <v>0</v>
      </c>
    </row>
    <row r="124" spans="1:14" ht="21" customHeight="1">
      <c r="A124" s="68" t="s">
        <v>2268</v>
      </c>
      <c r="B124" s="68" t="s">
        <v>567</v>
      </c>
      <c r="C124" s="68">
        <v>1</v>
      </c>
      <c r="D124" s="68" t="s">
        <v>1586</v>
      </c>
      <c r="E124" s="68" t="s">
        <v>213</v>
      </c>
      <c r="F124" s="68" t="s">
        <v>25</v>
      </c>
      <c r="G124" s="68" t="s">
        <v>1587</v>
      </c>
      <c r="H124" s="68">
        <v>6</v>
      </c>
      <c r="I124" s="69">
        <v>45832.388888888891</v>
      </c>
      <c r="J124" s="70">
        <v>45818</v>
      </c>
      <c r="K124" s="70">
        <v>45824</v>
      </c>
      <c r="L124" s="68" t="s">
        <v>2216</v>
      </c>
      <c r="N124" s="68">
        <v>0</v>
      </c>
    </row>
    <row r="125" spans="1:14" ht="21" customHeight="1">
      <c r="A125" s="68" t="s">
        <v>2269</v>
      </c>
      <c r="B125" s="68" t="s">
        <v>567</v>
      </c>
      <c r="C125" s="68">
        <v>2</v>
      </c>
      <c r="D125" s="68" t="s">
        <v>1586</v>
      </c>
      <c r="E125" s="68" t="s">
        <v>213</v>
      </c>
      <c r="F125" s="68" t="s">
        <v>25</v>
      </c>
      <c r="G125" s="68" t="s">
        <v>1587</v>
      </c>
      <c r="H125" s="68">
        <v>6</v>
      </c>
      <c r="I125" s="69">
        <v>45832.447916666664</v>
      </c>
      <c r="J125" s="70">
        <v>45818</v>
      </c>
      <c r="K125" s="70">
        <v>45824</v>
      </c>
      <c r="L125" s="68" t="s">
        <v>2216</v>
      </c>
      <c r="N125" s="68">
        <v>0</v>
      </c>
    </row>
    <row r="126" spans="1:14" ht="21" customHeight="1">
      <c r="A126" s="68" t="s">
        <v>2270</v>
      </c>
      <c r="B126" s="68" t="s">
        <v>567</v>
      </c>
      <c r="C126" s="68">
        <v>3</v>
      </c>
      <c r="D126" s="68" t="s">
        <v>1586</v>
      </c>
      <c r="E126" s="68" t="s">
        <v>213</v>
      </c>
      <c r="F126" s="68" t="s">
        <v>25</v>
      </c>
      <c r="G126" s="68" t="s">
        <v>1587</v>
      </c>
      <c r="H126" s="68">
        <v>6</v>
      </c>
      <c r="I126" s="69">
        <v>45832.458333333336</v>
      </c>
      <c r="J126" s="70">
        <v>45818</v>
      </c>
      <c r="K126" s="70">
        <v>45824</v>
      </c>
      <c r="L126" s="68" t="s">
        <v>2216</v>
      </c>
      <c r="N126" s="68">
        <v>0</v>
      </c>
    </row>
    <row r="127" spans="1:14" ht="21" customHeight="1">
      <c r="A127" s="68" t="s">
        <v>2271</v>
      </c>
      <c r="B127" s="68" t="s">
        <v>567</v>
      </c>
      <c r="C127" s="68">
        <v>4</v>
      </c>
      <c r="D127" s="68" t="s">
        <v>1586</v>
      </c>
      <c r="E127" s="68" t="s">
        <v>213</v>
      </c>
      <c r="F127" s="68" t="s">
        <v>25</v>
      </c>
      <c r="G127" s="68" t="s">
        <v>1587</v>
      </c>
      <c r="H127" s="68">
        <v>6</v>
      </c>
      <c r="I127" s="69">
        <v>45832.479166666664</v>
      </c>
      <c r="J127" s="70">
        <v>45818</v>
      </c>
      <c r="K127" s="70">
        <v>45824</v>
      </c>
      <c r="L127" s="68" t="s">
        <v>2216</v>
      </c>
      <c r="N127" s="68">
        <v>0</v>
      </c>
    </row>
    <row r="128" spans="1:14" ht="21" customHeight="1">
      <c r="A128" s="68" t="s">
        <v>2082</v>
      </c>
      <c r="B128" s="68" t="s">
        <v>567</v>
      </c>
      <c r="C128" s="68">
        <v>5</v>
      </c>
      <c r="D128" s="68" t="s">
        <v>1586</v>
      </c>
      <c r="E128" s="68" t="s">
        <v>213</v>
      </c>
      <c r="F128" s="68" t="s">
        <v>25</v>
      </c>
      <c r="G128" s="68" t="s">
        <v>1587</v>
      </c>
      <c r="H128" s="68">
        <v>6</v>
      </c>
      <c r="I128" s="69">
        <v>45832.506944444445</v>
      </c>
      <c r="J128" s="70">
        <v>45818</v>
      </c>
      <c r="K128" s="70">
        <v>45824</v>
      </c>
      <c r="L128" s="68" t="s">
        <v>2216</v>
      </c>
      <c r="N128" s="68">
        <v>0</v>
      </c>
    </row>
    <row r="129" spans="1:14" ht="21" customHeight="1">
      <c r="A129" s="68" t="s">
        <v>2272</v>
      </c>
      <c r="B129" s="68" t="s">
        <v>584</v>
      </c>
      <c r="C129" s="68">
        <v>1</v>
      </c>
      <c r="D129" s="68" t="s">
        <v>1586</v>
      </c>
      <c r="E129" s="68" t="s">
        <v>213</v>
      </c>
      <c r="F129" s="68" t="s">
        <v>25</v>
      </c>
      <c r="G129" s="68" t="s">
        <v>1587</v>
      </c>
      <c r="H129" s="68">
        <v>6</v>
      </c>
      <c r="I129" s="69">
        <v>45832.445833333331</v>
      </c>
      <c r="J129" s="70">
        <v>45818</v>
      </c>
      <c r="K129" s="70">
        <v>45824</v>
      </c>
      <c r="L129" s="68" t="s">
        <v>2127</v>
      </c>
      <c r="M129" s="68" t="s">
        <v>2241</v>
      </c>
      <c r="N129" s="68">
        <v>0</v>
      </c>
    </row>
    <row r="130" spans="1:14" ht="21" customHeight="1">
      <c r="A130" s="68" t="s">
        <v>2273</v>
      </c>
      <c r="B130" s="68" t="s">
        <v>584</v>
      </c>
      <c r="C130" s="68">
        <v>2</v>
      </c>
      <c r="D130" s="68" t="s">
        <v>1586</v>
      </c>
      <c r="E130" s="68" t="s">
        <v>213</v>
      </c>
      <c r="F130" s="68" t="s">
        <v>25</v>
      </c>
      <c r="G130" s="68" t="s">
        <v>1587</v>
      </c>
      <c r="H130" s="68">
        <v>6</v>
      </c>
      <c r="I130" s="69">
        <v>45832.456250000003</v>
      </c>
      <c r="J130" s="70">
        <v>45818</v>
      </c>
      <c r="K130" s="70">
        <v>45824</v>
      </c>
      <c r="L130" s="68" t="s">
        <v>2127</v>
      </c>
      <c r="M130" s="68" t="s">
        <v>2241</v>
      </c>
      <c r="N130" s="68">
        <v>0</v>
      </c>
    </row>
    <row r="131" spans="1:14" ht="21" customHeight="1">
      <c r="A131" s="68" t="s">
        <v>2274</v>
      </c>
      <c r="B131" s="68" t="s">
        <v>584</v>
      </c>
      <c r="C131" s="68">
        <v>3</v>
      </c>
      <c r="D131" s="68" t="s">
        <v>1586</v>
      </c>
      <c r="E131" s="68" t="s">
        <v>213</v>
      </c>
      <c r="F131" s="68" t="s">
        <v>25</v>
      </c>
      <c r="G131" s="68" t="s">
        <v>1587</v>
      </c>
      <c r="H131" s="68">
        <v>6</v>
      </c>
      <c r="I131" s="69">
        <v>45832.469444444447</v>
      </c>
      <c r="J131" s="70">
        <v>45818</v>
      </c>
      <c r="K131" s="70">
        <v>45824</v>
      </c>
      <c r="L131" s="68" t="s">
        <v>2127</v>
      </c>
      <c r="M131" s="68" t="s">
        <v>2130</v>
      </c>
      <c r="N131" s="68">
        <v>0</v>
      </c>
    </row>
    <row r="132" spans="1:14" ht="21" customHeight="1">
      <c r="A132" s="68" t="s">
        <v>2275</v>
      </c>
      <c r="B132" s="68" t="s">
        <v>589</v>
      </c>
      <c r="C132" s="68">
        <v>1</v>
      </c>
      <c r="D132" s="68" t="s">
        <v>1586</v>
      </c>
      <c r="E132" s="68" t="s">
        <v>213</v>
      </c>
      <c r="F132" s="68" t="s">
        <v>25</v>
      </c>
      <c r="G132" s="68" t="s">
        <v>1587</v>
      </c>
      <c r="H132" s="68">
        <v>6</v>
      </c>
      <c r="I132" s="69">
        <v>45832.477083333331</v>
      </c>
      <c r="J132" s="70">
        <v>45818</v>
      </c>
      <c r="K132" s="70">
        <v>45824</v>
      </c>
      <c r="L132" s="68" t="s">
        <v>2127</v>
      </c>
      <c r="M132" s="68" t="s">
        <v>2130</v>
      </c>
      <c r="N132" s="68">
        <v>0</v>
      </c>
    </row>
    <row r="133" spans="1:14" ht="21" customHeight="1">
      <c r="A133" s="68" t="s">
        <v>2276</v>
      </c>
      <c r="B133" s="68" t="s">
        <v>589</v>
      </c>
      <c r="C133" s="68">
        <v>2</v>
      </c>
      <c r="D133" s="68" t="s">
        <v>1586</v>
      </c>
      <c r="E133" s="68" t="s">
        <v>213</v>
      </c>
      <c r="F133" s="68" t="s">
        <v>25</v>
      </c>
      <c r="G133" s="68" t="s">
        <v>1587</v>
      </c>
      <c r="H133" s="68">
        <v>6</v>
      </c>
      <c r="I133" s="69">
        <v>45832.506944444445</v>
      </c>
      <c r="J133" s="70">
        <v>45818</v>
      </c>
      <c r="K133" s="70">
        <v>45824</v>
      </c>
      <c r="L133" s="68" t="s">
        <v>2127</v>
      </c>
      <c r="M133" s="68" t="s">
        <v>2130</v>
      </c>
      <c r="N133" s="68">
        <v>0</v>
      </c>
    </row>
    <row r="134" spans="1:14" ht="21" customHeight="1">
      <c r="A134" s="68" t="s">
        <v>2277</v>
      </c>
      <c r="B134" s="68" t="s">
        <v>621</v>
      </c>
      <c r="C134" s="68">
        <v>1</v>
      </c>
      <c r="D134" s="68" t="s">
        <v>1586</v>
      </c>
      <c r="E134" s="68" t="s">
        <v>120</v>
      </c>
      <c r="F134" s="68" t="s">
        <v>25</v>
      </c>
      <c r="G134" s="68" t="s">
        <v>1674</v>
      </c>
      <c r="H134" s="68">
        <v>6</v>
      </c>
      <c r="I134" s="69">
        <v>45833.8125</v>
      </c>
      <c r="J134" s="70">
        <v>45819</v>
      </c>
      <c r="K134" s="70">
        <v>45825</v>
      </c>
      <c r="L134" s="68" t="s">
        <v>2278</v>
      </c>
      <c r="N134" s="68">
        <v>0</v>
      </c>
    </row>
    <row r="135" spans="1:14" ht="21" customHeight="1">
      <c r="A135" s="68" t="s">
        <v>2279</v>
      </c>
      <c r="B135" s="68" t="s">
        <v>625</v>
      </c>
      <c r="C135" s="68">
        <v>1</v>
      </c>
      <c r="D135" s="68" t="s">
        <v>1586</v>
      </c>
      <c r="E135" s="68" t="s">
        <v>213</v>
      </c>
      <c r="F135" s="68" t="s">
        <v>25</v>
      </c>
      <c r="G135" s="68" t="s">
        <v>1587</v>
      </c>
      <c r="H135" s="68">
        <v>6</v>
      </c>
      <c r="I135" s="69">
        <v>45833.454861111109</v>
      </c>
      <c r="J135" s="70">
        <v>45819</v>
      </c>
      <c r="K135" s="70">
        <v>45825</v>
      </c>
      <c r="L135" s="68" t="s">
        <v>2216</v>
      </c>
      <c r="N135" s="68">
        <v>0</v>
      </c>
    </row>
    <row r="136" spans="1:14" ht="21" customHeight="1">
      <c r="A136" s="68" t="s">
        <v>2280</v>
      </c>
      <c r="B136" s="68" t="s">
        <v>625</v>
      </c>
      <c r="C136" s="68">
        <v>2</v>
      </c>
      <c r="D136" s="68" t="s">
        <v>1586</v>
      </c>
      <c r="E136" s="68" t="s">
        <v>213</v>
      </c>
      <c r="F136" s="68" t="s">
        <v>25</v>
      </c>
      <c r="G136" s="68" t="s">
        <v>1587</v>
      </c>
      <c r="H136" s="68">
        <v>6</v>
      </c>
      <c r="I136" s="69">
        <v>45833.458333333336</v>
      </c>
      <c r="J136" s="70">
        <v>45819</v>
      </c>
      <c r="K136" s="70">
        <v>45825</v>
      </c>
      <c r="L136" s="68" t="s">
        <v>2216</v>
      </c>
      <c r="N136" s="68">
        <v>0</v>
      </c>
    </row>
    <row r="137" spans="1:14" ht="21" customHeight="1">
      <c r="A137" s="68" t="s">
        <v>2281</v>
      </c>
      <c r="B137" s="68" t="s">
        <v>625</v>
      </c>
      <c r="C137" s="68">
        <v>3</v>
      </c>
      <c r="D137" s="68" t="s">
        <v>1586</v>
      </c>
      <c r="E137" s="68" t="s">
        <v>213</v>
      </c>
      <c r="F137" s="68" t="s">
        <v>25</v>
      </c>
      <c r="G137" s="68" t="s">
        <v>1587</v>
      </c>
      <c r="H137" s="68">
        <v>6</v>
      </c>
      <c r="I137" s="69">
        <v>45833.4375</v>
      </c>
      <c r="J137" s="70">
        <v>45819</v>
      </c>
      <c r="K137" s="70">
        <v>45825</v>
      </c>
      <c r="L137" s="68" t="s">
        <v>2216</v>
      </c>
      <c r="N137" s="68">
        <v>0</v>
      </c>
    </row>
    <row r="138" spans="1:14" ht="21" customHeight="1">
      <c r="A138" s="68" t="s">
        <v>2282</v>
      </c>
      <c r="B138" s="68" t="s">
        <v>625</v>
      </c>
      <c r="C138" s="68">
        <v>6</v>
      </c>
      <c r="D138" s="68" t="s">
        <v>1586</v>
      </c>
      <c r="E138" s="68" t="s">
        <v>213</v>
      </c>
      <c r="F138" s="68" t="s">
        <v>25</v>
      </c>
      <c r="G138" s="68" t="s">
        <v>1587</v>
      </c>
      <c r="H138" s="68">
        <v>6</v>
      </c>
      <c r="I138" s="69">
        <v>45833.447916666664</v>
      </c>
      <c r="J138" s="70">
        <v>45819</v>
      </c>
      <c r="K138" s="70">
        <v>45825</v>
      </c>
      <c r="L138" s="68" t="s">
        <v>2216</v>
      </c>
      <c r="N138" s="68">
        <v>0</v>
      </c>
    </row>
    <row r="139" spans="1:14" ht="21" customHeight="1">
      <c r="A139" s="68" t="s">
        <v>2283</v>
      </c>
      <c r="B139" s="68" t="s">
        <v>635</v>
      </c>
      <c r="C139" s="68">
        <v>1</v>
      </c>
      <c r="D139" s="68" t="s">
        <v>1586</v>
      </c>
      <c r="E139" s="68" t="s">
        <v>213</v>
      </c>
      <c r="F139" s="68" t="s">
        <v>25</v>
      </c>
      <c r="G139" s="68" t="s">
        <v>1587</v>
      </c>
      <c r="H139" s="68">
        <v>6</v>
      </c>
      <c r="I139" s="69">
        <v>45833.424305555556</v>
      </c>
      <c r="J139" s="70">
        <v>45819</v>
      </c>
      <c r="K139" s="70">
        <v>45825</v>
      </c>
      <c r="L139" s="68" t="s">
        <v>2216</v>
      </c>
      <c r="N139" s="68">
        <v>0</v>
      </c>
    </row>
    <row r="140" spans="1:14" ht="21" customHeight="1">
      <c r="A140" s="68" t="s">
        <v>2284</v>
      </c>
      <c r="B140" s="68" t="s">
        <v>635</v>
      </c>
      <c r="C140" s="68">
        <v>2</v>
      </c>
      <c r="D140" s="68" t="s">
        <v>1586</v>
      </c>
      <c r="E140" s="68" t="s">
        <v>213</v>
      </c>
      <c r="F140" s="68" t="s">
        <v>25</v>
      </c>
      <c r="G140" s="68" t="s">
        <v>1587</v>
      </c>
      <c r="H140" s="68">
        <v>6</v>
      </c>
      <c r="I140" s="69">
        <v>45833.472222222219</v>
      </c>
      <c r="J140" s="70">
        <v>45819</v>
      </c>
      <c r="K140" s="70">
        <v>45825</v>
      </c>
      <c r="L140" s="68" t="s">
        <v>2216</v>
      </c>
      <c r="N140" s="68">
        <v>0</v>
      </c>
    </row>
    <row r="141" spans="1:14" ht="21" customHeight="1">
      <c r="A141" s="68" t="s">
        <v>2285</v>
      </c>
      <c r="B141" s="68" t="s">
        <v>635</v>
      </c>
      <c r="C141" s="68">
        <v>3</v>
      </c>
      <c r="D141" s="68" t="s">
        <v>1586</v>
      </c>
      <c r="E141" s="68" t="s">
        <v>213</v>
      </c>
      <c r="F141" s="68" t="s">
        <v>25</v>
      </c>
      <c r="G141" s="68" t="s">
        <v>1587</v>
      </c>
      <c r="H141" s="68">
        <v>6</v>
      </c>
      <c r="I141" s="69">
        <v>45833.474305555559</v>
      </c>
      <c r="J141" s="70">
        <v>45819</v>
      </c>
      <c r="K141" s="70">
        <v>45825</v>
      </c>
      <c r="L141" s="68" t="s">
        <v>2216</v>
      </c>
      <c r="N141" s="68">
        <v>0</v>
      </c>
    </row>
    <row r="142" spans="1:14" ht="21" customHeight="1">
      <c r="A142" s="68" t="s">
        <v>2286</v>
      </c>
      <c r="B142" s="68" t="s">
        <v>636</v>
      </c>
      <c r="C142" s="68">
        <v>9</v>
      </c>
      <c r="D142" s="68" t="s">
        <v>1586</v>
      </c>
      <c r="E142" s="68" t="s">
        <v>213</v>
      </c>
      <c r="F142" s="68" t="s">
        <v>25</v>
      </c>
      <c r="G142" s="68" t="s">
        <v>1587</v>
      </c>
      <c r="H142" s="68">
        <v>6</v>
      </c>
      <c r="I142" s="69">
        <v>45833.419444444444</v>
      </c>
      <c r="J142" s="70">
        <v>45819</v>
      </c>
      <c r="K142" s="70">
        <v>45825</v>
      </c>
      <c r="L142" s="68" t="s">
        <v>2216</v>
      </c>
      <c r="N142" s="68">
        <v>0</v>
      </c>
    </row>
    <row r="143" spans="1:14" ht="21" customHeight="1">
      <c r="A143" s="68" t="s">
        <v>2287</v>
      </c>
      <c r="B143" s="68" t="s">
        <v>636</v>
      </c>
      <c r="C143" s="68">
        <v>10</v>
      </c>
      <c r="D143" s="68" t="s">
        <v>1586</v>
      </c>
      <c r="E143" s="68" t="s">
        <v>213</v>
      </c>
      <c r="F143" s="68" t="s">
        <v>25</v>
      </c>
      <c r="G143" s="68" t="s">
        <v>1587</v>
      </c>
      <c r="H143" s="68">
        <v>6</v>
      </c>
      <c r="I143" s="69">
        <v>45833.42083333333</v>
      </c>
      <c r="J143" s="70">
        <v>45819</v>
      </c>
      <c r="K143" s="70">
        <v>45825</v>
      </c>
      <c r="L143" s="68" t="s">
        <v>2216</v>
      </c>
      <c r="N143" s="68">
        <v>0</v>
      </c>
    </row>
    <row r="144" spans="1:14" ht="21" customHeight="1">
      <c r="A144" s="68" t="s">
        <v>2288</v>
      </c>
      <c r="B144" s="68" t="s">
        <v>636</v>
      </c>
      <c r="C144" s="68">
        <v>11</v>
      </c>
      <c r="D144" s="68" t="s">
        <v>1586</v>
      </c>
      <c r="E144" s="68" t="s">
        <v>213</v>
      </c>
      <c r="F144" s="68" t="s">
        <v>25</v>
      </c>
      <c r="G144" s="68" t="s">
        <v>1587</v>
      </c>
      <c r="H144" s="68">
        <v>6</v>
      </c>
      <c r="I144" s="69">
        <v>45833.454861111109</v>
      </c>
      <c r="J144" s="70">
        <v>45819</v>
      </c>
      <c r="K144" s="70">
        <v>45825</v>
      </c>
      <c r="L144" s="68" t="s">
        <v>2216</v>
      </c>
      <c r="N144" s="68">
        <v>0</v>
      </c>
    </row>
    <row r="145" spans="1:14" ht="21" customHeight="1">
      <c r="A145" s="68" t="s">
        <v>2289</v>
      </c>
      <c r="B145" s="68" t="s">
        <v>636</v>
      </c>
      <c r="C145" s="68">
        <v>12</v>
      </c>
      <c r="D145" s="68" t="s">
        <v>1586</v>
      </c>
      <c r="E145" s="68" t="s">
        <v>213</v>
      </c>
      <c r="F145" s="68" t="s">
        <v>25</v>
      </c>
      <c r="G145" s="68" t="s">
        <v>1587</v>
      </c>
      <c r="H145" s="68">
        <v>6</v>
      </c>
      <c r="I145" s="69">
        <v>45833.456944444442</v>
      </c>
      <c r="J145" s="70">
        <v>45819</v>
      </c>
      <c r="K145" s="70">
        <v>45825</v>
      </c>
      <c r="L145" s="68" t="s">
        <v>2216</v>
      </c>
      <c r="N145" s="68">
        <v>0</v>
      </c>
    </row>
    <row r="146" spans="1:14" ht="21" customHeight="1">
      <c r="A146" s="68" t="s">
        <v>2290</v>
      </c>
      <c r="B146" s="68" t="s">
        <v>636</v>
      </c>
      <c r="C146" s="68">
        <v>13</v>
      </c>
      <c r="D146" s="68" t="s">
        <v>1586</v>
      </c>
      <c r="E146" s="68" t="s">
        <v>213</v>
      </c>
      <c r="F146" s="68" t="s">
        <v>25</v>
      </c>
      <c r="G146" s="68" t="s">
        <v>1587</v>
      </c>
      <c r="H146" s="68">
        <v>6</v>
      </c>
      <c r="I146" s="69">
        <v>45833.495833333334</v>
      </c>
      <c r="J146" s="70">
        <v>45819</v>
      </c>
      <c r="K146" s="70">
        <v>45825</v>
      </c>
      <c r="L146" s="68" t="s">
        <v>2216</v>
      </c>
      <c r="N146" s="68">
        <v>0</v>
      </c>
    </row>
    <row r="147" spans="1:14" ht="21" customHeight="1">
      <c r="A147" s="68" t="s">
        <v>2291</v>
      </c>
      <c r="B147" s="68" t="s">
        <v>636</v>
      </c>
      <c r="C147" s="68">
        <v>14</v>
      </c>
      <c r="D147" s="68" t="s">
        <v>1586</v>
      </c>
      <c r="E147" s="68" t="s">
        <v>213</v>
      </c>
      <c r="F147" s="68" t="s">
        <v>25</v>
      </c>
      <c r="G147" s="68" t="s">
        <v>1587</v>
      </c>
      <c r="H147" s="68">
        <v>6</v>
      </c>
      <c r="I147" s="69">
        <v>45833.49722222222</v>
      </c>
      <c r="J147" s="70">
        <v>45819</v>
      </c>
      <c r="K147" s="70">
        <v>45825</v>
      </c>
      <c r="L147" s="68" t="s">
        <v>2216</v>
      </c>
      <c r="N147" s="68">
        <v>0</v>
      </c>
    </row>
    <row r="148" spans="1:14" ht="21" customHeight="1">
      <c r="A148" s="68" t="s">
        <v>2292</v>
      </c>
      <c r="B148" s="68" t="s">
        <v>636</v>
      </c>
      <c r="C148" s="68">
        <v>15</v>
      </c>
      <c r="D148" s="68" t="s">
        <v>1586</v>
      </c>
      <c r="E148" s="68" t="s">
        <v>213</v>
      </c>
      <c r="F148" s="68" t="s">
        <v>25</v>
      </c>
      <c r="G148" s="68" t="s">
        <v>1587</v>
      </c>
      <c r="H148" s="68">
        <v>6</v>
      </c>
      <c r="I148" s="69">
        <v>45833.444444444445</v>
      </c>
      <c r="J148" s="70">
        <v>45819</v>
      </c>
      <c r="K148" s="70">
        <v>45825</v>
      </c>
      <c r="L148" s="68" t="s">
        <v>2216</v>
      </c>
      <c r="N148" s="68">
        <v>0</v>
      </c>
    </row>
    <row r="149" spans="1:14" ht="21" customHeight="1">
      <c r="A149" s="68" t="s">
        <v>2293</v>
      </c>
      <c r="B149" s="68" t="s">
        <v>636</v>
      </c>
      <c r="C149" s="68">
        <v>16</v>
      </c>
      <c r="D149" s="68" t="s">
        <v>1586</v>
      </c>
      <c r="E149" s="68" t="s">
        <v>213</v>
      </c>
      <c r="F149" s="68" t="s">
        <v>25</v>
      </c>
      <c r="G149" s="68" t="s">
        <v>1587</v>
      </c>
      <c r="H149" s="68">
        <v>6</v>
      </c>
      <c r="I149" s="69">
        <v>45833.445833333331</v>
      </c>
      <c r="J149" s="70">
        <v>45819</v>
      </c>
      <c r="K149" s="70">
        <v>45825</v>
      </c>
      <c r="L149" s="68" t="s">
        <v>2216</v>
      </c>
      <c r="N149" s="68">
        <v>0</v>
      </c>
    </row>
    <row r="150" spans="1:14" ht="21" customHeight="1">
      <c r="A150" s="68" t="s">
        <v>2294</v>
      </c>
      <c r="B150" s="68" t="s">
        <v>636</v>
      </c>
      <c r="C150" s="68">
        <v>17</v>
      </c>
      <c r="D150" s="68" t="s">
        <v>1586</v>
      </c>
      <c r="E150" s="68" t="s">
        <v>213</v>
      </c>
      <c r="F150" s="68" t="s">
        <v>25</v>
      </c>
      <c r="G150" s="68" t="s">
        <v>1587</v>
      </c>
      <c r="H150" s="68">
        <v>6</v>
      </c>
      <c r="I150" s="69">
        <v>45833.508333333331</v>
      </c>
      <c r="J150" s="70">
        <v>45819</v>
      </c>
      <c r="K150" s="70">
        <v>45825</v>
      </c>
      <c r="L150" s="68" t="s">
        <v>2216</v>
      </c>
      <c r="N150" s="68">
        <v>0</v>
      </c>
    </row>
    <row r="151" spans="1:14" ht="21" customHeight="1">
      <c r="A151" s="68" t="s">
        <v>2295</v>
      </c>
      <c r="B151" s="68" t="s">
        <v>636</v>
      </c>
      <c r="C151" s="68">
        <v>18</v>
      </c>
      <c r="D151" s="68" t="s">
        <v>1586</v>
      </c>
      <c r="E151" s="68" t="s">
        <v>213</v>
      </c>
      <c r="F151" s="68" t="s">
        <v>25</v>
      </c>
      <c r="G151" s="68" t="s">
        <v>1587</v>
      </c>
      <c r="H151" s="68">
        <v>6</v>
      </c>
      <c r="I151" s="69">
        <v>45833.511111111111</v>
      </c>
      <c r="J151" s="70">
        <v>45819</v>
      </c>
      <c r="K151" s="70">
        <v>45825</v>
      </c>
      <c r="L151" s="68" t="s">
        <v>2216</v>
      </c>
      <c r="N151" s="68">
        <v>0</v>
      </c>
    </row>
    <row r="152" spans="1:14" ht="21" customHeight="1">
      <c r="A152" s="68" t="s">
        <v>2296</v>
      </c>
      <c r="B152" s="68" t="s">
        <v>638</v>
      </c>
      <c r="C152" s="68">
        <v>1</v>
      </c>
      <c r="D152" s="68" t="s">
        <v>1586</v>
      </c>
      <c r="E152" s="68" t="s">
        <v>213</v>
      </c>
      <c r="F152" s="68" t="s">
        <v>25</v>
      </c>
      <c r="G152" s="68" t="s">
        <v>1587</v>
      </c>
      <c r="H152" s="68">
        <v>6</v>
      </c>
      <c r="I152" s="69">
        <v>45833.347222222219</v>
      </c>
      <c r="J152" s="70">
        <v>45819</v>
      </c>
      <c r="K152" s="70">
        <v>45825</v>
      </c>
      <c r="L152" s="68" t="s">
        <v>2216</v>
      </c>
      <c r="N152" s="68">
        <v>0</v>
      </c>
    </row>
    <row r="153" spans="1:14" ht="21" customHeight="1">
      <c r="A153" s="68" t="s">
        <v>2297</v>
      </c>
      <c r="B153" s="68" t="s">
        <v>638</v>
      </c>
      <c r="C153" s="68">
        <v>2</v>
      </c>
      <c r="D153" s="68" t="s">
        <v>1586</v>
      </c>
      <c r="E153" s="68" t="s">
        <v>213</v>
      </c>
      <c r="F153" s="68" t="s">
        <v>25</v>
      </c>
      <c r="G153" s="68" t="s">
        <v>1587</v>
      </c>
      <c r="H153" s="68">
        <v>6</v>
      </c>
      <c r="I153" s="69">
        <v>45833.364583333336</v>
      </c>
      <c r="J153" s="70">
        <v>45819</v>
      </c>
      <c r="K153" s="70">
        <v>45825</v>
      </c>
      <c r="L153" s="68" t="s">
        <v>2216</v>
      </c>
      <c r="N153" s="68">
        <v>0</v>
      </c>
    </row>
    <row r="154" spans="1:14" ht="21" customHeight="1">
      <c r="A154" s="68" t="s">
        <v>2298</v>
      </c>
      <c r="B154" s="68" t="s">
        <v>638</v>
      </c>
      <c r="C154" s="68">
        <v>3</v>
      </c>
      <c r="D154" s="68" t="s">
        <v>1586</v>
      </c>
      <c r="E154" s="68" t="s">
        <v>213</v>
      </c>
      <c r="F154" s="68" t="s">
        <v>25</v>
      </c>
      <c r="G154" s="68" t="s">
        <v>1587</v>
      </c>
      <c r="H154" s="68">
        <v>6</v>
      </c>
      <c r="I154" s="69">
        <v>45833.378472222219</v>
      </c>
      <c r="J154" s="70">
        <v>45819</v>
      </c>
      <c r="K154" s="70">
        <v>45825</v>
      </c>
      <c r="L154" s="68" t="s">
        <v>2216</v>
      </c>
      <c r="N154" s="68">
        <v>0</v>
      </c>
    </row>
    <row r="155" spans="1:14" ht="21" customHeight="1">
      <c r="A155" s="68" t="s">
        <v>2299</v>
      </c>
      <c r="B155" s="68" t="s">
        <v>638</v>
      </c>
      <c r="C155" s="68">
        <v>4</v>
      </c>
      <c r="D155" s="68" t="s">
        <v>1586</v>
      </c>
      <c r="E155" s="68" t="s">
        <v>213</v>
      </c>
      <c r="F155" s="68" t="s">
        <v>25</v>
      </c>
      <c r="G155" s="68" t="s">
        <v>1587</v>
      </c>
      <c r="H155" s="68">
        <v>6</v>
      </c>
      <c r="I155" s="69">
        <v>45833.392361111109</v>
      </c>
      <c r="J155" s="70">
        <v>45819</v>
      </c>
      <c r="K155" s="70">
        <v>45825</v>
      </c>
      <c r="L155" s="68" t="s">
        <v>2216</v>
      </c>
      <c r="N155" s="68">
        <v>0</v>
      </c>
    </row>
    <row r="156" spans="1:14" ht="21" customHeight="1">
      <c r="A156" s="68" t="s">
        <v>2300</v>
      </c>
      <c r="B156" s="68" t="s">
        <v>638</v>
      </c>
      <c r="C156" s="68">
        <v>5</v>
      </c>
      <c r="D156" s="68" t="s">
        <v>1586</v>
      </c>
      <c r="E156" s="68" t="s">
        <v>213</v>
      </c>
      <c r="F156" s="68" t="s">
        <v>25</v>
      </c>
      <c r="G156" s="68" t="s">
        <v>1587</v>
      </c>
      <c r="H156" s="68">
        <v>6</v>
      </c>
      <c r="I156" s="69">
        <v>45833.409722222219</v>
      </c>
      <c r="J156" s="70">
        <v>45819</v>
      </c>
      <c r="K156" s="70">
        <v>45825</v>
      </c>
      <c r="L156" s="68" t="s">
        <v>2216</v>
      </c>
      <c r="N156" s="68">
        <v>0</v>
      </c>
    </row>
    <row r="157" spans="1:14" ht="21" customHeight="1">
      <c r="A157" s="68" t="s">
        <v>2301</v>
      </c>
      <c r="B157" s="68" t="s">
        <v>638</v>
      </c>
      <c r="C157" s="68">
        <v>6</v>
      </c>
      <c r="D157" s="68" t="s">
        <v>1586</v>
      </c>
      <c r="E157" s="68" t="s">
        <v>213</v>
      </c>
      <c r="F157" s="68" t="s">
        <v>25</v>
      </c>
      <c r="G157" s="68" t="s">
        <v>1587</v>
      </c>
      <c r="H157" s="68">
        <v>6</v>
      </c>
      <c r="I157" s="69">
        <v>45833.513888888891</v>
      </c>
      <c r="J157" s="70">
        <v>45819</v>
      </c>
      <c r="K157" s="70">
        <v>45825</v>
      </c>
      <c r="L157" s="68" t="s">
        <v>2216</v>
      </c>
      <c r="N157" s="68">
        <v>0</v>
      </c>
    </row>
    <row r="158" spans="1:14" ht="21" customHeight="1">
      <c r="A158" s="68" t="s">
        <v>2302</v>
      </c>
      <c r="B158" s="68" t="s">
        <v>638</v>
      </c>
      <c r="C158" s="68">
        <v>7</v>
      </c>
      <c r="D158" s="68" t="s">
        <v>1586</v>
      </c>
      <c r="E158" s="68" t="s">
        <v>213</v>
      </c>
      <c r="F158" s="68" t="s">
        <v>25</v>
      </c>
      <c r="G158" s="68" t="s">
        <v>1587</v>
      </c>
      <c r="H158" s="68">
        <v>6</v>
      </c>
      <c r="I158" s="69">
        <v>45833.527777777781</v>
      </c>
      <c r="J158" s="70">
        <v>45819</v>
      </c>
      <c r="K158" s="70">
        <v>45825</v>
      </c>
      <c r="L158" s="68" t="s">
        <v>2216</v>
      </c>
      <c r="N158" s="68">
        <v>0</v>
      </c>
    </row>
    <row r="159" spans="1:14" ht="21" customHeight="1">
      <c r="A159" s="68" t="s">
        <v>2303</v>
      </c>
      <c r="B159" s="68" t="s">
        <v>638</v>
      </c>
      <c r="C159" s="68">
        <v>8</v>
      </c>
      <c r="D159" s="68" t="s">
        <v>1586</v>
      </c>
      <c r="E159" s="68" t="s">
        <v>213</v>
      </c>
      <c r="F159" s="68" t="s">
        <v>25</v>
      </c>
      <c r="G159" s="68" t="s">
        <v>1587</v>
      </c>
      <c r="H159" s="68">
        <v>6</v>
      </c>
      <c r="I159" s="69">
        <v>45833.541666666664</v>
      </c>
      <c r="J159" s="70">
        <v>45819</v>
      </c>
      <c r="K159" s="70">
        <v>45825</v>
      </c>
      <c r="L159" s="68" t="s">
        <v>2216</v>
      </c>
      <c r="N159" s="68">
        <v>0</v>
      </c>
    </row>
    <row r="160" spans="1:14" ht="21" customHeight="1">
      <c r="A160" s="68" t="s">
        <v>2304</v>
      </c>
      <c r="B160" s="68" t="s">
        <v>638</v>
      </c>
      <c r="C160" s="68">
        <v>9</v>
      </c>
      <c r="D160" s="68" t="s">
        <v>1586</v>
      </c>
      <c r="E160" s="68" t="s">
        <v>213</v>
      </c>
      <c r="F160" s="68" t="s">
        <v>25</v>
      </c>
      <c r="G160" s="68" t="s">
        <v>1587</v>
      </c>
      <c r="H160" s="68">
        <v>6</v>
      </c>
      <c r="I160" s="69">
        <v>45833.555555555555</v>
      </c>
      <c r="J160" s="70">
        <v>45819</v>
      </c>
      <c r="K160" s="70">
        <v>45825</v>
      </c>
      <c r="L160" s="68" t="s">
        <v>2216</v>
      </c>
      <c r="N160" s="68">
        <v>0</v>
      </c>
    </row>
    <row r="161" spans="1:14" ht="21" customHeight="1">
      <c r="A161" s="68" t="s">
        <v>2305</v>
      </c>
      <c r="B161" s="68" t="s">
        <v>638</v>
      </c>
      <c r="C161" s="68">
        <v>10</v>
      </c>
      <c r="D161" s="68" t="s">
        <v>1586</v>
      </c>
      <c r="E161" s="68" t="s">
        <v>213</v>
      </c>
      <c r="F161" s="68" t="s">
        <v>25</v>
      </c>
      <c r="G161" s="68" t="s">
        <v>1587</v>
      </c>
      <c r="H161" s="68">
        <v>6</v>
      </c>
      <c r="I161" s="69">
        <v>45833.5625</v>
      </c>
      <c r="J161" s="70">
        <v>45819</v>
      </c>
      <c r="K161" s="70">
        <v>45825</v>
      </c>
      <c r="L161" s="68" t="s">
        <v>2216</v>
      </c>
      <c r="N161" s="68">
        <v>0</v>
      </c>
    </row>
    <row r="162" spans="1:14" ht="21" customHeight="1">
      <c r="A162" s="68" t="s">
        <v>2306</v>
      </c>
      <c r="B162" s="68" t="s">
        <v>641</v>
      </c>
      <c r="C162" s="68">
        <v>1</v>
      </c>
      <c r="D162" s="68" t="s">
        <v>1586</v>
      </c>
      <c r="E162" s="68" t="s">
        <v>213</v>
      </c>
      <c r="F162" s="68" t="s">
        <v>25</v>
      </c>
      <c r="G162" s="68" t="s">
        <v>1587</v>
      </c>
      <c r="H162" s="68">
        <v>6</v>
      </c>
      <c r="I162" s="69">
        <v>45833.449305555558</v>
      </c>
      <c r="J162" s="70">
        <v>45819</v>
      </c>
      <c r="K162" s="70">
        <v>45825</v>
      </c>
      <c r="L162" s="68" t="s">
        <v>2216</v>
      </c>
      <c r="N162" s="68">
        <v>0</v>
      </c>
    </row>
    <row r="163" spans="1:14" ht="21" customHeight="1">
      <c r="A163" s="68" t="s">
        <v>2307</v>
      </c>
      <c r="B163" s="68" t="s">
        <v>644</v>
      </c>
      <c r="C163" s="68">
        <v>1</v>
      </c>
      <c r="D163" s="68" t="s">
        <v>1586</v>
      </c>
      <c r="E163" s="68" t="s">
        <v>213</v>
      </c>
      <c r="F163" s="68" t="s">
        <v>25</v>
      </c>
      <c r="G163" s="68" t="s">
        <v>1587</v>
      </c>
      <c r="H163" s="68">
        <v>6</v>
      </c>
      <c r="I163" s="69">
        <v>45833.4375</v>
      </c>
      <c r="J163" s="70">
        <v>45819</v>
      </c>
      <c r="K163" s="70">
        <v>45825</v>
      </c>
      <c r="L163" s="68" t="s">
        <v>2216</v>
      </c>
      <c r="N163" s="68">
        <v>0</v>
      </c>
    </row>
    <row r="164" spans="1:14" ht="21" customHeight="1">
      <c r="A164" s="68" t="s">
        <v>2308</v>
      </c>
      <c r="B164" s="68" t="s">
        <v>644</v>
      </c>
      <c r="C164" s="68">
        <v>2</v>
      </c>
      <c r="D164" s="68" t="s">
        <v>1586</v>
      </c>
      <c r="E164" s="68" t="s">
        <v>213</v>
      </c>
      <c r="F164" s="68" t="s">
        <v>25</v>
      </c>
      <c r="G164" s="68" t="s">
        <v>1587</v>
      </c>
      <c r="H164" s="68">
        <v>6</v>
      </c>
      <c r="I164" s="69">
        <v>45833.461805555555</v>
      </c>
      <c r="J164" s="70">
        <v>45819</v>
      </c>
      <c r="K164" s="70">
        <v>45825</v>
      </c>
      <c r="L164" s="68" t="s">
        <v>2216</v>
      </c>
      <c r="N164" s="68">
        <v>0</v>
      </c>
    </row>
    <row r="165" spans="1:14" ht="21" customHeight="1">
      <c r="A165" s="68" t="s">
        <v>2309</v>
      </c>
      <c r="B165" s="68" t="s">
        <v>644</v>
      </c>
      <c r="C165" s="68">
        <v>3</v>
      </c>
      <c r="D165" s="68" t="s">
        <v>1586</v>
      </c>
      <c r="E165" s="68" t="s">
        <v>213</v>
      </c>
      <c r="F165" s="68" t="s">
        <v>25</v>
      </c>
      <c r="G165" s="68" t="s">
        <v>1587</v>
      </c>
      <c r="H165" s="68">
        <v>6</v>
      </c>
      <c r="I165" s="69">
        <v>45833.472222222219</v>
      </c>
      <c r="J165" s="70">
        <v>45819</v>
      </c>
      <c r="K165" s="70">
        <v>45825</v>
      </c>
      <c r="L165" s="68" t="s">
        <v>2216</v>
      </c>
      <c r="N165" s="68">
        <v>0</v>
      </c>
    </row>
    <row r="166" spans="1:14" ht="21" customHeight="1">
      <c r="A166" s="68" t="s">
        <v>2310</v>
      </c>
      <c r="B166" s="68" t="s">
        <v>644</v>
      </c>
      <c r="C166" s="68">
        <v>4</v>
      </c>
      <c r="D166" s="68" t="s">
        <v>1586</v>
      </c>
      <c r="E166" s="68" t="s">
        <v>213</v>
      </c>
      <c r="F166" s="68" t="s">
        <v>25</v>
      </c>
      <c r="G166" s="68" t="s">
        <v>1587</v>
      </c>
      <c r="H166" s="68">
        <v>6</v>
      </c>
      <c r="I166" s="69">
        <v>45833.529166666667</v>
      </c>
      <c r="J166" s="70">
        <v>45819</v>
      </c>
      <c r="K166" s="70">
        <v>45825</v>
      </c>
      <c r="L166" s="68" t="s">
        <v>2216</v>
      </c>
      <c r="N166" s="68">
        <v>0</v>
      </c>
    </row>
    <row r="167" spans="1:14" ht="21" customHeight="1">
      <c r="A167" s="68" t="s">
        <v>2311</v>
      </c>
      <c r="B167" s="68" t="s">
        <v>644</v>
      </c>
      <c r="C167" s="68">
        <v>5</v>
      </c>
      <c r="D167" s="68" t="s">
        <v>1586</v>
      </c>
      <c r="E167" s="68" t="s">
        <v>213</v>
      </c>
      <c r="F167" s="68" t="s">
        <v>25</v>
      </c>
      <c r="G167" s="68" t="s">
        <v>1587</v>
      </c>
      <c r="H167" s="68">
        <v>6</v>
      </c>
      <c r="I167" s="69">
        <v>45833.541666666664</v>
      </c>
      <c r="J167" s="70">
        <v>45819</v>
      </c>
      <c r="K167" s="70">
        <v>45825</v>
      </c>
      <c r="L167" s="68" t="s">
        <v>2216</v>
      </c>
      <c r="N167" s="68">
        <v>0</v>
      </c>
    </row>
    <row r="168" spans="1:14" ht="21" customHeight="1">
      <c r="A168" s="68" t="s">
        <v>2312</v>
      </c>
      <c r="B168" s="68" t="s">
        <v>644</v>
      </c>
      <c r="C168" s="68">
        <v>21</v>
      </c>
      <c r="D168" s="68" t="s">
        <v>1586</v>
      </c>
      <c r="E168" s="68" t="s">
        <v>213</v>
      </c>
      <c r="F168" s="68" t="s">
        <v>25</v>
      </c>
      <c r="G168" s="68" t="s">
        <v>1587</v>
      </c>
      <c r="H168" s="68">
        <v>6</v>
      </c>
      <c r="I168" s="69">
        <v>45833.59375</v>
      </c>
      <c r="J168" s="70">
        <v>45819</v>
      </c>
      <c r="K168" s="70">
        <v>45825</v>
      </c>
      <c r="L168" s="68" t="s">
        <v>2216</v>
      </c>
      <c r="N168" s="68">
        <v>0</v>
      </c>
    </row>
    <row r="169" spans="1:14" ht="21" customHeight="1">
      <c r="A169" s="68" t="s">
        <v>2313</v>
      </c>
      <c r="B169" s="68" t="s">
        <v>644</v>
      </c>
      <c r="C169" s="68">
        <v>22</v>
      </c>
      <c r="D169" s="68" t="s">
        <v>1586</v>
      </c>
      <c r="E169" s="68" t="s">
        <v>213</v>
      </c>
      <c r="F169" s="68" t="s">
        <v>25</v>
      </c>
      <c r="G169" s="68" t="s">
        <v>1587</v>
      </c>
      <c r="H169" s="68">
        <v>6</v>
      </c>
      <c r="I169" s="69">
        <v>45833.600694444445</v>
      </c>
      <c r="J169" s="70">
        <v>45819</v>
      </c>
      <c r="K169" s="70">
        <v>45825</v>
      </c>
      <c r="L169" s="68" t="s">
        <v>2216</v>
      </c>
      <c r="N169" s="68">
        <v>0</v>
      </c>
    </row>
    <row r="170" spans="1:14" ht="21" customHeight="1">
      <c r="A170" s="68" t="s">
        <v>2314</v>
      </c>
      <c r="B170" s="68" t="s">
        <v>647</v>
      </c>
      <c r="C170" s="68">
        <v>1</v>
      </c>
      <c r="D170" s="68" t="s">
        <v>1586</v>
      </c>
      <c r="E170" s="68" t="s">
        <v>213</v>
      </c>
      <c r="F170" s="68" t="s">
        <v>25</v>
      </c>
      <c r="G170" s="68" t="s">
        <v>1587</v>
      </c>
      <c r="H170" s="68">
        <v>6</v>
      </c>
      <c r="I170" s="69">
        <v>45833.563888888886</v>
      </c>
      <c r="J170" s="70">
        <v>45819</v>
      </c>
      <c r="K170" s="70">
        <v>45825</v>
      </c>
      <c r="L170" s="68" t="s">
        <v>2216</v>
      </c>
      <c r="N170" s="68">
        <v>0</v>
      </c>
    </row>
    <row r="171" spans="1:14" ht="21" customHeight="1">
      <c r="A171" s="68" t="s">
        <v>2315</v>
      </c>
      <c r="B171" s="68" t="s">
        <v>647</v>
      </c>
      <c r="C171" s="68">
        <v>2</v>
      </c>
      <c r="D171" s="68" t="s">
        <v>1586</v>
      </c>
      <c r="E171" s="68" t="s">
        <v>213</v>
      </c>
      <c r="F171" s="68" t="s">
        <v>25</v>
      </c>
      <c r="G171" s="68" t="s">
        <v>1587</v>
      </c>
      <c r="H171" s="68">
        <v>6</v>
      </c>
      <c r="I171" s="69">
        <v>45833.56527777778</v>
      </c>
      <c r="J171" s="70">
        <v>45819</v>
      </c>
      <c r="K171" s="70">
        <v>45825</v>
      </c>
      <c r="L171" s="68" t="s">
        <v>2216</v>
      </c>
      <c r="N171" s="68">
        <v>0</v>
      </c>
    </row>
    <row r="172" spans="1:14" ht="21" customHeight="1">
      <c r="A172" s="68" t="s">
        <v>2316</v>
      </c>
      <c r="B172" s="68" t="s">
        <v>647</v>
      </c>
      <c r="C172" s="68">
        <v>3</v>
      </c>
      <c r="D172" s="68" t="s">
        <v>1586</v>
      </c>
      <c r="E172" s="68" t="s">
        <v>213</v>
      </c>
      <c r="F172" s="68" t="s">
        <v>25</v>
      </c>
      <c r="G172" s="68" t="s">
        <v>1587</v>
      </c>
      <c r="H172" s="68">
        <v>6</v>
      </c>
      <c r="I172" s="69">
        <v>45833.566666666666</v>
      </c>
      <c r="J172" s="70">
        <v>45819</v>
      </c>
      <c r="K172" s="70">
        <v>45825</v>
      </c>
      <c r="L172" s="68" t="s">
        <v>2216</v>
      </c>
      <c r="N172" s="68">
        <v>0</v>
      </c>
    </row>
    <row r="173" spans="1:14" ht="21" customHeight="1">
      <c r="A173" s="68" t="s">
        <v>2317</v>
      </c>
      <c r="B173" s="68" t="s">
        <v>647</v>
      </c>
      <c r="C173" s="68">
        <v>4</v>
      </c>
      <c r="D173" s="68" t="s">
        <v>1586</v>
      </c>
      <c r="E173" s="68" t="s">
        <v>213</v>
      </c>
      <c r="F173" s="68" t="s">
        <v>25</v>
      </c>
      <c r="G173" s="68" t="s">
        <v>1587</v>
      </c>
      <c r="H173" s="68">
        <v>6</v>
      </c>
      <c r="I173" s="69">
        <v>45833.568749999999</v>
      </c>
      <c r="J173" s="70">
        <v>45819</v>
      </c>
      <c r="K173" s="70">
        <v>45825</v>
      </c>
      <c r="L173" s="68" t="s">
        <v>2216</v>
      </c>
      <c r="N173" s="68">
        <v>0</v>
      </c>
    </row>
    <row r="174" spans="1:14" ht="21" customHeight="1">
      <c r="A174" s="68" t="s">
        <v>2318</v>
      </c>
      <c r="B174" s="68" t="s">
        <v>647</v>
      </c>
      <c r="C174" s="68">
        <v>5</v>
      </c>
      <c r="D174" s="68" t="s">
        <v>1586</v>
      </c>
      <c r="E174" s="68" t="s">
        <v>213</v>
      </c>
      <c r="F174" s="68" t="s">
        <v>25</v>
      </c>
      <c r="G174" s="68" t="s">
        <v>1587</v>
      </c>
      <c r="H174" s="68">
        <v>6</v>
      </c>
      <c r="I174" s="69">
        <v>45833.570138888892</v>
      </c>
      <c r="J174" s="70">
        <v>45819</v>
      </c>
      <c r="K174" s="70">
        <v>45825</v>
      </c>
      <c r="L174" s="68" t="s">
        <v>2216</v>
      </c>
      <c r="N174" s="68">
        <v>0</v>
      </c>
    </row>
    <row r="175" spans="1:14" ht="21" customHeight="1">
      <c r="A175" s="68" t="s">
        <v>2319</v>
      </c>
      <c r="B175" s="68" t="s">
        <v>647</v>
      </c>
      <c r="C175" s="68">
        <v>6</v>
      </c>
      <c r="D175" s="68" t="s">
        <v>1586</v>
      </c>
      <c r="E175" s="68" t="s">
        <v>213</v>
      </c>
      <c r="F175" s="68" t="s">
        <v>25</v>
      </c>
      <c r="G175" s="68" t="s">
        <v>1587</v>
      </c>
      <c r="H175" s="68">
        <v>6</v>
      </c>
      <c r="I175" s="69">
        <v>45833.572222222225</v>
      </c>
      <c r="J175" s="70">
        <v>45819</v>
      </c>
      <c r="K175" s="70">
        <v>45825</v>
      </c>
      <c r="L175" s="68" t="s">
        <v>2216</v>
      </c>
      <c r="N175" s="68">
        <v>0</v>
      </c>
    </row>
    <row r="176" spans="1:14" ht="21" customHeight="1">
      <c r="A176" s="68" t="s">
        <v>2320</v>
      </c>
      <c r="B176" s="68" t="s">
        <v>647</v>
      </c>
      <c r="C176" s="68">
        <v>7</v>
      </c>
      <c r="D176" s="68" t="s">
        <v>1586</v>
      </c>
      <c r="E176" s="68" t="s">
        <v>213</v>
      </c>
      <c r="F176" s="68" t="s">
        <v>25</v>
      </c>
      <c r="G176" s="68" t="s">
        <v>1587</v>
      </c>
      <c r="H176" s="68">
        <v>6</v>
      </c>
      <c r="I176" s="69">
        <v>45833.574305555558</v>
      </c>
      <c r="J176" s="70">
        <v>45819</v>
      </c>
      <c r="K176" s="70">
        <v>45825</v>
      </c>
      <c r="L176" s="68" t="s">
        <v>2216</v>
      </c>
      <c r="N176" s="68">
        <v>0</v>
      </c>
    </row>
    <row r="177" spans="1:14" ht="21" customHeight="1">
      <c r="A177" s="68" t="s">
        <v>2084</v>
      </c>
      <c r="B177" s="68" t="s">
        <v>647</v>
      </c>
      <c r="C177" s="68">
        <v>8</v>
      </c>
      <c r="D177" s="68" t="s">
        <v>1586</v>
      </c>
      <c r="E177" s="68" t="s">
        <v>213</v>
      </c>
      <c r="F177" s="68" t="s">
        <v>25</v>
      </c>
      <c r="G177" s="68" t="s">
        <v>1587</v>
      </c>
      <c r="H177" s="68">
        <v>6</v>
      </c>
      <c r="I177" s="69">
        <v>45833.576388888891</v>
      </c>
      <c r="J177" s="70">
        <v>45819</v>
      </c>
      <c r="K177" s="70">
        <v>45825</v>
      </c>
      <c r="L177" s="68" t="s">
        <v>2216</v>
      </c>
      <c r="N177" s="68">
        <v>0</v>
      </c>
    </row>
    <row r="178" spans="1:14" ht="21" customHeight="1">
      <c r="A178" s="68" t="s">
        <v>2321</v>
      </c>
      <c r="B178" s="68" t="s">
        <v>650</v>
      </c>
      <c r="C178" s="68">
        <v>1</v>
      </c>
      <c r="D178" s="68" t="s">
        <v>1586</v>
      </c>
      <c r="E178" s="68" t="s">
        <v>213</v>
      </c>
      <c r="F178" s="68" t="s">
        <v>25</v>
      </c>
      <c r="G178" s="68" t="s">
        <v>1587</v>
      </c>
      <c r="H178" s="68">
        <v>6</v>
      </c>
      <c r="I178" s="69">
        <v>45833.397222222222</v>
      </c>
      <c r="J178" s="70">
        <v>45819</v>
      </c>
      <c r="K178" s="70">
        <v>45825</v>
      </c>
      <c r="L178" s="68" t="s">
        <v>2216</v>
      </c>
      <c r="N178" s="68">
        <v>0</v>
      </c>
    </row>
    <row r="179" spans="1:14" ht="21" customHeight="1">
      <c r="A179" s="68" t="s">
        <v>2322</v>
      </c>
      <c r="B179" s="68" t="s">
        <v>650</v>
      </c>
      <c r="C179" s="68">
        <v>2</v>
      </c>
      <c r="D179" s="68" t="s">
        <v>1586</v>
      </c>
      <c r="E179" s="68" t="s">
        <v>213</v>
      </c>
      <c r="F179" s="68" t="s">
        <v>25</v>
      </c>
      <c r="G179" s="68" t="s">
        <v>1587</v>
      </c>
      <c r="H179" s="68">
        <v>6</v>
      </c>
      <c r="I179" s="69">
        <v>45833.398611111108</v>
      </c>
      <c r="J179" s="70">
        <v>45819</v>
      </c>
      <c r="K179" s="70">
        <v>45825</v>
      </c>
      <c r="L179" s="68" t="s">
        <v>2216</v>
      </c>
      <c r="N179" s="68">
        <v>0</v>
      </c>
    </row>
    <row r="180" spans="1:14" ht="21" customHeight="1">
      <c r="A180" s="68" t="s">
        <v>2086</v>
      </c>
      <c r="B180" s="68" t="s">
        <v>650</v>
      </c>
      <c r="C180" s="68">
        <v>3</v>
      </c>
      <c r="D180" s="68" t="s">
        <v>1586</v>
      </c>
      <c r="E180" s="68" t="s">
        <v>213</v>
      </c>
      <c r="F180" s="68" t="s">
        <v>25</v>
      </c>
      <c r="G180" s="68" t="s">
        <v>1587</v>
      </c>
      <c r="H180" s="68">
        <v>6</v>
      </c>
      <c r="I180" s="69">
        <v>45833.4</v>
      </c>
      <c r="J180" s="70">
        <v>45819</v>
      </c>
      <c r="K180" s="70">
        <v>45825</v>
      </c>
      <c r="L180" s="68" t="s">
        <v>2216</v>
      </c>
      <c r="N180" s="68">
        <v>0</v>
      </c>
    </row>
    <row r="181" spans="1:14" ht="21" customHeight="1">
      <c r="A181" s="68" t="s">
        <v>2323</v>
      </c>
      <c r="B181" s="68" t="s">
        <v>650</v>
      </c>
      <c r="C181" s="68">
        <v>4</v>
      </c>
      <c r="D181" s="68" t="s">
        <v>1586</v>
      </c>
      <c r="E181" s="68" t="s">
        <v>213</v>
      </c>
      <c r="F181" s="68" t="s">
        <v>25</v>
      </c>
      <c r="G181" s="68" t="s">
        <v>1587</v>
      </c>
      <c r="H181" s="68">
        <v>6</v>
      </c>
      <c r="I181" s="69">
        <v>45833.541666666664</v>
      </c>
      <c r="J181" s="70">
        <v>45819</v>
      </c>
      <c r="K181" s="70">
        <v>45825</v>
      </c>
      <c r="L181" s="68" t="s">
        <v>2216</v>
      </c>
      <c r="N181" s="68">
        <v>0</v>
      </c>
    </row>
    <row r="182" spans="1:14" ht="21" customHeight="1">
      <c r="A182" s="68" t="s">
        <v>2324</v>
      </c>
      <c r="B182" s="68" t="s">
        <v>650</v>
      </c>
      <c r="C182" s="68">
        <v>5</v>
      </c>
      <c r="D182" s="68" t="s">
        <v>1586</v>
      </c>
      <c r="E182" s="68" t="s">
        <v>213</v>
      </c>
      <c r="F182" s="68" t="s">
        <v>25</v>
      </c>
      <c r="G182" s="68" t="s">
        <v>1587</v>
      </c>
      <c r="H182" s="68">
        <v>6</v>
      </c>
      <c r="I182" s="69">
        <v>45833.543055555558</v>
      </c>
      <c r="J182" s="70">
        <v>45819</v>
      </c>
      <c r="K182" s="70">
        <v>45825</v>
      </c>
      <c r="L182" s="68" t="s">
        <v>2216</v>
      </c>
      <c r="N182" s="68">
        <v>0</v>
      </c>
    </row>
    <row r="183" spans="1:14" ht="21" customHeight="1">
      <c r="A183" s="68" t="s">
        <v>2325</v>
      </c>
      <c r="B183" s="68" t="s">
        <v>650</v>
      </c>
      <c r="C183" s="68">
        <v>6</v>
      </c>
      <c r="D183" s="68" t="s">
        <v>1586</v>
      </c>
      <c r="E183" s="68" t="s">
        <v>213</v>
      </c>
      <c r="F183" s="68" t="s">
        <v>25</v>
      </c>
      <c r="G183" s="68" t="s">
        <v>1587</v>
      </c>
      <c r="H183" s="68">
        <v>6</v>
      </c>
      <c r="I183" s="69">
        <v>45833.544444444444</v>
      </c>
      <c r="J183" s="70">
        <v>45819</v>
      </c>
      <c r="K183" s="70">
        <v>45825</v>
      </c>
      <c r="L183" s="68" t="s">
        <v>2216</v>
      </c>
      <c r="N183" s="68">
        <v>0</v>
      </c>
    </row>
    <row r="184" spans="1:14" ht="21" customHeight="1">
      <c r="A184" s="68" t="s">
        <v>2326</v>
      </c>
      <c r="B184" s="68" t="s">
        <v>650</v>
      </c>
      <c r="C184" s="68">
        <v>7</v>
      </c>
      <c r="D184" s="68" t="s">
        <v>1586</v>
      </c>
      <c r="E184" s="68" t="s">
        <v>213</v>
      </c>
      <c r="F184" s="68" t="s">
        <v>25</v>
      </c>
      <c r="G184" s="68" t="s">
        <v>1587</v>
      </c>
      <c r="H184" s="68">
        <v>6</v>
      </c>
      <c r="I184" s="69">
        <v>45833.54583333333</v>
      </c>
      <c r="J184" s="70">
        <v>45819</v>
      </c>
      <c r="K184" s="70">
        <v>45825</v>
      </c>
      <c r="L184" s="68" t="s">
        <v>2216</v>
      </c>
      <c r="N184" s="68">
        <v>0</v>
      </c>
    </row>
    <row r="185" spans="1:14" ht="21" customHeight="1">
      <c r="A185" s="68" t="s">
        <v>2327</v>
      </c>
      <c r="B185" s="68" t="s">
        <v>650</v>
      </c>
      <c r="C185" s="68">
        <v>8</v>
      </c>
      <c r="D185" s="68" t="s">
        <v>1586</v>
      </c>
      <c r="E185" s="68" t="s">
        <v>213</v>
      </c>
      <c r="F185" s="68" t="s">
        <v>25</v>
      </c>
      <c r="G185" s="68" t="s">
        <v>1587</v>
      </c>
      <c r="H185" s="68">
        <v>6</v>
      </c>
      <c r="I185" s="69">
        <v>45833.572916666664</v>
      </c>
      <c r="J185" s="70">
        <v>45819</v>
      </c>
      <c r="K185" s="70">
        <v>45825</v>
      </c>
      <c r="L185" s="68" t="s">
        <v>2216</v>
      </c>
      <c r="N185" s="68">
        <v>0</v>
      </c>
    </row>
    <row r="186" spans="1:14" ht="21" customHeight="1">
      <c r="A186" s="68" t="s">
        <v>2328</v>
      </c>
      <c r="B186" s="68" t="s">
        <v>650</v>
      </c>
      <c r="C186" s="68">
        <v>9</v>
      </c>
      <c r="D186" s="68" t="s">
        <v>1586</v>
      </c>
      <c r="E186" s="68" t="s">
        <v>213</v>
      </c>
      <c r="F186" s="68" t="s">
        <v>25</v>
      </c>
      <c r="G186" s="68" t="s">
        <v>1587</v>
      </c>
      <c r="H186" s="68">
        <v>6</v>
      </c>
      <c r="I186" s="69">
        <v>45833.618055555555</v>
      </c>
      <c r="J186" s="70">
        <v>45819</v>
      </c>
      <c r="K186" s="70">
        <v>45825</v>
      </c>
      <c r="L186" s="68" t="s">
        <v>2216</v>
      </c>
      <c r="N186" s="68">
        <v>0</v>
      </c>
    </row>
    <row r="187" spans="1:14" ht="21" customHeight="1">
      <c r="A187" s="68" t="s">
        <v>2329</v>
      </c>
      <c r="B187" s="68" t="s">
        <v>650</v>
      </c>
      <c r="C187" s="68">
        <v>10</v>
      </c>
      <c r="D187" s="68" t="s">
        <v>1586</v>
      </c>
      <c r="E187" s="68" t="s">
        <v>213</v>
      </c>
      <c r="F187" s="68" t="s">
        <v>25</v>
      </c>
      <c r="G187" s="68" t="s">
        <v>1587</v>
      </c>
      <c r="H187" s="68">
        <v>6</v>
      </c>
      <c r="I187" s="69">
        <v>45833.619444444441</v>
      </c>
      <c r="J187" s="70">
        <v>45819</v>
      </c>
      <c r="K187" s="70">
        <v>45825</v>
      </c>
      <c r="L187" s="68" t="s">
        <v>2216</v>
      </c>
      <c r="N187" s="68">
        <v>0</v>
      </c>
    </row>
    <row r="188" spans="1:14" ht="21" customHeight="1">
      <c r="A188" s="68" t="s">
        <v>2330</v>
      </c>
      <c r="B188" s="68" t="s">
        <v>650</v>
      </c>
      <c r="C188" s="68">
        <v>11</v>
      </c>
      <c r="D188" s="68" t="s">
        <v>1586</v>
      </c>
      <c r="E188" s="68" t="s">
        <v>213</v>
      </c>
      <c r="F188" s="68" t="s">
        <v>25</v>
      </c>
      <c r="G188" s="68" t="s">
        <v>1587</v>
      </c>
      <c r="H188" s="68">
        <v>6</v>
      </c>
      <c r="I188" s="69">
        <v>45833.620833333334</v>
      </c>
      <c r="J188" s="70">
        <v>45819</v>
      </c>
      <c r="K188" s="70">
        <v>45825</v>
      </c>
      <c r="L188" s="68" t="s">
        <v>2216</v>
      </c>
      <c r="N188" s="68">
        <v>0</v>
      </c>
    </row>
    <row r="189" spans="1:14" ht="21" customHeight="1">
      <c r="A189" s="68" t="s">
        <v>2095</v>
      </c>
      <c r="B189" s="68" t="s">
        <v>705</v>
      </c>
      <c r="C189" s="68">
        <v>1</v>
      </c>
      <c r="E189" s="68" t="s">
        <v>706</v>
      </c>
      <c r="F189" s="68" t="s">
        <v>25</v>
      </c>
      <c r="G189" s="68" t="s">
        <v>1591</v>
      </c>
      <c r="H189" s="68">
        <v>14</v>
      </c>
      <c r="I189" s="69">
        <v>45826.607638888891</v>
      </c>
      <c r="J189" s="70">
        <v>45812</v>
      </c>
      <c r="K189" s="70">
        <v>45826</v>
      </c>
      <c r="L189" s="68" t="s">
        <v>2331</v>
      </c>
      <c r="M189" s="68" t="s">
        <v>2332</v>
      </c>
      <c r="N189" s="68">
        <v>0</v>
      </c>
    </row>
    <row r="190" spans="1:14" ht="21" customHeight="1">
      <c r="A190" s="68" t="s">
        <v>1650</v>
      </c>
      <c r="B190" s="68" t="s">
        <v>713</v>
      </c>
      <c r="C190" s="68">
        <v>1</v>
      </c>
      <c r="D190" s="68" t="s">
        <v>1586</v>
      </c>
      <c r="E190" s="68" t="s">
        <v>714</v>
      </c>
      <c r="F190" s="68" t="s">
        <v>28</v>
      </c>
      <c r="G190" s="68" t="s">
        <v>1587</v>
      </c>
      <c r="H190" s="68">
        <v>6</v>
      </c>
      <c r="I190" s="69">
        <v>45833.520833333336</v>
      </c>
      <c r="J190" s="70">
        <v>45819</v>
      </c>
      <c r="K190" s="70">
        <v>45826</v>
      </c>
      <c r="L190" s="68" t="s">
        <v>2333</v>
      </c>
      <c r="N190" s="68">
        <v>0</v>
      </c>
    </row>
    <row r="191" spans="1:14" ht="21" customHeight="1">
      <c r="A191" s="68" t="s">
        <v>1651</v>
      </c>
      <c r="B191" s="68" t="s">
        <v>713</v>
      </c>
      <c r="C191" s="68">
        <v>2</v>
      </c>
      <c r="D191" s="68" t="s">
        <v>1586</v>
      </c>
      <c r="E191" s="68" t="s">
        <v>714</v>
      </c>
      <c r="F191" s="68" t="s">
        <v>28</v>
      </c>
      <c r="G191" s="68" t="s">
        <v>1587</v>
      </c>
      <c r="H191" s="68">
        <v>6</v>
      </c>
      <c r="I191" s="69">
        <v>45833.520833333336</v>
      </c>
      <c r="J191" s="70">
        <v>45819</v>
      </c>
      <c r="K191" s="70">
        <v>45826</v>
      </c>
      <c r="L191" s="68" t="s">
        <v>2333</v>
      </c>
      <c r="N191" s="68">
        <v>0</v>
      </c>
    </row>
    <row r="192" spans="1:14" ht="21" customHeight="1">
      <c r="A192" s="68" t="s">
        <v>1652</v>
      </c>
      <c r="B192" s="68" t="s">
        <v>713</v>
      </c>
      <c r="C192" s="68">
        <v>3</v>
      </c>
      <c r="D192" s="68" t="s">
        <v>1586</v>
      </c>
      <c r="E192" s="68" t="s">
        <v>714</v>
      </c>
      <c r="F192" s="68" t="s">
        <v>28</v>
      </c>
      <c r="G192" s="68" t="s">
        <v>1587</v>
      </c>
      <c r="H192" s="68">
        <v>6</v>
      </c>
      <c r="I192" s="69">
        <v>45833.53125</v>
      </c>
      <c r="J192" s="70">
        <v>45819</v>
      </c>
      <c r="K192" s="70">
        <v>45826</v>
      </c>
      <c r="L192" s="68" t="s">
        <v>2333</v>
      </c>
      <c r="N192" s="68">
        <v>0</v>
      </c>
    </row>
    <row r="193" spans="1:14" ht="21" customHeight="1">
      <c r="A193" s="68" t="s">
        <v>1653</v>
      </c>
      <c r="B193" s="68" t="s">
        <v>713</v>
      </c>
      <c r="C193" s="68">
        <v>4</v>
      </c>
      <c r="D193" s="68" t="s">
        <v>1586</v>
      </c>
      <c r="E193" s="68" t="s">
        <v>714</v>
      </c>
      <c r="F193" s="68" t="s">
        <v>28</v>
      </c>
      <c r="G193" s="68" t="s">
        <v>1587</v>
      </c>
      <c r="H193" s="68">
        <v>6</v>
      </c>
      <c r="I193" s="69">
        <v>45833.53125</v>
      </c>
      <c r="J193" s="70">
        <v>45819</v>
      </c>
      <c r="K193" s="70">
        <v>45826</v>
      </c>
      <c r="L193" s="68" t="s">
        <v>2333</v>
      </c>
      <c r="N193" s="68">
        <v>0</v>
      </c>
    </row>
    <row r="194" spans="1:14" ht="21" customHeight="1">
      <c r="A194" s="68" t="s">
        <v>1722</v>
      </c>
      <c r="B194" s="68" t="s">
        <v>733</v>
      </c>
      <c r="C194" s="68">
        <v>1</v>
      </c>
      <c r="D194" s="68" t="s">
        <v>1586</v>
      </c>
      <c r="E194" s="68" t="s">
        <v>213</v>
      </c>
      <c r="F194" s="68" t="s">
        <v>25</v>
      </c>
      <c r="G194" s="68" t="s">
        <v>1587</v>
      </c>
      <c r="H194" s="68">
        <v>6</v>
      </c>
      <c r="I194" s="69">
        <v>45834.506944444445</v>
      </c>
      <c r="J194" s="70">
        <v>45820</v>
      </c>
      <c r="K194" s="70">
        <v>45826</v>
      </c>
      <c r="L194" s="68" t="s">
        <v>2216</v>
      </c>
      <c r="N194" s="68">
        <v>0</v>
      </c>
    </row>
    <row r="195" spans="1:14" ht="21" customHeight="1">
      <c r="A195" s="68" t="s">
        <v>1724</v>
      </c>
      <c r="B195" s="68" t="s">
        <v>733</v>
      </c>
      <c r="C195" s="68">
        <v>2</v>
      </c>
      <c r="D195" s="68" t="s">
        <v>1586</v>
      </c>
      <c r="E195" s="68" t="s">
        <v>213</v>
      </c>
      <c r="F195" s="68" t="s">
        <v>25</v>
      </c>
      <c r="G195" s="68" t="s">
        <v>1587</v>
      </c>
      <c r="H195" s="68">
        <v>6</v>
      </c>
      <c r="I195" s="69">
        <v>45834.42083333333</v>
      </c>
      <c r="J195" s="70">
        <v>45820</v>
      </c>
      <c r="K195" s="70">
        <v>45826</v>
      </c>
      <c r="L195" s="68" t="s">
        <v>2216</v>
      </c>
      <c r="N195" s="68">
        <v>0</v>
      </c>
    </row>
    <row r="196" spans="1:14" ht="21" customHeight="1">
      <c r="A196" s="68" t="s">
        <v>1725</v>
      </c>
      <c r="B196" s="68" t="s">
        <v>736</v>
      </c>
      <c r="C196" s="68">
        <v>1</v>
      </c>
      <c r="D196" s="68" t="s">
        <v>1586</v>
      </c>
      <c r="E196" s="68" t="s">
        <v>213</v>
      </c>
      <c r="F196" s="68" t="s">
        <v>25</v>
      </c>
      <c r="G196" s="68" t="s">
        <v>1587</v>
      </c>
      <c r="H196" s="68">
        <v>6</v>
      </c>
      <c r="I196" s="69">
        <v>45834.415277777778</v>
      </c>
      <c r="J196" s="70">
        <v>45820</v>
      </c>
      <c r="K196" s="70">
        <v>45826</v>
      </c>
      <c r="L196" s="68" t="s">
        <v>2127</v>
      </c>
      <c r="M196" s="68" t="s">
        <v>2130</v>
      </c>
      <c r="N196" s="68">
        <v>0</v>
      </c>
    </row>
    <row r="197" spans="1:14" ht="21" customHeight="1">
      <c r="A197" s="68" t="s">
        <v>1726</v>
      </c>
      <c r="B197" s="68" t="s">
        <v>738</v>
      </c>
      <c r="C197" s="68">
        <v>1</v>
      </c>
      <c r="D197" s="68" t="s">
        <v>1586</v>
      </c>
      <c r="E197" s="68" t="s">
        <v>213</v>
      </c>
      <c r="F197" s="68" t="s">
        <v>25</v>
      </c>
      <c r="G197" s="68" t="s">
        <v>1587</v>
      </c>
      <c r="H197" s="68">
        <v>6</v>
      </c>
      <c r="I197" s="69">
        <v>45834.375</v>
      </c>
      <c r="J197" s="70">
        <v>45820</v>
      </c>
      <c r="K197" s="70">
        <v>45826</v>
      </c>
      <c r="L197" s="68" t="s">
        <v>2127</v>
      </c>
      <c r="M197" s="68" t="s">
        <v>2130</v>
      </c>
      <c r="N197" s="68">
        <v>0</v>
      </c>
    </row>
    <row r="198" spans="1:14" ht="21" customHeight="1">
      <c r="A198" s="68" t="s">
        <v>1727</v>
      </c>
      <c r="B198" s="68" t="s">
        <v>748</v>
      </c>
      <c r="C198" s="68">
        <v>1</v>
      </c>
      <c r="D198" s="68" t="s">
        <v>1586</v>
      </c>
      <c r="E198" s="68" t="s">
        <v>213</v>
      </c>
      <c r="F198" s="68" t="s">
        <v>25</v>
      </c>
      <c r="G198" s="68" t="s">
        <v>1587</v>
      </c>
      <c r="H198" s="68">
        <v>6</v>
      </c>
      <c r="I198" s="69">
        <v>45834.375</v>
      </c>
      <c r="J198" s="70">
        <v>45820</v>
      </c>
      <c r="K198" s="70">
        <v>45826</v>
      </c>
      <c r="L198" s="68" t="s">
        <v>2127</v>
      </c>
      <c r="M198" s="68" t="s">
        <v>2130</v>
      </c>
      <c r="N198" s="68">
        <v>0</v>
      </c>
    </row>
    <row r="199" spans="1:14" ht="21" customHeight="1">
      <c r="A199" s="68" t="s">
        <v>1728</v>
      </c>
      <c r="B199" s="68" t="s">
        <v>748</v>
      </c>
      <c r="C199" s="68">
        <v>2</v>
      </c>
      <c r="D199" s="68" t="s">
        <v>1586</v>
      </c>
      <c r="E199" s="68" t="s">
        <v>213</v>
      </c>
      <c r="F199" s="68" t="s">
        <v>25</v>
      </c>
      <c r="G199" s="68" t="s">
        <v>1587</v>
      </c>
      <c r="H199" s="68">
        <v>6</v>
      </c>
      <c r="I199" s="69">
        <v>45834.388888888891</v>
      </c>
      <c r="J199" s="70">
        <v>45820</v>
      </c>
      <c r="K199" s="70">
        <v>45826</v>
      </c>
      <c r="L199" s="68" t="s">
        <v>2127</v>
      </c>
      <c r="M199" s="68" t="s">
        <v>2130</v>
      </c>
      <c r="N199" s="68">
        <v>0</v>
      </c>
    </row>
    <row r="200" spans="1:14" ht="21" customHeight="1">
      <c r="A200" s="68" t="s">
        <v>1729</v>
      </c>
      <c r="B200" s="68" t="s">
        <v>748</v>
      </c>
      <c r="C200" s="68">
        <v>3</v>
      </c>
      <c r="D200" s="68" t="s">
        <v>1586</v>
      </c>
      <c r="E200" s="68" t="s">
        <v>213</v>
      </c>
      <c r="F200" s="68" t="s">
        <v>25</v>
      </c>
      <c r="G200" s="68" t="s">
        <v>1587</v>
      </c>
      <c r="H200" s="68">
        <v>6</v>
      </c>
      <c r="I200" s="69">
        <v>45834.395833333336</v>
      </c>
      <c r="J200" s="70">
        <v>45820</v>
      </c>
      <c r="K200" s="70">
        <v>45826</v>
      </c>
      <c r="L200" s="68" t="s">
        <v>2127</v>
      </c>
      <c r="M200" s="68" t="s">
        <v>2130</v>
      </c>
      <c r="N200" s="68">
        <v>0</v>
      </c>
    </row>
    <row r="201" spans="1:14" ht="21" customHeight="1">
      <c r="A201" s="68" t="s">
        <v>1730</v>
      </c>
      <c r="B201" s="68" t="s">
        <v>748</v>
      </c>
      <c r="C201" s="68">
        <v>4</v>
      </c>
      <c r="D201" s="68" t="s">
        <v>1586</v>
      </c>
      <c r="E201" s="68" t="s">
        <v>213</v>
      </c>
      <c r="F201" s="68" t="s">
        <v>25</v>
      </c>
      <c r="G201" s="68" t="s">
        <v>1587</v>
      </c>
      <c r="H201" s="68">
        <v>6</v>
      </c>
      <c r="I201" s="69">
        <v>45834.40625</v>
      </c>
      <c r="J201" s="70">
        <v>45820</v>
      </c>
      <c r="K201" s="70">
        <v>45826</v>
      </c>
      <c r="L201" s="68" t="s">
        <v>2127</v>
      </c>
      <c r="M201" s="68" t="s">
        <v>2130</v>
      </c>
      <c r="N201" s="68">
        <v>0</v>
      </c>
    </row>
    <row r="202" spans="1:14" ht="21" customHeight="1">
      <c r="A202" s="68" t="s">
        <v>1731</v>
      </c>
      <c r="B202" s="68" t="s">
        <v>748</v>
      </c>
      <c r="C202" s="68">
        <v>5</v>
      </c>
      <c r="D202" s="68" t="s">
        <v>1586</v>
      </c>
      <c r="E202" s="68" t="s">
        <v>213</v>
      </c>
      <c r="F202" s="68" t="s">
        <v>25</v>
      </c>
      <c r="G202" s="68" t="s">
        <v>1587</v>
      </c>
      <c r="H202" s="68">
        <v>6</v>
      </c>
      <c r="I202" s="69">
        <v>45834.416666666664</v>
      </c>
      <c r="J202" s="70">
        <v>45820</v>
      </c>
      <c r="K202" s="70">
        <v>45826</v>
      </c>
      <c r="L202" s="68" t="s">
        <v>2216</v>
      </c>
      <c r="N202" s="68">
        <v>0</v>
      </c>
    </row>
    <row r="203" spans="1:14" ht="21" customHeight="1">
      <c r="A203" s="68" t="s">
        <v>1732</v>
      </c>
      <c r="B203" s="68" t="s">
        <v>748</v>
      </c>
      <c r="C203" s="68">
        <v>6</v>
      </c>
      <c r="D203" s="68" t="s">
        <v>1586</v>
      </c>
      <c r="E203" s="68" t="s">
        <v>213</v>
      </c>
      <c r="F203" s="68" t="s">
        <v>25</v>
      </c>
      <c r="G203" s="68" t="s">
        <v>1587</v>
      </c>
      <c r="H203" s="68">
        <v>6</v>
      </c>
      <c r="I203" s="69">
        <v>45834.5</v>
      </c>
      <c r="J203" s="70">
        <v>45820</v>
      </c>
      <c r="K203" s="70">
        <v>45826</v>
      </c>
      <c r="L203" s="68" t="s">
        <v>2216</v>
      </c>
      <c r="N203" s="68">
        <v>0</v>
      </c>
    </row>
    <row r="204" spans="1:14" ht="21" customHeight="1">
      <c r="A204" s="68" t="s">
        <v>1733</v>
      </c>
      <c r="B204" s="68" t="s">
        <v>748</v>
      </c>
      <c r="C204" s="68">
        <v>7</v>
      </c>
      <c r="D204" s="68" t="s">
        <v>1586</v>
      </c>
      <c r="E204" s="68" t="s">
        <v>213</v>
      </c>
      <c r="F204" s="68" t="s">
        <v>25</v>
      </c>
      <c r="G204" s="68" t="s">
        <v>1587</v>
      </c>
      <c r="H204" s="68">
        <v>6</v>
      </c>
      <c r="I204" s="69">
        <v>45834.527777777781</v>
      </c>
      <c r="J204" s="70">
        <v>45820</v>
      </c>
      <c r="K204" s="70">
        <v>45826</v>
      </c>
      <c r="L204" s="68" t="s">
        <v>2216</v>
      </c>
      <c r="N204" s="68">
        <v>0</v>
      </c>
    </row>
    <row r="205" spans="1:14" ht="21" customHeight="1">
      <c r="A205" s="68" t="s">
        <v>1734</v>
      </c>
      <c r="B205" s="68" t="s">
        <v>748</v>
      </c>
      <c r="C205" s="68">
        <v>8</v>
      </c>
      <c r="D205" s="68" t="s">
        <v>1586</v>
      </c>
      <c r="E205" s="68" t="s">
        <v>213</v>
      </c>
      <c r="F205" s="68" t="s">
        <v>25</v>
      </c>
      <c r="G205" s="68" t="s">
        <v>1587</v>
      </c>
      <c r="H205" s="68">
        <v>6</v>
      </c>
      <c r="I205" s="69">
        <v>45834.545138888891</v>
      </c>
      <c r="J205" s="70">
        <v>45820</v>
      </c>
      <c r="K205" s="70">
        <v>45826</v>
      </c>
      <c r="L205" s="68" t="s">
        <v>2216</v>
      </c>
      <c r="N205" s="68">
        <v>0</v>
      </c>
    </row>
    <row r="206" spans="1:14" ht="21" customHeight="1">
      <c r="A206" s="68" t="s">
        <v>1735</v>
      </c>
      <c r="B206" s="68" t="s">
        <v>748</v>
      </c>
      <c r="C206" s="68">
        <v>9</v>
      </c>
      <c r="D206" s="68" t="s">
        <v>1586</v>
      </c>
      <c r="E206" s="68" t="s">
        <v>213</v>
      </c>
      <c r="F206" s="68" t="s">
        <v>25</v>
      </c>
      <c r="G206" s="68" t="s">
        <v>1587</v>
      </c>
      <c r="H206" s="68">
        <v>6</v>
      </c>
      <c r="I206" s="69">
        <v>45834.559027777781</v>
      </c>
      <c r="J206" s="70">
        <v>45820</v>
      </c>
      <c r="K206" s="70">
        <v>45826</v>
      </c>
      <c r="L206" s="68" t="s">
        <v>2216</v>
      </c>
      <c r="N206" s="68">
        <v>0</v>
      </c>
    </row>
    <row r="207" spans="1:14" ht="21" customHeight="1">
      <c r="A207" s="68" t="s">
        <v>1736</v>
      </c>
      <c r="B207" s="68" t="s">
        <v>748</v>
      </c>
      <c r="C207" s="68">
        <v>10</v>
      </c>
      <c r="D207" s="68" t="s">
        <v>1586</v>
      </c>
      <c r="E207" s="68" t="s">
        <v>213</v>
      </c>
      <c r="F207" s="68" t="s">
        <v>25</v>
      </c>
      <c r="G207" s="68" t="s">
        <v>1587</v>
      </c>
      <c r="H207" s="68">
        <v>6</v>
      </c>
      <c r="I207" s="69">
        <v>45834.572916666664</v>
      </c>
      <c r="J207" s="70">
        <v>45820</v>
      </c>
      <c r="K207" s="70">
        <v>45826</v>
      </c>
      <c r="L207" s="68" t="s">
        <v>2216</v>
      </c>
      <c r="N207" s="68">
        <v>0</v>
      </c>
    </row>
    <row r="208" spans="1:14" ht="21" customHeight="1">
      <c r="A208" s="68" t="s">
        <v>1737</v>
      </c>
      <c r="B208" s="68" t="s">
        <v>749</v>
      </c>
      <c r="C208" s="68">
        <v>1</v>
      </c>
      <c r="D208" s="68" t="s">
        <v>1586</v>
      </c>
      <c r="E208" s="68" t="s">
        <v>213</v>
      </c>
      <c r="F208" s="68" t="s">
        <v>25</v>
      </c>
      <c r="G208" s="68" t="s">
        <v>1587</v>
      </c>
      <c r="H208" s="68">
        <v>6</v>
      </c>
      <c r="I208" s="69">
        <v>45834.506944444445</v>
      </c>
      <c r="J208" s="70">
        <v>45820</v>
      </c>
      <c r="K208" s="70">
        <v>45826</v>
      </c>
      <c r="L208" s="68" t="s">
        <v>2216</v>
      </c>
      <c r="N208" s="68">
        <v>0</v>
      </c>
    </row>
    <row r="209" spans="1:14" ht="21" customHeight="1">
      <c r="A209" s="68" t="s">
        <v>1738</v>
      </c>
      <c r="B209" s="68" t="s">
        <v>749</v>
      </c>
      <c r="C209" s="68">
        <v>2</v>
      </c>
      <c r="D209" s="68" t="s">
        <v>1586</v>
      </c>
      <c r="E209" s="68" t="s">
        <v>213</v>
      </c>
      <c r="F209" s="68" t="s">
        <v>25</v>
      </c>
      <c r="G209" s="68" t="s">
        <v>1587</v>
      </c>
      <c r="H209" s="68">
        <v>6</v>
      </c>
      <c r="I209" s="69">
        <v>45834.513194444444</v>
      </c>
      <c r="J209" s="70">
        <v>45820</v>
      </c>
      <c r="K209" s="70">
        <v>45826</v>
      </c>
      <c r="L209" s="68" t="s">
        <v>2216</v>
      </c>
      <c r="N209" s="68">
        <v>0</v>
      </c>
    </row>
    <row r="210" spans="1:14" ht="21" customHeight="1">
      <c r="A210" s="68" t="s">
        <v>1739</v>
      </c>
      <c r="B210" s="68" t="s">
        <v>749</v>
      </c>
      <c r="C210" s="68">
        <v>6</v>
      </c>
      <c r="D210" s="68" t="s">
        <v>1586</v>
      </c>
      <c r="E210" s="68" t="s">
        <v>213</v>
      </c>
      <c r="F210" s="68" t="s">
        <v>25</v>
      </c>
      <c r="G210" s="68" t="s">
        <v>1587</v>
      </c>
      <c r="H210" s="68">
        <v>6</v>
      </c>
      <c r="I210" s="69">
        <v>45834.537499999999</v>
      </c>
      <c r="J210" s="70">
        <v>45820</v>
      </c>
      <c r="K210" s="70">
        <v>45826</v>
      </c>
      <c r="L210" s="68" t="s">
        <v>2216</v>
      </c>
      <c r="N210" s="68">
        <v>0</v>
      </c>
    </row>
    <row r="211" spans="1:14" ht="21" customHeight="1">
      <c r="A211" s="68" t="s">
        <v>1741</v>
      </c>
      <c r="B211" s="68" t="s">
        <v>749</v>
      </c>
      <c r="C211" s="68">
        <v>7</v>
      </c>
      <c r="D211" s="68" t="s">
        <v>1586</v>
      </c>
      <c r="E211" s="68" t="s">
        <v>213</v>
      </c>
      <c r="F211" s="68" t="s">
        <v>25</v>
      </c>
      <c r="G211" s="68" t="s">
        <v>1587</v>
      </c>
      <c r="H211" s="68">
        <v>6</v>
      </c>
      <c r="I211" s="69">
        <v>45834.54583333333</v>
      </c>
      <c r="J211" s="70">
        <v>45820</v>
      </c>
      <c r="K211" s="70">
        <v>45826</v>
      </c>
      <c r="L211" s="68" t="s">
        <v>2216</v>
      </c>
      <c r="N211" s="68">
        <v>0</v>
      </c>
    </row>
    <row r="212" spans="1:14" ht="21" customHeight="1">
      <c r="A212" s="68" t="s">
        <v>1742</v>
      </c>
      <c r="B212" s="68" t="s">
        <v>749</v>
      </c>
      <c r="C212" s="68">
        <v>8</v>
      </c>
      <c r="D212" s="68" t="s">
        <v>1586</v>
      </c>
      <c r="E212" s="68" t="s">
        <v>213</v>
      </c>
      <c r="F212" s="68" t="s">
        <v>25</v>
      </c>
      <c r="G212" s="68" t="s">
        <v>1587</v>
      </c>
      <c r="H212" s="68">
        <v>6</v>
      </c>
      <c r="I212" s="69">
        <v>45834.49722222222</v>
      </c>
      <c r="J212" s="70">
        <v>45820</v>
      </c>
      <c r="K212" s="70">
        <v>45826</v>
      </c>
      <c r="L212" s="68" t="s">
        <v>2216</v>
      </c>
      <c r="N212" s="68">
        <v>0</v>
      </c>
    </row>
    <row r="213" spans="1:14" ht="21" customHeight="1">
      <c r="A213" s="68" t="s">
        <v>1743</v>
      </c>
      <c r="B213" s="68" t="s">
        <v>749</v>
      </c>
      <c r="C213" s="68">
        <v>9</v>
      </c>
      <c r="D213" s="68" t="s">
        <v>1586</v>
      </c>
      <c r="E213" s="68" t="s">
        <v>213</v>
      </c>
      <c r="F213" s="68" t="s">
        <v>25</v>
      </c>
      <c r="G213" s="68" t="s">
        <v>1587</v>
      </c>
      <c r="H213" s="68">
        <v>6</v>
      </c>
      <c r="I213" s="69">
        <v>45834.476388888892</v>
      </c>
      <c r="J213" s="70">
        <v>45820</v>
      </c>
      <c r="K213" s="70">
        <v>45826</v>
      </c>
      <c r="L213" s="68" t="s">
        <v>2216</v>
      </c>
      <c r="N213" s="68">
        <v>0</v>
      </c>
    </row>
    <row r="214" spans="1:14" ht="21" customHeight="1">
      <c r="A214" s="68" t="s">
        <v>1744</v>
      </c>
      <c r="B214" s="68" t="s">
        <v>752</v>
      </c>
      <c r="C214" s="68">
        <v>1</v>
      </c>
      <c r="D214" s="68" t="s">
        <v>1586</v>
      </c>
      <c r="E214" s="68" t="s">
        <v>213</v>
      </c>
      <c r="F214" s="68" t="s">
        <v>25</v>
      </c>
      <c r="G214" s="68" t="s">
        <v>1587</v>
      </c>
      <c r="H214" s="68">
        <v>6</v>
      </c>
      <c r="I214" s="69">
        <v>45834.554166666669</v>
      </c>
      <c r="J214" s="70">
        <v>45820</v>
      </c>
      <c r="K214" s="70">
        <v>45826</v>
      </c>
      <c r="L214" s="68" t="s">
        <v>2216</v>
      </c>
      <c r="N214" s="68">
        <v>0</v>
      </c>
    </row>
    <row r="215" spans="1:14" ht="21" customHeight="1">
      <c r="A215" s="68" t="s">
        <v>1745</v>
      </c>
      <c r="B215" s="68" t="s">
        <v>752</v>
      </c>
      <c r="C215" s="68">
        <v>2</v>
      </c>
      <c r="D215" s="68" t="s">
        <v>1586</v>
      </c>
      <c r="E215" s="68" t="s">
        <v>213</v>
      </c>
      <c r="F215" s="68" t="s">
        <v>25</v>
      </c>
      <c r="G215" s="68" t="s">
        <v>1587</v>
      </c>
      <c r="H215" s="68">
        <v>6</v>
      </c>
      <c r="I215" s="69">
        <v>45834.592361111114</v>
      </c>
      <c r="J215" s="70">
        <v>45820</v>
      </c>
      <c r="K215" s="70">
        <v>45826</v>
      </c>
      <c r="L215" s="68" t="s">
        <v>2216</v>
      </c>
      <c r="N215" s="68">
        <v>0</v>
      </c>
    </row>
    <row r="216" spans="1:14" ht="21" customHeight="1">
      <c r="A216" s="68" t="s">
        <v>1746</v>
      </c>
      <c r="B216" s="68" t="s">
        <v>754</v>
      </c>
      <c r="C216" s="68">
        <v>1</v>
      </c>
      <c r="D216" s="68" t="s">
        <v>1586</v>
      </c>
      <c r="E216" s="68" t="s">
        <v>213</v>
      </c>
      <c r="F216" s="68" t="s">
        <v>25</v>
      </c>
      <c r="G216" s="68" t="s">
        <v>1587</v>
      </c>
      <c r="H216" s="68">
        <v>6</v>
      </c>
      <c r="I216" s="69">
        <v>45834.397222222222</v>
      </c>
      <c r="J216" s="70">
        <v>45820</v>
      </c>
      <c r="K216" s="70">
        <v>45826</v>
      </c>
      <c r="L216" s="68" t="s">
        <v>2216</v>
      </c>
      <c r="N216" s="68">
        <v>0</v>
      </c>
    </row>
    <row r="217" spans="1:14" ht="21" customHeight="1">
      <c r="A217" s="68" t="s">
        <v>1748</v>
      </c>
      <c r="B217" s="68" t="s">
        <v>754</v>
      </c>
      <c r="C217" s="68">
        <v>2</v>
      </c>
      <c r="D217" s="68" t="s">
        <v>1586</v>
      </c>
      <c r="E217" s="68" t="s">
        <v>213</v>
      </c>
      <c r="F217" s="68" t="s">
        <v>25</v>
      </c>
      <c r="G217" s="68" t="s">
        <v>1587</v>
      </c>
      <c r="H217" s="68">
        <v>6</v>
      </c>
      <c r="I217" s="69">
        <v>45834.40625</v>
      </c>
      <c r="J217" s="70">
        <v>45820</v>
      </c>
      <c r="K217" s="70">
        <v>45826</v>
      </c>
      <c r="L217" s="68" t="s">
        <v>2216</v>
      </c>
      <c r="N217" s="68">
        <v>0</v>
      </c>
    </row>
    <row r="218" spans="1:14" ht="21" customHeight="1">
      <c r="A218" s="68" t="s">
        <v>1749</v>
      </c>
      <c r="B218" s="68" t="s">
        <v>754</v>
      </c>
      <c r="C218" s="68">
        <v>3</v>
      </c>
      <c r="D218" s="68" t="s">
        <v>1586</v>
      </c>
      <c r="E218" s="68" t="s">
        <v>213</v>
      </c>
      <c r="F218" s="68" t="s">
        <v>25</v>
      </c>
      <c r="G218" s="68" t="s">
        <v>1587</v>
      </c>
      <c r="H218" s="68">
        <v>6</v>
      </c>
      <c r="I218" s="69">
        <v>45834.409722222219</v>
      </c>
      <c r="J218" s="70">
        <v>45820</v>
      </c>
      <c r="K218" s="70">
        <v>45826</v>
      </c>
      <c r="L218" s="68" t="s">
        <v>2216</v>
      </c>
      <c r="N218" s="68">
        <v>0</v>
      </c>
    </row>
    <row r="219" spans="1:14" ht="21" customHeight="1">
      <c r="A219" s="68" t="s">
        <v>1750</v>
      </c>
      <c r="B219" s="68" t="s">
        <v>754</v>
      </c>
      <c r="C219" s="68">
        <v>4</v>
      </c>
      <c r="D219" s="68" t="s">
        <v>1586</v>
      </c>
      <c r="E219" s="68" t="s">
        <v>213</v>
      </c>
      <c r="F219" s="68" t="s">
        <v>25</v>
      </c>
      <c r="G219" s="68" t="s">
        <v>1587</v>
      </c>
      <c r="H219" s="68">
        <v>6</v>
      </c>
      <c r="I219" s="69">
        <v>45834.416666666664</v>
      </c>
      <c r="J219" s="70">
        <v>45820</v>
      </c>
      <c r="K219" s="70">
        <v>45826</v>
      </c>
      <c r="L219" s="68" t="s">
        <v>2216</v>
      </c>
      <c r="N219" s="68">
        <v>0</v>
      </c>
    </row>
    <row r="220" spans="1:14" ht="21" customHeight="1">
      <c r="A220" s="68" t="s">
        <v>1751</v>
      </c>
      <c r="B220" s="68" t="s">
        <v>754</v>
      </c>
      <c r="C220" s="68">
        <v>5</v>
      </c>
      <c r="D220" s="68" t="s">
        <v>1586</v>
      </c>
      <c r="E220" s="68" t="s">
        <v>213</v>
      </c>
      <c r="F220" s="68" t="s">
        <v>25</v>
      </c>
      <c r="G220" s="68" t="s">
        <v>1587</v>
      </c>
      <c r="H220" s="68">
        <v>6</v>
      </c>
      <c r="I220" s="69">
        <v>45834.420138888891</v>
      </c>
      <c r="J220" s="70">
        <v>45820</v>
      </c>
      <c r="K220" s="70">
        <v>45826</v>
      </c>
      <c r="L220" s="68" t="s">
        <v>2216</v>
      </c>
      <c r="N220" s="68">
        <v>0</v>
      </c>
    </row>
    <row r="221" spans="1:14" ht="21" customHeight="1">
      <c r="A221" s="68" t="s">
        <v>1752</v>
      </c>
      <c r="B221" s="68" t="s">
        <v>754</v>
      </c>
      <c r="C221" s="68">
        <v>6</v>
      </c>
      <c r="D221" s="68" t="s">
        <v>1586</v>
      </c>
      <c r="E221" s="68" t="s">
        <v>213</v>
      </c>
      <c r="F221" s="68" t="s">
        <v>25</v>
      </c>
      <c r="G221" s="68" t="s">
        <v>1587</v>
      </c>
      <c r="H221" s="68">
        <v>6</v>
      </c>
      <c r="I221" s="69">
        <v>45834.423611111109</v>
      </c>
      <c r="J221" s="70">
        <v>45820</v>
      </c>
      <c r="K221" s="70">
        <v>45826</v>
      </c>
      <c r="L221" s="68" t="s">
        <v>2216</v>
      </c>
      <c r="N221" s="68">
        <v>0</v>
      </c>
    </row>
    <row r="222" spans="1:14" ht="21" customHeight="1">
      <c r="A222" s="68" t="s">
        <v>1753</v>
      </c>
      <c r="B222" s="68" t="s">
        <v>754</v>
      </c>
      <c r="C222" s="68">
        <v>7</v>
      </c>
      <c r="D222" s="68" t="s">
        <v>1586</v>
      </c>
      <c r="E222" s="68" t="s">
        <v>213</v>
      </c>
      <c r="F222" s="68" t="s">
        <v>25</v>
      </c>
      <c r="G222" s="68" t="s">
        <v>1587</v>
      </c>
      <c r="H222" s="68">
        <v>6</v>
      </c>
      <c r="I222" s="69">
        <v>45834.427083333336</v>
      </c>
      <c r="J222" s="70">
        <v>45820</v>
      </c>
      <c r="K222" s="70">
        <v>45826</v>
      </c>
      <c r="L222" s="68" t="s">
        <v>2216</v>
      </c>
      <c r="N222" s="68">
        <v>0</v>
      </c>
    </row>
    <row r="223" spans="1:14" ht="21" customHeight="1">
      <c r="A223" s="68" t="s">
        <v>1754</v>
      </c>
      <c r="B223" s="68" t="s">
        <v>754</v>
      </c>
      <c r="C223" s="68">
        <v>8</v>
      </c>
      <c r="D223" s="68" t="s">
        <v>1586</v>
      </c>
      <c r="E223" s="68" t="s">
        <v>213</v>
      </c>
      <c r="F223" s="68" t="s">
        <v>25</v>
      </c>
      <c r="G223" s="68" t="s">
        <v>1587</v>
      </c>
      <c r="H223" s="68">
        <v>6</v>
      </c>
      <c r="I223" s="69">
        <v>45834.436805555553</v>
      </c>
      <c r="J223" s="70">
        <v>45820</v>
      </c>
      <c r="K223" s="70">
        <v>45826</v>
      </c>
      <c r="L223" s="68" t="s">
        <v>2216</v>
      </c>
      <c r="N223" s="68">
        <v>0</v>
      </c>
    </row>
    <row r="224" spans="1:14" ht="21" customHeight="1">
      <c r="A224" s="68" t="s">
        <v>1755</v>
      </c>
      <c r="B224" s="68" t="s">
        <v>754</v>
      </c>
      <c r="C224" s="68">
        <v>9</v>
      </c>
      <c r="D224" s="68" t="s">
        <v>1586</v>
      </c>
      <c r="E224" s="68" t="s">
        <v>213</v>
      </c>
      <c r="F224" s="68" t="s">
        <v>25</v>
      </c>
      <c r="G224" s="68" t="s">
        <v>1587</v>
      </c>
      <c r="H224" s="68">
        <v>6</v>
      </c>
      <c r="I224" s="69">
        <v>45834.439583333333</v>
      </c>
      <c r="J224" s="70">
        <v>45820</v>
      </c>
      <c r="K224" s="70">
        <v>45826</v>
      </c>
      <c r="L224" s="68" t="s">
        <v>2216</v>
      </c>
      <c r="N224" s="68">
        <v>0</v>
      </c>
    </row>
    <row r="225" spans="1:14" ht="21" customHeight="1">
      <c r="A225" s="68" t="s">
        <v>1756</v>
      </c>
      <c r="B225" s="68" t="s">
        <v>754</v>
      </c>
      <c r="C225" s="68">
        <v>10</v>
      </c>
      <c r="D225" s="68" t="s">
        <v>1586</v>
      </c>
      <c r="E225" s="68" t="s">
        <v>213</v>
      </c>
      <c r="F225" s="68" t="s">
        <v>25</v>
      </c>
      <c r="G225" s="68" t="s">
        <v>1587</v>
      </c>
      <c r="H225" s="68">
        <v>6</v>
      </c>
      <c r="I225" s="69">
        <v>45834.45416666667</v>
      </c>
      <c r="J225" s="70">
        <v>45820</v>
      </c>
      <c r="K225" s="70">
        <v>45826</v>
      </c>
      <c r="L225" s="68" t="s">
        <v>2216</v>
      </c>
      <c r="N225" s="68">
        <v>0</v>
      </c>
    </row>
    <row r="226" spans="1:14" ht="21" customHeight="1">
      <c r="A226" s="68" t="s">
        <v>1757</v>
      </c>
      <c r="B226" s="68" t="s">
        <v>754</v>
      </c>
      <c r="C226" s="68">
        <v>11</v>
      </c>
      <c r="D226" s="68" t="s">
        <v>1586</v>
      </c>
      <c r="E226" s="68" t="s">
        <v>213</v>
      </c>
      <c r="F226" s="68" t="s">
        <v>25</v>
      </c>
      <c r="G226" s="68" t="s">
        <v>1587</v>
      </c>
      <c r="H226" s="68">
        <v>6</v>
      </c>
      <c r="I226" s="69">
        <v>45834.456944444442</v>
      </c>
      <c r="J226" s="70">
        <v>45820</v>
      </c>
      <c r="K226" s="70">
        <v>45826</v>
      </c>
      <c r="L226" s="68" t="s">
        <v>2216</v>
      </c>
      <c r="N226" s="68">
        <v>0</v>
      </c>
    </row>
    <row r="227" spans="1:14" ht="21" customHeight="1">
      <c r="A227" s="68" t="s">
        <v>1758</v>
      </c>
      <c r="B227" s="68" t="s">
        <v>754</v>
      </c>
      <c r="C227" s="68">
        <v>12</v>
      </c>
      <c r="D227" s="68" t="s">
        <v>1586</v>
      </c>
      <c r="E227" s="68" t="s">
        <v>213</v>
      </c>
      <c r="F227" s="68" t="s">
        <v>25</v>
      </c>
      <c r="G227" s="68" t="s">
        <v>1587</v>
      </c>
      <c r="H227" s="68">
        <v>6</v>
      </c>
      <c r="I227" s="69">
        <v>45834.46597222222</v>
      </c>
      <c r="J227" s="70">
        <v>45820</v>
      </c>
      <c r="K227" s="70">
        <v>45826</v>
      </c>
      <c r="L227" s="68" t="s">
        <v>2216</v>
      </c>
      <c r="N227" s="68">
        <v>0</v>
      </c>
    </row>
    <row r="228" spans="1:14" ht="21" customHeight="1">
      <c r="A228" s="68" t="s">
        <v>1759</v>
      </c>
      <c r="B228" s="68" t="s">
        <v>754</v>
      </c>
      <c r="C228" s="68">
        <v>13</v>
      </c>
      <c r="D228" s="68" t="s">
        <v>1586</v>
      </c>
      <c r="E228" s="68" t="s">
        <v>213</v>
      </c>
      <c r="F228" s="68" t="s">
        <v>25</v>
      </c>
      <c r="G228" s="68" t="s">
        <v>1587</v>
      </c>
      <c r="H228" s="68">
        <v>6</v>
      </c>
      <c r="I228" s="69">
        <v>45834.576388888891</v>
      </c>
      <c r="J228" s="70">
        <v>45820</v>
      </c>
      <c r="K228" s="70">
        <v>45826</v>
      </c>
      <c r="L228" s="68" t="s">
        <v>2216</v>
      </c>
      <c r="N228" s="68">
        <v>0</v>
      </c>
    </row>
    <row r="229" spans="1:14" ht="21" customHeight="1">
      <c r="A229" s="68" t="s">
        <v>1760</v>
      </c>
      <c r="B229" s="68" t="s">
        <v>754</v>
      </c>
      <c r="C229" s="68">
        <v>14</v>
      </c>
      <c r="D229" s="68" t="s">
        <v>1586</v>
      </c>
      <c r="E229" s="68" t="s">
        <v>213</v>
      </c>
      <c r="F229" s="68" t="s">
        <v>25</v>
      </c>
      <c r="G229" s="68" t="s">
        <v>1587</v>
      </c>
      <c r="H229" s="68">
        <v>6</v>
      </c>
      <c r="I229" s="69">
        <v>45834.577777777777</v>
      </c>
      <c r="J229" s="70">
        <v>45820</v>
      </c>
      <c r="K229" s="70">
        <v>45826</v>
      </c>
      <c r="L229" s="68" t="s">
        <v>2216</v>
      </c>
      <c r="N229" s="68">
        <v>0</v>
      </c>
    </row>
    <row r="230" spans="1:14" ht="21" customHeight="1">
      <c r="A230" s="68" t="s">
        <v>1761</v>
      </c>
      <c r="B230" s="68" t="s">
        <v>754</v>
      </c>
      <c r="C230" s="68">
        <v>15</v>
      </c>
      <c r="D230" s="68" t="s">
        <v>1586</v>
      </c>
      <c r="E230" s="68" t="s">
        <v>213</v>
      </c>
      <c r="F230" s="68" t="s">
        <v>25</v>
      </c>
      <c r="G230" s="68" t="s">
        <v>1587</v>
      </c>
      <c r="H230" s="68">
        <v>6</v>
      </c>
      <c r="I230" s="69">
        <v>45834.57916666667</v>
      </c>
      <c r="J230" s="70">
        <v>45820</v>
      </c>
      <c r="K230" s="70">
        <v>45826</v>
      </c>
      <c r="L230" s="68" t="s">
        <v>2216</v>
      </c>
      <c r="N230" s="68">
        <v>0</v>
      </c>
    </row>
    <row r="231" spans="1:14" ht="21" customHeight="1">
      <c r="A231" s="68" t="s">
        <v>1762</v>
      </c>
      <c r="B231" s="68" t="s">
        <v>755</v>
      </c>
      <c r="C231" s="68">
        <v>1</v>
      </c>
      <c r="D231" s="68" t="s">
        <v>1586</v>
      </c>
      <c r="E231" s="68" t="s">
        <v>213</v>
      </c>
      <c r="F231" s="68" t="s">
        <v>25</v>
      </c>
      <c r="G231" s="68" t="s">
        <v>1763</v>
      </c>
      <c r="H231" s="68">
        <v>6</v>
      </c>
      <c r="I231" s="69">
        <v>45834.366666666669</v>
      </c>
      <c r="J231" s="70">
        <v>45820</v>
      </c>
      <c r="K231" s="70">
        <v>45826</v>
      </c>
      <c r="L231" s="68" t="s">
        <v>2334</v>
      </c>
      <c r="N231" s="68">
        <v>0</v>
      </c>
    </row>
    <row r="232" spans="1:14" ht="21" customHeight="1">
      <c r="A232" s="68" t="s">
        <v>1764</v>
      </c>
      <c r="B232" s="68" t="s">
        <v>755</v>
      </c>
      <c r="C232" s="68">
        <v>2</v>
      </c>
      <c r="D232" s="68" t="s">
        <v>1586</v>
      </c>
      <c r="E232" s="68" t="s">
        <v>213</v>
      </c>
      <c r="F232" s="68" t="s">
        <v>25</v>
      </c>
      <c r="G232" s="68" t="s">
        <v>1763</v>
      </c>
      <c r="H232" s="68">
        <v>6</v>
      </c>
      <c r="I232" s="69">
        <v>45834.368055555555</v>
      </c>
      <c r="J232" s="70">
        <v>45820</v>
      </c>
      <c r="K232" s="70">
        <v>45826</v>
      </c>
      <c r="L232" s="68" t="s">
        <v>2127</v>
      </c>
      <c r="M232" s="68" t="s">
        <v>2128</v>
      </c>
      <c r="N232" s="68">
        <v>0</v>
      </c>
    </row>
    <row r="233" spans="1:14" ht="21" customHeight="1">
      <c r="A233" s="68" t="s">
        <v>1765</v>
      </c>
      <c r="B233" s="68" t="s">
        <v>755</v>
      </c>
      <c r="C233" s="68">
        <v>3</v>
      </c>
      <c r="D233" s="68" t="s">
        <v>1586</v>
      </c>
      <c r="E233" s="68" t="s">
        <v>213</v>
      </c>
      <c r="F233" s="68" t="s">
        <v>25</v>
      </c>
      <c r="G233" s="68" t="s">
        <v>1763</v>
      </c>
      <c r="H233" s="68">
        <v>6</v>
      </c>
      <c r="I233" s="69">
        <v>45834.370138888888</v>
      </c>
      <c r="J233" s="70">
        <v>45820</v>
      </c>
      <c r="K233" s="70">
        <v>45826</v>
      </c>
      <c r="L233" s="68" t="s">
        <v>2127</v>
      </c>
      <c r="M233" s="68" t="s">
        <v>2128</v>
      </c>
      <c r="N233" s="68">
        <v>0</v>
      </c>
    </row>
    <row r="234" spans="1:14" ht="21" customHeight="1">
      <c r="A234" s="68" t="s">
        <v>1766</v>
      </c>
      <c r="B234" s="68" t="s">
        <v>755</v>
      </c>
      <c r="C234" s="68">
        <v>4</v>
      </c>
      <c r="D234" s="68" t="s">
        <v>1586</v>
      </c>
      <c r="E234" s="68" t="s">
        <v>213</v>
      </c>
      <c r="F234" s="68" t="s">
        <v>25</v>
      </c>
      <c r="G234" s="68" t="s">
        <v>1763</v>
      </c>
      <c r="H234" s="68">
        <v>6</v>
      </c>
      <c r="I234" s="69">
        <v>45834.40625</v>
      </c>
      <c r="J234" s="70">
        <v>45820</v>
      </c>
      <c r="K234" s="70">
        <v>45826</v>
      </c>
      <c r="L234" s="68" t="s">
        <v>2127</v>
      </c>
      <c r="M234" s="68" t="s">
        <v>2128</v>
      </c>
      <c r="N234" s="68">
        <v>0</v>
      </c>
    </row>
    <row r="235" spans="1:14" ht="21" customHeight="1">
      <c r="A235" s="68" t="s">
        <v>1767</v>
      </c>
      <c r="B235" s="68" t="s">
        <v>755</v>
      </c>
      <c r="C235" s="68">
        <v>5</v>
      </c>
      <c r="D235" s="68" t="s">
        <v>1586</v>
      </c>
      <c r="E235" s="68" t="s">
        <v>213</v>
      </c>
      <c r="F235" s="68" t="s">
        <v>25</v>
      </c>
      <c r="G235" s="68" t="s">
        <v>1763</v>
      </c>
      <c r="H235" s="68">
        <v>6</v>
      </c>
      <c r="I235" s="69">
        <v>45834.40902777778</v>
      </c>
      <c r="J235" s="70">
        <v>45820</v>
      </c>
      <c r="K235" s="70">
        <v>45826</v>
      </c>
      <c r="L235" s="68" t="s">
        <v>2334</v>
      </c>
      <c r="N235" s="68">
        <v>0</v>
      </c>
    </row>
    <row r="236" spans="1:14" ht="21" customHeight="1">
      <c r="A236" s="68" t="s">
        <v>1768</v>
      </c>
      <c r="B236" s="68" t="s">
        <v>755</v>
      </c>
      <c r="C236" s="68">
        <v>6</v>
      </c>
      <c r="D236" s="68" t="s">
        <v>1586</v>
      </c>
      <c r="E236" s="68" t="s">
        <v>213</v>
      </c>
      <c r="F236" s="68" t="s">
        <v>25</v>
      </c>
      <c r="G236" s="68" t="s">
        <v>1763</v>
      </c>
      <c r="H236" s="68">
        <v>6</v>
      </c>
      <c r="I236" s="69">
        <v>45834.412499999999</v>
      </c>
      <c r="J236" s="70">
        <v>45820</v>
      </c>
      <c r="K236" s="70">
        <v>45826</v>
      </c>
      <c r="L236" s="68" t="s">
        <v>2334</v>
      </c>
      <c r="N236" s="68">
        <v>0</v>
      </c>
    </row>
    <row r="237" spans="1:14" ht="21" customHeight="1">
      <c r="A237" s="68" t="s">
        <v>1769</v>
      </c>
      <c r="B237" s="68" t="s">
        <v>755</v>
      </c>
      <c r="C237" s="68">
        <v>7</v>
      </c>
      <c r="D237" s="68" t="s">
        <v>1586</v>
      </c>
      <c r="E237" s="68" t="s">
        <v>213</v>
      </c>
      <c r="F237" s="68" t="s">
        <v>25</v>
      </c>
      <c r="G237" s="68" t="s">
        <v>1763</v>
      </c>
      <c r="H237" s="68">
        <v>6</v>
      </c>
      <c r="I237" s="69">
        <v>45834.427083333336</v>
      </c>
      <c r="J237" s="70">
        <v>45820</v>
      </c>
      <c r="K237" s="70">
        <v>45826</v>
      </c>
      <c r="L237" s="68" t="s">
        <v>2334</v>
      </c>
      <c r="N237" s="68">
        <v>0</v>
      </c>
    </row>
    <row r="238" spans="1:14" ht="21" customHeight="1">
      <c r="A238" s="68" t="s">
        <v>1770</v>
      </c>
      <c r="B238" s="68" t="s">
        <v>755</v>
      </c>
      <c r="C238" s="68">
        <v>8</v>
      </c>
      <c r="D238" s="68" t="s">
        <v>1586</v>
      </c>
      <c r="E238" s="68" t="s">
        <v>213</v>
      </c>
      <c r="F238" s="68" t="s">
        <v>25</v>
      </c>
      <c r="G238" s="68" t="s">
        <v>1763</v>
      </c>
      <c r="H238" s="68">
        <v>6</v>
      </c>
      <c r="I238" s="69">
        <v>45834.429861111108</v>
      </c>
      <c r="J238" s="70">
        <v>45820</v>
      </c>
      <c r="K238" s="70">
        <v>45826</v>
      </c>
      <c r="L238" s="68" t="s">
        <v>2334</v>
      </c>
      <c r="N238" s="68">
        <v>0</v>
      </c>
    </row>
    <row r="239" spans="1:14" ht="21" customHeight="1">
      <c r="A239" s="68" t="s">
        <v>1771</v>
      </c>
      <c r="B239" s="68" t="s">
        <v>755</v>
      </c>
      <c r="C239" s="68">
        <v>9</v>
      </c>
      <c r="D239" s="68" t="s">
        <v>1586</v>
      </c>
      <c r="E239" s="68" t="s">
        <v>213</v>
      </c>
      <c r="F239" s="68" t="s">
        <v>25</v>
      </c>
      <c r="G239" s="68" t="s">
        <v>1763</v>
      </c>
      <c r="H239" s="68">
        <v>6</v>
      </c>
      <c r="I239" s="69">
        <v>45834.433333333334</v>
      </c>
      <c r="J239" s="70">
        <v>45820</v>
      </c>
      <c r="K239" s="70">
        <v>45826</v>
      </c>
      <c r="L239" s="68" t="s">
        <v>2334</v>
      </c>
      <c r="N239" s="68">
        <v>0</v>
      </c>
    </row>
    <row r="240" spans="1:14" ht="21" customHeight="1">
      <c r="A240" s="68" t="s">
        <v>1772</v>
      </c>
      <c r="B240" s="68" t="s">
        <v>755</v>
      </c>
      <c r="C240" s="68">
        <v>10</v>
      </c>
      <c r="D240" s="68" t="s">
        <v>1586</v>
      </c>
      <c r="E240" s="68" t="s">
        <v>213</v>
      </c>
      <c r="F240" s="68" t="s">
        <v>25</v>
      </c>
      <c r="G240" s="68" t="s">
        <v>1763</v>
      </c>
      <c r="H240" s="68">
        <v>6</v>
      </c>
      <c r="I240" s="69">
        <v>45834.451388888891</v>
      </c>
      <c r="J240" s="70">
        <v>45820</v>
      </c>
      <c r="K240" s="70">
        <v>45826</v>
      </c>
      <c r="L240" s="68" t="s">
        <v>2334</v>
      </c>
      <c r="N240" s="68">
        <v>0</v>
      </c>
    </row>
    <row r="241" spans="1:14" ht="21" customHeight="1">
      <c r="A241" s="68" t="s">
        <v>1773</v>
      </c>
      <c r="B241" s="68" t="s">
        <v>755</v>
      </c>
      <c r="C241" s="68">
        <v>11</v>
      </c>
      <c r="D241" s="68" t="s">
        <v>1586</v>
      </c>
      <c r="E241" s="68" t="s">
        <v>213</v>
      </c>
      <c r="F241" s="68" t="s">
        <v>25</v>
      </c>
      <c r="G241" s="68" t="s">
        <v>1763</v>
      </c>
      <c r="H241" s="68">
        <v>6</v>
      </c>
      <c r="I241" s="69">
        <v>45834.45416666667</v>
      </c>
      <c r="J241" s="70">
        <v>45820</v>
      </c>
      <c r="K241" s="70">
        <v>45826</v>
      </c>
      <c r="L241" s="68" t="s">
        <v>2334</v>
      </c>
      <c r="N241" s="68">
        <v>0</v>
      </c>
    </row>
    <row r="242" spans="1:14" ht="21" customHeight="1">
      <c r="A242" s="68" t="s">
        <v>1774</v>
      </c>
      <c r="B242" s="68" t="s">
        <v>755</v>
      </c>
      <c r="C242" s="68">
        <v>12</v>
      </c>
      <c r="D242" s="68" t="s">
        <v>1586</v>
      </c>
      <c r="E242" s="68" t="s">
        <v>213</v>
      </c>
      <c r="F242" s="68" t="s">
        <v>25</v>
      </c>
      <c r="G242" s="68" t="s">
        <v>1763</v>
      </c>
      <c r="H242" s="68">
        <v>6</v>
      </c>
      <c r="I242" s="69">
        <v>45834.457638888889</v>
      </c>
      <c r="J242" s="70">
        <v>45820</v>
      </c>
      <c r="K242" s="70">
        <v>45826</v>
      </c>
      <c r="L242" s="68" t="s">
        <v>2334</v>
      </c>
      <c r="N242" s="68">
        <v>0</v>
      </c>
    </row>
    <row r="243" spans="1:14" ht="21" customHeight="1">
      <c r="A243" s="68" t="s">
        <v>1775</v>
      </c>
      <c r="B243" s="68" t="s">
        <v>755</v>
      </c>
      <c r="C243" s="68">
        <v>13</v>
      </c>
      <c r="D243" s="68" t="s">
        <v>1586</v>
      </c>
      <c r="E243" s="68" t="s">
        <v>213</v>
      </c>
      <c r="F243" s="68" t="s">
        <v>25</v>
      </c>
      <c r="G243" s="68" t="s">
        <v>1763</v>
      </c>
      <c r="H243" s="68">
        <v>6</v>
      </c>
      <c r="I243" s="69">
        <v>45834.510416666664</v>
      </c>
      <c r="J243" s="70">
        <v>45820</v>
      </c>
      <c r="K243" s="70">
        <v>45826</v>
      </c>
      <c r="L243" s="68" t="s">
        <v>2334</v>
      </c>
      <c r="N243" s="68">
        <v>0</v>
      </c>
    </row>
    <row r="244" spans="1:14" ht="21" customHeight="1">
      <c r="A244" s="68" t="s">
        <v>1776</v>
      </c>
      <c r="B244" s="68" t="s">
        <v>755</v>
      </c>
      <c r="C244" s="68">
        <v>14</v>
      </c>
      <c r="D244" s="68" t="s">
        <v>1586</v>
      </c>
      <c r="E244" s="68" t="s">
        <v>213</v>
      </c>
      <c r="F244" s="68" t="s">
        <v>25</v>
      </c>
      <c r="G244" s="68" t="s">
        <v>1763</v>
      </c>
      <c r="H244" s="68">
        <v>6</v>
      </c>
      <c r="I244" s="69">
        <v>45834.51458333333</v>
      </c>
      <c r="J244" s="70">
        <v>45820</v>
      </c>
      <c r="K244" s="70">
        <v>45826</v>
      </c>
      <c r="L244" s="68" t="s">
        <v>2127</v>
      </c>
      <c r="M244" s="68" t="s">
        <v>2128</v>
      </c>
      <c r="N244" s="68">
        <v>0</v>
      </c>
    </row>
    <row r="245" spans="1:14" ht="21" customHeight="1">
      <c r="A245" s="68" t="s">
        <v>1777</v>
      </c>
      <c r="B245" s="68" t="s">
        <v>755</v>
      </c>
      <c r="C245" s="68">
        <v>15</v>
      </c>
      <c r="D245" s="68" t="s">
        <v>1586</v>
      </c>
      <c r="E245" s="68" t="s">
        <v>213</v>
      </c>
      <c r="F245" s="68" t="s">
        <v>25</v>
      </c>
      <c r="G245" s="68" t="s">
        <v>1763</v>
      </c>
      <c r="H245" s="68">
        <v>6</v>
      </c>
      <c r="I245" s="69">
        <v>45834.518750000003</v>
      </c>
      <c r="J245" s="70">
        <v>45820</v>
      </c>
      <c r="K245" s="70">
        <v>45826</v>
      </c>
      <c r="L245" s="68" t="s">
        <v>2127</v>
      </c>
      <c r="M245" s="68" t="s">
        <v>2128</v>
      </c>
      <c r="N245" s="68">
        <v>0</v>
      </c>
    </row>
    <row r="246" spans="1:14" ht="21" customHeight="1">
      <c r="A246" s="68" t="s">
        <v>1660</v>
      </c>
      <c r="B246" s="68" t="s">
        <v>794</v>
      </c>
      <c r="C246" s="68">
        <v>1</v>
      </c>
      <c r="E246" s="68" t="s">
        <v>99</v>
      </c>
      <c r="F246" s="68" t="s">
        <v>25</v>
      </c>
      <c r="G246" s="68" t="s">
        <v>1587</v>
      </c>
      <c r="H246" s="68">
        <v>6</v>
      </c>
      <c r="I246" s="69">
        <v>45832.354166666664</v>
      </c>
      <c r="J246" s="70">
        <v>45818</v>
      </c>
      <c r="K246" s="70">
        <v>45827</v>
      </c>
      <c r="L246" s="68" t="s">
        <v>2333</v>
      </c>
      <c r="N246" s="68">
        <v>0</v>
      </c>
    </row>
    <row r="247" spans="1:14" ht="21" customHeight="1">
      <c r="A247" s="68" t="s">
        <v>1661</v>
      </c>
      <c r="B247" s="68" t="s">
        <v>794</v>
      </c>
      <c r="C247" s="68">
        <v>2</v>
      </c>
      <c r="E247" s="68" t="s">
        <v>99</v>
      </c>
      <c r="F247" s="68" t="s">
        <v>25</v>
      </c>
      <c r="G247" s="68" t="s">
        <v>1587</v>
      </c>
      <c r="H247" s="68">
        <v>6</v>
      </c>
      <c r="I247" s="69">
        <v>45832.496527777781</v>
      </c>
      <c r="J247" s="70">
        <v>45818</v>
      </c>
      <c r="K247" s="70">
        <v>45827</v>
      </c>
      <c r="L247" s="68" t="s">
        <v>2333</v>
      </c>
      <c r="N247" s="68">
        <v>0</v>
      </c>
    </row>
    <row r="248" spans="1:14" ht="21" customHeight="1">
      <c r="A248" s="68" t="s">
        <v>1662</v>
      </c>
      <c r="B248" s="68" t="s">
        <v>794</v>
      </c>
      <c r="C248" s="68">
        <v>3</v>
      </c>
      <c r="E248" s="68" t="s">
        <v>99</v>
      </c>
      <c r="F248" s="68" t="s">
        <v>25</v>
      </c>
      <c r="G248" s="68" t="s">
        <v>1587</v>
      </c>
      <c r="H248" s="68">
        <v>6</v>
      </c>
      <c r="I248" s="69">
        <v>45832.597222222219</v>
      </c>
      <c r="J248" s="70">
        <v>45818</v>
      </c>
      <c r="K248" s="70">
        <v>45827</v>
      </c>
      <c r="L248" s="68" t="s">
        <v>2333</v>
      </c>
      <c r="N248" s="68">
        <v>0</v>
      </c>
    </row>
    <row r="249" spans="1:14" ht="21" customHeight="1">
      <c r="A249" s="68" t="s">
        <v>1663</v>
      </c>
      <c r="B249" s="68" t="s">
        <v>794</v>
      </c>
      <c r="C249" s="68">
        <v>4</v>
      </c>
      <c r="E249" s="68" t="s">
        <v>99</v>
      </c>
      <c r="F249" s="68" t="s">
        <v>25</v>
      </c>
      <c r="G249" s="68" t="s">
        <v>1587</v>
      </c>
      <c r="H249" s="68">
        <v>6</v>
      </c>
      <c r="I249" s="69">
        <v>45832.642361111109</v>
      </c>
      <c r="J249" s="70">
        <v>45818</v>
      </c>
      <c r="K249" s="70">
        <v>45827</v>
      </c>
      <c r="L249" s="68" t="s">
        <v>2333</v>
      </c>
      <c r="N249" s="68">
        <v>0</v>
      </c>
    </row>
    <row r="250" spans="1:14" ht="21" customHeight="1">
      <c r="A250" s="68" t="s">
        <v>1664</v>
      </c>
      <c r="B250" s="68" t="s">
        <v>794</v>
      </c>
      <c r="C250" s="68">
        <v>5</v>
      </c>
      <c r="E250" s="68" t="s">
        <v>99</v>
      </c>
      <c r="F250" s="68" t="s">
        <v>25</v>
      </c>
      <c r="G250" s="68" t="s">
        <v>1587</v>
      </c>
      <c r="H250" s="68">
        <v>6</v>
      </c>
      <c r="I250" s="69">
        <v>45832.684027777781</v>
      </c>
      <c r="J250" s="70">
        <v>45818</v>
      </c>
      <c r="K250" s="70">
        <v>45827</v>
      </c>
      <c r="L250" s="68" t="s">
        <v>2333</v>
      </c>
      <c r="N250" s="68">
        <v>0</v>
      </c>
    </row>
    <row r="251" spans="1:14" ht="21" customHeight="1">
      <c r="A251" s="68" t="s">
        <v>1665</v>
      </c>
      <c r="B251" s="68" t="s">
        <v>794</v>
      </c>
      <c r="C251" s="68">
        <v>6</v>
      </c>
      <c r="E251" s="68" t="s">
        <v>99</v>
      </c>
      <c r="F251" s="68" t="s">
        <v>25</v>
      </c>
      <c r="G251" s="68" t="s">
        <v>1587</v>
      </c>
      <c r="H251" s="68">
        <v>6</v>
      </c>
      <c r="I251" s="69">
        <v>45833.322916666664</v>
      </c>
      <c r="J251" s="70">
        <v>45819</v>
      </c>
      <c r="K251" s="70">
        <v>45827</v>
      </c>
      <c r="L251" s="68" t="s">
        <v>2333</v>
      </c>
      <c r="N251" s="68">
        <v>0</v>
      </c>
    </row>
    <row r="252" spans="1:14" ht="21" customHeight="1">
      <c r="A252" s="68" t="s">
        <v>1666</v>
      </c>
      <c r="B252" s="68" t="s">
        <v>794</v>
      </c>
      <c r="C252" s="68">
        <v>7</v>
      </c>
      <c r="E252" s="68" t="s">
        <v>99</v>
      </c>
      <c r="F252" s="68" t="s">
        <v>25</v>
      </c>
      <c r="G252" s="68" t="s">
        <v>1587</v>
      </c>
      <c r="H252" s="68">
        <v>6</v>
      </c>
      <c r="I252" s="69">
        <v>45834.340277777781</v>
      </c>
      <c r="J252" s="70">
        <v>45820</v>
      </c>
      <c r="K252" s="70">
        <v>45827</v>
      </c>
      <c r="L252" s="68" t="s">
        <v>2331</v>
      </c>
      <c r="M252" s="68" t="s">
        <v>2128</v>
      </c>
      <c r="N252" s="68">
        <v>0</v>
      </c>
    </row>
    <row r="253" spans="1:14" ht="21" customHeight="1">
      <c r="A253" s="68" t="s">
        <v>2335</v>
      </c>
      <c r="B253" s="68" t="s">
        <v>792</v>
      </c>
      <c r="C253" s="68">
        <v>1</v>
      </c>
      <c r="D253" s="68" t="s">
        <v>1586</v>
      </c>
      <c r="E253" s="68" t="s">
        <v>213</v>
      </c>
      <c r="F253" s="68" t="s">
        <v>25</v>
      </c>
      <c r="G253" s="68" t="s">
        <v>1591</v>
      </c>
      <c r="H253" s="68">
        <v>6</v>
      </c>
      <c r="I253" s="69">
        <v>45835.413194444445</v>
      </c>
      <c r="J253" s="70">
        <v>45821</v>
      </c>
      <c r="K253" s="70">
        <v>45827</v>
      </c>
      <c r="L253" s="68" t="s">
        <v>2151</v>
      </c>
      <c r="N253" s="68">
        <v>0</v>
      </c>
    </row>
    <row r="254" spans="1:14" ht="21" customHeight="1">
      <c r="A254" s="68" t="s">
        <v>2336</v>
      </c>
      <c r="B254" s="68" t="s">
        <v>792</v>
      </c>
      <c r="C254" s="68">
        <v>2</v>
      </c>
      <c r="D254" s="68" t="s">
        <v>1586</v>
      </c>
      <c r="E254" s="68" t="s">
        <v>213</v>
      </c>
      <c r="F254" s="68" t="s">
        <v>25</v>
      </c>
      <c r="G254" s="68" t="s">
        <v>1591</v>
      </c>
      <c r="H254" s="68">
        <v>6</v>
      </c>
      <c r="I254" s="69">
        <v>45835.416666666664</v>
      </c>
      <c r="J254" s="70">
        <v>45821</v>
      </c>
      <c r="K254" s="70">
        <v>45827</v>
      </c>
      <c r="L254" s="68" t="s">
        <v>2151</v>
      </c>
      <c r="N254" s="68">
        <v>0</v>
      </c>
    </row>
    <row r="255" spans="1:14" ht="21" customHeight="1">
      <c r="A255" s="68" t="s">
        <v>2337</v>
      </c>
      <c r="B255" s="68" t="s">
        <v>792</v>
      </c>
      <c r="C255" s="68">
        <v>3</v>
      </c>
      <c r="D255" s="68" t="s">
        <v>1586</v>
      </c>
      <c r="E255" s="68" t="s">
        <v>213</v>
      </c>
      <c r="F255" s="68" t="s">
        <v>25</v>
      </c>
      <c r="G255" s="68" t="s">
        <v>1591</v>
      </c>
      <c r="H255" s="68">
        <v>6</v>
      </c>
      <c r="I255" s="69">
        <v>45835.420138888891</v>
      </c>
      <c r="J255" s="70">
        <v>45821</v>
      </c>
      <c r="K255" s="70">
        <v>45827</v>
      </c>
      <c r="L255" s="68" t="s">
        <v>2151</v>
      </c>
      <c r="N255" s="68">
        <v>0</v>
      </c>
    </row>
    <row r="256" spans="1:14" ht="21" customHeight="1">
      <c r="A256" s="68" t="s">
        <v>2338</v>
      </c>
      <c r="B256" s="68" t="s">
        <v>792</v>
      </c>
      <c r="C256" s="68">
        <v>4</v>
      </c>
      <c r="D256" s="68" t="s">
        <v>1586</v>
      </c>
      <c r="E256" s="68" t="s">
        <v>213</v>
      </c>
      <c r="F256" s="68" t="s">
        <v>25</v>
      </c>
      <c r="G256" s="68" t="s">
        <v>1591</v>
      </c>
      <c r="H256" s="68">
        <v>6</v>
      </c>
      <c r="I256" s="69">
        <v>45835.494444444441</v>
      </c>
      <c r="J256" s="70">
        <v>45821</v>
      </c>
      <c r="K256" s="70">
        <v>45827</v>
      </c>
      <c r="L256" s="68" t="s">
        <v>2151</v>
      </c>
      <c r="N256" s="68">
        <v>0</v>
      </c>
    </row>
    <row r="257" spans="1:14" ht="21" customHeight="1">
      <c r="A257" s="68" t="s">
        <v>2339</v>
      </c>
      <c r="B257" s="68" t="s">
        <v>792</v>
      </c>
      <c r="C257" s="68">
        <v>5</v>
      </c>
      <c r="D257" s="68" t="s">
        <v>1586</v>
      </c>
      <c r="E257" s="68" t="s">
        <v>213</v>
      </c>
      <c r="F257" s="68" t="s">
        <v>25</v>
      </c>
      <c r="G257" s="68" t="s">
        <v>1591</v>
      </c>
      <c r="H257" s="68">
        <v>6</v>
      </c>
      <c r="I257" s="69">
        <v>45835.427777777775</v>
      </c>
      <c r="J257" s="70">
        <v>45821</v>
      </c>
      <c r="K257" s="70">
        <v>45827</v>
      </c>
      <c r="L257" s="68" t="s">
        <v>2151</v>
      </c>
      <c r="N257" s="68">
        <v>0</v>
      </c>
    </row>
    <row r="258" spans="1:14" ht="21" customHeight="1">
      <c r="A258" s="68" t="s">
        <v>2340</v>
      </c>
      <c r="B258" s="68" t="s">
        <v>792</v>
      </c>
      <c r="C258" s="68">
        <v>6</v>
      </c>
      <c r="D258" s="68" t="s">
        <v>1586</v>
      </c>
      <c r="E258" s="68" t="s">
        <v>213</v>
      </c>
      <c r="F258" s="68" t="s">
        <v>25</v>
      </c>
      <c r="G258" s="68" t="s">
        <v>1591</v>
      </c>
      <c r="H258" s="68">
        <v>6</v>
      </c>
      <c r="I258" s="69">
        <v>45835.495138888888</v>
      </c>
      <c r="J258" s="70">
        <v>45821</v>
      </c>
      <c r="K258" s="70">
        <v>45827</v>
      </c>
      <c r="L258" s="68" t="s">
        <v>2151</v>
      </c>
      <c r="N258" s="68">
        <v>0</v>
      </c>
    </row>
    <row r="259" spans="1:14" ht="21" customHeight="1">
      <c r="A259" s="68" t="s">
        <v>2341</v>
      </c>
      <c r="B259" s="68" t="s">
        <v>792</v>
      </c>
      <c r="C259" s="68">
        <v>7</v>
      </c>
      <c r="D259" s="68" t="s">
        <v>1586</v>
      </c>
      <c r="E259" s="68" t="s">
        <v>213</v>
      </c>
      <c r="F259" s="68" t="s">
        <v>25</v>
      </c>
      <c r="G259" s="68" t="s">
        <v>1591</v>
      </c>
      <c r="H259" s="68">
        <v>6</v>
      </c>
      <c r="I259" s="69">
        <v>45835.432638888888</v>
      </c>
      <c r="J259" s="70">
        <v>45821</v>
      </c>
      <c r="K259" s="70">
        <v>45827</v>
      </c>
      <c r="L259" s="68" t="s">
        <v>2151</v>
      </c>
      <c r="N259" s="68">
        <v>0</v>
      </c>
    </row>
    <row r="260" spans="1:14" ht="21" customHeight="1">
      <c r="A260" s="68" t="s">
        <v>2342</v>
      </c>
      <c r="B260" s="68" t="s">
        <v>792</v>
      </c>
      <c r="C260" s="68">
        <v>8</v>
      </c>
      <c r="D260" s="68" t="s">
        <v>1586</v>
      </c>
      <c r="E260" s="68" t="s">
        <v>213</v>
      </c>
      <c r="F260" s="68" t="s">
        <v>25</v>
      </c>
      <c r="G260" s="68" t="s">
        <v>1591</v>
      </c>
      <c r="H260" s="68">
        <v>6</v>
      </c>
      <c r="I260" s="69">
        <v>45835.450694444444</v>
      </c>
      <c r="J260" s="70">
        <v>45821</v>
      </c>
      <c r="K260" s="70">
        <v>45827</v>
      </c>
      <c r="L260" s="68" t="s">
        <v>2151</v>
      </c>
      <c r="N260" s="68">
        <v>0</v>
      </c>
    </row>
    <row r="261" spans="1:14" ht="21" customHeight="1">
      <c r="A261" s="68" t="s">
        <v>2343</v>
      </c>
      <c r="B261" s="68" t="s">
        <v>792</v>
      </c>
      <c r="C261" s="68">
        <v>9</v>
      </c>
      <c r="D261" s="68" t="s">
        <v>1586</v>
      </c>
      <c r="E261" s="68" t="s">
        <v>213</v>
      </c>
      <c r="F261" s="68" t="s">
        <v>25</v>
      </c>
      <c r="G261" s="68" t="s">
        <v>1591</v>
      </c>
      <c r="H261" s="68">
        <v>6</v>
      </c>
      <c r="I261" s="69">
        <v>45835.495138888888</v>
      </c>
      <c r="J261" s="70">
        <v>45821</v>
      </c>
      <c r="K261" s="70">
        <v>45827</v>
      </c>
      <c r="L261" s="68" t="s">
        <v>2151</v>
      </c>
      <c r="N261" s="68">
        <v>0</v>
      </c>
    </row>
    <row r="262" spans="1:14" ht="21" customHeight="1">
      <c r="A262" s="68" t="s">
        <v>2344</v>
      </c>
      <c r="B262" s="68" t="s">
        <v>792</v>
      </c>
      <c r="C262" s="68">
        <v>10</v>
      </c>
      <c r="D262" s="68" t="s">
        <v>1586</v>
      </c>
      <c r="E262" s="68" t="s">
        <v>213</v>
      </c>
      <c r="F262" s="68" t="s">
        <v>25</v>
      </c>
      <c r="G262" s="68" t="s">
        <v>1591</v>
      </c>
      <c r="H262" s="68">
        <v>6</v>
      </c>
      <c r="I262" s="69">
        <v>45835.489583333336</v>
      </c>
      <c r="J262" s="70">
        <v>45821</v>
      </c>
      <c r="K262" s="70">
        <v>45827</v>
      </c>
      <c r="L262" s="68" t="s">
        <v>2151</v>
      </c>
      <c r="N262" s="68">
        <v>0</v>
      </c>
    </row>
    <row r="263" spans="1:14" ht="21" customHeight="1">
      <c r="A263" s="68" t="s">
        <v>2345</v>
      </c>
      <c r="B263" s="68" t="s">
        <v>792</v>
      </c>
      <c r="C263" s="68">
        <v>11</v>
      </c>
      <c r="D263" s="68" t="s">
        <v>1586</v>
      </c>
      <c r="E263" s="68" t="s">
        <v>213</v>
      </c>
      <c r="F263" s="68" t="s">
        <v>25</v>
      </c>
      <c r="G263" s="68" t="s">
        <v>1591</v>
      </c>
      <c r="H263" s="68">
        <v>6</v>
      </c>
      <c r="I263" s="69">
        <v>45835.463888888888</v>
      </c>
      <c r="J263" s="70">
        <v>45821</v>
      </c>
      <c r="K263" s="70">
        <v>45827</v>
      </c>
      <c r="L263" s="68" t="s">
        <v>2151</v>
      </c>
      <c r="N263" s="68">
        <v>0</v>
      </c>
    </row>
    <row r="264" spans="1:14" ht="21" customHeight="1">
      <c r="A264" s="68" t="s">
        <v>2346</v>
      </c>
      <c r="B264" s="68" t="s">
        <v>792</v>
      </c>
      <c r="C264" s="68">
        <v>12</v>
      </c>
      <c r="D264" s="68" t="s">
        <v>1586</v>
      </c>
      <c r="E264" s="68" t="s">
        <v>213</v>
      </c>
      <c r="F264" s="68" t="s">
        <v>25</v>
      </c>
      <c r="G264" s="68" t="s">
        <v>1591</v>
      </c>
      <c r="H264" s="68">
        <v>6</v>
      </c>
      <c r="I264" s="69">
        <v>45835.475694444445</v>
      </c>
      <c r="J264" s="70">
        <v>45821</v>
      </c>
      <c r="K264" s="70">
        <v>45827</v>
      </c>
      <c r="L264" s="68" t="s">
        <v>2151</v>
      </c>
      <c r="N264" s="68">
        <v>0</v>
      </c>
    </row>
    <row r="265" spans="1:14" ht="21" customHeight="1">
      <c r="A265" s="68" t="s">
        <v>2347</v>
      </c>
      <c r="B265" s="68" t="s">
        <v>792</v>
      </c>
      <c r="C265" s="68">
        <v>13</v>
      </c>
      <c r="D265" s="68" t="s">
        <v>1586</v>
      </c>
      <c r="E265" s="68" t="s">
        <v>213</v>
      </c>
      <c r="F265" s="68" t="s">
        <v>25</v>
      </c>
      <c r="G265" s="68" t="s">
        <v>1591</v>
      </c>
      <c r="H265" s="68">
        <v>6</v>
      </c>
      <c r="I265" s="69">
        <v>45835.486805555556</v>
      </c>
      <c r="J265" s="70">
        <v>45821</v>
      </c>
      <c r="K265" s="70">
        <v>45827</v>
      </c>
      <c r="L265" s="68" t="s">
        <v>2151</v>
      </c>
      <c r="N265" s="68">
        <v>0</v>
      </c>
    </row>
    <row r="266" spans="1:14" ht="21" customHeight="1">
      <c r="A266" s="68" t="s">
        <v>2348</v>
      </c>
      <c r="B266" s="68" t="s">
        <v>792</v>
      </c>
      <c r="C266" s="68">
        <v>14</v>
      </c>
      <c r="D266" s="68" t="s">
        <v>1586</v>
      </c>
      <c r="E266" s="68" t="s">
        <v>213</v>
      </c>
      <c r="F266" s="68" t="s">
        <v>25</v>
      </c>
      <c r="G266" s="68" t="s">
        <v>1591</v>
      </c>
      <c r="H266" s="68">
        <v>6</v>
      </c>
      <c r="I266" s="69">
        <v>45835.476388888892</v>
      </c>
      <c r="J266" s="70">
        <v>45821</v>
      </c>
      <c r="K266" s="70">
        <v>45827</v>
      </c>
      <c r="L266" s="68" t="s">
        <v>2151</v>
      </c>
      <c r="N266" s="68">
        <v>0</v>
      </c>
    </row>
    <row r="267" spans="1:14" ht="21" customHeight="1">
      <c r="A267" s="68" t="s">
        <v>2349</v>
      </c>
      <c r="B267" s="68" t="s">
        <v>792</v>
      </c>
      <c r="C267" s="68">
        <v>15</v>
      </c>
      <c r="D267" s="68" t="s">
        <v>1586</v>
      </c>
      <c r="E267" s="68" t="s">
        <v>213</v>
      </c>
      <c r="F267" s="68" t="s">
        <v>25</v>
      </c>
      <c r="G267" s="68" t="s">
        <v>1591</v>
      </c>
      <c r="H267" s="68">
        <v>6</v>
      </c>
      <c r="I267" s="69">
        <v>45835.466666666667</v>
      </c>
      <c r="J267" s="70">
        <v>45821</v>
      </c>
      <c r="K267" s="70">
        <v>45827</v>
      </c>
      <c r="L267" s="68" t="s">
        <v>2151</v>
      </c>
      <c r="N267" s="68">
        <v>0</v>
      </c>
    </row>
    <row r="268" spans="1:14" ht="21" customHeight="1">
      <c r="A268" s="68" t="s">
        <v>2350</v>
      </c>
      <c r="B268" s="68" t="s">
        <v>792</v>
      </c>
      <c r="C268" s="68">
        <v>16</v>
      </c>
      <c r="D268" s="68" t="s">
        <v>1586</v>
      </c>
      <c r="E268" s="68" t="s">
        <v>213</v>
      </c>
      <c r="F268" s="68" t="s">
        <v>25</v>
      </c>
      <c r="G268" s="68" t="s">
        <v>1591</v>
      </c>
      <c r="H268" s="68">
        <v>6</v>
      </c>
      <c r="I268" s="69">
        <v>45835.445833333331</v>
      </c>
      <c r="J268" s="70">
        <v>45821</v>
      </c>
      <c r="K268" s="70">
        <v>45827</v>
      </c>
      <c r="L268" s="68" t="s">
        <v>2151</v>
      </c>
      <c r="N268" s="68">
        <v>0</v>
      </c>
    </row>
    <row r="269" spans="1:14" ht="21" customHeight="1">
      <c r="A269" s="68" t="s">
        <v>2351</v>
      </c>
      <c r="B269" s="68" t="s">
        <v>792</v>
      </c>
      <c r="C269" s="68">
        <v>17</v>
      </c>
      <c r="D269" s="68" t="s">
        <v>1586</v>
      </c>
      <c r="E269" s="68" t="s">
        <v>213</v>
      </c>
      <c r="F269" s="68" t="s">
        <v>25</v>
      </c>
      <c r="G269" s="68" t="s">
        <v>1591</v>
      </c>
      <c r="H269" s="68">
        <v>6</v>
      </c>
      <c r="I269" s="69">
        <v>45835.48333333333</v>
      </c>
      <c r="J269" s="70">
        <v>45821</v>
      </c>
      <c r="K269" s="70">
        <v>45827</v>
      </c>
      <c r="L269" s="68" t="s">
        <v>2151</v>
      </c>
      <c r="N269" s="68">
        <v>0</v>
      </c>
    </row>
    <row r="270" spans="1:14" ht="21" customHeight="1">
      <c r="A270" s="68" t="s">
        <v>2352</v>
      </c>
      <c r="B270" s="68" t="s">
        <v>792</v>
      </c>
      <c r="C270" s="68">
        <v>18</v>
      </c>
      <c r="D270" s="68" t="s">
        <v>1586</v>
      </c>
      <c r="E270" s="68" t="s">
        <v>213</v>
      </c>
      <c r="F270" s="68" t="s">
        <v>25</v>
      </c>
      <c r="G270" s="68" t="s">
        <v>1591</v>
      </c>
      <c r="H270" s="68">
        <v>6</v>
      </c>
      <c r="I270" s="69">
        <v>45835.456944444442</v>
      </c>
      <c r="J270" s="70">
        <v>45821</v>
      </c>
      <c r="K270" s="70">
        <v>45827</v>
      </c>
      <c r="L270" s="68" t="s">
        <v>2151</v>
      </c>
      <c r="N270" s="68">
        <v>0</v>
      </c>
    </row>
    <row r="271" spans="1:14" ht="21" customHeight="1">
      <c r="A271" s="68" t="s">
        <v>2353</v>
      </c>
      <c r="B271" s="68" t="s">
        <v>792</v>
      </c>
      <c r="C271" s="68">
        <v>19</v>
      </c>
      <c r="D271" s="68" t="s">
        <v>1586</v>
      </c>
      <c r="E271" s="68" t="s">
        <v>213</v>
      </c>
      <c r="F271" s="68" t="s">
        <v>25</v>
      </c>
      <c r="G271" s="68" t="s">
        <v>1591</v>
      </c>
      <c r="H271" s="68">
        <v>6</v>
      </c>
      <c r="I271" s="69">
        <v>45835.425000000003</v>
      </c>
      <c r="J271" s="70">
        <v>45821</v>
      </c>
      <c r="K271" s="70">
        <v>45827</v>
      </c>
      <c r="L271" s="68" t="s">
        <v>2151</v>
      </c>
      <c r="N271" s="68">
        <v>0</v>
      </c>
    </row>
    <row r="272" spans="1:14" ht="21" customHeight="1">
      <c r="A272" s="68" t="s">
        <v>2354</v>
      </c>
      <c r="B272" s="68" t="s">
        <v>792</v>
      </c>
      <c r="C272" s="68">
        <v>20</v>
      </c>
      <c r="D272" s="68" t="s">
        <v>1586</v>
      </c>
      <c r="E272" s="68" t="s">
        <v>213</v>
      </c>
      <c r="F272" s="68" t="s">
        <v>25</v>
      </c>
      <c r="G272" s="68" t="s">
        <v>1591</v>
      </c>
      <c r="H272" s="68">
        <v>6</v>
      </c>
      <c r="I272" s="69">
        <v>45835.4375</v>
      </c>
      <c r="J272" s="70">
        <v>45821</v>
      </c>
      <c r="K272" s="70">
        <v>45827</v>
      </c>
      <c r="L272" s="68" t="s">
        <v>2151</v>
      </c>
      <c r="N272" s="68">
        <v>0</v>
      </c>
    </row>
    <row r="273" spans="1:14" ht="21" customHeight="1">
      <c r="A273" s="68" t="s">
        <v>2355</v>
      </c>
      <c r="B273" s="68" t="s">
        <v>792</v>
      </c>
      <c r="C273" s="68">
        <v>21</v>
      </c>
      <c r="D273" s="68" t="s">
        <v>1586</v>
      </c>
      <c r="E273" s="68" t="s">
        <v>213</v>
      </c>
      <c r="F273" s="68" t="s">
        <v>25</v>
      </c>
      <c r="G273" s="68" t="s">
        <v>1591</v>
      </c>
      <c r="H273" s="68">
        <v>6</v>
      </c>
      <c r="I273" s="69">
        <v>45835.45</v>
      </c>
      <c r="J273" s="70">
        <v>45821</v>
      </c>
      <c r="K273" s="70">
        <v>45827</v>
      </c>
      <c r="L273" s="68" t="s">
        <v>2151</v>
      </c>
      <c r="N273" s="68">
        <v>0</v>
      </c>
    </row>
    <row r="274" spans="1:14" ht="21" customHeight="1">
      <c r="A274" s="68" t="s">
        <v>2356</v>
      </c>
      <c r="B274" s="68" t="s">
        <v>792</v>
      </c>
      <c r="C274" s="68">
        <v>22</v>
      </c>
      <c r="D274" s="68" t="s">
        <v>1586</v>
      </c>
      <c r="E274" s="68" t="s">
        <v>213</v>
      </c>
      <c r="F274" s="68" t="s">
        <v>25</v>
      </c>
      <c r="G274" s="68" t="s">
        <v>1591</v>
      </c>
      <c r="H274" s="68">
        <v>6</v>
      </c>
      <c r="I274" s="69">
        <v>45835.461805555555</v>
      </c>
      <c r="J274" s="70">
        <v>45821</v>
      </c>
      <c r="K274" s="70">
        <v>45827</v>
      </c>
      <c r="L274" s="68" t="s">
        <v>2151</v>
      </c>
      <c r="N274" s="68">
        <v>0</v>
      </c>
    </row>
    <row r="275" spans="1:14" ht="21" customHeight="1">
      <c r="A275" s="68" t="s">
        <v>2357</v>
      </c>
      <c r="B275" s="68" t="s">
        <v>792</v>
      </c>
      <c r="C275" s="68">
        <v>23</v>
      </c>
      <c r="D275" s="68" t="s">
        <v>1586</v>
      </c>
      <c r="E275" s="68" t="s">
        <v>213</v>
      </c>
      <c r="F275" s="68" t="s">
        <v>25</v>
      </c>
      <c r="G275" s="68" t="s">
        <v>1591</v>
      </c>
      <c r="H275" s="68">
        <v>6</v>
      </c>
      <c r="I275" s="69">
        <v>45835.434027777781</v>
      </c>
      <c r="J275" s="70">
        <v>45821</v>
      </c>
      <c r="K275" s="70">
        <v>45827</v>
      </c>
      <c r="L275" s="68" t="s">
        <v>2151</v>
      </c>
      <c r="N275" s="68">
        <v>0</v>
      </c>
    </row>
    <row r="276" spans="1:14" ht="21" customHeight="1">
      <c r="A276" s="68" t="s">
        <v>2358</v>
      </c>
      <c r="B276" s="68" t="s">
        <v>792</v>
      </c>
      <c r="C276" s="68">
        <v>24</v>
      </c>
      <c r="D276" s="68" t="s">
        <v>1586</v>
      </c>
      <c r="E276" s="68" t="s">
        <v>213</v>
      </c>
      <c r="F276" s="68" t="s">
        <v>25</v>
      </c>
      <c r="G276" s="68" t="s">
        <v>1591</v>
      </c>
      <c r="H276" s="68">
        <v>6</v>
      </c>
      <c r="I276" s="69">
        <v>45835.472916666666</v>
      </c>
      <c r="J276" s="70">
        <v>45821</v>
      </c>
      <c r="K276" s="70">
        <v>45827</v>
      </c>
      <c r="L276" s="68" t="s">
        <v>2151</v>
      </c>
      <c r="N276" s="68">
        <v>0</v>
      </c>
    </row>
    <row r="277" spans="1:14" ht="21" customHeight="1">
      <c r="A277" s="68" t="s">
        <v>2359</v>
      </c>
      <c r="B277" s="68" t="s">
        <v>792</v>
      </c>
      <c r="C277" s="68">
        <v>25</v>
      </c>
      <c r="D277" s="68" t="s">
        <v>1586</v>
      </c>
      <c r="E277" s="68" t="s">
        <v>213</v>
      </c>
      <c r="F277" s="68" t="s">
        <v>25</v>
      </c>
      <c r="G277" s="68" t="s">
        <v>1591</v>
      </c>
      <c r="H277" s="68">
        <v>6</v>
      </c>
      <c r="I277" s="69">
        <v>45835.480555555558</v>
      </c>
      <c r="J277" s="70">
        <v>45821</v>
      </c>
      <c r="K277" s="70">
        <v>45827</v>
      </c>
      <c r="L277" s="68" t="s">
        <v>2151</v>
      </c>
      <c r="N277" s="68">
        <v>0</v>
      </c>
    </row>
    <row r="278" spans="1:14" ht="21" customHeight="1">
      <c r="A278" s="68" t="s">
        <v>2360</v>
      </c>
      <c r="B278" s="68" t="s">
        <v>792</v>
      </c>
      <c r="C278" s="68">
        <v>26</v>
      </c>
      <c r="D278" s="68" t="s">
        <v>1586</v>
      </c>
      <c r="E278" s="68" t="s">
        <v>213</v>
      </c>
      <c r="F278" s="68" t="s">
        <v>25</v>
      </c>
      <c r="G278" s="68" t="s">
        <v>1591</v>
      </c>
      <c r="H278" s="68">
        <v>6</v>
      </c>
      <c r="I278" s="69">
        <v>45835.461111111108</v>
      </c>
      <c r="J278" s="70">
        <v>45821</v>
      </c>
      <c r="K278" s="70">
        <v>45827</v>
      </c>
      <c r="L278" s="68" t="s">
        <v>2151</v>
      </c>
      <c r="N278" s="68">
        <v>0</v>
      </c>
    </row>
    <row r="279" spans="1:14" ht="21" customHeight="1">
      <c r="A279" s="68" t="s">
        <v>2361</v>
      </c>
      <c r="B279" s="68" t="s">
        <v>792</v>
      </c>
      <c r="C279" s="68">
        <v>27</v>
      </c>
      <c r="D279" s="68" t="s">
        <v>1586</v>
      </c>
      <c r="E279" s="68" t="s">
        <v>213</v>
      </c>
      <c r="F279" s="68" t="s">
        <v>25</v>
      </c>
      <c r="G279" s="68" t="s">
        <v>1591</v>
      </c>
      <c r="H279" s="68">
        <v>6</v>
      </c>
      <c r="I279" s="69">
        <v>45835.431944444441</v>
      </c>
      <c r="J279" s="70">
        <v>45821</v>
      </c>
      <c r="K279" s="70">
        <v>45827</v>
      </c>
      <c r="L279" s="68" t="s">
        <v>2151</v>
      </c>
      <c r="N279" s="68">
        <v>0</v>
      </c>
    </row>
    <row r="280" spans="1:14" ht="21" customHeight="1">
      <c r="A280" s="68" t="s">
        <v>2362</v>
      </c>
      <c r="B280" s="68" t="s">
        <v>792</v>
      </c>
      <c r="C280" s="68">
        <v>28</v>
      </c>
      <c r="D280" s="68" t="s">
        <v>1586</v>
      </c>
      <c r="E280" s="68" t="s">
        <v>213</v>
      </c>
      <c r="F280" s="68" t="s">
        <v>25</v>
      </c>
      <c r="G280" s="68" t="s">
        <v>1591</v>
      </c>
      <c r="H280" s="68">
        <v>6</v>
      </c>
      <c r="I280" s="69">
        <v>45835.423611111109</v>
      </c>
      <c r="J280" s="70">
        <v>45821</v>
      </c>
      <c r="K280" s="70">
        <v>45827</v>
      </c>
      <c r="L280" s="68" t="s">
        <v>2151</v>
      </c>
      <c r="N280" s="68">
        <v>0</v>
      </c>
    </row>
    <row r="281" spans="1:14" ht="21" customHeight="1">
      <c r="A281" s="68" t="s">
        <v>1787</v>
      </c>
      <c r="B281" s="68" t="s">
        <v>800</v>
      </c>
      <c r="C281" s="68">
        <v>1</v>
      </c>
      <c r="D281" s="68" t="s">
        <v>1586</v>
      </c>
      <c r="E281" s="68" t="s">
        <v>213</v>
      </c>
      <c r="F281" s="68" t="s">
        <v>25</v>
      </c>
      <c r="G281" s="68" t="s">
        <v>1587</v>
      </c>
      <c r="H281" s="68">
        <v>6</v>
      </c>
      <c r="I281" s="69">
        <v>45835.350694444445</v>
      </c>
      <c r="J281" s="70">
        <v>45821</v>
      </c>
      <c r="K281" s="70">
        <v>45827</v>
      </c>
      <c r="L281" s="68" t="s">
        <v>2127</v>
      </c>
      <c r="M281" s="68" t="s">
        <v>2128</v>
      </c>
      <c r="N281" s="68">
        <v>0</v>
      </c>
    </row>
    <row r="282" spans="1:14" ht="21" customHeight="1">
      <c r="A282" s="68" t="s">
        <v>1789</v>
      </c>
      <c r="B282" s="68" t="s">
        <v>800</v>
      </c>
      <c r="C282" s="68">
        <v>2</v>
      </c>
      <c r="D282" s="68" t="s">
        <v>1586</v>
      </c>
      <c r="E282" s="68" t="s">
        <v>213</v>
      </c>
      <c r="F282" s="68" t="s">
        <v>25</v>
      </c>
      <c r="G282" s="68" t="s">
        <v>1587</v>
      </c>
      <c r="H282" s="68">
        <v>6</v>
      </c>
      <c r="I282" s="69">
        <v>45835.368055555555</v>
      </c>
      <c r="J282" s="70">
        <v>45821</v>
      </c>
      <c r="K282" s="70">
        <v>45827</v>
      </c>
      <c r="L282" s="68" t="s">
        <v>2127</v>
      </c>
      <c r="M282" s="68" t="s">
        <v>2128</v>
      </c>
      <c r="N282" s="68">
        <v>0</v>
      </c>
    </row>
    <row r="283" spans="1:14" ht="21" customHeight="1">
      <c r="A283" s="68" t="s">
        <v>1790</v>
      </c>
      <c r="B283" s="68" t="s">
        <v>800</v>
      </c>
      <c r="C283" s="68">
        <v>3</v>
      </c>
      <c r="D283" s="68" t="s">
        <v>1586</v>
      </c>
      <c r="E283" s="68" t="s">
        <v>213</v>
      </c>
      <c r="F283" s="68" t="s">
        <v>25</v>
      </c>
      <c r="G283" s="68" t="s">
        <v>1587</v>
      </c>
      <c r="H283" s="68">
        <v>6</v>
      </c>
      <c r="I283" s="69">
        <v>45835.381944444445</v>
      </c>
      <c r="J283" s="70">
        <v>45821</v>
      </c>
      <c r="K283" s="70">
        <v>45827</v>
      </c>
      <c r="L283" s="68" t="s">
        <v>2127</v>
      </c>
      <c r="M283" s="68" t="s">
        <v>2130</v>
      </c>
      <c r="N283" s="68">
        <v>0</v>
      </c>
    </row>
    <row r="284" spans="1:14" ht="21" customHeight="1">
      <c r="A284" s="68" t="s">
        <v>1791</v>
      </c>
      <c r="B284" s="68" t="s">
        <v>800</v>
      </c>
      <c r="C284" s="68">
        <v>4</v>
      </c>
      <c r="D284" s="68" t="s">
        <v>1586</v>
      </c>
      <c r="E284" s="68" t="s">
        <v>213</v>
      </c>
      <c r="F284" s="68" t="s">
        <v>25</v>
      </c>
      <c r="G284" s="68" t="s">
        <v>1587</v>
      </c>
      <c r="H284" s="68">
        <v>6</v>
      </c>
      <c r="I284" s="69">
        <v>45835.395833333336</v>
      </c>
      <c r="J284" s="70">
        <v>45821</v>
      </c>
      <c r="K284" s="70">
        <v>45827</v>
      </c>
      <c r="L284" s="68" t="s">
        <v>2127</v>
      </c>
      <c r="M284" s="68" t="s">
        <v>2130</v>
      </c>
      <c r="N284" s="68">
        <v>0</v>
      </c>
    </row>
    <row r="285" spans="1:14" ht="21" customHeight="1">
      <c r="A285" s="68" t="s">
        <v>1792</v>
      </c>
      <c r="B285" s="68" t="s">
        <v>800</v>
      </c>
      <c r="C285" s="68">
        <v>5</v>
      </c>
      <c r="D285" s="68" t="s">
        <v>1586</v>
      </c>
      <c r="E285" s="68" t="s">
        <v>213</v>
      </c>
      <c r="F285" s="68" t="s">
        <v>25</v>
      </c>
      <c r="G285" s="68" t="s">
        <v>1587</v>
      </c>
      <c r="H285" s="68">
        <v>6</v>
      </c>
      <c r="I285" s="69">
        <v>45835.413194444445</v>
      </c>
      <c r="J285" s="70">
        <v>45821</v>
      </c>
      <c r="K285" s="70">
        <v>45827</v>
      </c>
      <c r="L285" s="68" t="s">
        <v>2127</v>
      </c>
      <c r="M285" s="68" t="s">
        <v>2130</v>
      </c>
      <c r="N285" s="68">
        <v>0</v>
      </c>
    </row>
    <row r="286" spans="1:14" ht="21" customHeight="1">
      <c r="A286" s="68" t="s">
        <v>1793</v>
      </c>
      <c r="B286" s="68" t="s">
        <v>800</v>
      </c>
      <c r="C286" s="68">
        <v>6</v>
      </c>
      <c r="D286" s="68" t="s">
        <v>1586</v>
      </c>
      <c r="E286" s="68" t="s">
        <v>213</v>
      </c>
      <c r="F286" s="68" t="s">
        <v>25</v>
      </c>
      <c r="G286" s="68" t="s">
        <v>1587</v>
      </c>
      <c r="H286" s="68">
        <v>6</v>
      </c>
      <c r="I286" s="69">
        <v>45835.5</v>
      </c>
      <c r="J286" s="70">
        <v>45821</v>
      </c>
      <c r="K286" s="70">
        <v>45827</v>
      </c>
      <c r="L286" s="68" t="s">
        <v>2127</v>
      </c>
      <c r="M286" s="68" t="s">
        <v>2130</v>
      </c>
      <c r="N286" s="68">
        <v>0</v>
      </c>
    </row>
    <row r="287" spans="1:14" ht="21" customHeight="1">
      <c r="A287" s="68" t="s">
        <v>1794</v>
      </c>
      <c r="B287" s="68" t="s">
        <v>800</v>
      </c>
      <c r="C287" s="68">
        <v>7</v>
      </c>
      <c r="D287" s="68" t="s">
        <v>1586</v>
      </c>
      <c r="E287" s="68" t="s">
        <v>213</v>
      </c>
      <c r="F287" s="68" t="s">
        <v>25</v>
      </c>
      <c r="G287" s="68" t="s">
        <v>1587</v>
      </c>
      <c r="H287" s="68">
        <v>6</v>
      </c>
      <c r="I287" s="69">
        <v>45835.520833333336</v>
      </c>
      <c r="J287" s="70">
        <v>45821</v>
      </c>
      <c r="K287" s="70">
        <v>45827</v>
      </c>
      <c r="L287" s="68" t="s">
        <v>2127</v>
      </c>
      <c r="M287" s="68" t="s">
        <v>2130</v>
      </c>
      <c r="N287" s="68">
        <v>0</v>
      </c>
    </row>
    <row r="288" spans="1:14" ht="21" customHeight="1">
      <c r="A288" s="68" t="s">
        <v>1795</v>
      </c>
      <c r="B288" s="68" t="s">
        <v>800</v>
      </c>
      <c r="C288" s="68">
        <v>8</v>
      </c>
      <c r="D288" s="68" t="s">
        <v>1586</v>
      </c>
      <c r="E288" s="68" t="s">
        <v>213</v>
      </c>
      <c r="F288" s="68" t="s">
        <v>25</v>
      </c>
      <c r="G288" s="68" t="s">
        <v>1587</v>
      </c>
      <c r="H288" s="68">
        <v>6</v>
      </c>
      <c r="I288" s="69">
        <v>45835.534722222219</v>
      </c>
      <c r="J288" s="70">
        <v>45821</v>
      </c>
      <c r="K288" s="70">
        <v>45827</v>
      </c>
      <c r="L288" s="68" t="s">
        <v>2127</v>
      </c>
      <c r="M288" s="68" t="s">
        <v>2130</v>
      </c>
      <c r="N288" s="68">
        <v>0</v>
      </c>
    </row>
    <row r="289" spans="1:14" ht="21" customHeight="1">
      <c r="A289" s="68" t="s">
        <v>1796</v>
      </c>
      <c r="B289" s="68" t="s">
        <v>800</v>
      </c>
      <c r="C289" s="68">
        <v>9</v>
      </c>
      <c r="D289" s="68" t="s">
        <v>1586</v>
      </c>
      <c r="E289" s="68" t="s">
        <v>213</v>
      </c>
      <c r="F289" s="68" t="s">
        <v>25</v>
      </c>
      <c r="G289" s="68" t="s">
        <v>1587</v>
      </c>
      <c r="H289" s="68">
        <v>6</v>
      </c>
      <c r="I289" s="69">
        <v>45835.555555555555</v>
      </c>
      <c r="J289" s="70">
        <v>45821</v>
      </c>
      <c r="K289" s="70">
        <v>45827</v>
      </c>
      <c r="L289" s="68" t="s">
        <v>2127</v>
      </c>
      <c r="M289" s="68" t="s">
        <v>2130</v>
      </c>
      <c r="N289" s="68">
        <v>0</v>
      </c>
    </row>
    <row r="290" spans="1:14" ht="21" customHeight="1">
      <c r="A290" s="68" t="s">
        <v>1797</v>
      </c>
      <c r="B290" s="68" t="s">
        <v>800</v>
      </c>
      <c r="C290" s="68">
        <v>10</v>
      </c>
      <c r="D290" s="68" t="s">
        <v>1586</v>
      </c>
      <c r="E290" s="68" t="s">
        <v>213</v>
      </c>
      <c r="F290" s="68" t="s">
        <v>25</v>
      </c>
      <c r="G290" s="68" t="s">
        <v>1587</v>
      </c>
      <c r="H290" s="68">
        <v>6</v>
      </c>
      <c r="I290" s="69">
        <v>45835.576388888891</v>
      </c>
      <c r="J290" s="70">
        <v>45821</v>
      </c>
      <c r="K290" s="70">
        <v>45827</v>
      </c>
      <c r="L290" s="68" t="s">
        <v>2216</v>
      </c>
      <c r="N290" s="68">
        <v>0</v>
      </c>
    </row>
    <row r="291" spans="1:14" ht="21" customHeight="1">
      <c r="A291" s="68" t="s">
        <v>1798</v>
      </c>
      <c r="B291" s="68" t="s">
        <v>804</v>
      </c>
      <c r="C291" s="68">
        <v>1</v>
      </c>
      <c r="D291" s="68" t="s">
        <v>1586</v>
      </c>
      <c r="E291" s="68" t="s">
        <v>213</v>
      </c>
      <c r="F291" s="68" t="s">
        <v>25</v>
      </c>
      <c r="G291" s="68" t="s">
        <v>1587</v>
      </c>
      <c r="H291" s="68">
        <v>6</v>
      </c>
      <c r="I291" s="69">
        <v>45835.479166666664</v>
      </c>
      <c r="J291" s="70">
        <v>45821</v>
      </c>
      <c r="K291" s="70">
        <v>45827</v>
      </c>
      <c r="L291" s="68" t="s">
        <v>2216</v>
      </c>
      <c r="N291" s="68">
        <v>0</v>
      </c>
    </row>
    <row r="292" spans="1:14" ht="21" customHeight="1">
      <c r="A292" s="68" t="s">
        <v>1799</v>
      </c>
      <c r="B292" s="68" t="s">
        <v>804</v>
      </c>
      <c r="C292" s="68">
        <v>2</v>
      </c>
      <c r="D292" s="68" t="s">
        <v>1586</v>
      </c>
      <c r="E292" s="68" t="s">
        <v>213</v>
      </c>
      <c r="F292" s="68" t="s">
        <v>25</v>
      </c>
      <c r="G292" s="68" t="s">
        <v>1587</v>
      </c>
      <c r="H292" s="68">
        <v>6</v>
      </c>
      <c r="I292" s="69">
        <v>45835.513888888891</v>
      </c>
      <c r="J292" s="70">
        <v>45821</v>
      </c>
      <c r="K292" s="70">
        <v>45827</v>
      </c>
      <c r="L292" s="68" t="s">
        <v>2216</v>
      </c>
      <c r="N292" s="68">
        <v>0</v>
      </c>
    </row>
    <row r="293" spans="1:14" ht="21" customHeight="1">
      <c r="A293" s="68" t="s">
        <v>1800</v>
      </c>
      <c r="B293" s="68" t="s">
        <v>806</v>
      </c>
      <c r="C293" s="68">
        <v>1</v>
      </c>
      <c r="D293" s="68" t="s">
        <v>1586</v>
      </c>
      <c r="E293" s="68" t="s">
        <v>213</v>
      </c>
      <c r="F293" s="68" t="s">
        <v>25</v>
      </c>
      <c r="G293" s="68" t="s">
        <v>1587</v>
      </c>
      <c r="H293" s="68">
        <v>6</v>
      </c>
      <c r="I293" s="69">
        <v>45835.5</v>
      </c>
      <c r="J293" s="70">
        <v>45821</v>
      </c>
      <c r="K293" s="70">
        <v>45827</v>
      </c>
      <c r="L293" s="68" t="s">
        <v>2216</v>
      </c>
      <c r="N293" s="68">
        <v>0</v>
      </c>
    </row>
    <row r="294" spans="1:14" ht="21" customHeight="1">
      <c r="A294" s="68" t="s">
        <v>1801</v>
      </c>
      <c r="B294" s="68" t="s">
        <v>806</v>
      </c>
      <c r="C294" s="68">
        <v>2</v>
      </c>
      <c r="D294" s="68" t="s">
        <v>1586</v>
      </c>
      <c r="E294" s="68" t="s">
        <v>213</v>
      </c>
      <c r="F294" s="68" t="s">
        <v>25</v>
      </c>
      <c r="G294" s="68" t="s">
        <v>1587</v>
      </c>
      <c r="H294" s="68">
        <v>6</v>
      </c>
      <c r="I294" s="69">
        <v>45835.520833333336</v>
      </c>
      <c r="J294" s="70">
        <v>45821</v>
      </c>
      <c r="K294" s="70">
        <v>45827</v>
      </c>
      <c r="L294" s="68" t="s">
        <v>2216</v>
      </c>
      <c r="N294" s="68">
        <v>0</v>
      </c>
    </row>
    <row r="295" spans="1:14" ht="21" customHeight="1">
      <c r="A295" s="68" t="s">
        <v>2363</v>
      </c>
      <c r="B295" s="68" t="s">
        <v>833</v>
      </c>
      <c r="C295" s="68">
        <v>1</v>
      </c>
      <c r="E295" s="68" t="s">
        <v>321</v>
      </c>
      <c r="F295" s="68" t="s">
        <v>25</v>
      </c>
      <c r="G295" s="68" t="s">
        <v>1691</v>
      </c>
      <c r="H295" s="68">
        <v>7</v>
      </c>
      <c r="I295" s="69">
        <v>45833.586805555555</v>
      </c>
      <c r="J295" s="70">
        <v>45819</v>
      </c>
      <c r="K295" s="70">
        <v>45828</v>
      </c>
      <c r="L295" s="68" t="s">
        <v>2364</v>
      </c>
      <c r="N295" s="68">
        <v>0</v>
      </c>
    </row>
    <row r="296" spans="1:14" ht="21" customHeight="1">
      <c r="A296" s="68" t="s">
        <v>2365</v>
      </c>
      <c r="B296" s="68" t="s">
        <v>833</v>
      </c>
      <c r="C296" s="68">
        <v>2</v>
      </c>
      <c r="E296" s="68" t="s">
        <v>321</v>
      </c>
      <c r="F296" s="68" t="s">
        <v>25</v>
      </c>
      <c r="G296" s="68" t="s">
        <v>2018</v>
      </c>
      <c r="H296" s="68">
        <v>7</v>
      </c>
      <c r="I296" s="69">
        <v>45833.586805555555</v>
      </c>
      <c r="J296" s="70">
        <v>45819</v>
      </c>
      <c r="K296" s="70">
        <v>45828</v>
      </c>
      <c r="L296" s="68" t="s">
        <v>2364</v>
      </c>
      <c r="N296" s="68">
        <v>0</v>
      </c>
    </row>
    <row r="297" spans="1:14" ht="21" customHeight="1">
      <c r="A297" s="68" t="s">
        <v>2103</v>
      </c>
      <c r="B297" s="68" t="s">
        <v>837</v>
      </c>
      <c r="C297" s="68">
        <v>5</v>
      </c>
      <c r="E297" s="68" t="s">
        <v>838</v>
      </c>
      <c r="F297" s="68" t="s">
        <v>25</v>
      </c>
      <c r="G297" s="68" t="s">
        <v>1591</v>
      </c>
      <c r="H297" s="68">
        <v>7</v>
      </c>
      <c r="I297" s="69">
        <v>45833.392361111109</v>
      </c>
      <c r="J297" s="70">
        <v>45819</v>
      </c>
      <c r="K297" s="70">
        <v>45828</v>
      </c>
      <c r="L297" s="68" t="s">
        <v>2333</v>
      </c>
      <c r="N297" s="68">
        <v>0</v>
      </c>
    </row>
    <row r="298" spans="1:14" ht="21" customHeight="1">
      <c r="A298" s="68" t="s">
        <v>2104</v>
      </c>
      <c r="B298" s="68" t="s">
        <v>837</v>
      </c>
      <c r="C298" s="68">
        <v>6</v>
      </c>
      <c r="E298" s="68" t="s">
        <v>838</v>
      </c>
      <c r="F298" s="68" t="s">
        <v>25</v>
      </c>
      <c r="G298" s="68" t="s">
        <v>1591</v>
      </c>
      <c r="H298" s="68">
        <v>7</v>
      </c>
      <c r="I298" s="69">
        <v>45833.527777777781</v>
      </c>
      <c r="J298" s="70">
        <v>45819</v>
      </c>
      <c r="K298" s="70">
        <v>45828</v>
      </c>
      <c r="L298" s="68" t="s">
        <v>2333</v>
      </c>
      <c r="N298" s="68">
        <v>0</v>
      </c>
    </row>
    <row r="299" spans="1:14" ht="21" customHeight="1">
      <c r="A299" s="68" t="s">
        <v>2105</v>
      </c>
      <c r="B299" s="68" t="s">
        <v>837</v>
      </c>
      <c r="C299" s="68">
        <v>7</v>
      </c>
      <c r="E299" s="68" t="s">
        <v>838</v>
      </c>
      <c r="F299" s="68" t="s">
        <v>25</v>
      </c>
      <c r="G299" s="68" t="s">
        <v>1591</v>
      </c>
      <c r="H299" s="68">
        <v>7</v>
      </c>
      <c r="I299" s="69">
        <v>45833.145833333336</v>
      </c>
      <c r="J299" s="70">
        <v>45819</v>
      </c>
      <c r="K299" s="70">
        <v>45828</v>
      </c>
      <c r="L299" s="68" t="s">
        <v>2333</v>
      </c>
      <c r="N299" s="68">
        <v>0</v>
      </c>
    </row>
    <row r="300" spans="1:14" ht="21" customHeight="1">
      <c r="A300" s="68" t="s">
        <v>2106</v>
      </c>
      <c r="B300" s="68" t="s">
        <v>837</v>
      </c>
      <c r="C300" s="68">
        <v>8</v>
      </c>
      <c r="E300" s="68" t="s">
        <v>838</v>
      </c>
      <c r="F300" s="68" t="s">
        <v>25</v>
      </c>
      <c r="G300" s="68" t="s">
        <v>1591</v>
      </c>
      <c r="H300" s="68">
        <v>7</v>
      </c>
      <c r="I300" s="69">
        <v>45833.15625</v>
      </c>
      <c r="J300" s="70">
        <v>45819</v>
      </c>
      <c r="K300" s="70">
        <v>45828</v>
      </c>
      <c r="L300" s="68" t="s">
        <v>2333</v>
      </c>
      <c r="N300" s="68">
        <v>0</v>
      </c>
    </row>
    <row r="301" spans="1:14" ht="21" customHeight="1">
      <c r="A301" s="68" t="s">
        <v>1667</v>
      </c>
      <c r="B301" s="68" t="s">
        <v>831</v>
      </c>
      <c r="C301" s="68">
        <v>1</v>
      </c>
      <c r="E301" s="68" t="s">
        <v>56</v>
      </c>
      <c r="F301" s="68" t="s">
        <v>25</v>
      </c>
      <c r="G301" s="68" t="s">
        <v>1594</v>
      </c>
      <c r="H301" s="68">
        <v>7</v>
      </c>
      <c r="I301" s="69">
        <v>45834.625</v>
      </c>
      <c r="J301" s="70">
        <v>45820</v>
      </c>
      <c r="K301" s="70">
        <v>45828</v>
      </c>
      <c r="L301" s="68" t="s">
        <v>2366</v>
      </c>
      <c r="N301" s="68">
        <v>0</v>
      </c>
    </row>
    <row r="302" spans="1:14" ht="21" customHeight="1">
      <c r="A302" s="68" t="s">
        <v>2107</v>
      </c>
      <c r="B302" s="68" t="s">
        <v>837</v>
      </c>
      <c r="C302" s="68">
        <v>9</v>
      </c>
      <c r="E302" s="68" t="s">
        <v>838</v>
      </c>
      <c r="F302" s="68" t="s">
        <v>25</v>
      </c>
      <c r="G302" s="68" t="s">
        <v>1591</v>
      </c>
      <c r="H302" s="68">
        <v>7</v>
      </c>
      <c r="I302" s="69">
        <v>45834.430555555555</v>
      </c>
      <c r="J302" s="70">
        <v>45820</v>
      </c>
      <c r="K302" s="70">
        <v>45828</v>
      </c>
      <c r="L302" s="68" t="s">
        <v>2333</v>
      </c>
      <c r="N302" s="68">
        <v>0</v>
      </c>
    </row>
    <row r="303" spans="1:14" ht="21" customHeight="1">
      <c r="A303" s="68" t="s">
        <v>2108</v>
      </c>
      <c r="B303" s="68" t="s">
        <v>837</v>
      </c>
      <c r="C303" s="68">
        <v>10</v>
      </c>
      <c r="E303" s="68" t="s">
        <v>838</v>
      </c>
      <c r="F303" s="68" t="s">
        <v>25</v>
      </c>
      <c r="G303" s="68" t="s">
        <v>1591</v>
      </c>
      <c r="H303" s="68">
        <v>7</v>
      </c>
      <c r="I303" s="69">
        <v>45834.458333333336</v>
      </c>
      <c r="J303" s="70">
        <v>45820</v>
      </c>
      <c r="K303" s="70">
        <v>45828</v>
      </c>
      <c r="L303" s="68" t="s">
        <v>2333</v>
      </c>
      <c r="N303" s="68">
        <v>0</v>
      </c>
    </row>
    <row r="304" spans="1:14" ht="21" customHeight="1">
      <c r="A304" s="68" t="s">
        <v>2109</v>
      </c>
      <c r="B304" s="68" t="s">
        <v>837</v>
      </c>
      <c r="C304" s="68">
        <v>11</v>
      </c>
      <c r="E304" s="68" t="s">
        <v>838</v>
      </c>
      <c r="F304" s="68" t="s">
        <v>25</v>
      </c>
      <c r="G304" s="68" t="s">
        <v>1591</v>
      </c>
      <c r="H304" s="68">
        <v>7</v>
      </c>
      <c r="I304" s="69">
        <v>45834.493055555555</v>
      </c>
      <c r="J304" s="70">
        <v>45820</v>
      </c>
      <c r="K304" s="70">
        <v>45828</v>
      </c>
      <c r="L304" s="68" t="s">
        <v>2333</v>
      </c>
      <c r="N304" s="68">
        <v>0</v>
      </c>
    </row>
    <row r="305" spans="1:14" ht="21" customHeight="1">
      <c r="A305" s="68" t="s">
        <v>2110</v>
      </c>
      <c r="B305" s="68" t="s">
        <v>837</v>
      </c>
      <c r="C305" s="68">
        <v>12</v>
      </c>
      <c r="E305" s="68" t="s">
        <v>838</v>
      </c>
      <c r="F305" s="68" t="s">
        <v>25</v>
      </c>
      <c r="G305" s="68" t="s">
        <v>1591</v>
      </c>
      <c r="H305" s="68">
        <v>7</v>
      </c>
      <c r="I305" s="69">
        <v>45834.534722222219</v>
      </c>
      <c r="J305" s="70">
        <v>45820</v>
      </c>
      <c r="K305" s="70">
        <v>45828</v>
      </c>
      <c r="L305" s="68" t="s">
        <v>2333</v>
      </c>
      <c r="N305" s="68">
        <v>0</v>
      </c>
    </row>
    <row r="306" spans="1:14" ht="21" customHeight="1">
      <c r="A306" s="68" t="s">
        <v>2111</v>
      </c>
      <c r="B306" s="68" t="s">
        <v>837</v>
      </c>
      <c r="C306" s="68">
        <v>13</v>
      </c>
      <c r="E306" s="68" t="s">
        <v>838</v>
      </c>
      <c r="F306" s="68" t="s">
        <v>25</v>
      </c>
      <c r="G306" s="68" t="s">
        <v>1591</v>
      </c>
      <c r="H306" s="68">
        <v>7</v>
      </c>
      <c r="I306" s="69">
        <v>45834.069444444445</v>
      </c>
      <c r="J306" s="70">
        <v>45820</v>
      </c>
      <c r="K306" s="70">
        <v>45828</v>
      </c>
      <c r="L306" s="68" t="s">
        <v>2333</v>
      </c>
      <c r="N306" s="68">
        <v>0</v>
      </c>
    </row>
    <row r="307" spans="1:14" ht="21" customHeight="1">
      <c r="A307" s="68" t="s">
        <v>2112</v>
      </c>
      <c r="B307" s="68" t="s">
        <v>837</v>
      </c>
      <c r="C307" s="68">
        <v>14</v>
      </c>
      <c r="E307" s="68" t="s">
        <v>838</v>
      </c>
      <c r="F307" s="68" t="s">
        <v>25</v>
      </c>
      <c r="G307" s="68" t="s">
        <v>1591</v>
      </c>
      <c r="H307" s="68">
        <v>7</v>
      </c>
      <c r="I307" s="69">
        <v>45834.145833333336</v>
      </c>
      <c r="J307" s="70">
        <v>45820</v>
      </c>
      <c r="K307" s="70">
        <v>45828</v>
      </c>
      <c r="L307" s="68" t="s">
        <v>2333</v>
      </c>
      <c r="N307" s="68">
        <v>0</v>
      </c>
    </row>
    <row r="308" spans="1:14" ht="21" customHeight="1">
      <c r="A308" s="68" t="s">
        <v>2113</v>
      </c>
      <c r="B308" s="68" t="s">
        <v>837</v>
      </c>
      <c r="C308" s="68">
        <v>15</v>
      </c>
      <c r="E308" s="68" t="s">
        <v>838</v>
      </c>
      <c r="F308" s="68" t="s">
        <v>25</v>
      </c>
      <c r="G308" s="68" t="s">
        <v>1591</v>
      </c>
      <c r="H308" s="68">
        <v>7</v>
      </c>
      <c r="I308" s="69">
        <v>45835.423611111109</v>
      </c>
      <c r="J308" s="70">
        <v>45821</v>
      </c>
      <c r="K308" s="70">
        <v>45828</v>
      </c>
      <c r="L308" s="68" t="s">
        <v>2333</v>
      </c>
      <c r="N308" s="68">
        <v>0</v>
      </c>
    </row>
    <row r="309" spans="1:14" ht="21" customHeight="1">
      <c r="A309" s="68" t="s">
        <v>2114</v>
      </c>
      <c r="B309" s="68" t="s">
        <v>837</v>
      </c>
      <c r="C309" s="68">
        <v>16</v>
      </c>
      <c r="E309" s="68" t="s">
        <v>838</v>
      </c>
      <c r="F309" s="68" t="s">
        <v>25</v>
      </c>
      <c r="G309" s="68" t="s">
        <v>1591</v>
      </c>
      <c r="H309" s="68">
        <v>7</v>
      </c>
      <c r="I309" s="69">
        <v>45835.434027777781</v>
      </c>
      <c r="J309" s="70">
        <v>45821</v>
      </c>
      <c r="K309" s="70">
        <v>45828</v>
      </c>
      <c r="L309" s="68" t="s">
        <v>2333</v>
      </c>
      <c r="N309" s="68">
        <v>0</v>
      </c>
    </row>
    <row r="310" spans="1:14" ht="21" customHeight="1">
      <c r="A310" s="68" t="s">
        <v>2115</v>
      </c>
      <c r="B310" s="68" t="s">
        <v>837</v>
      </c>
      <c r="C310" s="68">
        <v>17</v>
      </c>
      <c r="E310" s="68" t="s">
        <v>838</v>
      </c>
      <c r="F310" s="68" t="s">
        <v>25</v>
      </c>
      <c r="G310" s="68" t="s">
        <v>1591</v>
      </c>
      <c r="H310" s="68">
        <v>7</v>
      </c>
      <c r="I310" s="69">
        <v>45835.5625</v>
      </c>
      <c r="J310" s="70">
        <v>45821</v>
      </c>
      <c r="K310" s="70">
        <v>45828</v>
      </c>
      <c r="L310" s="68" t="s">
        <v>2333</v>
      </c>
      <c r="N310" s="68">
        <v>0</v>
      </c>
    </row>
    <row r="311" spans="1:14" ht="21" customHeight="1">
      <c r="A311" s="68" t="s">
        <v>2367</v>
      </c>
      <c r="B311" s="68" t="s">
        <v>848</v>
      </c>
      <c r="C311" s="68">
        <v>1</v>
      </c>
      <c r="D311" s="68" t="s">
        <v>1586</v>
      </c>
      <c r="E311" s="68" t="s">
        <v>193</v>
      </c>
      <c r="F311" s="68" t="s">
        <v>25</v>
      </c>
      <c r="G311" s="68" t="s">
        <v>1591</v>
      </c>
      <c r="H311" s="68">
        <v>6</v>
      </c>
      <c r="I311" s="69">
        <v>45838.572916666664</v>
      </c>
      <c r="J311" s="70">
        <v>45824</v>
      </c>
      <c r="K311" s="70">
        <v>45831</v>
      </c>
      <c r="L311" s="68" t="s">
        <v>2333</v>
      </c>
      <c r="N311" s="68">
        <v>0</v>
      </c>
    </row>
    <row r="312" spans="1:14" ht="21" customHeight="1">
      <c r="A312" s="68" t="s">
        <v>2368</v>
      </c>
      <c r="B312" s="68" t="s">
        <v>848</v>
      </c>
      <c r="C312" s="68">
        <v>2</v>
      </c>
      <c r="D312" s="68" t="s">
        <v>1586</v>
      </c>
      <c r="E312" s="68" t="s">
        <v>193</v>
      </c>
      <c r="F312" s="68" t="s">
        <v>25</v>
      </c>
      <c r="G312" s="68" t="s">
        <v>1594</v>
      </c>
      <c r="H312" s="68">
        <v>6</v>
      </c>
      <c r="I312" s="69">
        <v>45838.576388888891</v>
      </c>
      <c r="J312" s="70">
        <v>45824</v>
      </c>
      <c r="K312" s="70">
        <v>45831</v>
      </c>
      <c r="L312" s="68" t="s">
        <v>2333</v>
      </c>
      <c r="N312" s="68">
        <v>0</v>
      </c>
    </row>
    <row r="313" spans="1:14" ht="21" customHeight="1">
      <c r="A313" s="68" t="s">
        <v>1807</v>
      </c>
      <c r="B313" s="68" t="s">
        <v>853</v>
      </c>
      <c r="C313" s="68">
        <v>1</v>
      </c>
      <c r="D313" s="68" t="s">
        <v>1586</v>
      </c>
      <c r="E313" s="68" t="s">
        <v>213</v>
      </c>
      <c r="F313" s="68" t="s">
        <v>25</v>
      </c>
      <c r="G313" s="68" t="s">
        <v>1587</v>
      </c>
      <c r="H313" s="68">
        <v>6</v>
      </c>
      <c r="I313" s="69">
        <v>45838.388888888891</v>
      </c>
      <c r="J313" s="70">
        <v>45824</v>
      </c>
      <c r="K313" s="70">
        <v>45831</v>
      </c>
      <c r="L313" s="68" t="s">
        <v>2216</v>
      </c>
      <c r="N313" s="68">
        <v>0</v>
      </c>
    </row>
    <row r="314" spans="1:14" ht="21" customHeight="1">
      <c r="A314" s="68" t="s">
        <v>1808</v>
      </c>
      <c r="B314" s="68" t="s">
        <v>853</v>
      </c>
      <c r="C314" s="68">
        <v>2</v>
      </c>
      <c r="D314" s="68" t="s">
        <v>1586</v>
      </c>
      <c r="E314" s="68" t="s">
        <v>213</v>
      </c>
      <c r="F314" s="68" t="s">
        <v>25</v>
      </c>
      <c r="G314" s="68" t="s">
        <v>1587</v>
      </c>
      <c r="H314" s="68">
        <v>6</v>
      </c>
      <c r="I314" s="69">
        <v>45838.390277777777</v>
      </c>
      <c r="J314" s="70">
        <v>45824</v>
      </c>
      <c r="K314" s="70">
        <v>45831</v>
      </c>
      <c r="L314" s="68" t="s">
        <v>2216</v>
      </c>
      <c r="N314" s="68">
        <v>0</v>
      </c>
    </row>
    <row r="315" spans="1:14" ht="21" customHeight="1">
      <c r="A315" s="68" t="s">
        <v>1809</v>
      </c>
      <c r="B315" s="68" t="s">
        <v>853</v>
      </c>
      <c r="C315" s="68">
        <v>3</v>
      </c>
      <c r="D315" s="68" t="s">
        <v>1586</v>
      </c>
      <c r="E315" s="68" t="s">
        <v>213</v>
      </c>
      <c r="F315" s="68" t="s">
        <v>25</v>
      </c>
      <c r="G315" s="68" t="s">
        <v>1587</v>
      </c>
      <c r="H315" s="68">
        <v>6</v>
      </c>
      <c r="I315" s="69">
        <v>45838.39166666667</v>
      </c>
      <c r="J315" s="70">
        <v>45824</v>
      </c>
      <c r="K315" s="70">
        <v>45831</v>
      </c>
      <c r="L315" s="68" t="s">
        <v>2216</v>
      </c>
      <c r="N315" s="68">
        <v>0</v>
      </c>
    </row>
    <row r="316" spans="1:14" ht="21" customHeight="1">
      <c r="A316" s="68" t="s">
        <v>1810</v>
      </c>
      <c r="B316" s="68" t="s">
        <v>853</v>
      </c>
      <c r="C316" s="68">
        <v>4</v>
      </c>
      <c r="D316" s="68" t="s">
        <v>1586</v>
      </c>
      <c r="E316" s="68" t="s">
        <v>213</v>
      </c>
      <c r="F316" s="68" t="s">
        <v>25</v>
      </c>
      <c r="G316" s="68" t="s">
        <v>1587</v>
      </c>
      <c r="H316" s="68">
        <v>6</v>
      </c>
      <c r="I316" s="69">
        <v>45838.393055555556</v>
      </c>
      <c r="J316" s="70">
        <v>45824</v>
      </c>
      <c r="K316" s="70">
        <v>45831</v>
      </c>
      <c r="L316" s="68" t="s">
        <v>2216</v>
      </c>
      <c r="N316" s="68">
        <v>0</v>
      </c>
    </row>
    <row r="317" spans="1:14" ht="21" customHeight="1">
      <c r="A317" s="68" t="s">
        <v>1811</v>
      </c>
      <c r="B317" s="68" t="s">
        <v>853</v>
      </c>
      <c r="C317" s="68">
        <v>5</v>
      </c>
      <c r="D317" s="68" t="s">
        <v>1586</v>
      </c>
      <c r="E317" s="68" t="s">
        <v>213</v>
      </c>
      <c r="F317" s="68" t="s">
        <v>25</v>
      </c>
      <c r="G317" s="68" t="s">
        <v>1587</v>
      </c>
      <c r="H317" s="68">
        <v>6</v>
      </c>
      <c r="I317" s="69">
        <v>45838.394444444442</v>
      </c>
      <c r="J317" s="70">
        <v>45824</v>
      </c>
      <c r="K317" s="70">
        <v>45831</v>
      </c>
      <c r="L317" s="68" t="s">
        <v>2216</v>
      </c>
      <c r="N317" s="68">
        <v>0</v>
      </c>
    </row>
    <row r="318" spans="1:14" ht="21" customHeight="1">
      <c r="A318" s="68" t="s">
        <v>1812</v>
      </c>
      <c r="B318" s="68" t="s">
        <v>853</v>
      </c>
      <c r="C318" s="68">
        <v>6</v>
      </c>
      <c r="D318" s="68" t="s">
        <v>1586</v>
      </c>
      <c r="E318" s="68" t="s">
        <v>213</v>
      </c>
      <c r="F318" s="68" t="s">
        <v>25</v>
      </c>
      <c r="G318" s="68" t="s">
        <v>1587</v>
      </c>
      <c r="H318" s="68">
        <v>6</v>
      </c>
      <c r="I318" s="69">
        <v>45838.395833333336</v>
      </c>
      <c r="J318" s="70">
        <v>45824</v>
      </c>
      <c r="K318" s="70">
        <v>45831</v>
      </c>
      <c r="L318" s="68" t="s">
        <v>2216</v>
      </c>
      <c r="N318" s="68">
        <v>0</v>
      </c>
    </row>
    <row r="319" spans="1:14" ht="21" customHeight="1">
      <c r="A319" s="68" t="s">
        <v>1813</v>
      </c>
      <c r="B319" s="68" t="s">
        <v>853</v>
      </c>
      <c r="C319" s="68">
        <v>7</v>
      </c>
      <c r="D319" s="68" t="s">
        <v>1586</v>
      </c>
      <c r="E319" s="68" t="s">
        <v>213</v>
      </c>
      <c r="F319" s="68" t="s">
        <v>25</v>
      </c>
      <c r="G319" s="68" t="s">
        <v>1587</v>
      </c>
      <c r="H319" s="68">
        <v>6</v>
      </c>
      <c r="I319" s="69">
        <v>45838.401388888888</v>
      </c>
      <c r="J319" s="70">
        <v>45824</v>
      </c>
      <c r="K319" s="70">
        <v>45831</v>
      </c>
      <c r="L319" s="68" t="s">
        <v>2216</v>
      </c>
      <c r="N319" s="68">
        <v>0</v>
      </c>
    </row>
    <row r="320" spans="1:14" ht="21" customHeight="1">
      <c r="A320" s="68" t="s">
        <v>1814</v>
      </c>
      <c r="B320" s="68" t="s">
        <v>853</v>
      </c>
      <c r="C320" s="68">
        <v>8</v>
      </c>
      <c r="D320" s="68" t="s">
        <v>1586</v>
      </c>
      <c r="E320" s="68" t="s">
        <v>213</v>
      </c>
      <c r="F320" s="68" t="s">
        <v>25</v>
      </c>
      <c r="G320" s="68" t="s">
        <v>1587</v>
      </c>
      <c r="H320" s="68">
        <v>6</v>
      </c>
      <c r="I320" s="69">
        <v>45838.402777777781</v>
      </c>
      <c r="J320" s="70">
        <v>45824</v>
      </c>
      <c r="K320" s="70">
        <v>45831</v>
      </c>
      <c r="L320" s="68" t="s">
        <v>2216</v>
      </c>
      <c r="N320" s="68">
        <v>0</v>
      </c>
    </row>
    <row r="321" spans="1:14" ht="21" customHeight="1">
      <c r="A321" s="68" t="s">
        <v>1815</v>
      </c>
      <c r="B321" s="68" t="s">
        <v>853</v>
      </c>
      <c r="C321" s="68">
        <v>9</v>
      </c>
      <c r="D321" s="68" t="s">
        <v>1586</v>
      </c>
      <c r="E321" s="68" t="s">
        <v>213</v>
      </c>
      <c r="F321" s="68" t="s">
        <v>25</v>
      </c>
      <c r="G321" s="68" t="s">
        <v>1587</v>
      </c>
      <c r="H321" s="68">
        <v>6</v>
      </c>
      <c r="I321" s="69">
        <v>45838.404166666667</v>
      </c>
      <c r="J321" s="70">
        <v>45824</v>
      </c>
      <c r="K321" s="70">
        <v>45831</v>
      </c>
      <c r="L321" s="68" t="s">
        <v>2216</v>
      </c>
      <c r="N321" s="68">
        <v>0</v>
      </c>
    </row>
    <row r="322" spans="1:14" ht="21" customHeight="1">
      <c r="A322" s="68" t="s">
        <v>1816</v>
      </c>
      <c r="B322" s="68" t="s">
        <v>853</v>
      </c>
      <c r="C322" s="68">
        <v>10</v>
      </c>
      <c r="D322" s="68" t="s">
        <v>1586</v>
      </c>
      <c r="E322" s="68" t="s">
        <v>213</v>
      </c>
      <c r="F322" s="68" t="s">
        <v>25</v>
      </c>
      <c r="G322" s="68" t="s">
        <v>1587</v>
      </c>
      <c r="H322" s="68">
        <v>6</v>
      </c>
      <c r="I322" s="69">
        <v>45838.405555555553</v>
      </c>
      <c r="J322" s="70">
        <v>45824</v>
      </c>
      <c r="K322" s="70">
        <v>45831</v>
      </c>
      <c r="L322" s="68" t="s">
        <v>2216</v>
      </c>
      <c r="N322" s="68">
        <v>0</v>
      </c>
    </row>
    <row r="323" spans="1:14" ht="21" customHeight="1">
      <c r="A323" s="68" t="s">
        <v>1818</v>
      </c>
      <c r="B323" s="68" t="s">
        <v>853</v>
      </c>
      <c r="C323" s="68">
        <v>11</v>
      </c>
      <c r="D323" s="68" t="s">
        <v>1586</v>
      </c>
      <c r="E323" s="68" t="s">
        <v>213</v>
      </c>
      <c r="F323" s="68" t="s">
        <v>25</v>
      </c>
      <c r="G323" s="68" t="s">
        <v>1587</v>
      </c>
      <c r="H323" s="68">
        <v>6</v>
      </c>
      <c r="I323" s="69">
        <v>45838.406944444447</v>
      </c>
      <c r="J323" s="70">
        <v>45824</v>
      </c>
      <c r="K323" s="70">
        <v>45831</v>
      </c>
      <c r="L323" s="68" t="s">
        <v>2216</v>
      </c>
      <c r="N323" s="68">
        <v>0</v>
      </c>
    </row>
    <row r="324" spans="1:14" ht="21" customHeight="1">
      <c r="A324" s="68" t="s">
        <v>1819</v>
      </c>
      <c r="B324" s="68" t="s">
        <v>853</v>
      </c>
      <c r="C324" s="68">
        <v>12</v>
      </c>
      <c r="D324" s="68" t="s">
        <v>1586</v>
      </c>
      <c r="E324" s="68" t="s">
        <v>213</v>
      </c>
      <c r="F324" s="68" t="s">
        <v>25</v>
      </c>
      <c r="G324" s="68" t="s">
        <v>1587</v>
      </c>
      <c r="H324" s="68">
        <v>6</v>
      </c>
      <c r="I324" s="69">
        <v>45838.397222222222</v>
      </c>
      <c r="J324" s="70">
        <v>45824</v>
      </c>
      <c r="K324" s="70">
        <v>45831</v>
      </c>
      <c r="L324" s="68" t="s">
        <v>2216</v>
      </c>
      <c r="N324" s="68">
        <v>0</v>
      </c>
    </row>
    <row r="325" spans="1:14" ht="21" customHeight="1">
      <c r="A325" s="68" t="s">
        <v>1820</v>
      </c>
      <c r="B325" s="68" t="s">
        <v>853</v>
      </c>
      <c r="C325" s="68">
        <v>13</v>
      </c>
      <c r="D325" s="68" t="s">
        <v>1586</v>
      </c>
      <c r="E325" s="68" t="s">
        <v>213</v>
      </c>
      <c r="F325" s="68" t="s">
        <v>25</v>
      </c>
      <c r="G325" s="68" t="s">
        <v>1587</v>
      </c>
      <c r="H325" s="68">
        <v>6</v>
      </c>
      <c r="I325" s="69">
        <v>45838.398611111108</v>
      </c>
      <c r="J325" s="70">
        <v>45824</v>
      </c>
      <c r="K325" s="70">
        <v>45831</v>
      </c>
      <c r="L325" s="68" t="s">
        <v>2216</v>
      </c>
      <c r="N325" s="68">
        <v>0</v>
      </c>
    </row>
    <row r="326" spans="1:14" ht="21" customHeight="1">
      <c r="A326" s="68" t="s">
        <v>1823</v>
      </c>
      <c r="B326" s="68" t="s">
        <v>853</v>
      </c>
      <c r="C326" s="68">
        <v>14</v>
      </c>
      <c r="D326" s="68" t="s">
        <v>1586</v>
      </c>
      <c r="E326" s="68" t="s">
        <v>213</v>
      </c>
      <c r="F326" s="68" t="s">
        <v>25</v>
      </c>
      <c r="G326" s="68" t="s">
        <v>1587</v>
      </c>
      <c r="H326" s="68">
        <v>6</v>
      </c>
      <c r="I326" s="69">
        <v>45838.400000000001</v>
      </c>
      <c r="J326" s="70">
        <v>45824</v>
      </c>
      <c r="K326" s="70">
        <v>45831</v>
      </c>
      <c r="L326" s="68" t="s">
        <v>2216</v>
      </c>
      <c r="N326" s="68">
        <v>0</v>
      </c>
    </row>
    <row r="327" spans="1:14" ht="21" customHeight="1">
      <c r="A327" s="68" t="s">
        <v>1824</v>
      </c>
      <c r="B327" s="68" t="s">
        <v>855</v>
      </c>
      <c r="C327" s="68">
        <v>1</v>
      </c>
      <c r="D327" s="68" t="s">
        <v>1586</v>
      </c>
      <c r="E327" s="68" t="s">
        <v>213</v>
      </c>
      <c r="F327" s="68" t="s">
        <v>25</v>
      </c>
      <c r="G327" s="68" t="s">
        <v>1587</v>
      </c>
      <c r="H327" s="68">
        <v>6</v>
      </c>
      <c r="I327" s="69">
        <v>45838.40625</v>
      </c>
      <c r="J327" s="70">
        <v>45824</v>
      </c>
      <c r="K327" s="70">
        <v>45831</v>
      </c>
      <c r="L327" s="68" t="s">
        <v>2216</v>
      </c>
      <c r="N327" s="68">
        <v>0</v>
      </c>
    </row>
    <row r="328" spans="1:14" ht="21" customHeight="1">
      <c r="A328" s="68" t="s">
        <v>1825</v>
      </c>
      <c r="B328" s="68" t="s">
        <v>855</v>
      </c>
      <c r="C328" s="68">
        <v>2</v>
      </c>
      <c r="D328" s="68" t="s">
        <v>1586</v>
      </c>
      <c r="E328" s="68" t="s">
        <v>213</v>
      </c>
      <c r="F328" s="68" t="s">
        <v>25</v>
      </c>
      <c r="G328" s="68" t="s">
        <v>1587</v>
      </c>
      <c r="H328" s="68">
        <v>6</v>
      </c>
      <c r="I328" s="69">
        <v>45838.407638888886</v>
      </c>
      <c r="J328" s="70">
        <v>45824</v>
      </c>
      <c r="K328" s="70">
        <v>45831</v>
      </c>
      <c r="L328" s="68" t="s">
        <v>2216</v>
      </c>
      <c r="N328" s="68">
        <v>0</v>
      </c>
    </row>
    <row r="329" spans="1:14" ht="21" customHeight="1">
      <c r="A329" s="68" t="s">
        <v>1826</v>
      </c>
      <c r="B329" s="68" t="s">
        <v>855</v>
      </c>
      <c r="C329" s="68">
        <v>3</v>
      </c>
      <c r="D329" s="68" t="s">
        <v>1586</v>
      </c>
      <c r="E329" s="68" t="s">
        <v>213</v>
      </c>
      <c r="F329" s="68" t="s">
        <v>25</v>
      </c>
      <c r="G329" s="68" t="s">
        <v>1587</v>
      </c>
      <c r="H329" s="68">
        <v>6</v>
      </c>
      <c r="I329" s="69">
        <v>45838.40902777778</v>
      </c>
      <c r="J329" s="70">
        <v>45824</v>
      </c>
      <c r="K329" s="70">
        <v>45831</v>
      </c>
      <c r="L329" s="68" t="s">
        <v>2216</v>
      </c>
      <c r="N329" s="68">
        <v>0</v>
      </c>
    </row>
    <row r="330" spans="1:14" ht="21" customHeight="1">
      <c r="A330" s="68" t="s">
        <v>1827</v>
      </c>
      <c r="B330" s="68" t="s">
        <v>855</v>
      </c>
      <c r="C330" s="68">
        <v>4</v>
      </c>
      <c r="D330" s="68" t="s">
        <v>1586</v>
      </c>
      <c r="E330" s="68" t="s">
        <v>213</v>
      </c>
      <c r="F330" s="68" t="s">
        <v>25</v>
      </c>
      <c r="G330" s="68" t="s">
        <v>1587</v>
      </c>
      <c r="H330" s="68">
        <v>6</v>
      </c>
      <c r="I330" s="69">
        <v>45838.423611111109</v>
      </c>
      <c r="J330" s="70">
        <v>45824</v>
      </c>
      <c r="K330" s="70">
        <v>45831</v>
      </c>
      <c r="L330" s="68" t="s">
        <v>2216</v>
      </c>
      <c r="N330" s="68">
        <v>0</v>
      </c>
    </row>
    <row r="331" spans="1:14" ht="21" customHeight="1">
      <c r="A331" s="68" t="s">
        <v>1828</v>
      </c>
      <c r="B331" s="68" t="s">
        <v>855</v>
      </c>
      <c r="C331" s="68">
        <v>5</v>
      </c>
      <c r="D331" s="68" t="s">
        <v>1586</v>
      </c>
      <c r="E331" s="68" t="s">
        <v>213</v>
      </c>
      <c r="F331" s="68" t="s">
        <v>25</v>
      </c>
      <c r="G331" s="68" t="s">
        <v>1587</v>
      </c>
      <c r="H331" s="68">
        <v>6</v>
      </c>
      <c r="I331" s="69">
        <v>45838.425000000003</v>
      </c>
      <c r="J331" s="70">
        <v>45824</v>
      </c>
      <c r="K331" s="70">
        <v>45831</v>
      </c>
      <c r="L331" s="68" t="s">
        <v>2216</v>
      </c>
      <c r="N331" s="68">
        <v>0</v>
      </c>
    </row>
    <row r="332" spans="1:14" ht="21" customHeight="1">
      <c r="A332" s="68" t="s">
        <v>1829</v>
      </c>
      <c r="B332" s="68" t="s">
        <v>855</v>
      </c>
      <c r="C332" s="68">
        <v>6</v>
      </c>
      <c r="D332" s="68" t="s">
        <v>1586</v>
      </c>
      <c r="E332" s="68" t="s">
        <v>213</v>
      </c>
      <c r="F332" s="68" t="s">
        <v>25</v>
      </c>
      <c r="G332" s="68" t="s">
        <v>1587</v>
      </c>
      <c r="H332" s="68">
        <v>6</v>
      </c>
      <c r="I332" s="69">
        <v>45838.426388888889</v>
      </c>
      <c r="J332" s="70">
        <v>45824</v>
      </c>
      <c r="K332" s="70">
        <v>45831</v>
      </c>
      <c r="L332" s="68" t="s">
        <v>2216</v>
      </c>
      <c r="N332" s="68">
        <v>0</v>
      </c>
    </row>
    <row r="333" spans="1:14" ht="21" customHeight="1">
      <c r="A333" s="68" t="s">
        <v>1830</v>
      </c>
      <c r="B333" s="68" t="s">
        <v>856</v>
      </c>
      <c r="C333" s="68">
        <v>1</v>
      </c>
      <c r="D333" s="68" t="s">
        <v>1586</v>
      </c>
      <c r="E333" s="68" t="s">
        <v>213</v>
      </c>
      <c r="F333" s="68" t="s">
        <v>25</v>
      </c>
      <c r="G333" s="68" t="s">
        <v>1587</v>
      </c>
      <c r="H333" s="68">
        <v>6</v>
      </c>
      <c r="I333" s="69">
        <v>45838.354166666664</v>
      </c>
      <c r="J333" s="70">
        <v>45824</v>
      </c>
      <c r="K333" s="70">
        <v>45831</v>
      </c>
      <c r="L333" s="68" t="s">
        <v>2216</v>
      </c>
      <c r="N333" s="68">
        <v>0</v>
      </c>
    </row>
    <row r="334" spans="1:14" ht="21" customHeight="1">
      <c r="A334" s="68" t="s">
        <v>1831</v>
      </c>
      <c r="B334" s="68" t="s">
        <v>856</v>
      </c>
      <c r="C334" s="68">
        <v>2</v>
      </c>
      <c r="D334" s="68" t="s">
        <v>1586</v>
      </c>
      <c r="E334" s="68" t="s">
        <v>213</v>
      </c>
      <c r="F334" s="68" t="s">
        <v>25</v>
      </c>
      <c r="G334" s="68" t="s">
        <v>1587</v>
      </c>
      <c r="H334" s="68">
        <v>6</v>
      </c>
      <c r="I334" s="69">
        <v>45838.368055555555</v>
      </c>
      <c r="J334" s="70">
        <v>45824</v>
      </c>
      <c r="K334" s="70">
        <v>45831</v>
      </c>
      <c r="L334" s="68" t="s">
        <v>2216</v>
      </c>
      <c r="N334" s="68">
        <v>0</v>
      </c>
    </row>
    <row r="335" spans="1:14" ht="21" customHeight="1">
      <c r="A335" s="68" t="s">
        <v>1832</v>
      </c>
      <c r="B335" s="68" t="s">
        <v>856</v>
      </c>
      <c r="C335" s="68">
        <v>3</v>
      </c>
      <c r="D335" s="68" t="s">
        <v>1586</v>
      </c>
      <c r="E335" s="68" t="s">
        <v>213</v>
      </c>
      <c r="F335" s="68" t="s">
        <v>25</v>
      </c>
      <c r="G335" s="68" t="s">
        <v>1587</v>
      </c>
      <c r="H335" s="68">
        <v>6</v>
      </c>
      <c r="I335" s="69">
        <v>45838.381944444445</v>
      </c>
      <c r="J335" s="70">
        <v>45824</v>
      </c>
      <c r="K335" s="70">
        <v>45831</v>
      </c>
      <c r="L335" s="68" t="s">
        <v>2216</v>
      </c>
      <c r="N335" s="68">
        <v>0</v>
      </c>
    </row>
    <row r="336" spans="1:14" ht="21" customHeight="1">
      <c r="A336" s="68" t="s">
        <v>1833</v>
      </c>
      <c r="B336" s="68" t="s">
        <v>856</v>
      </c>
      <c r="C336" s="68">
        <v>4</v>
      </c>
      <c r="D336" s="68" t="s">
        <v>1586</v>
      </c>
      <c r="E336" s="68" t="s">
        <v>213</v>
      </c>
      <c r="F336" s="68" t="s">
        <v>25</v>
      </c>
      <c r="G336" s="68" t="s">
        <v>1587</v>
      </c>
      <c r="H336" s="68">
        <v>6</v>
      </c>
      <c r="I336" s="69">
        <v>45838.399305555555</v>
      </c>
      <c r="J336" s="70">
        <v>45824</v>
      </c>
      <c r="K336" s="70">
        <v>45831</v>
      </c>
      <c r="L336" s="68" t="s">
        <v>2216</v>
      </c>
      <c r="N336" s="68">
        <v>0</v>
      </c>
    </row>
    <row r="337" spans="1:14" ht="21" customHeight="1">
      <c r="A337" s="68" t="s">
        <v>1834</v>
      </c>
      <c r="B337" s="68" t="s">
        <v>856</v>
      </c>
      <c r="C337" s="68">
        <v>5</v>
      </c>
      <c r="D337" s="68" t="s">
        <v>1586</v>
      </c>
      <c r="E337" s="68" t="s">
        <v>213</v>
      </c>
      <c r="F337" s="68" t="s">
        <v>25</v>
      </c>
      <c r="G337" s="68" t="s">
        <v>1587</v>
      </c>
      <c r="H337" s="68">
        <v>6</v>
      </c>
      <c r="I337" s="69">
        <v>45838.413194444445</v>
      </c>
      <c r="J337" s="70">
        <v>45824</v>
      </c>
      <c r="K337" s="70">
        <v>45831</v>
      </c>
      <c r="L337" s="68" t="s">
        <v>2216</v>
      </c>
      <c r="N337" s="68">
        <v>0</v>
      </c>
    </row>
    <row r="338" spans="1:14" ht="21" customHeight="1">
      <c r="A338" s="68" t="s">
        <v>1835</v>
      </c>
      <c r="B338" s="68" t="s">
        <v>856</v>
      </c>
      <c r="C338" s="68">
        <v>6</v>
      </c>
      <c r="D338" s="68" t="s">
        <v>1586</v>
      </c>
      <c r="E338" s="68" t="s">
        <v>213</v>
      </c>
      <c r="F338" s="68" t="s">
        <v>25</v>
      </c>
      <c r="G338" s="68" t="s">
        <v>1587</v>
      </c>
      <c r="H338" s="68">
        <v>6</v>
      </c>
      <c r="I338" s="69">
        <v>45838.496527777781</v>
      </c>
      <c r="J338" s="70">
        <v>45824</v>
      </c>
      <c r="K338" s="70">
        <v>45831</v>
      </c>
      <c r="L338" s="68" t="s">
        <v>2216</v>
      </c>
      <c r="N338" s="68">
        <v>0</v>
      </c>
    </row>
    <row r="339" spans="1:14" ht="21" customHeight="1">
      <c r="A339" s="68" t="s">
        <v>1836</v>
      </c>
      <c r="B339" s="68" t="s">
        <v>856</v>
      </c>
      <c r="C339" s="68">
        <v>7</v>
      </c>
      <c r="D339" s="68" t="s">
        <v>1586</v>
      </c>
      <c r="E339" s="68" t="s">
        <v>213</v>
      </c>
      <c r="F339" s="68" t="s">
        <v>25</v>
      </c>
      <c r="G339" s="68" t="s">
        <v>1587</v>
      </c>
      <c r="H339" s="68">
        <v>6</v>
      </c>
      <c r="I339" s="69">
        <v>45838.513888888891</v>
      </c>
      <c r="J339" s="70">
        <v>45824</v>
      </c>
      <c r="K339" s="70">
        <v>45831</v>
      </c>
      <c r="L339" s="68" t="s">
        <v>2216</v>
      </c>
      <c r="N339" s="68">
        <v>0</v>
      </c>
    </row>
    <row r="340" spans="1:14" ht="21" customHeight="1">
      <c r="A340" s="68" t="s">
        <v>1837</v>
      </c>
      <c r="B340" s="68" t="s">
        <v>856</v>
      </c>
      <c r="C340" s="68">
        <v>8</v>
      </c>
      <c r="D340" s="68" t="s">
        <v>1586</v>
      </c>
      <c r="E340" s="68" t="s">
        <v>213</v>
      </c>
      <c r="F340" s="68" t="s">
        <v>25</v>
      </c>
      <c r="G340" s="68" t="s">
        <v>1587</v>
      </c>
      <c r="H340" s="68">
        <v>6</v>
      </c>
      <c r="I340" s="69">
        <v>45838.527777777781</v>
      </c>
      <c r="J340" s="70">
        <v>45824</v>
      </c>
      <c r="K340" s="70">
        <v>45831</v>
      </c>
      <c r="L340" s="68" t="s">
        <v>2216</v>
      </c>
      <c r="N340" s="68">
        <v>0</v>
      </c>
    </row>
    <row r="341" spans="1:14" ht="21" customHeight="1">
      <c r="A341" s="68" t="s">
        <v>1838</v>
      </c>
      <c r="B341" s="68" t="s">
        <v>856</v>
      </c>
      <c r="C341" s="68">
        <v>9</v>
      </c>
      <c r="D341" s="68" t="s">
        <v>1586</v>
      </c>
      <c r="E341" s="68" t="s">
        <v>213</v>
      </c>
      <c r="F341" s="68" t="s">
        <v>25</v>
      </c>
      <c r="G341" s="68" t="s">
        <v>1587</v>
      </c>
      <c r="H341" s="68">
        <v>6</v>
      </c>
      <c r="I341" s="69">
        <v>45838.552083333336</v>
      </c>
      <c r="J341" s="70">
        <v>45824</v>
      </c>
      <c r="K341" s="70">
        <v>45831</v>
      </c>
      <c r="L341" s="68" t="s">
        <v>2216</v>
      </c>
      <c r="N341" s="68">
        <v>0</v>
      </c>
    </row>
    <row r="342" spans="1:14" ht="21" customHeight="1">
      <c r="A342" s="68" t="s">
        <v>1839</v>
      </c>
      <c r="B342" s="68" t="s">
        <v>856</v>
      </c>
      <c r="C342" s="68">
        <v>10</v>
      </c>
      <c r="D342" s="68" t="s">
        <v>1586</v>
      </c>
      <c r="E342" s="68" t="s">
        <v>213</v>
      </c>
      <c r="F342" s="68" t="s">
        <v>25</v>
      </c>
      <c r="G342" s="68" t="s">
        <v>1587</v>
      </c>
      <c r="H342" s="68">
        <v>6</v>
      </c>
      <c r="I342" s="69">
        <v>45838.5625</v>
      </c>
      <c r="J342" s="70">
        <v>45824</v>
      </c>
      <c r="K342" s="70">
        <v>45831</v>
      </c>
      <c r="L342" s="68" t="s">
        <v>2216</v>
      </c>
      <c r="N342" s="68">
        <v>0</v>
      </c>
    </row>
    <row r="343" spans="1:14" ht="21" customHeight="1">
      <c r="A343" s="68" t="s">
        <v>1840</v>
      </c>
      <c r="B343" s="68" t="s">
        <v>857</v>
      </c>
      <c r="C343" s="68">
        <v>1</v>
      </c>
      <c r="D343" s="68" t="s">
        <v>1586</v>
      </c>
      <c r="E343" s="68" t="s">
        <v>213</v>
      </c>
      <c r="F343" s="68" t="s">
        <v>25</v>
      </c>
      <c r="G343" s="68" t="s">
        <v>1587</v>
      </c>
      <c r="H343" s="68">
        <v>6</v>
      </c>
      <c r="I343" s="69">
        <v>45838.430555555555</v>
      </c>
      <c r="J343" s="70">
        <v>45824</v>
      </c>
      <c r="K343" s="70">
        <v>45831</v>
      </c>
      <c r="L343" s="68" t="s">
        <v>2216</v>
      </c>
      <c r="N343" s="68">
        <v>0</v>
      </c>
    </row>
    <row r="344" spans="1:14" ht="21" customHeight="1">
      <c r="A344" s="68" t="s">
        <v>1841</v>
      </c>
      <c r="B344" s="68" t="s">
        <v>857</v>
      </c>
      <c r="C344" s="68">
        <v>2</v>
      </c>
      <c r="D344" s="68" t="s">
        <v>1586</v>
      </c>
      <c r="E344" s="68" t="s">
        <v>213</v>
      </c>
      <c r="F344" s="68" t="s">
        <v>25</v>
      </c>
      <c r="G344" s="68" t="s">
        <v>1587</v>
      </c>
      <c r="H344" s="68">
        <v>6</v>
      </c>
      <c r="I344" s="69">
        <v>45838.434027777781</v>
      </c>
      <c r="J344" s="70">
        <v>45824</v>
      </c>
      <c r="K344" s="70">
        <v>45831</v>
      </c>
      <c r="L344" s="68" t="s">
        <v>2216</v>
      </c>
      <c r="N344" s="68">
        <v>0</v>
      </c>
    </row>
    <row r="345" spans="1:14" ht="21" customHeight="1">
      <c r="A345" s="68" t="s">
        <v>1842</v>
      </c>
      <c r="B345" s="68" t="s">
        <v>857</v>
      </c>
      <c r="C345" s="68">
        <v>3</v>
      </c>
      <c r="D345" s="68" t="s">
        <v>1586</v>
      </c>
      <c r="E345" s="68" t="s">
        <v>213</v>
      </c>
      <c r="F345" s="68" t="s">
        <v>25</v>
      </c>
      <c r="G345" s="68" t="s">
        <v>1587</v>
      </c>
      <c r="H345" s="68">
        <v>6</v>
      </c>
      <c r="I345" s="69">
        <v>45838.396527777775</v>
      </c>
      <c r="J345" s="70">
        <v>45824</v>
      </c>
      <c r="K345" s="70">
        <v>45831</v>
      </c>
      <c r="L345" s="68" t="s">
        <v>2216</v>
      </c>
      <c r="N345" s="68">
        <v>0</v>
      </c>
    </row>
    <row r="346" spans="1:14" ht="21" customHeight="1">
      <c r="A346" s="68" t="s">
        <v>1843</v>
      </c>
      <c r="B346" s="68" t="s">
        <v>857</v>
      </c>
      <c r="C346" s="68">
        <v>4</v>
      </c>
      <c r="D346" s="68" t="s">
        <v>1586</v>
      </c>
      <c r="E346" s="68" t="s">
        <v>213</v>
      </c>
      <c r="F346" s="68" t="s">
        <v>25</v>
      </c>
      <c r="G346" s="68" t="s">
        <v>1587</v>
      </c>
      <c r="H346" s="68">
        <v>6</v>
      </c>
      <c r="I346" s="69">
        <v>45838.399305555555</v>
      </c>
      <c r="J346" s="70">
        <v>45824</v>
      </c>
      <c r="K346" s="70">
        <v>45831</v>
      </c>
      <c r="L346" s="68" t="s">
        <v>2216</v>
      </c>
      <c r="N346" s="68">
        <v>0</v>
      </c>
    </row>
    <row r="347" spans="1:14" ht="21" customHeight="1">
      <c r="A347" s="68" t="s">
        <v>1844</v>
      </c>
      <c r="B347" s="68" t="s">
        <v>857</v>
      </c>
      <c r="C347" s="68">
        <v>5</v>
      </c>
      <c r="D347" s="68" t="s">
        <v>1586</v>
      </c>
      <c r="E347" s="68" t="s">
        <v>213</v>
      </c>
      <c r="F347" s="68" t="s">
        <v>25</v>
      </c>
      <c r="G347" s="68" t="s">
        <v>1587</v>
      </c>
      <c r="H347" s="68">
        <v>6</v>
      </c>
      <c r="I347" s="69">
        <v>45838.418749999997</v>
      </c>
      <c r="J347" s="70">
        <v>45824</v>
      </c>
      <c r="K347" s="70">
        <v>45831</v>
      </c>
      <c r="L347" s="68" t="s">
        <v>2216</v>
      </c>
      <c r="N347" s="68">
        <v>0</v>
      </c>
    </row>
    <row r="348" spans="1:14" ht="21" customHeight="1">
      <c r="A348" s="68" t="s">
        <v>1845</v>
      </c>
      <c r="B348" s="68" t="s">
        <v>857</v>
      </c>
      <c r="C348" s="68">
        <v>6</v>
      </c>
      <c r="D348" s="68" t="s">
        <v>1586</v>
      </c>
      <c r="E348" s="68" t="s">
        <v>213</v>
      </c>
      <c r="F348" s="68" t="s">
        <v>25</v>
      </c>
      <c r="G348" s="68" t="s">
        <v>1587</v>
      </c>
      <c r="H348" s="68">
        <v>6</v>
      </c>
      <c r="I348" s="69">
        <v>45838.42083333333</v>
      </c>
      <c r="J348" s="70">
        <v>45824</v>
      </c>
      <c r="K348" s="70">
        <v>45831</v>
      </c>
      <c r="L348" s="68" t="s">
        <v>2216</v>
      </c>
      <c r="N348" s="68">
        <v>0</v>
      </c>
    </row>
    <row r="349" spans="1:14" ht="21" customHeight="1">
      <c r="A349" s="68" t="s">
        <v>1846</v>
      </c>
      <c r="B349" s="68" t="s">
        <v>857</v>
      </c>
      <c r="C349" s="68">
        <v>7</v>
      </c>
      <c r="D349" s="68" t="s">
        <v>1586</v>
      </c>
      <c r="E349" s="68" t="s">
        <v>213</v>
      </c>
      <c r="F349" s="68" t="s">
        <v>25</v>
      </c>
      <c r="G349" s="68" t="s">
        <v>1587</v>
      </c>
      <c r="H349" s="68">
        <v>6</v>
      </c>
      <c r="I349" s="69">
        <v>45838.40625</v>
      </c>
      <c r="J349" s="70">
        <v>45824</v>
      </c>
      <c r="K349" s="70">
        <v>45831</v>
      </c>
      <c r="L349" s="68" t="s">
        <v>2216</v>
      </c>
      <c r="N349" s="68">
        <v>0</v>
      </c>
    </row>
    <row r="350" spans="1:14" ht="21" customHeight="1">
      <c r="A350" s="68" t="s">
        <v>1847</v>
      </c>
      <c r="B350" s="68" t="s">
        <v>857</v>
      </c>
      <c r="C350" s="68">
        <v>8</v>
      </c>
      <c r="D350" s="68" t="s">
        <v>1586</v>
      </c>
      <c r="E350" s="68" t="s">
        <v>213</v>
      </c>
      <c r="F350" s="68" t="s">
        <v>25</v>
      </c>
      <c r="G350" s="68" t="s">
        <v>1587</v>
      </c>
      <c r="H350" s="68">
        <v>6</v>
      </c>
      <c r="I350" s="69">
        <v>45838.40902777778</v>
      </c>
      <c r="J350" s="70">
        <v>45824</v>
      </c>
      <c r="K350" s="70">
        <v>45831</v>
      </c>
      <c r="L350" s="68" t="s">
        <v>2216</v>
      </c>
      <c r="N350" s="68">
        <v>0</v>
      </c>
    </row>
    <row r="351" spans="1:14" ht="21" customHeight="1">
      <c r="A351" s="68" t="s">
        <v>1848</v>
      </c>
      <c r="B351" s="68" t="s">
        <v>857</v>
      </c>
      <c r="C351" s="68">
        <v>9</v>
      </c>
      <c r="D351" s="68" t="s">
        <v>1586</v>
      </c>
      <c r="E351" s="68" t="s">
        <v>213</v>
      </c>
      <c r="F351" s="68" t="s">
        <v>25</v>
      </c>
      <c r="G351" s="68" t="s">
        <v>1587</v>
      </c>
      <c r="H351" s="68">
        <v>6</v>
      </c>
      <c r="I351" s="69">
        <v>45838.386805555558</v>
      </c>
      <c r="J351" s="70">
        <v>45824</v>
      </c>
      <c r="K351" s="70">
        <v>45831</v>
      </c>
      <c r="L351" s="68" t="s">
        <v>2216</v>
      </c>
      <c r="N351" s="68">
        <v>0</v>
      </c>
    </row>
    <row r="352" spans="1:14" ht="21" customHeight="1">
      <c r="A352" s="68" t="s">
        <v>1849</v>
      </c>
      <c r="B352" s="68" t="s">
        <v>857</v>
      </c>
      <c r="C352" s="68">
        <v>10</v>
      </c>
      <c r="D352" s="68" t="s">
        <v>1586</v>
      </c>
      <c r="E352" s="68" t="s">
        <v>213</v>
      </c>
      <c r="F352" s="68" t="s">
        <v>25</v>
      </c>
      <c r="G352" s="68" t="s">
        <v>1587</v>
      </c>
      <c r="H352" s="68">
        <v>6</v>
      </c>
      <c r="I352" s="69">
        <v>45838.388888888891</v>
      </c>
      <c r="J352" s="70">
        <v>45824</v>
      </c>
      <c r="K352" s="70">
        <v>45831</v>
      </c>
      <c r="L352" s="68" t="s">
        <v>2216</v>
      </c>
      <c r="N352" s="68">
        <v>0</v>
      </c>
    </row>
    <row r="353" spans="1:14" ht="21" customHeight="1">
      <c r="A353" s="68" t="s">
        <v>1851</v>
      </c>
      <c r="B353" s="68" t="s">
        <v>859</v>
      </c>
      <c r="C353" s="68">
        <v>1</v>
      </c>
      <c r="D353" s="68" t="s">
        <v>1586</v>
      </c>
      <c r="E353" s="68" t="s">
        <v>213</v>
      </c>
      <c r="F353" s="68" t="s">
        <v>25</v>
      </c>
      <c r="G353" s="68" t="s">
        <v>1587</v>
      </c>
      <c r="H353" s="68">
        <v>6</v>
      </c>
      <c r="I353" s="69">
        <v>45838.515277777777</v>
      </c>
      <c r="J353" s="70">
        <v>45824</v>
      </c>
      <c r="K353" s="70">
        <v>45831</v>
      </c>
      <c r="L353" s="68" t="s">
        <v>2216</v>
      </c>
      <c r="N353" s="68">
        <v>0</v>
      </c>
    </row>
    <row r="354" spans="1:14" ht="21" customHeight="1">
      <c r="A354" s="68" t="s">
        <v>1852</v>
      </c>
      <c r="B354" s="68" t="s">
        <v>859</v>
      </c>
      <c r="C354" s="68">
        <v>2</v>
      </c>
      <c r="D354" s="68" t="s">
        <v>1586</v>
      </c>
      <c r="E354" s="68" t="s">
        <v>213</v>
      </c>
      <c r="F354" s="68" t="s">
        <v>25</v>
      </c>
      <c r="G354" s="68" t="s">
        <v>1587</v>
      </c>
      <c r="H354" s="68">
        <v>6</v>
      </c>
      <c r="I354" s="69">
        <v>45838.517361111109</v>
      </c>
      <c r="J354" s="70">
        <v>45824</v>
      </c>
      <c r="K354" s="70">
        <v>45831</v>
      </c>
      <c r="L354" s="68" t="s">
        <v>2216</v>
      </c>
      <c r="N354" s="68">
        <v>0</v>
      </c>
    </row>
    <row r="355" spans="1:14" ht="21" customHeight="1">
      <c r="A355" s="68" t="s">
        <v>1853</v>
      </c>
      <c r="B355" s="68" t="s">
        <v>859</v>
      </c>
      <c r="C355" s="68">
        <v>3</v>
      </c>
      <c r="D355" s="68" t="s">
        <v>1586</v>
      </c>
      <c r="E355" s="68" t="s">
        <v>213</v>
      </c>
      <c r="F355" s="68" t="s">
        <v>25</v>
      </c>
      <c r="G355" s="68" t="s">
        <v>1587</v>
      </c>
      <c r="H355" s="68">
        <v>6</v>
      </c>
      <c r="I355" s="69">
        <v>45838.520138888889</v>
      </c>
      <c r="J355" s="70">
        <v>45824</v>
      </c>
      <c r="K355" s="70">
        <v>45831</v>
      </c>
      <c r="L355" s="68" t="s">
        <v>2216</v>
      </c>
      <c r="N355" s="68">
        <v>0</v>
      </c>
    </row>
    <row r="356" spans="1:14" ht="21" customHeight="1">
      <c r="A356" s="68" t="s">
        <v>1854</v>
      </c>
      <c r="B356" s="68" t="s">
        <v>859</v>
      </c>
      <c r="C356" s="68">
        <v>5</v>
      </c>
      <c r="D356" s="68" t="s">
        <v>1586</v>
      </c>
      <c r="E356" s="68" t="s">
        <v>213</v>
      </c>
      <c r="F356" s="68" t="s">
        <v>25</v>
      </c>
      <c r="G356" s="68" t="s">
        <v>1587</v>
      </c>
      <c r="H356" s="68">
        <v>6</v>
      </c>
      <c r="I356" s="69">
        <v>45838.527777777781</v>
      </c>
      <c r="J356" s="70">
        <v>45824</v>
      </c>
      <c r="K356" s="70">
        <v>45831</v>
      </c>
      <c r="L356" s="68" t="s">
        <v>2216</v>
      </c>
      <c r="N356" s="68">
        <v>0</v>
      </c>
    </row>
    <row r="357" spans="1:14" ht="21" customHeight="1">
      <c r="A357" s="68" t="s">
        <v>1855</v>
      </c>
      <c r="B357" s="68" t="s">
        <v>859</v>
      </c>
      <c r="C357" s="68">
        <v>8</v>
      </c>
      <c r="D357" s="68" t="s">
        <v>1586</v>
      </c>
      <c r="E357" s="68" t="s">
        <v>213</v>
      </c>
      <c r="F357" s="68" t="s">
        <v>25</v>
      </c>
      <c r="G357" s="68" t="s">
        <v>1587</v>
      </c>
      <c r="H357" s="68">
        <v>6</v>
      </c>
      <c r="I357" s="69">
        <v>45838.536805555559</v>
      </c>
      <c r="J357" s="70">
        <v>45824</v>
      </c>
      <c r="K357" s="70">
        <v>45831</v>
      </c>
      <c r="L357" s="68" t="s">
        <v>2216</v>
      </c>
      <c r="N357" s="68">
        <v>0</v>
      </c>
    </row>
    <row r="358" spans="1:14" ht="21" customHeight="1">
      <c r="A358" s="68" t="s">
        <v>1856</v>
      </c>
      <c r="B358" s="68" t="s">
        <v>859</v>
      </c>
      <c r="C358" s="68">
        <v>9</v>
      </c>
      <c r="D358" s="68" t="s">
        <v>1586</v>
      </c>
      <c r="E358" s="68" t="s">
        <v>213</v>
      </c>
      <c r="F358" s="68" t="s">
        <v>25</v>
      </c>
      <c r="G358" s="68" t="s">
        <v>1587</v>
      </c>
      <c r="H358" s="68">
        <v>6</v>
      </c>
      <c r="I358" s="69">
        <v>45838.545138888891</v>
      </c>
      <c r="J358" s="70">
        <v>45824</v>
      </c>
      <c r="K358" s="70">
        <v>45831</v>
      </c>
      <c r="L358" s="68" t="s">
        <v>2216</v>
      </c>
      <c r="N358" s="68">
        <v>0</v>
      </c>
    </row>
    <row r="359" spans="1:14" ht="21" customHeight="1">
      <c r="A359" s="68" t="s">
        <v>1857</v>
      </c>
      <c r="B359" s="68" t="s">
        <v>861</v>
      </c>
      <c r="C359" s="68">
        <v>1</v>
      </c>
      <c r="D359" s="68" t="s">
        <v>1586</v>
      </c>
      <c r="E359" s="68" t="s">
        <v>213</v>
      </c>
      <c r="F359" s="68" t="s">
        <v>25</v>
      </c>
      <c r="G359" s="68" t="s">
        <v>1587</v>
      </c>
      <c r="H359" s="68">
        <v>6</v>
      </c>
      <c r="I359" s="69">
        <v>45838.479166666664</v>
      </c>
      <c r="J359" s="70">
        <v>45824</v>
      </c>
      <c r="K359" s="70">
        <v>45831</v>
      </c>
      <c r="L359" s="68" t="s">
        <v>2216</v>
      </c>
      <c r="N359" s="68">
        <v>0</v>
      </c>
    </row>
    <row r="360" spans="1:14" ht="21" customHeight="1">
      <c r="A360" s="68" t="s">
        <v>1858</v>
      </c>
      <c r="B360" s="68" t="s">
        <v>861</v>
      </c>
      <c r="C360" s="68">
        <v>5</v>
      </c>
      <c r="D360" s="68" t="s">
        <v>1586</v>
      </c>
      <c r="E360" s="68" t="s">
        <v>213</v>
      </c>
      <c r="F360" s="68" t="s">
        <v>25</v>
      </c>
      <c r="G360" s="68" t="s">
        <v>1587</v>
      </c>
      <c r="H360" s="68">
        <v>6</v>
      </c>
      <c r="I360" s="69">
        <v>45838.489583333336</v>
      </c>
      <c r="J360" s="70">
        <v>45824</v>
      </c>
      <c r="K360" s="70">
        <v>45831</v>
      </c>
      <c r="L360" s="68" t="s">
        <v>2216</v>
      </c>
      <c r="N360" s="68">
        <v>0</v>
      </c>
    </row>
    <row r="361" spans="1:14" ht="21" customHeight="1">
      <c r="A361" s="68" t="s">
        <v>2369</v>
      </c>
      <c r="B361" s="68" t="s">
        <v>863</v>
      </c>
      <c r="C361" s="68">
        <v>1</v>
      </c>
      <c r="D361" s="68" t="s">
        <v>1586</v>
      </c>
      <c r="E361" s="68" t="s">
        <v>213</v>
      </c>
      <c r="F361" s="68" t="s">
        <v>25</v>
      </c>
      <c r="G361" s="68" t="s">
        <v>1591</v>
      </c>
      <c r="H361" s="68">
        <v>6</v>
      </c>
      <c r="I361" s="69">
        <v>45838.5</v>
      </c>
      <c r="J361" s="70">
        <v>45824</v>
      </c>
      <c r="K361" s="70">
        <v>45831</v>
      </c>
      <c r="L361" s="68" t="s">
        <v>2151</v>
      </c>
      <c r="N361" s="68">
        <v>0</v>
      </c>
    </row>
    <row r="362" spans="1:14" ht="21" customHeight="1">
      <c r="A362" s="68" t="s">
        <v>2370</v>
      </c>
      <c r="B362" s="68" t="s">
        <v>863</v>
      </c>
      <c r="C362" s="68">
        <v>2</v>
      </c>
      <c r="D362" s="68" t="s">
        <v>1586</v>
      </c>
      <c r="E362" s="68" t="s">
        <v>213</v>
      </c>
      <c r="F362" s="68" t="s">
        <v>25</v>
      </c>
      <c r="G362" s="68" t="s">
        <v>1591</v>
      </c>
      <c r="H362" s="68">
        <v>6</v>
      </c>
      <c r="I362" s="69">
        <v>45838.498611111114</v>
      </c>
      <c r="J362" s="70">
        <v>45824</v>
      </c>
      <c r="K362" s="70">
        <v>45831</v>
      </c>
      <c r="L362" s="68" t="s">
        <v>2151</v>
      </c>
      <c r="N362" s="68">
        <v>0</v>
      </c>
    </row>
    <row r="363" spans="1:14" ht="21" customHeight="1">
      <c r="A363" s="68" t="s">
        <v>2371</v>
      </c>
      <c r="B363" s="68" t="s">
        <v>863</v>
      </c>
      <c r="C363" s="68">
        <v>3</v>
      </c>
      <c r="D363" s="68" t="s">
        <v>1586</v>
      </c>
      <c r="E363" s="68" t="s">
        <v>213</v>
      </c>
      <c r="F363" s="68" t="s">
        <v>25</v>
      </c>
      <c r="G363" s="68" t="s">
        <v>1591</v>
      </c>
      <c r="H363" s="68">
        <v>6</v>
      </c>
      <c r="I363" s="69">
        <v>45838.486111111109</v>
      </c>
      <c r="J363" s="70">
        <v>45824</v>
      </c>
      <c r="K363" s="70">
        <v>45831</v>
      </c>
      <c r="L363" s="68" t="s">
        <v>2151</v>
      </c>
      <c r="N363" s="68">
        <v>0</v>
      </c>
    </row>
    <row r="364" spans="1:14" ht="21" customHeight="1">
      <c r="A364" s="68" t="s">
        <v>2372</v>
      </c>
      <c r="B364" s="68" t="s">
        <v>863</v>
      </c>
      <c r="C364" s="68">
        <v>4</v>
      </c>
      <c r="D364" s="68" t="s">
        <v>1586</v>
      </c>
      <c r="E364" s="68" t="s">
        <v>213</v>
      </c>
      <c r="F364" s="68" t="s">
        <v>25</v>
      </c>
      <c r="G364" s="68" t="s">
        <v>1591</v>
      </c>
      <c r="H364" s="68">
        <v>6</v>
      </c>
      <c r="I364" s="69">
        <v>45838.488194444442</v>
      </c>
      <c r="J364" s="70">
        <v>45824</v>
      </c>
      <c r="K364" s="70">
        <v>45831</v>
      </c>
      <c r="L364" s="68" t="s">
        <v>2151</v>
      </c>
      <c r="N364" s="68">
        <v>0</v>
      </c>
    </row>
    <row r="365" spans="1:14" ht="21" customHeight="1">
      <c r="A365" s="68" t="s">
        <v>2373</v>
      </c>
      <c r="B365" s="68" t="s">
        <v>863</v>
      </c>
      <c r="C365" s="68">
        <v>5</v>
      </c>
      <c r="D365" s="68" t="s">
        <v>1586</v>
      </c>
      <c r="E365" s="68" t="s">
        <v>213</v>
      </c>
      <c r="F365" s="68" t="s">
        <v>25</v>
      </c>
      <c r="G365" s="68" t="s">
        <v>1591</v>
      </c>
      <c r="H365" s="68">
        <v>6</v>
      </c>
      <c r="I365" s="69">
        <v>45838.499305555553</v>
      </c>
      <c r="J365" s="70">
        <v>45824</v>
      </c>
      <c r="K365" s="70">
        <v>45831</v>
      </c>
      <c r="L365" s="68" t="s">
        <v>2151</v>
      </c>
      <c r="N365" s="68">
        <v>0</v>
      </c>
    </row>
    <row r="366" spans="1:14" ht="21" customHeight="1">
      <c r="A366" s="68" t="s">
        <v>1859</v>
      </c>
      <c r="B366" s="68" t="s">
        <v>871</v>
      </c>
      <c r="C366" s="68">
        <v>1</v>
      </c>
      <c r="D366" s="68" t="s">
        <v>1586</v>
      </c>
      <c r="E366" s="68" t="s">
        <v>145</v>
      </c>
      <c r="F366" s="68" t="s">
        <v>25</v>
      </c>
      <c r="G366" s="68" t="s">
        <v>1587</v>
      </c>
      <c r="H366" s="68">
        <v>6</v>
      </c>
      <c r="I366" s="69">
        <v>45839.295138888891</v>
      </c>
      <c r="J366" s="70">
        <v>45825</v>
      </c>
      <c r="K366" s="70">
        <v>45831</v>
      </c>
      <c r="L366" s="68" t="s">
        <v>2374</v>
      </c>
      <c r="N366" s="68">
        <v>0</v>
      </c>
    </row>
    <row r="367" spans="1:14" ht="21" customHeight="1">
      <c r="A367" s="68" t="s">
        <v>1861</v>
      </c>
      <c r="B367" s="68" t="s">
        <v>871</v>
      </c>
      <c r="C367" s="68">
        <v>2</v>
      </c>
      <c r="D367" s="68" t="s">
        <v>1586</v>
      </c>
      <c r="E367" s="68" t="s">
        <v>145</v>
      </c>
      <c r="F367" s="68" t="s">
        <v>25</v>
      </c>
      <c r="G367" s="68" t="s">
        <v>1587</v>
      </c>
      <c r="H367" s="68">
        <v>6</v>
      </c>
      <c r="I367" s="69">
        <v>45839.305555555555</v>
      </c>
      <c r="J367" s="70">
        <v>45825</v>
      </c>
      <c r="K367" s="70">
        <v>45831</v>
      </c>
      <c r="L367" s="68" t="s">
        <v>2374</v>
      </c>
      <c r="N367" s="68">
        <v>0</v>
      </c>
    </row>
    <row r="368" spans="1:14" ht="21" customHeight="1">
      <c r="A368" s="68" t="s">
        <v>1862</v>
      </c>
      <c r="B368" s="68" t="s">
        <v>878</v>
      </c>
      <c r="C368" s="68">
        <v>1</v>
      </c>
      <c r="D368" s="68" t="s">
        <v>1586</v>
      </c>
      <c r="E368" s="68" t="s">
        <v>213</v>
      </c>
      <c r="F368" s="68" t="s">
        <v>25</v>
      </c>
      <c r="G368" s="68" t="s">
        <v>1587</v>
      </c>
      <c r="H368" s="68">
        <v>6</v>
      </c>
      <c r="I368" s="69">
        <v>45839.369444444441</v>
      </c>
      <c r="J368" s="70">
        <v>45825</v>
      </c>
      <c r="K368" s="70">
        <v>45831</v>
      </c>
      <c r="L368" s="68" t="s">
        <v>2216</v>
      </c>
      <c r="N368" s="68">
        <v>0</v>
      </c>
    </row>
    <row r="369" spans="1:14" ht="21" customHeight="1">
      <c r="A369" s="68" t="s">
        <v>1864</v>
      </c>
      <c r="B369" s="68" t="s">
        <v>878</v>
      </c>
      <c r="C369" s="68">
        <v>2</v>
      </c>
      <c r="D369" s="68" t="s">
        <v>1586</v>
      </c>
      <c r="E369" s="68" t="s">
        <v>213</v>
      </c>
      <c r="F369" s="68" t="s">
        <v>25</v>
      </c>
      <c r="G369" s="68" t="s">
        <v>1587</v>
      </c>
      <c r="H369" s="68">
        <v>6</v>
      </c>
      <c r="I369" s="69">
        <v>45839.445138888892</v>
      </c>
      <c r="J369" s="70">
        <v>45825</v>
      </c>
      <c r="K369" s="70">
        <v>45831</v>
      </c>
      <c r="L369" s="68" t="s">
        <v>2216</v>
      </c>
      <c r="N369" s="68">
        <v>0</v>
      </c>
    </row>
    <row r="370" spans="1:14" ht="21" customHeight="1">
      <c r="A370" s="68" t="s">
        <v>1865</v>
      </c>
      <c r="B370" s="68" t="s">
        <v>878</v>
      </c>
      <c r="C370" s="68">
        <v>6</v>
      </c>
      <c r="D370" s="68" t="s">
        <v>1586</v>
      </c>
      <c r="E370" s="68" t="s">
        <v>213</v>
      </c>
      <c r="F370" s="68" t="s">
        <v>25</v>
      </c>
      <c r="G370" s="68" t="s">
        <v>1587</v>
      </c>
      <c r="H370" s="68">
        <v>6</v>
      </c>
      <c r="I370" s="69">
        <v>45839.454861111109</v>
      </c>
      <c r="J370" s="70">
        <v>45825</v>
      </c>
      <c r="K370" s="70">
        <v>45831</v>
      </c>
      <c r="L370" s="68" t="s">
        <v>2216</v>
      </c>
      <c r="N370" s="68">
        <v>0</v>
      </c>
    </row>
    <row r="371" spans="1:14" ht="21" customHeight="1">
      <c r="A371" s="68" t="s">
        <v>1866</v>
      </c>
      <c r="B371" s="68" t="s">
        <v>880</v>
      </c>
      <c r="C371" s="68">
        <v>1</v>
      </c>
      <c r="D371" s="68" t="s">
        <v>1586</v>
      </c>
      <c r="E371" s="68" t="s">
        <v>213</v>
      </c>
      <c r="F371" s="68" t="s">
        <v>25</v>
      </c>
      <c r="G371" s="68" t="s">
        <v>1587</v>
      </c>
      <c r="H371" s="68">
        <v>6</v>
      </c>
      <c r="I371" s="69">
        <v>45839.38958333333</v>
      </c>
      <c r="J371" s="70">
        <v>45825</v>
      </c>
      <c r="K371" s="70">
        <v>45831</v>
      </c>
      <c r="L371" s="68" t="s">
        <v>2216</v>
      </c>
      <c r="N371" s="68">
        <v>0</v>
      </c>
    </row>
    <row r="372" spans="1:14" ht="21" customHeight="1">
      <c r="A372" s="68" t="s">
        <v>1867</v>
      </c>
      <c r="B372" s="68" t="s">
        <v>880</v>
      </c>
      <c r="C372" s="68">
        <v>2</v>
      </c>
      <c r="D372" s="68" t="s">
        <v>1586</v>
      </c>
      <c r="E372" s="68" t="s">
        <v>213</v>
      </c>
      <c r="F372" s="68" t="s">
        <v>25</v>
      </c>
      <c r="G372" s="68" t="s">
        <v>1587</v>
      </c>
      <c r="H372" s="68">
        <v>6</v>
      </c>
      <c r="I372" s="69">
        <v>45839.39166666667</v>
      </c>
      <c r="J372" s="70">
        <v>45825</v>
      </c>
      <c r="K372" s="70">
        <v>45831</v>
      </c>
      <c r="L372" s="68" t="s">
        <v>2216</v>
      </c>
      <c r="N372" s="68">
        <v>0</v>
      </c>
    </row>
    <row r="373" spans="1:14" ht="21" customHeight="1">
      <c r="A373" s="68" t="s">
        <v>1868</v>
      </c>
      <c r="B373" s="68" t="s">
        <v>880</v>
      </c>
      <c r="C373" s="68">
        <v>3</v>
      </c>
      <c r="D373" s="68" t="s">
        <v>1586</v>
      </c>
      <c r="E373" s="68" t="s">
        <v>213</v>
      </c>
      <c r="F373" s="68" t="s">
        <v>25</v>
      </c>
      <c r="G373" s="68" t="s">
        <v>1587</v>
      </c>
      <c r="H373" s="68">
        <v>6</v>
      </c>
      <c r="I373" s="69">
        <v>45839.383333333331</v>
      </c>
      <c r="J373" s="70">
        <v>45825</v>
      </c>
      <c r="K373" s="70">
        <v>45831</v>
      </c>
      <c r="L373" s="68" t="s">
        <v>2216</v>
      </c>
      <c r="N373" s="68">
        <v>0</v>
      </c>
    </row>
    <row r="374" spans="1:14" ht="21" customHeight="1">
      <c r="A374" s="68" t="s">
        <v>1869</v>
      </c>
      <c r="B374" s="68" t="s">
        <v>880</v>
      </c>
      <c r="C374" s="68">
        <v>4</v>
      </c>
      <c r="D374" s="68" t="s">
        <v>1586</v>
      </c>
      <c r="E374" s="68" t="s">
        <v>213</v>
      </c>
      <c r="F374" s="68" t="s">
        <v>25</v>
      </c>
      <c r="G374" s="68" t="s">
        <v>1587</v>
      </c>
      <c r="H374" s="68">
        <v>6</v>
      </c>
      <c r="I374" s="69">
        <v>45839.385416666664</v>
      </c>
      <c r="J374" s="70">
        <v>45825</v>
      </c>
      <c r="K374" s="70">
        <v>45831</v>
      </c>
      <c r="L374" s="68" t="s">
        <v>2216</v>
      </c>
      <c r="N374" s="68">
        <v>0</v>
      </c>
    </row>
    <row r="375" spans="1:14" ht="21" customHeight="1">
      <c r="A375" s="68" t="s">
        <v>1870</v>
      </c>
      <c r="B375" s="68" t="s">
        <v>880</v>
      </c>
      <c r="C375" s="68">
        <v>5</v>
      </c>
      <c r="D375" s="68" t="s">
        <v>1586</v>
      </c>
      <c r="E375" s="68" t="s">
        <v>213</v>
      </c>
      <c r="F375" s="68" t="s">
        <v>25</v>
      </c>
      <c r="G375" s="68" t="s">
        <v>1587</v>
      </c>
      <c r="H375" s="68">
        <v>6</v>
      </c>
      <c r="I375" s="69">
        <v>45839.397916666669</v>
      </c>
      <c r="J375" s="70">
        <v>45825</v>
      </c>
      <c r="K375" s="70">
        <v>45831</v>
      </c>
      <c r="L375" s="68" t="s">
        <v>2216</v>
      </c>
      <c r="N375" s="68">
        <v>0</v>
      </c>
    </row>
    <row r="376" spans="1:14" ht="21" customHeight="1">
      <c r="A376" s="68" t="s">
        <v>1871</v>
      </c>
      <c r="B376" s="68" t="s">
        <v>880</v>
      </c>
      <c r="C376" s="68">
        <v>6</v>
      </c>
      <c r="D376" s="68" t="s">
        <v>1586</v>
      </c>
      <c r="E376" s="68" t="s">
        <v>213</v>
      </c>
      <c r="F376" s="68" t="s">
        <v>25</v>
      </c>
      <c r="G376" s="68" t="s">
        <v>1587</v>
      </c>
      <c r="H376" s="68">
        <v>6</v>
      </c>
      <c r="I376" s="69">
        <v>45839.404166666667</v>
      </c>
      <c r="J376" s="70">
        <v>45825</v>
      </c>
      <c r="K376" s="70">
        <v>45831</v>
      </c>
      <c r="L376" s="68" t="s">
        <v>2216</v>
      </c>
      <c r="N376" s="68">
        <v>0</v>
      </c>
    </row>
    <row r="377" spans="1:14" ht="21" customHeight="1">
      <c r="A377" s="68" t="s">
        <v>1872</v>
      </c>
      <c r="B377" s="68" t="s">
        <v>883</v>
      </c>
      <c r="C377" s="68">
        <v>1</v>
      </c>
      <c r="D377" s="68" t="s">
        <v>1586</v>
      </c>
      <c r="E377" s="68" t="s">
        <v>213</v>
      </c>
      <c r="F377" s="68" t="s">
        <v>25</v>
      </c>
      <c r="G377" s="68" t="s">
        <v>1587</v>
      </c>
      <c r="H377" s="68">
        <v>6</v>
      </c>
      <c r="I377" s="69">
        <v>45839.475694444445</v>
      </c>
      <c r="J377" s="70">
        <v>45825</v>
      </c>
      <c r="K377" s="70">
        <v>45831</v>
      </c>
      <c r="L377" s="68" t="s">
        <v>2216</v>
      </c>
      <c r="N377" s="68">
        <v>0</v>
      </c>
    </row>
    <row r="378" spans="1:14" ht="21" customHeight="1">
      <c r="A378" s="68" t="s">
        <v>2375</v>
      </c>
      <c r="B378" s="68" t="s">
        <v>887</v>
      </c>
      <c r="C378" s="68">
        <v>1</v>
      </c>
      <c r="D378" s="68" t="s">
        <v>1586</v>
      </c>
      <c r="E378" s="68" t="s">
        <v>213</v>
      </c>
      <c r="F378" s="68" t="s">
        <v>25</v>
      </c>
      <c r="G378" s="68" t="s">
        <v>1591</v>
      </c>
      <c r="H378" s="68">
        <v>6</v>
      </c>
      <c r="I378" s="69">
        <v>45839.481944444444</v>
      </c>
      <c r="J378" s="70">
        <v>45825</v>
      </c>
      <c r="K378" s="70">
        <v>45831</v>
      </c>
      <c r="L378" s="68" t="s">
        <v>2151</v>
      </c>
      <c r="N378" s="68">
        <v>0</v>
      </c>
    </row>
    <row r="379" spans="1:14" ht="21" customHeight="1">
      <c r="A379" s="68" t="s">
        <v>2376</v>
      </c>
      <c r="B379" s="68" t="s">
        <v>887</v>
      </c>
      <c r="C379" s="68">
        <v>2</v>
      </c>
      <c r="D379" s="68" t="s">
        <v>1586</v>
      </c>
      <c r="E379" s="68" t="s">
        <v>213</v>
      </c>
      <c r="F379" s="68" t="s">
        <v>25</v>
      </c>
      <c r="G379" s="68" t="s">
        <v>1591</v>
      </c>
      <c r="H379" s="68">
        <v>6</v>
      </c>
      <c r="I379" s="69">
        <v>45839.462500000001</v>
      </c>
      <c r="J379" s="70">
        <v>45825</v>
      </c>
      <c r="K379" s="70">
        <v>45831</v>
      </c>
      <c r="L379" s="68" t="s">
        <v>2151</v>
      </c>
      <c r="N379" s="68">
        <v>0</v>
      </c>
    </row>
    <row r="380" spans="1:14" ht="21" customHeight="1">
      <c r="A380" s="68" t="s">
        <v>2377</v>
      </c>
      <c r="B380" s="68" t="s">
        <v>887</v>
      </c>
      <c r="C380" s="68">
        <v>3</v>
      </c>
      <c r="D380" s="68" t="s">
        <v>1586</v>
      </c>
      <c r="E380" s="68" t="s">
        <v>213</v>
      </c>
      <c r="F380" s="68" t="s">
        <v>25</v>
      </c>
      <c r="G380" s="68" t="s">
        <v>1591</v>
      </c>
      <c r="H380" s="68">
        <v>6</v>
      </c>
      <c r="I380" s="69">
        <v>45839.451388888891</v>
      </c>
      <c r="J380" s="70">
        <v>45825</v>
      </c>
      <c r="K380" s="70">
        <v>45831</v>
      </c>
      <c r="L380" s="68" t="s">
        <v>2151</v>
      </c>
      <c r="N380" s="68">
        <v>0</v>
      </c>
    </row>
    <row r="381" spans="1:14" ht="21" customHeight="1">
      <c r="A381" s="68" t="s">
        <v>2378</v>
      </c>
      <c r="B381" s="68" t="s">
        <v>887</v>
      </c>
      <c r="C381" s="68">
        <v>4</v>
      </c>
      <c r="D381" s="68" t="s">
        <v>1586</v>
      </c>
      <c r="E381" s="68" t="s">
        <v>213</v>
      </c>
      <c r="F381" s="68" t="s">
        <v>25</v>
      </c>
      <c r="G381" s="68" t="s">
        <v>1591</v>
      </c>
      <c r="H381" s="68">
        <v>6</v>
      </c>
      <c r="I381" s="69">
        <v>45839.436805555553</v>
      </c>
      <c r="J381" s="70">
        <v>45825</v>
      </c>
      <c r="K381" s="70">
        <v>45831</v>
      </c>
      <c r="L381" s="68" t="s">
        <v>2151</v>
      </c>
      <c r="N381" s="68">
        <v>0</v>
      </c>
    </row>
    <row r="382" spans="1:14" ht="21" customHeight="1">
      <c r="A382" s="68" t="s">
        <v>2379</v>
      </c>
      <c r="B382" s="68" t="s">
        <v>887</v>
      </c>
      <c r="C382" s="68">
        <v>5</v>
      </c>
      <c r="D382" s="68" t="s">
        <v>1586</v>
      </c>
      <c r="E382" s="68" t="s">
        <v>213</v>
      </c>
      <c r="F382" s="68" t="s">
        <v>25</v>
      </c>
      <c r="G382" s="68" t="s">
        <v>1591</v>
      </c>
      <c r="H382" s="68">
        <v>6</v>
      </c>
      <c r="I382" s="69">
        <v>45839.416666666664</v>
      </c>
      <c r="J382" s="70">
        <v>45825</v>
      </c>
      <c r="K382" s="70">
        <v>45831</v>
      </c>
      <c r="L382" s="68" t="s">
        <v>2151</v>
      </c>
      <c r="N382" s="68">
        <v>0</v>
      </c>
    </row>
    <row r="383" spans="1:14" ht="21" customHeight="1">
      <c r="A383" s="68" t="s">
        <v>1873</v>
      </c>
      <c r="B383" s="68" t="s">
        <v>890</v>
      </c>
      <c r="C383" s="68">
        <v>1</v>
      </c>
      <c r="D383" s="68" t="s">
        <v>1586</v>
      </c>
      <c r="E383" s="68" t="s">
        <v>213</v>
      </c>
      <c r="F383" s="68" t="s">
        <v>25</v>
      </c>
      <c r="G383" s="68" t="s">
        <v>1587</v>
      </c>
      <c r="H383" s="68">
        <v>6</v>
      </c>
      <c r="I383" s="69">
        <v>45839.375</v>
      </c>
      <c r="J383" s="70">
        <v>45825</v>
      </c>
      <c r="K383" s="70">
        <v>45831</v>
      </c>
      <c r="L383" s="68" t="s">
        <v>2216</v>
      </c>
      <c r="N383" s="68">
        <v>0</v>
      </c>
    </row>
    <row r="384" spans="1:14" ht="21" customHeight="1">
      <c r="A384" s="68" t="s">
        <v>1874</v>
      </c>
      <c r="B384" s="68" t="s">
        <v>890</v>
      </c>
      <c r="C384" s="68">
        <v>2</v>
      </c>
      <c r="D384" s="68" t="s">
        <v>1586</v>
      </c>
      <c r="E384" s="68" t="s">
        <v>213</v>
      </c>
      <c r="F384" s="68" t="s">
        <v>25</v>
      </c>
      <c r="G384" s="68" t="s">
        <v>1587</v>
      </c>
      <c r="H384" s="68">
        <v>6</v>
      </c>
      <c r="I384" s="69">
        <v>45839.388888888891</v>
      </c>
      <c r="J384" s="70">
        <v>45825</v>
      </c>
      <c r="K384" s="70">
        <v>45831</v>
      </c>
      <c r="L384" s="68" t="s">
        <v>2216</v>
      </c>
      <c r="N384" s="68">
        <v>0</v>
      </c>
    </row>
    <row r="385" spans="1:14" ht="21" customHeight="1">
      <c r="A385" s="68" t="s">
        <v>1875</v>
      </c>
      <c r="B385" s="68" t="s">
        <v>890</v>
      </c>
      <c r="C385" s="68">
        <v>3</v>
      </c>
      <c r="D385" s="68" t="s">
        <v>1586</v>
      </c>
      <c r="E385" s="68" t="s">
        <v>213</v>
      </c>
      <c r="F385" s="68" t="s">
        <v>25</v>
      </c>
      <c r="G385" s="68" t="s">
        <v>1587</v>
      </c>
      <c r="H385" s="68">
        <v>6</v>
      </c>
      <c r="I385" s="69">
        <v>45839.392361111109</v>
      </c>
      <c r="J385" s="70">
        <v>45825</v>
      </c>
      <c r="K385" s="70">
        <v>45831</v>
      </c>
      <c r="L385" s="68" t="s">
        <v>2216</v>
      </c>
      <c r="N385" s="68">
        <v>0</v>
      </c>
    </row>
    <row r="386" spans="1:14" ht="21" customHeight="1">
      <c r="A386" s="68" t="s">
        <v>1876</v>
      </c>
      <c r="B386" s="68" t="s">
        <v>890</v>
      </c>
      <c r="C386" s="68">
        <v>4</v>
      </c>
      <c r="D386" s="68" t="s">
        <v>1586</v>
      </c>
      <c r="E386" s="68" t="s">
        <v>213</v>
      </c>
      <c r="F386" s="68" t="s">
        <v>25</v>
      </c>
      <c r="G386" s="68" t="s">
        <v>1587</v>
      </c>
      <c r="H386" s="68">
        <v>6</v>
      </c>
      <c r="I386" s="69">
        <v>45839.552083333336</v>
      </c>
      <c r="J386" s="70">
        <v>45825</v>
      </c>
      <c r="K386" s="70">
        <v>45831</v>
      </c>
      <c r="L386" s="68" t="s">
        <v>2216</v>
      </c>
      <c r="N386" s="68">
        <v>0</v>
      </c>
    </row>
    <row r="387" spans="1:14" ht="21" customHeight="1">
      <c r="A387" s="68" t="s">
        <v>1877</v>
      </c>
      <c r="B387" s="68" t="s">
        <v>890</v>
      </c>
      <c r="C387" s="68">
        <v>5</v>
      </c>
      <c r="D387" s="68" t="s">
        <v>1586</v>
      </c>
      <c r="E387" s="68" t="s">
        <v>213</v>
      </c>
      <c r="F387" s="68" t="s">
        <v>25</v>
      </c>
      <c r="G387" s="68" t="s">
        <v>1587</v>
      </c>
      <c r="H387" s="68">
        <v>6</v>
      </c>
      <c r="I387" s="69">
        <v>45839.569444444445</v>
      </c>
      <c r="J387" s="70">
        <v>45825</v>
      </c>
      <c r="K387" s="70">
        <v>45831</v>
      </c>
      <c r="L387" s="68" t="s">
        <v>2216</v>
      </c>
      <c r="N387" s="68">
        <v>0</v>
      </c>
    </row>
    <row r="388" spans="1:14" ht="21" customHeight="1">
      <c r="A388" s="68" t="s">
        <v>1878</v>
      </c>
      <c r="B388" s="68" t="s">
        <v>891</v>
      </c>
      <c r="C388" s="68">
        <v>1</v>
      </c>
      <c r="D388" s="68" t="s">
        <v>1586</v>
      </c>
      <c r="E388" s="68" t="s">
        <v>213</v>
      </c>
      <c r="F388" s="68" t="s">
        <v>25</v>
      </c>
      <c r="G388" s="68" t="s">
        <v>1587</v>
      </c>
      <c r="H388" s="68">
        <v>6</v>
      </c>
      <c r="I388" s="69">
        <v>45839.520138888889</v>
      </c>
      <c r="J388" s="70">
        <v>45825</v>
      </c>
      <c r="K388" s="70">
        <v>45831</v>
      </c>
      <c r="L388" s="68" t="s">
        <v>2216</v>
      </c>
      <c r="N388" s="68">
        <v>0</v>
      </c>
    </row>
    <row r="389" spans="1:14" ht="21" customHeight="1">
      <c r="A389" s="68" t="s">
        <v>1879</v>
      </c>
      <c r="B389" s="68" t="s">
        <v>891</v>
      </c>
      <c r="C389" s="68">
        <v>2</v>
      </c>
      <c r="D389" s="68" t="s">
        <v>1586</v>
      </c>
      <c r="E389" s="68" t="s">
        <v>213</v>
      </c>
      <c r="F389" s="68" t="s">
        <v>25</v>
      </c>
      <c r="G389" s="68" t="s">
        <v>1587</v>
      </c>
      <c r="H389" s="68">
        <v>6</v>
      </c>
      <c r="I389" s="69">
        <v>45839.521527777775</v>
      </c>
      <c r="J389" s="70">
        <v>45825</v>
      </c>
      <c r="K389" s="70">
        <v>45831</v>
      </c>
      <c r="L389" s="68" t="s">
        <v>2216</v>
      </c>
      <c r="N389" s="68">
        <v>0</v>
      </c>
    </row>
    <row r="390" spans="1:14" ht="21" customHeight="1">
      <c r="A390" s="68" t="s">
        <v>1880</v>
      </c>
      <c r="B390" s="68" t="s">
        <v>891</v>
      </c>
      <c r="C390" s="68">
        <v>3</v>
      </c>
      <c r="D390" s="68" t="s">
        <v>1586</v>
      </c>
      <c r="E390" s="68" t="s">
        <v>213</v>
      </c>
      <c r="F390" s="68" t="s">
        <v>25</v>
      </c>
      <c r="G390" s="68" t="s">
        <v>1587</v>
      </c>
      <c r="H390" s="68">
        <v>6</v>
      </c>
      <c r="I390" s="69">
        <v>45839.522916666669</v>
      </c>
      <c r="J390" s="70">
        <v>45825</v>
      </c>
      <c r="K390" s="70">
        <v>45831</v>
      </c>
      <c r="L390" s="68" t="s">
        <v>2216</v>
      </c>
      <c r="N390" s="68">
        <v>0</v>
      </c>
    </row>
    <row r="391" spans="1:14" ht="21" customHeight="1">
      <c r="A391" s="68" t="s">
        <v>1881</v>
      </c>
      <c r="B391" s="68" t="s">
        <v>891</v>
      </c>
      <c r="C391" s="68">
        <v>4</v>
      </c>
      <c r="D391" s="68" t="s">
        <v>1586</v>
      </c>
      <c r="E391" s="68" t="s">
        <v>213</v>
      </c>
      <c r="F391" s="68" t="s">
        <v>25</v>
      </c>
      <c r="G391" s="68" t="s">
        <v>1587</v>
      </c>
      <c r="H391" s="68">
        <v>6</v>
      </c>
      <c r="I391" s="69">
        <v>45839.523611111108</v>
      </c>
      <c r="J391" s="70">
        <v>45825</v>
      </c>
      <c r="K391" s="70">
        <v>45831</v>
      </c>
      <c r="L391" s="68" t="s">
        <v>2216</v>
      </c>
      <c r="N391" s="68">
        <v>0</v>
      </c>
    </row>
    <row r="392" spans="1:14" ht="21" customHeight="1">
      <c r="A392" s="68" t="s">
        <v>1882</v>
      </c>
      <c r="B392" s="68" t="s">
        <v>891</v>
      </c>
      <c r="C392" s="68">
        <v>5</v>
      </c>
      <c r="D392" s="68" t="s">
        <v>1586</v>
      </c>
      <c r="E392" s="68" t="s">
        <v>213</v>
      </c>
      <c r="F392" s="68" t="s">
        <v>25</v>
      </c>
      <c r="G392" s="68" t="s">
        <v>1587</v>
      </c>
      <c r="H392" s="68">
        <v>6</v>
      </c>
      <c r="I392" s="69">
        <v>45839.525694444441</v>
      </c>
      <c r="J392" s="70">
        <v>45825</v>
      </c>
      <c r="K392" s="70">
        <v>45831</v>
      </c>
      <c r="L392" s="68" t="s">
        <v>2216</v>
      </c>
      <c r="N392" s="68">
        <v>0</v>
      </c>
    </row>
    <row r="393" spans="1:14" ht="21" customHeight="1">
      <c r="A393" s="68" t="s">
        <v>1883</v>
      </c>
      <c r="B393" s="68" t="s">
        <v>891</v>
      </c>
      <c r="C393" s="68">
        <v>6</v>
      </c>
      <c r="D393" s="68" t="s">
        <v>1586</v>
      </c>
      <c r="E393" s="68" t="s">
        <v>213</v>
      </c>
      <c r="F393" s="68" t="s">
        <v>25</v>
      </c>
      <c r="G393" s="68" t="s">
        <v>1587</v>
      </c>
      <c r="H393" s="68">
        <v>6</v>
      </c>
      <c r="I393" s="69">
        <v>45839.527083333334</v>
      </c>
      <c r="J393" s="70">
        <v>45825</v>
      </c>
      <c r="K393" s="70">
        <v>45831</v>
      </c>
      <c r="L393" s="68" t="s">
        <v>2216</v>
      </c>
      <c r="N393" s="68">
        <v>0</v>
      </c>
    </row>
    <row r="394" spans="1:14" ht="21" customHeight="1">
      <c r="A394" s="68" t="s">
        <v>1885</v>
      </c>
      <c r="B394" s="68" t="s">
        <v>891</v>
      </c>
      <c r="C394" s="68">
        <v>7</v>
      </c>
      <c r="D394" s="68" t="s">
        <v>1586</v>
      </c>
      <c r="E394" s="68" t="s">
        <v>213</v>
      </c>
      <c r="F394" s="68" t="s">
        <v>25</v>
      </c>
      <c r="G394" s="68" t="s">
        <v>1587</v>
      </c>
      <c r="H394" s="68">
        <v>6</v>
      </c>
      <c r="I394" s="69">
        <v>45839.52847222222</v>
      </c>
      <c r="J394" s="70">
        <v>45825</v>
      </c>
      <c r="K394" s="70">
        <v>45831</v>
      </c>
      <c r="L394" s="68" t="s">
        <v>2216</v>
      </c>
      <c r="N394" s="68">
        <v>0</v>
      </c>
    </row>
    <row r="395" spans="1:14" ht="21" customHeight="1">
      <c r="A395" s="68" t="s">
        <v>1886</v>
      </c>
      <c r="B395" s="68" t="s">
        <v>891</v>
      </c>
      <c r="C395" s="68">
        <v>8</v>
      </c>
      <c r="D395" s="68" t="s">
        <v>1586</v>
      </c>
      <c r="E395" s="68" t="s">
        <v>213</v>
      </c>
      <c r="F395" s="68" t="s">
        <v>25</v>
      </c>
      <c r="G395" s="68" t="s">
        <v>1587</v>
      </c>
      <c r="H395" s="68">
        <v>6</v>
      </c>
      <c r="I395" s="69">
        <v>45839.529861111114</v>
      </c>
      <c r="J395" s="70">
        <v>45825</v>
      </c>
      <c r="K395" s="70">
        <v>45831</v>
      </c>
      <c r="L395" s="68" t="s">
        <v>2216</v>
      </c>
      <c r="N395" s="68">
        <v>0</v>
      </c>
    </row>
    <row r="396" spans="1:14" ht="21" customHeight="1">
      <c r="A396" s="68" t="s">
        <v>1887</v>
      </c>
      <c r="B396" s="68" t="s">
        <v>892</v>
      </c>
      <c r="C396" s="68">
        <v>1</v>
      </c>
      <c r="D396" s="68" t="s">
        <v>1586</v>
      </c>
      <c r="E396" s="68" t="s">
        <v>213</v>
      </c>
      <c r="F396" s="68" t="s">
        <v>25</v>
      </c>
      <c r="G396" s="68" t="s">
        <v>1587</v>
      </c>
      <c r="H396" s="68">
        <v>6</v>
      </c>
      <c r="I396" s="69">
        <v>45839.421527777777</v>
      </c>
      <c r="J396" s="70">
        <v>45825</v>
      </c>
      <c r="K396" s="70">
        <v>45831</v>
      </c>
      <c r="L396" s="68" t="s">
        <v>2216</v>
      </c>
      <c r="N396" s="68">
        <v>0</v>
      </c>
    </row>
    <row r="397" spans="1:14" ht="21" customHeight="1">
      <c r="A397" s="68" t="s">
        <v>1888</v>
      </c>
      <c r="B397" s="68" t="s">
        <v>892</v>
      </c>
      <c r="C397" s="68">
        <v>2</v>
      </c>
      <c r="D397" s="68" t="s">
        <v>1586</v>
      </c>
      <c r="E397" s="68" t="s">
        <v>213</v>
      </c>
      <c r="F397" s="68" t="s">
        <v>25</v>
      </c>
      <c r="G397" s="68" t="s">
        <v>1587</v>
      </c>
      <c r="H397" s="68">
        <v>6</v>
      </c>
      <c r="I397" s="69">
        <v>45839.42291666667</v>
      </c>
      <c r="J397" s="70">
        <v>45825</v>
      </c>
      <c r="K397" s="70">
        <v>45831</v>
      </c>
      <c r="L397" s="68" t="s">
        <v>2216</v>
      </c>
      <c r="N397" s="68">
        <v>0</v>
      </c>
    </row>
    <row r="398" spans="1:14" ht="21" customHeight="1">
      <c r="A398" s="68" t="s">
        <v>1889</v>
      </c>
      <c r="B398" s="68" t="s">
        <v>892</v>
      </c>
      <c r="C398" s="68">
        <v>3</v>
      </c>
      <c r="D398" s="68" t="s">
        <v>1586</v>
      </c>
      <c r="E398" s="68" t="s">
        <v>213</v>
      </c>
      <c r="F398" s="68" t="s">
        <v>25</v>
      </c>
      <c r="G398" s="68" t="s">
        <v>1587</v>
      </c>
      <c r="H398" s="68">
        <v>6</v>
      </c>
      <c r="I398" s="69">
        <v>45839.443055555559</v>
      </c>
      <c r="J398" s="70">
        <v>45825</v>
      </c>
      <c r="K398" s="70">
        <v>45831</v>
      </c>
      <c r="L398" s="68" t="s">
        <v>2216</v>
      </c>
      <c r="N398" s="68">
        <v>0</v>
      </c>
    </row>
    <row r="399" spans="1:14" ht="21" customHeight="1">
      <c r="A399" s="68" t="s">
        <v>1890</v>
      </c>
      <c r="B399" s="68" t="s">
        <v>892</v>
      </c>
      <c r="C399" s="68">
        <v>4</v>
      </c>
      <c r="D399" s="68" t="s">
        <v>1586</v>
      </c>
      <c r="E399" s="68" t="s">
        <v>213</v>
      </c>
      <c r="F399" s="68" t="s">
        <v>25</v>
      </c>
      <c r="G399" s="68" t="s">
        <v>1587</v>
      </c>
      <c r="H399" s="68">
        <v>6</v>
      </c>
      <c r="I399" s="69">
        <v>45839.438888888886</v>
      </c>
      <c r="J399" s="70">
        <v>45825</v>
      </c>
      <c r="K399" s="70">
        <v>45831</v>
      </c>
      <c r="L399" s="68" t="s">
        <v>2216</v>
      </c>
      <c r="N399" s="68">
        <v>0</v>
      </c>
    </row>
    <row r="400" spans="1:14" ht="21" customHeight="1">
      <c r="A400" s="68" t="s">
        <v>1891</v>
      </c>
      <c r="B400" s="68" t="s">
        <v>892</v>
      </c>
      <c r="C400" s="68">
        <v>5</v>
      </c>
      <c r="D400" s="68" t="s">
        <v>1586</v>
      </c>
      <c r="E400" s="68" t="s">
        <v>213</v>
      </c>
      <c r="F400" s="68" t="s">
        <v>25</v>
      </c>
      <c r="G400" s="68" t="s">
        <v>1587</v>
      </c>
      <c r="H400" s="68">
        <v>6</v>
      </c>
      <c r="I400" s="69">
        <v>45839.428472222222</v>
      </c>
      <c r="J400" s="70">
        <v>45825</v>
      </c>
      <c r="K400" s="70">
        <v>45831</v>
      </c>
      <c r="L400" s="68" t="s">
        <v>2216</v>
      </c>
      <c r="N400" s="68">
        <v>0</v>
      </c>
    </row>
    <row r="401" spans="1:14" ht="21" customHeight="1">
      <c r="A401" s="68" t="s">
        <v>1892</v>
      </c>
      <c r="B401" s="68" t="s">
        <v>892</v>
      </c>
      <c r="C401" s="68">
        <v>6</v>
      </c>
      <c r="D401" s="68" t="s">
        <v>1586</v>
      </c>
      <c r="E401" s="68" t="s">
        <v>213</v>
      </c>
      <c r="F401" s="68" t="s">
        <v>25</v>
      </c>
      <c r="G401" s="68" t="s">
        <v>1587</v>
      </c>
      <c r="H401" s="68">
        <v>6</v>
      </c>
      <c r="I401" s="69">
        <v>45839.434027777781</v>
      </c>
      <c r="J401" s="70">
        <v>45825</v>
      </c>
      <c r="K401" s="70">
        <v>45831</v>
      </c>
      <c r="L401" s="68" t="s">
        <v>2216</v>
      </c>
      <c r="N401" s="68">
        <v>0</v>
      </c>
    </row>
    <row r="402" spans="1:14" ht="21" customHeight="1">
      <c r="A402" s="68" t="s">
        <v>1893</v>
      </c>
      <c r="B402" s="68" t="s">
        <v>892</v>
      </c>
      <c r="C402" s="68">
        <v>7</v>
      </c>
      <c r="D402" s="68" t="s">
        <v>1586</v>
      </c>
      <c r="E402" s="68" t="s">
        <v>213</v>
      </c>
      <c r="F402" s="68" t="s">
        <v>25</v>
      </c>
      <c r="G402" s="68" t="s">
        <v>1587</v>
      </c>
      <c r="H402" s="68">
        <v>6</v>
      </c>
      <c r="I402" s="69">
        <v>45839.479861111111</v>
      </c>
      <c r="J402" s="70">
        <v>45825</v>
      </c>
      <c r="K402" s="70">
        <v>45831</v>
      </c>
      <c r="L402" s="68" t="s">
        <v>2216</v>
      </c>
      <c r="N402" s="68">
        <v>0</v>
      </c>
    </row>
    <row r="403" spans="1:14" ht="21" customHeight="1">
      <c r="A403" s="68" t="s">
        <v>1894</v>
      </c>
      <c r="B403" s="68" t="s">
        <v>892</v>
      </c>
      <c r="C403" s="68">
        <v>8</v>
      </c>
      <c r="D403" s="68" t="s">
        <v>1586</v>
      </c>
      <c r="E403" s="68" t="s">
        <v>213</v>
      </c>
      <c r="F403" s="68" t="s">
        <v>25</v>
      </c>
      <c r="G403" s="68" t="s">
        <v>1587</v>
      </c>
      <c r="H403" s="68">
        <v>6</v>
      </c>
      <c r="I403" s="69">
        <v>45839.481249999997</v>
      </c>
      <c r="J403" s="70">
        <v>45825</v>
      </c>
      <c r="K403" s="70">
        <v>45831</v>
      </c>
      <c r="L403" s="68" t="s">
        <v>2216</v>
      </c>
      <c r="N403" s="68">
        <v>0</v>
      </c>
    </row>
    <row r="404" spans="1:14" ht="21" customHeight="1">
      <c r="A404" s="68" t="s">
        <v>1895</v>
      </c>
      <c r="B404" s="68" t="s">
        <v>892</v>
      </c>
      <c r="C404" s="68">
        <v>9</v>
      </c>
      <c r="D404" s="68" t="s">
        <v>1586</v>
      </c>
      <c r="E404" s="68" t="s">
        <v>213</v>
      </c>
      <c r="F404" s="68" t="s">
        <v>25</v>
      </c>
      <c r="G404" s="68" t="s">
        <v>1587</v>
      </c>
      <c r="H404" s="68">
        <v>6</v>
      </c>
      <c r="I404" s="69">
        <v>45839.463194444441</v>
      </c>
      <c r="J404" s="70">
        <v>45825</v>
      </c>
      <c r="K404" s="70">
        <v>45831</v>
      </c>
      <c r="L404" s="68" t="s">
        <v>2216</v>
      </c>
      <c r="N404" s="68">
        <v>0</v>
      </c>
    </row>
    <row r="405" spans="1:14" ht="21" customHeight="1">
      <c r="A405" s="68" t="s">
        <v>1896</v>
      </c>
      <c r="B405" s="68" t="s">
        <v>892</v>
      </c>
      <c r="C405" s="68">
        <v>10</v>
      </c>
      <c r="D405" s="68" t="s">
        <v>1586</v>
      </c>
      <c r="E405" s="68" t="s">
        <v>213</v>
      </c>
      <c r="F405" s="68" t="s">
        <v>25</v>
      </c>
      <c r="G405" s="68" t="s">
        <v>1587</v>
      </c>
      <c r="H405" s="68">
        <v>6</v>
      </c>
      <c r="I405" s="69">
        <v>45839.466666666667</v>
      </c>
      <c r="J405" s="70">
        <v>45825</v>
      </c>
      <c r="K405" s="70">
        <v>45831</v>
      </c>
      <c r="L405" s="68" t="s">
        <v>2216</v>
      </c>
      <c r="N405" s="68">
        <v>0</v>
      </c>
    </row>
    <row r="406" spans="1:14" ht="21" customHeight="1">
      <c r="A406" s="68" t="s">
        <v>1897</v>
      </c>
      <c r="B406" s="68" t="s">
        <v>892</v>
      </c>
      <c r="C406" s="68">
        <v>11</v>
      </c>
      <c r="D406" s="68" t="s">
        <v>1586</v>
      </c>
      <c r="E406" s="68" t="s">
        <v>213</v>
      </c>
      <c r="F406" s="68" t="s">
        <v>25</v>
      </c>
      <c r="G406" s="68" t="s">
        <v>1587</v>
      </c>
      <c r="H406" s="68">
        <v>6</v>
      </c>
      <c r="I406" s="69">
        <v>45839.455555555556</v>
      </c>
      <c r="J406" s="70">
        <v>45825</v>
      </c>
      <c r="K406" s="70">
        <v>45831</v>
      </c>
      <c r="L406" s="68" t="s">
        <v>2216</v>
      </c>
      <c r="N406" s="68">
        <v>0</v>
      </c>
    </row>
    <row r="407" spans="1:14" ht="21" customHeight="1">
      <c r="A407" s="68" t="s">
        <v>1898</v>
      </c>
      <c r="B407" s="68" t="s">
        <v>892</v>
      </c>
      <c r="C407" s="68">
        <v>12</v>
      </c>
      <c r="D407" s="68" t="s">
        <v>1586</v>
      </c>
      <c r="E407" s="68" t="s">
        <v>213</v>
      </c>
      <c r="F407" s="68" t="s">
        <v>25</v>
      </c>
      <c r="G407" s="68" t="s">
        <v>1587</v>
      </c>
      <c r="H407" s="68">
        <v>6</v>
      </c>
      <c r="I407" s="69">
        <v>45839.453472222223</v>
      </c>
      <c r="J407" s="70">
        <v>45825</v>
      </c>
      <c r="K407" s="70">
        <v>45831</v>
      </c>
      <c r="L407" s="68" t="s">
        <v>2216</v>
      </c>
      <c r="N407" s="68">
        <v>0</v>
      </c>
    </row>
    <row r="408" spans="1:14" ht="21" customHeight="1">
      <c r="A408" s="68" t="s">
        <v>1899</v>
      </c>
      <c r="B408" s="68" t="s">
        <v>894</v>
      </c>
      <c r="C408" s="68">
        <v>1</v>
      </c>
      <c r="D408" s="68" t="s">
        <v>1586</v>
      </c>
      <c r="E408" s="68" t="s">
        <v>213</v>
      </c>
      <c r="F408" s="68" t="s">
        <v>25</v>
      </c>
      <c r="G408" s="68" t="s">
        <v>1587</v>
      </c>
      <c r="H408" s="68">
        <v>6</v>
      </c>
      <c r="I408" s="69">
        <v>45839.444444444445</v>
      </c>
      <c r="J408" s="70">
        <v>45825</v>
      </c>
      <c r="K408" s="70">
        <v>45831</v>
      </c>
      <c r="L408" s="68" t="s">
        <v>2216</v>
      </c>
      <c r="N408" s="68">
        <v>0</v>
      </c>
    </row>
    <row r="409" spans="1:14" ht="21" customHeight="1">
      <c r="A409" s="68" t="s">
        <v>1900</v>
      </c>
      <c r="B409" s="68" t="s">
        <v>896</v>
      </c>
      <c r="C409" s="68">
        <v>1</v>
      </c>
      <c r="D409" s="68" t="s">
        <v>1586</v>
      </c>
      <c r="E409" s="68" t="s">
        <v>213</v>
      </c>
      <c r="F409" s="68" t="s">
        <v>25</v>
      </c>
      <c r="G409" s="68" t="s">
        <v>1587</v>
      </c>
      <c r="H409" s="68">
        <v>6</v>
      </c>
      <c r="I409" s="69">
        <v>45839.540277777778</v>
      </c>
      <c r="J409" s="70">
        <v>45825</v>
      </c>
      <c r="K409" s="70">
        <v>45831</v>
      </c>
      <c r="L409" s="68" t="s">
        <v>2216</v>
      </c>
    </row>
    <row r="410" spans="1:14" ht="21" customHeight="1">
      <c r="A410" s="68" t="s">
        <v>1901</v>
      </c>
      <c r="B410" s="68" t="s">
        <v>896</v>
      </c>
      <c r="C410" s="68">
        <v>2</v>
      </c>
      <c r="D410" s="68" t="s">
        <v>1586</v>
      </c>
      <c r="E410" s="68" t="s">
        <v>213</v>
      </c>
      <c r="F410" s="68" t="s">
        <v>25</v>
      </c>
      <c r="G410" s="68" t="s">
        <v>1587</v>
      </c>
      <c r="H410" s="68">
        <v>6</v>
      </c>
      <c r="I410" s="69">
        <v>45839.457638888889</v>
      </c>
      <c r="J410" s="70">
        <v>45825</v>
      </c>
      <c r="K410" s="70">
        <v>45831</v>
      </c>
      <c r="L410" s="68" t="s">
        <v>2216</v>
      </c>
    </row>
    <row r="411" spans="1:14" ht="21" customHeight="1">
      <c r="A411" s="68" t="s">
        <v>1902</v>
      </c>
      <c r="B411" s="68" t="s">
        <v>896</v>
      </c>
      <c r="C411" s="68">
        <v>3</v>
      </c>
      <c r="D411" s="68" t="s">
        <v>1586</v>
      </c>
      <c r="E411" s="68" t="s">
        <v>213</v>
      </c>
      <c r="F411" s="68" t="s">
        <v>25</v>
      </c>
      <c r="G411" s="68" t="s">
        <v>1587</v>
      </c>
      <c r="H411" s="68">
        <v>6</v>
      </c>
      <c r="I411" s="69">
        <v>45839.54791666667</v>
      </c>
      <c r="J411" s="70">
        <v>45825</v>
      </c>
      <c r="K411" s="70">
        <v>45831</v>
      </c>
      <c r="L411" s="68" t="s">
        <v>2216</v>
      </c>
    </row>
    <row r="412" spans="1:14" ht="21" customHeight="1">
      <c r="A412" s="68" t="s">
        <v>1903</v>
      </c>
      <c r="B412" s="68" t="s">
        <v>896</v>
      </c>
      <c r="C412" s="68">
        <v>4</v>
      </c>
      <c r="D412" s="68" t="s">
        <v>1586</v>
      </c>
      <c r="E412" s="68" t="s">
        <v>213</v>
      </c>
      <c r="F412" s="68" t="s">
        <v>25</v>
      </c>
      <c r="G412" s="68" t="s">
        <v>1587</v>
      </c>
      <c r="H412" s="68">
        <v>6</v>
      </c>
      <c r="I412" s="69">
        <v>45839.545138888891</v>
      </c>
      <c r="J412" s="70">
        <v>45825</v>
      </c>
      <c r="K412" s="70">
        <v>45831</v>
      </c>
      <c r="L412" s="68" t="s">
        <v>2216</v>
      </c>
    </row>
    <row r="413" spans="1:14" ht="21" customHeight="1">
      <c r="A413" s="68" t="s">
        <v>1904</v>
      </c>
      <c r="B413" s="68" t="s">
        <v>896</v>
      </c>
      <c r="C413" s="68">
        <v>5</v>
      </c>
      <c r="D413" s="68" t="s">
        <v>1586</v>
      </c>
      <c r="E413" s="68" t="s">
        <v>213</v>
      </c>
      <c r="F413" s="68" t="s">
        <v>25</v>
      </c>
      <c r="G413" s="68" t="s">
        <v>1587</v>
      </c>
      <c r="H413" s="68">
        <v>6</v>
      </c>
      <c r="I413" s="69">
        <v>45839.446527777778</v>
      </c>
      <c r="J413" s="70">
        <v>45825</v>
      </c>
      <c r="K413" s="70">
        <v>45831</v>
      </c>
      <c r="L413" s="68" t="s">
        <v>2216</v>
      </c>
    </row>
    <row r="414" spans="1:14" ht="21" customHeight="1">
      <c r="A414" s="68" t="s">
        <v>1906</v>
      </c>
      <c r="B414" s="68" t="s">
        <v>896</v>
      </c>
      <c r="C414" s="68">
        <v>6</v>
      </c>
      <c r="D414" s="68" t="s">
        <v>1586</v>
      </c>
      <c r="E414" s="68" t="s">
        <v>213</v>
      </c>
      <c r="F414" s="68" t="s">
        <v>25</v>
      </c>
      <c r="G414" s="68" t="s">
        <v>1587</v>
      </c>
      <c r="H414" s="68">
        <v>6</v>
      </c>
      <c r="I414" s="69">
        <v>45839.45</v>
      </c>
      <c r="J414" s="70">
        <v>45825</v>
      </c>
      <c r="K414" s="70">
        <v>45831</v>
      </c>
      <c r="L414" s="68" t="s">
        <v>2216</v>
      </c>
    </row>
    <row r="415" spans="1:14" ht="21" customHeight="1">
      <c r="A415" s="68" t="s">
        <v>1907</v>
      </c>
      <c r="B415" s="68" t="s">
        <v>896</v>
      </c>
      <c r="C415" s="68">
        <v>7</v>
      </c>
      <c r="D415" s="68" t="s">
        <v>1586</v>
      </c>
      <c r="E415" s="68" t="s">
        <v>213</v>
      </c>
      <c r="F415" s="68" t="s">
        <v>25</v>
      </c>
      <c r="G415" s="68" t="s">
        <v>1587</v>
      </c>
      <c r="H415" s="68">
        <v>6</v>
      </c>
      <c r="I415" s="69">
        <v>45839.453472222223</v>
      </c>
      <c r="J415" s="70">
        <v>45825</v>
      </c>
      <c r="K415" s="70">
        <v>45831</v>
      </c>
      <c r="L415" s="68" t="s">
        <v>2216</v>
      </c>
    </row>
    <row r="416" spans="1:14" ht="21" customHeight="1">
      <c r="A416" s="68" t="s">
        <v>1908</v>
      </c>
      <c r="B416" s="68" t="s">
        <v>896</v>
      </c>
      <c r="C416" s="68">
        <v>8</v>
      </c>
      <c r="D416" s="68" t="s">
        <v>1586</v>
      </c>
      <c r="E416" s="68" t="s">
        <v>213</v>
      </c>
      <c r="F416" s="68" t="s">
        <v>25</v>
      </c>
      <c r="G416" s="68" t="s">
        <v>1587</v>
      </c>
      <c r="H416" s="68">
        <v>6</v>
      </c>
      <c r="I416" s="69">
        <v>45839.455555555556</v>
      </c>
      <c r="J416" s="70">
        <v>45825</v>
      </c>
      <c r="K416" s="70">
        <v>45831</v>
      </c>
      <c r="L416" s="68" t="s">
        <v>2216</v>
      </c>
    </row>
    <row r="417" spans="1:14" ht="21" customHeight="1">
      <c r="A417" s="68" t="s">
        <v>2020</v>
      </c>
      <c r="B417" s="68" t="s">
        <v>941</v>
      </c>
      <c r="C417" s="68">
        <v>2</v>
      </c>
      <c r="E417" s="68" t="s">
        <v>99</v>
      </c>
      <c r="F417" s="68" t="s">
        <v>25</v>
      </c>
      <c r="G417" s="68" t="s">
        <v>2021</v>
      </c>
      <c r="H417" s="68">
        <v>3</v>
      </c>
      <c r="I417" s="69">
        <v>45840.583333333336</v>
      </c>
      <c r="J417" s="70">
        <v>45826</v>
      </c>
      <c r="K417" s="70">
        <v>45831</v>
      </c>
      <c r="L417" s="68" t="s">
        <v>2380</v>
      </c>
    </row>
    <row r="418" spans="1:14" ht="21" customHeight="1">
      <c r="A418" s="68" t="s">
        <v>1922</v>
      </c>
      <c r="B418" s="68" t="s">
        <v>939</v>
      </c>
      <c r="C418" s="68">
        <v>1</v>
      </c>
      <c r="D418" s="68" t="s">
        <v>1586</v>
      </c>
      <c r="E418" s="68" t="s">
        <v>213</v>
      </c>
      <c r="F418" s="68" t="s">
        <v>25</v>
      </c>
      <c r="G418" s="68" t="s">
        <v>1587</v>
      </c>
      <c r="H418" s="68">
        <v>6</v>
      </c>
      <c r="I418" s="69">
        <v>20638.465277777777</v>
      </c>
      <c r="J418" s="70">
        <v>20624</v>
      </c>
      <c r="K418" s="70">
        <v>45832</v>
      </c>
      <c r="L418" s="68" t="s">
        <v>2216</v>
      </c>
    </row>
    <row r="419" spans="1:14" ht="21" customHeight="1">
      <c r="A419" s="68" t="s">
        <v>1924</v>
      </c>
      <c r="B419" s="68" t="s">
        <v>939</v>
      </c>
      <c r="C419" s="68">
        <v>2</v>
      </c>
      <c r="D419" s="68" t="s">
        <v>1586</v>
      </c>
      <c r="E419" s="68" t="s">
        <v>213</v>
      </c>
      <c r="F419" s="68" t="s">
        <v>25</v>
      </c>
      <c r="G419" s="68" t="s">
        <v>1587</v>
      </c>
      <c r="H419" s="68">
        <v>6</v>
      </c>
      <c r="I419" s="69">
        <v>20638.466666666667</v>
      </c>
      <c r="J419" s="70">
        <v>20624</v>
      </c>
      <c r="K419" s="70">
        <v>45832</v>
      </c>
      <c r="L419" s="68" t="s">
        <v>2216</v>
      </c>
    </row>
    <row r="420" spans="1:14" ht="21" customHeight="1">
      <c r="A420" s="68" t="s">
        <v>1925</v>
      </c>
      <c r="B420" s="68" t="s">
        <v>939</v>
      </c>
      <c r="C420" s="68">
        <v>3</v>
      </c>
      <c r="D420" s="68" t="s">
        <v>1586</v>
      </c>
      <c r="E420" s="68" t="s">
        <v>213</v>
      </c>
      <c r="F420" s="68" t="s">
        <v>25</v>
      </c>
      <c r="G420" s="68" t="s">
        <v>1587</v>
      </c>
      <c r="H420" s="68">
        <v>6</v>
      </c>
      <c r="I420" s="69">
        <v>20638.458333333332</v>
      </c>
      <c r="J420" s="70">
        <v>20624</v>
      </c>
      <c r="K420" s="70">
        <v>45832</v>
      </c>
      <c r="L420" s="68" t="s">
        <v>2216</v>
      </c>
    </row>
    <row r="421" spans="1:14" ht="21" customHeight="1">
      <c r="A421" s="68" t="s">
        <v>1926</v>
      </c>
      <c r="B421" s="68" t="s">
        <v>939</v>
      </c>
      <c r="C421" s="68">
        <v>4</v>
      </c>
      <c r="D421" s="68" t="s">
        <v>1586</v>
      </c>
      <c r="E421" s="68" t="s">
        <v>213</v>
      </c>
      <c r="F421" s="68" t="s">
        <v>25</v>
      </c>
      <c r="G421" s="68" t="s">
        <v>1587</v>
      </c>
      <c r="H421" s="68">
        <v>6</v>
      </c>
      <c r="I421" s="69">
        <v>20638.459722222222</v>
      </c>
      <c r="J421" s="70">
        <v>20624</v>
      </c>
      <c r="K421" s="70">
        <v>45832</v>
      </c>
      <c r="L421" s="68" t="s">
        <v>2216</v>
      </c>
    </row>
    <row r="422" spans="1:14" ht="21" customHeight="1">
      <c r="A422" s="68" t="s">
        <v>1927</v>
      </c>
      <c r="B422" s="68" t="s">
        <v>939</v>
      </c>
      <c r="C422" s="68">
        <v>5</v>
      </c>
      <c r="D422" s="68" t="s">
        <v>1586</v>
      </c>
      <c r="E422" s="68" t="s">
        <v>213</v>
      </c>
      <c r="F422" s="68" t="s">
        <v>25</v>
      </c>
      <c r="G422" s="68" t="s">
        <v>1587</v>
      </c>
      <c r="H422" s="68">
        <v>6</v>
      </c>
      <c r="I422" s="69">
        <v>20638.479166666668</v>
      </c>
      <c r="J422" s="70">
        <v>20624</v>
      </c>
      <c r="K422" s="70">
        <v>45832</v>
      </c>
      <c r="L422" s="68" t="s">
        <v>2216</v>
      </c>
    </row>
    <row r="423" spans="1:14" ht="21" customHeight="1">
      <c r="A423" s="68" t="s">
        <v>1928</v>
      </c>
      <c r="B423" s="68" t="s">
        <v>939</v>
      </c>
      <c r="C423" s="68">
        <v>6</v>
      </c>
      <c r="D423" s="68" t="s">
        <v>1586</v>
      </c>
      <c r="E423" s="68" t="s">
        <v>213</v>
      </c>
      <c r="F423" s="68" t="s">
        <v>25</v>
      </c>
      <c r="G423" s="68" t="s">
        <v>1587</v>
      </c>
      <c r="H423" s="68">
        <v>6</v>
      </c>
      <c r="I423" s="69">
        <v>20638.480555555554</v>
      </c>
      <c r="J423" s="70">
        <v>20624</v>
      </c>
      <c r="K423" s="70">
        <v>45832</v>
      </c>
      <c r="L423" s="68" t="s">
        <v>2216</v>
      </c>
    </row>
    <row r="424" spans="1:14" ht="21" customHeight="1">
      <c r="A424" s="68" t="s">
        <v>1929</v>
      </c>
      <c r="B424" s="68" t="s">
        <v>939</v>
      </c>
      <c r="C424" s="68">
        <v>7</v>
      </c>
      <c r="D424" s="68" t="s">
        <v>1586</v>
      </c>
      <c r="E424" s="68" t="s">
        <v>213</v>
      </c>
      <c r="F424" s="68" t="s">
        <v>25</v>
      </c>
      <c r="G424" s="68" t="s">
        <v>1587</v>
      </c>
      <c r="H424" s="68">
        <v>6</v>
      </c>
      <c r="I424" s="69">
        <v>20638.444444444445</v>
      </c>
      <c r="J424" s="70">
        <v>20624</v>
      </c>
      <c r="K424" s="70">
        <v>45832</v>
      </c>
      <c r="L424" s="68" t="s">
        <v>2216</v>
      </c>
    </row>
    <row r="425" spans="1:14" ht="21" customHeight="1">
      <c r="A425" s="68" t="s">
        <v>1930</v>
      </c>
      <c r="B425" s="68" t="s">
        <v>939</v>
      </c>
      <c r="C425" s="68">
        <v>8</v>
      </c>
      <c r="D425" s="68" t="s">
        <v>1586</v>
      </c>
      <c r="E425" s="68" t="s">
        <v>213</v>
      </c>
      <c r="F425" s="68" t="s">
        <v>25</v>
      </c>
      <c r="G425" s="68" t="s">
        <v>1587</v>
      </c>
      <c r="H425" s="68">
        <v>6</v>
      </c>
      <c r="I425" s="69">
        <v>20638.445833333335</v>
      </c>
      <c r="J425" s="70">
        <v>20624</v>
      </c>
      <c r="K425" s="70">
        <v>45832</v>
      </c>
      <c r="L425" s="68" t="s">
        <v>2216</v>
      </c>
    </row>
    <row r="426" spans="1:14" ht="21" customHeight="1">
      <c r="A426" s="68" t="s">
        <v>1931</v>
      </c>
      <c r="B426" s="68" t="s">
        <v>939</v>
      </c>
      <c r="C426" s="68">
        <v>9</v>
      </c>
      <c r="D426" s="68" t="s">
        <v>1586</v>
      </c>
      <c r="E426" s="68" t="s">
        <v>213</v>
      </c>
      <c r="F426" s="68" t="s">
        <v>25</v>
      </c>
      <c r="G426" s="68" t="s">
        <v>1587</v>
      </c>
      <c r="H426" s="68">
        <v>6</v>
      </c>
      <c r="I426" s="69">
        <v>20638.430555555555</v>
      </c>
      <c r="J426" s="70">
        <v>20624</v>
      </c>
      <c r="K426" s="70">
        <v>45832</v>
      </c>
      <c r="L426" s="68" t="s">
        <v>2216</v>
      </c>
    </row>
    <row r="427" spans="1:14" ht="21" customHeight="1">
      <c r="A427" s="68" t="s">
        <v>1932</v>
      </c>
      <c r="B427" s="68" t="s">
        <v>939</v>
      </c>
      <c r="C427" s="68">
        <v>10</v>
      </c>
      <c r="D427" s="68" t="s">
        <v>1586</v>
      </c>
      <c r="E427" s="68" t="s">
        <v>213</v>
      </c>
      <c r="F427" s="68" t="s">
        <v>25</v>
      </c>
      <c r="G427" s="68" t="s">
        <v>1587</v>
      </c>
      <c r="H427" s="68">
        <v>6</v>
      </c>
      <c r="I427" s="69">
        <v>20638.431944444445</v>
      </c>
      <c r="J427" s="70">
        <v>20624</v>
      </c>
      <c r="K427" s="70">
        <v>45832</v>
      </c>
      <c r="L427" s="68" t="s">
        <v>2216</v>
      </c>
    </row>
    <row r="428" spans="1:14" ht="21" customHeight="1">
      <c r="A428" s="68" t="s">
        <v>2381</v>
      </c>
      <c r="B428" s="68" t="s">
        <v>956</v>
      </c>
      <c r="C428" s="68">
        <v>1</v>
      </c>
      <c r="E428" s="68" t="s">
        <v>2382</v>
      </c>
      <c r="F428" s="68" t="s">
        <v>767</v>
      </c>
      <c r="G428" s="68" t="s">
        <v>1674</v>
      </c>
      <c r="H428" s="68">
        <v>14</v>
      </c>
      <c r="I428" s="69">
        <v>45832.368055555555</v>
      </c>
      <c r="J428" s="70">
        <v>45818</v>
      </c>
      <c r="K428" s="70">
        <v>45832</v>
      </c>
      <c r="L428" s="68" t="s">
        <v>2383</v>
      </c>
      <c r="N428" s="68">
        <v>0</v>
      </c>
    </row>
    <row r="429" spans="1:14" ht="21" customHeight="1">
      <c r="A429" s="68" t="s">
        <v>2384</v>
      </c>
      <c r="B429" s="68" t="s">
        <v>930</v>
      </c>
      <c r="C429" s="68">
        <v>1</v>
      </c>
      <c r="D429" s="68" t="s">
        <v>1586</v>
      </c>
      <c r="E429" s="68" t="s">
        <v>120</v>
      </c>
      <c r="F429" s="68" t="s">
        <v>25</v>
      </c>
      <c r="G429" s="68" t="s">
        <v>1674</v>
      </c>
      <c r="H429" s="68">
        <v>6</v>
      </c>
      <c r="I429" s="69">
        <v>45840.315972222219</v>
      </c>
      <c r="J429" s="70">
        <v>45826</v>
      </c>
      <c r="K429" s="70">
        <v>45832</v>
      </c>
      <c r="L429" s="68" t="s">
        <v>2278</v>
      </c>
    </row>
    <row r="430" spans="1:14" ht="21" customHeight="1">
      <c r="A430" s="68" t="s">
        <v>1933</v>
      </c>
      <c r="B430" s="68" t="s">
        <v>933</v>
      </c>
      <c r="C430" s="68">
        <v>1</v>
      </c>
      <c r="D430" s="68" t="s">
        <v>1586</v>
      </c>
      <c r="E430" s="68" t="s">
        <v>213</v>
      </c>
      <c r="F430" s="68" t="s">
        <v>25</v>
      </c>
      <c r="G430" s="68" t="s">
        <v>1587</v>
      </c>
      <c r="H430" s="68">
        <v>6</v>
      </c>
      <c r="I430" s="69">
        <v>45840.380555555559</v>
      </c>
      <c r="J430" s="70">
        <v>45826</v>
      </c>
      <c r="K430" s="70">
        <v>45832</v>
      </c>
      <c r="L430" s="68" t="s">
        <v>2216</v>
      </c>
    </row>
    <row r="431" spans="1:14" ht="21" customHeight="1">
      <c r="A431" s="68" t="s">
        <v>1934</v>
      </c>
      <c r="B431" s="68" t="s">
        <v>933</v>
      </c>
      <c r="C431" s="68">
        <v>2</v>
      </c>
      <c r="D431" s="68" t="s">
        <v>1586</v>
      </c>
      <c r="E431" s="68" t="s">
        <v>213</v>
      </c>
      <c r="F431" s="68" t="s">
        <v>25</v>
      </c>
      <c r="G431" s="68" t="s">
        <v>1587</v>
      </c>
      <c r="H431" s="68">
        <v>6</v>
      </c>
      <c r="I431" s="69">
        <v>45840.387499999997</v>
      </c>
      <c r="J431" s="70">
        <v>45826</v>
      </c>
      <c r="K431" s="70">
        <v>45832</v>
      </c>
      <c r="L431" s="68" t="s">
        <v>2216</v>
      </c>
    </row>
    <row r="432" spans="1:14" ht="21" customHeight="1">
      <c r="A432" s="68" t="s">
        <v>1935</v>
      </c>
      <c r="B432" s="68" t="s">
        <v>933</v>
      </c>
      <c r="C432" s="68">
        <v>3</v>
      </c>
      <c r="D432" s="68" t="s">
        <v>1586</v>
      </c>
      <c r="E432" s="68" t="s">
        <v>213</v>
      </c>
      <c r="F432" s="68" t="s">
        <v>25</v>
      </c>
      <c r="G432" s="68" t="s">
        <v>1587</v>
      </c>
      <c r="H432" s="68">
        <v>6</v>
      </c>
      <c r="I432" s="69">
        <v>45840.465277777781</v>
      </c>
      <c r="J432" s="70">
        <v>45826</v>
      </c>
      <c r="K432" s="70">
        <v>45832</v>
      </c>
      <c r="L432" s="68" t="s">
        <v>2216</v>
      </c>
    </row>
    <row r="433" spans="1:12" ht="21" customHeight="1">
      <c r="A433" s="68" t="s">
        <v>1936</v>
      </c>
      <c r="B433" s="68" t="s">
        <v>933</v>
      </c>
      <c r="C433" s="68">
        <v>4</v>
      </c>
      <c r="D433" s="68" t="s">
        <v>1586</v>
      </c>
      <c r="E433" s="68" t="s">
        <v>213</v>
      </c>
      <c r="F433" s="68" t="s">
        <v>25</v>
      </c>
      <c r="G433" s="68" t="s">
        <v>1587</v>
      </c>
      <c r="H433" s="68">
        <v>6</v>
      </c>
      <c r="I433" s="69">
        <v>45840.466666666667</v>
      </c>
      <c r="J433" s="70">
        <v>45826</v>
      </c>
      <c r="K433" s="70">
        <v>45832</v>
      </c>
      <c r="L433" s="68" t="s">
        <v>2216</v>
      </c>
    </row>
    <row r="434" spans="1:12" ht="21" customHeight="1">
      <c r="A434" s="68" t="s">
        <v>1937</v>
      </c>
      <c r="B434" s="68" t="s">
        <v>934</v>
      </c>
      <c r="C434" s="68">
        <v>1</v>
      </c>
      <c r="D434" s="68" t="s">
        <v>1586</v>
      </c>
      <c r="E434" s="68" t="s">
        <v>213</v>
      </c>
      <c r="F434" s="68" t="s">
        <v>25</v>
      </c>
      <c r="G434" s="68" t="s">
        <v>1587</v>
      </c>
      <c r="H434" s="68">
        <v>6</v>
      </c>
      <c r="I434" s="69">
        <v>45840.436111111114</v>
      </c>
      <c r="J434" s="70">
        <v>45826</v>
      </c>
      <c r="K434" s="70">
        <v>45832</v>
      </c>
      <c r="L434" s="68" t="s">
        <v>2216</v>
      </c>
    </row>
    <row r="435" spans="1:12" ht="21" customHeight="1">
      <c r="A435" s="68" t="s">
        <v>1938</v>
      </c>
      <c r="B435" s="68" t="s">
        <v>936</v>
      </c>
      <c r="C435" s="68">
        <v>1</v>
      </c>
      <c r="D435" s="68" t="s">
        <v>1586</v>
      </c>
      <c r="E435" s="68" t="s">
        <v>213</v>
      </c>
      <c r="F435" s="68" t="s">
        <v>25</v>
      </c>
      <c r="G435" s="68" t="s">
        <v>1587</v>
      </c>
      <c r="H435" s="68">
        <v>6</v>
      </c>
      <c r="I435" s="69">
        <v>45840.482638888891</v>
      </c>
      <c r="J435" s="70">
        <v>45826</v>
      </c>
      <c r="K435" s="70">
        <v>45832</v>
      </c>
      <c r="L435" s="68" t="s">
        <v>2216</v>
      </c>
    </row>
    <row r="436" spans="1:12" ht="21" customHeight="1">
      <c r="A436" s="68" t="s">
        <v>1939</v>
      </c>
      <c r="B436" s="68" t="s">
        <v>936</v>
      </c>
      <c r="C436" s="68">
        <v>2</v>
      </c>
      <c r="D436" s="68" t="s">
        <v>1586</v>
      </c>
      <c r="E436" s="68" t="s">
        <v>213</v>
      </c>
      <c r="F436" s="68" t="s">
        <v>25</v>
      </c>
      <c r="G436" s="68" t="s">
        <v>1587</v>
      </c>
      <c r="H436" s="68">
        <v>6</v>
      </c>
      <c r="I436" s="69">
        <v>45840.475694444445</v>
      </c>
      <c r="J436" s="70">
        <v>45826</v>
      </c>
      <c r="K436" s="70">
        <v>45832</v>
      </c>
      <c r="L436" s="68" t="s">
        <v>2216</v>
      </c>
    </row>
    <row r="437" spans="1:12" ht="21" customHeight="1">
      <c r="A437" s="68" t="s">
        <v>1940</v>
      </c>
      <c r="B437" s="68" t="s">
        <v>937</v>
      </c>
      <c r="C437" s="68">
        <v>1</v>
      </c>
      <c r="D437" s="68" t="s">
        <v>1586</v>
      </c>
      <c r="E437" s="68" t="s">
        <v>213</v>
      </c>
      <c r="F437" s="68" t="s">
        <v>25</v>
      </c>
      <c r="G437" s="68" t="s">
        <v>1587</v>
      </c>
      <c r="H437" s="68">
        <v>6</v>
      </c>
      <c r="I437" s="69">
        <v>45840.451388888891</v>
      </c>
      <c r="J437" s="70">
        <v>45826</v>
      </c>
      <c r="K437" s="70">
        <v>45832</v>
      </c>
      <c r="L437" s="68" t="s">
        <v>2216</v>
      </c>
    </row>
    <row r="438" spans="1:12" ht="21" customHeight="1">
      <c r="A438" s="68" t="s">
        <v>1941</v>
      </c>
      <c r="B438" s="68" t="s">
        <v>937</v>
      </c>
      <c r="C438" s="68">
        <v>2</v>
      </c>
      <c r="D438" s="68" t="s">
        <v>1586</v>
      </c>
      <c r="E438" s="68" t="s">
        <v>213</v>
      </c>
      <c r="F438" s="68" t="s">
        <v>25</v>
      </c>
      <c r="G438" s="68" t="s">
        <v>1587</v>
      </c>
      <c r="H438" s="68">
        <v>6</v>
      </c>
      <c r="I438" s="69">
        <v>45840.466666666667</v>
      </c>
      <c r="J438" s="70">
        <v>45826</v>
      </c>
      <c r="K438" s="70">
        <v>45832</v>
      </c>
      <c r="L438" s="68" t="s">
        <v>2216</v>
      </c>
    </row>
    <row r="439" spans="1:12" ht="21" customHeight="1">
      <c r="A439" s="68" t="s">
        <v>1942</v>
      </c>
      <c r="B439" s="68" t="s">
        <v>937</v>
      </c>
      <c r="C439" s="68">
        <v>3</v>
      </c>
      <c r="D439" s="68" t="s">
        <v>1586</v>
      </c>
      <c r="E439" s="68" t="s">
        <v>213</v>
      </c>
      <c r="F439" s="68" t="s">
        <v>25</v>
      </c>
      <c r="G439" s="68" t="s">
        <v>1587</v>
      </c>
      <c r="H439" s="68">
        <v>6</v>
      </c>
      <c r="I439" s="69">
        <v>45840.468055555553</v>
      </c>
      <c r="J439" s="70">
        <v>45826</v>
      </c>
      <c r="K439" s="70">
        <v>45832</v>
      </c>
      <c r="L439" s="68" t="s">
        <v>2216</v>
      </c>
    </row>
    <row r="440" spans="1:12" ht="21" customHeight="1">
      <c r="A440" s="68" t="s">
        <v>1943</v>
      </c>
      <c r="B440" s="68" t="s">
        <v>937</v>
      </c>
      <c r="C440" s="68">
        <v>4</v>
      </c>
      <c r="D440" s="68" t="s">
        <v>1586</v>
      </c>
      <c r="E440" s="68" t="s">
        <v>213</v>
      </c>
      <c r="F440" s="68" t="s">
        <v>25</v>
      </c>
      <c r="G440" s="68" t="s">
        <v>1587</v>
      </c>
      <c r="H440" s="68">
        <v>6</v>
      </c>
      <c r="I440" s="69">
        <v>45840.48333333333</v>
      </c>
      <c r="J440" s="70">
        <v>45826</v>
      </c>
      <c r="K440" s="70">
        <v>45832</v>
      </c>
      <c r="L440" s="68" t="s">
        <v>2216</v>
      </c>
    </row>
    <row r="441" spans="1:12" ht="21" customHeight="1">
      <c r="A441" s="68" t="s">
        <v>1944</v>
      </c>
      <c r="B441" s="68" t="s">
        <v>937</v>
      </c>
      <c r="C441" s="68">
        <v>5</v>
      </c>
      <c r="D441" s="68" t="s">
        <v>1586</v>
      </c>
      <c r="E441" s="68" t="s">
        <v>213</v>
      </c>
      <c r="F441" s="68" t="s">
        <v>25</v>
      </c>
      <c r="G441" s="68" t="s">
        <v>1587</v>
      </c>
      <c r="H441" s="68">
        <v>6</v>
      </c>
      <c r="I441" s="69">
        <v>45840.479166666664</v>
      </c>
      <c r="J441" s="70">
        <v>45826</v>
      </c>
      <c r="K441" s="70">
        <v>45832</v>
      </c>
      <c r="L441" s="68" t="s">
        <v>2216</v>
      </c>
    </row>
    <row r="442" spans="1:12" ht="21" customHeight="1">
      <c r="A442" s="68" t="s">
        <v>1945</v>
      </c>
      <c r="B442" s="68" t="s">
        <v>937</v>
      </c>
      <c r="C442" s="68">
        <v>6</v>
      </c>
      <c r="D442" s="68" t="s">
        <v>1586</v>
      </c>
      <c r="E442" s="68" t="s">
        <v>213</v>
      </c>
      <c r="F442" s="68" t="s">
        <v>25</v>
      </c>
      <c r="G442" s="68" t="s">
        <v>1587</v>
      </c>
      <c r="H442" s="68">
        <v>6</v>
      </c>
      <c r="I442" s="69">
        <v>45840.470833333333</v>
      </c>
      <c r="J442" s="70">
        <v>45826</v>
      </c>
      <c r="K442" s="70">
        <v>45832</v>
      </c>
      <c r="L442" s="68" t="s">
        <v>2216</v>
      </c>
    </row>
    <row r="443" spans="1:12" ht="21" customHeight="1">
      <c r="A443" s="68" t="s">
        <v>1946</v>
      </c>
      <c r="B443" s="68" t="s">
        <v>937</v>
      </c>
      <c r="C443" s="68">
        <v>7</v>
      </c>
      <c r="D443" s="68" t="s">
        <v>1586</v>
      </c>
      <c r="E443" s="68" t="s">
        <v>213</v>
      </c>
      <c r="F443" s="68" t="s">
        <v>25</v>
      </c>
      <c r="G443" s="68" t="s">
        <v>1587</v>
      </c>
      <c r="H443" s="68">
        <v>6</v>
      </c>
      <c r="I443" s="69">
        <v>45840.476388888892</v>
      </c>
      <c r="J443" s="70">
        <v>45826</v>
      </c>
      <c r="K443" s="70">
        <v>45832</v>
      </c>
      <c r="L443" s="68" t="s">
        <v>2216</v>
      </c>
    </row>
    <row r="444" spans="1:12" ht="21" customHeight="1">
      <c r="A444" s="68" t="s">
        <v>2031</v>
      </c>
      <c r="B444" s="68" t="s">
        <v>941</v>
      </c>
      <c r="C444" s="68">
        <v>1</v>
      </c>
      <c r="E444" s="68" t="s">
        <v>99</v>
      </c>
      <c r="F444" s="68" t="s">
        <v>25</v>
      </c>
      <c r="G444" s="68" t="s">
        <v>2021</v>
      </c>
      <c r="H444" s="68">
        <v>6</v>
      </c>
      <c r="I444" s="69">
        <v>45840.447916666664</v>
      </c>
      <c r="J444" s="70">
        <v>45826</v>
      </c>
      <c r="K444" s="70">
        <v>45832</v>
      </c>
      <c r="L444" s="68" t="s">
        <v>2380</v>
      </c>
    </row>
    <row r="445" spans="1:12" ht="21" customHeight="1">
      <c r="A445" s="68" t="s">
        <v>1947</v>
      </c>
      <c r="B445" s="68" t="s">
        <v>943</v>
      </c>
      <c r="C445" s="68">
        <v>1</v>
      </c>
      <c r="D445" s="68" t="s">
        <v>1586</v>
      </c>
      <c r="E445" s="68" t="s">
        <v>213</v>
      </c>
      <c r="F445" s="68" t="s">
        <v>25</v>
      </c>
      <c r="G445" s="68" t="s">
        <v>1587</v>
      </c>
      <c r="H445" s="68">
        <v>6</v>
      </c>
      <c r="I445" s="69">
        <v>45840.554166666669</v>
      </c>
      <c r="J445" s="70">
        <v>45826</v>
      </c>
      <c r="K445" s="70">
        <v>45832</v>
      </c>
      <c r="L445" s="68" t="s">
        <v>2216</v>
      </c>
    </row>
    <row r="446" spans="1:12" ht="21" customHeight="1">
      <c r="A446" s="68" t="s">
        <v>1948</v>
      </c>
      <c r="B446" s="68" t="s">
        <v>943</v>
      </c>
      <c r="C446" s="68">
        <v>2</v>
      </c>
      <c r="D446" s="68" t="s">
        <v>1586</v>
      </c>
      <c r="E446" s="68" t="s">
        <v>213</v>
      </c>
      <c r="F446" s="68" t="s">
        <v>25</v>
      </c>
      <c r="G446" s="68" t="s">
        <v>1587</v>
      </c>
      <c r="H446" s="68">
        <v>6</v>
      </c>
      <c r="I446" s="69">
        <v>45840.550694444442</v>
      </c>
      <c r="J446" s="70">
        <v>45826</v>
      </c>
      <c r="K446" s="70">
        <v>45832</v>
      </c>
      <c r="L446" s="68" t="s">
        <v>2216</v>
      </c>
    </row>
    <row r="447" spans="1:12" ht="21" customHeight="1">
      <c r="A447" s="68" t="s">
        <v>1949</v>
      </c>
      <c r="B447" s="68" t="s">
        <v>943</v>
      </c>
      <c r="C447" s="68">
        <v>3</v>
      </c>
      <c r="D447" s="68" t="s">
        <v>1586</v>
      </c>
      <c r="E447" s="68" t="s">
        <v>213</v>
      </c>
      <c r="F447" s="68" t="s">
        <v>25</v>
      </c>
      <c r="G447" s="68" t="s">
        <v>1587</v>
      </c>
      <c r="H447" s="68">
        <v>6</v>
      </c>
      <c r="I447" s="69">
        <v>45840.548611111109</v>
      </c>
      <c r="J447" s="70">
        <v>45826</v>
      </c>
      <c r="K447" s="70">
        <v>45832</v>
      </c>
      <c r="L447" s="68" t="s">
        <v>2216</v>
      </c>
    </row>
    <row r="448" spans="1:12" ht="21" customHeight="1">
      <c r="A448" s="68" t="s">
        <v>1950</v>
      </c>
      <c r="B448" s="68" t="s">
        <v>943</v>
      </c>
      <c r="C448" s="68">
        <v>4</v>
      </c>
      <c r="D448" s="68" t="s">
        <v>1586</v>
      </c>
      <c r="E448" s="68" t="s">
        <v>213</v>
      </c>
      <c r="F448" s="68" t="s">
        <v>25</v>
      </c>
      <c r="G448" s="68" t="s">
        <v>1587</v>
      </c>
      <c r="H448" s="68">
        <v>6</v>
      </c>
      <c r="I448" s="69">
        <v>45840.425000000003</v>
      </c>
      <c r="J448" s="70">
        <v>45826</v>
      </c>
      <c r="K448" s="70">
        <v>45832</v>
      </c>
      <c r="L448" s="68" t="s">
        <v>2216</v>
      </c>
    </row>
    <row r="449" spans="1:12" ht="21" customHeight="1">
      <c r="A449" s="68" t="s">
        <v>1951</v>
      </c>
      <c r="B449" s="68" t="s">
        <v>943</v>
      </c>
      <c r="C449" s="68">
        <v>5</v>
      </c>
      <c r="D449" s="68" t="s">
        <v>1586</v>
      </c>
      <c r="E449" s="68" t="s">
        <v>213</v>
      </c>
      <c r="F449" s="68" t="s">
        <v>25</v>
      </c>
      <c r="G449" s="68" t="s">
        <v>1587</v>
      </c>
      <c r="H449" s="68">
        <v>6</v>
      </c>
      <c r="I449" s="69">
        <v>45840.427083333336</v>
      </c>
      <c r="J449" s="70">
        <v>45826</v>
      </c>
      <c r="K449" s="70">
        <v>45832</v>
      </c>
      <c r="L449" s="68" t="s">
        <v>2216</v>
      </c>
    </row>
    <row r="450" spans="1:12" ht="21" customHeight="1">
      <c r="A450" s="68" t="s">
        <v>1952</v>
      </c>
      <c r="B450" s="68" t="s">
        <v>943</v>
      </c>
      <c r="C450" s="68">
        <v>6</v>
      </c>
      <c r="D450" s="68" t="s">
        <v>1586</v>
      </c>
      <c r="E450" s="68" t="s">
        <v>213</v>
      </c>
      <c r="F450" s="68" t="s">
        <v>25</v>
      </c>
      <c r="G450" s="68" t="s">
        <v>1587</v>
      </c>
      <c r="H450" s="68">
        <v>6</v>
      </c>
      <c r="I450" s="69">
        <v>45840.46875</v>
      </c>
      <c r="J450" s="70">
        <v>45826</v>
      </c>
      <c r="K450" s="70">
        <v>45832</v>
      </c>
      <c r="L450" s="68" t="s">
        <v>2216</v>
      </c>
    </row>
    <row r="451" spans="1:12" ht="21" customHeight="1">
      <c r="A451" s="68" t="s">
        <v>1953</v>
      </c>
      <c r="B451" s="68" t="s">
        <v>943</v>
      </c>
      <c r="C451" s="68">
        <v>7</v>
      </c>
      <c r="D451" s="68" t="s">
        <v>1586</v>
      </c>
      <c r="E451" s="68" t="s">
        <v>213</v>
      </c>
      <c r="F451" s="68" t="s">
        <v>25</v>
      </c>
      <c r="G451" s="68" t="s">
        <v>1587</v>
      </c>
      <c r="H451" s="68">
        <v>6</v>
      </c>
      <c r="I451" s="69">
        <v>45840.470833333333</v>
      </c>
      <c r="J451" s="70">
        <v>45826</v>
      </c>
      <c r="K451" s="70">
        <v>45832</v>
      </c>
      <c r="L451" s="68" t="s">
        <v>2216</v>
      </c>
    </row>
    <row r="452" spans="1:12" ht="21" customHeight="1">
      <c r="A452" s="68" t="s">
        <v>1954</v>
      </c>
      <c r="B452" s="68" t="s">
        <v>943</v>
      </c>
      <c r="C452" s="68">
        <v>8</v>
      </c>
      <c r="D452" s="68" t="s">
        <v>1586</v>
      </c>
      <c r="E452" s="68" t="s">
        <v>213</v>
      </c>
      <c r="F452" s="68" t="s">
        <v>25</v>
      </c>
      <c r="G452" s="68" t="s">
        <v>1587</v>
      </c>
      <c r="H452" s="68">
        <v>6</v>
      </c>
      <c r="I452" s="69">
        <v>45840.442361111112</v>
      </c>
      <c r="J452" s="70">
        <v>45826</v>
      </c>
      <c r="K452" s="70">
        <v>45832</v>
      </c>
      <c r="L452" s="68" t="s">
        <v>2216</v>
      </c>
    </row>
    <row r="453" spans="1:12" ht="21" customHeight="1">
      <c r="A453" s="68" t="s">
        <v>1955</v>
      </c>
      <c r="B453" s="68" t="s">
        <v>943</v>
      </c>
      <c r="C453" s="68">
        <v>9</v>
      </c>
      <c r="D453" s="68" t="s">
        <v>1586</v>
      </c>
      <c r="E453" s="68" t="s">
        <v>213</v>
      </c>
      <c r="F453" s="68" t="s">
        <v>25</v>
      </c>
      <c r="G453" s="68" t="s">
        <v>1587</v>
      </c>
      <c r="H453" s="68">
        <v>6</v>
      </c>
      <c r="I453" s="69">
        <v>45840.444444444445</v>
      </c>
      <c r="J453" s="70">
        <v>45826</v>
      </c>
      <c r="K453" s="70">
        <v>45832</v>
      </c>
      <c r="L453" s="68" t="s">
        <v>2216</v>
      </c>
    </row>
    <row r="454" spans="1:12" ht="21" customHeight="1">
      <c r="A454" s="68" t="s">
        <v>1956</v>
      </c>
      <c r="B454" s="68" t="s">
        <v>943</v>
      </c>
      <c r="C454" s="68">
        <v>10</v>
      </c>
      <c r="D454" s="68" t="s">
        <v>1586</v>
      </c>
      <c r="E454" s="68" t="s">
        <v>213</v>
      </c>
      <c r="F454" s="68" t="s">
        <v>25</v>
      </c>
      <c r="G454" s="68" t="s">
        <v>1587</v>
      </c>
      <c r="H454" s="68">
        <v>6</v>
      </c>
      <c r="I454" s="69">
        <v>45840.450694444444</v>
      </c>
      <c r="J454" s="70">
        <v>45826</v>
      </c>
      <c r="K454" s="70">
        <v>45832</v>
      </c>
      <c r="L454" s="68" t="s">
        <v>2216</v>
      </c>
    </row>
    <row r="455" spans="1:12" ht="21" customHeight="1">
      <c r="A455" s="68" t="s">
        <v>1957</v>
      </c>
      <c r="B455" s="68" t="s">
        <v>943</v>
      </c>
      <c r="C455" s="68">
        <v>11</v>
      </c>
      <c r="D455" s="68" t="s">
        <v>1586</v>
      </c>
      <c r="E455" s="68" t="s">
        <v>213</v>
      </c>
      <c r="F455" s="68" t="s">
        <v>25</v>
      </c>
      <c r="G455" s="68" t="s">
        <v>1587</v>
      </c>
      <c r="H455" s="68">
        <v>6</v>
      </c>
      <c r="I455" s="69">
        <v>45840.452777777777</v>
      </c>
      <c r="J455" s="70">
        <v>45826</v>
      </c>
      <c r="K455" s="70">
        <v>45832</v>
      </c>
      <c r="L455" s="68" t="s">
        <v>2216</v>
      </c>
    </row>
    <row r="456" spans="1:12" ht="21" customHeight="1">
      <c r="A456" s="68" t="s">
        <v>1958</v>
      </c>
      <c r="B456" s="68" t="s">
        <v>943</v>
      </c>
      <c r="C456" s="68">
        <v>12</v>
      </c>
      <c r="D456" s="68" t="s">
        <v>1586</v>
      </c>
      <c r="E456" s="68" t="s">
        <v>213</v>
      </c>
      <c r="F456" s="68" t="s">
        <v>25</v>
      </c>
      <c r="G456" s="68" t="s">
        <v>1587</v>
      </c>
      <c r="H456" s="68">
        <v>6</v>
      </c>
      <c r="I456" s="69">
        <v>45840.430555555555</v>
      </c>
      <c r="J456" s="70">
        <v>45826</v>
      </c>
      <c r="K456" s="70">
        <v>45832</v>
      </c>
      <c r="L456" s="68" t="s">
        <v>2216</v>
      </c>
    </row>
    <row r="457" spans="1:12" ht="21" customHeight="1">
      <c r="A457" s="68" t="s">
        <v>1959</v>
      </c>
      <c r="B457" s="68" t="s">
        <v>943</v>
      </c>
      <c r="C457" s="68">
        <v>13</v>
      </c>
      <c r="D457" s="68" t="s">
        <v>1586</v>
      </c>
      <c r="E457" s="68" t="s">
        <v>213</v>
      </c>
      <c r="F457" s="68" t="s">
        <v>25</v>
      </c>
      <c r="G457" s="68" t="s">
        <v>1587</v>
      </c>
      <c r="H457" s="68">
        <v>6</v>
      </c>
      <c r="I457" s="69">
        <v>45840.433333333334</v>
      </c>
      <c r="J457" s="70">
        <v>45826</v>
      </c>
      <c r="K457" s="70">
        <v>45832</v>
      </c>
      <c r="L457" s="68" t="s">
        <v>2216</v>
      </c>
    </row>
    <row r="458" spans="1:12" ht="21" customHeight="1">
      <c r="A458" s="68" t="s">
        <v>1960</v>
      </c>
      <c r="B458" s="68" t="s">
        <v>943</v>
      </c>
      <c r="C458" s="68">
        <v>14</v>
      </c>
      <c r="D458" s="68" t="s">
        <v>1586</v>
      </c>
      <c r="E458" s="68" t="s">
        <v>213</v>
      </c>
      <c r="F458" s="68" t="s">
        <v>25</v>
      </c>
      <c r="G458" s="68" t="s">
        <v>1587</v>
      </c>
      <c r="H458" s="68">
        <v>6</v>
      </c>
      <c r="I458" s="69">
        <v>45840.477083333331</v>
      </c>
      <c r="J458" s="70">
        <v>45826</v>
      </c>
      <c r="K458" s="70">
        <v>45832</v>
      </c>
      <c r="L458" s="68" t="s">
        <v>2216</v>
      </c>
    </row>
    <row r="459" spans="1:12" ht="21" customHeight="1">
      <c r="A459" s="68" t="s">
        <v>1961</v>
      </c>
      <c r="B459" s="68" t="s">
        <v>943</v>
      </c>
      <c r="C459" s="68">
        <v>15</v>
      </c>
      <c r="D459" s="68" t="s">
        <v>1586</v>
      </c>
      <c r="E459" s="68" t="s">
        <v>213</v>
      </c>
      <c r="F459" s="68" t="s">
        <v>25</v>
      </c>
      <c r="G459" s="68" t="s">
        <v>1587</v>
      </c>
      <c r="H459" s="68">
        <v>6</v>
      </c>
      <c r="I459" s="69">
        <v>45840.479166666664</v>
      </c>
      <c r="J459" s="70">
        <v>45826</v>
      </c>
      <c r="K459" s="70">
        <v>45832</v>
      </c>
      <c r="L459" s="68" t="s">
        <v>2216</v>
      </c>
    </row>
    <row r="460" spans="1:12" ht="21" customHeight="1">
      <c r="A460" s="68" t="s">
        <v>1962</v>
      </c>
      <c r="B460" s="68" t="s">
        <v>943</v>
      </c>
      <c r="C460" s="68">
        <v>16</v>
      </c>
      <c r="D460" s="68" t="s">
        <v>1586</v>
      </c>
      <c r="E460" s="68" t="s">
        <v>213</v>
      </c>
      <c r="F460" s="68" t="s">
        <v>25</v>
      </c>
      <c r="G460" s="68" t="s">
        <v>1587</v>
      </c>
      <c r="H460" s="68">
        <v>6</v>
      </c>
      <c r="I460" s="69">
        <v>45840.491666666669</v>
      </c>
      <c r="J460" s="70">
        <v>45826</v>
      </c>
      <c r="K460" s="70">
        <v>45832</v>
      </c>
      <c r="L460" s="68" t="s">
        <v>2216</v>
      </c>
    </row>
    <row r="461" spans="1:12" ht="21" customHeight="1">
      <c r="A461" s="68" t="s">
        <v>1963</v>
      </c>
      <c r="B461" s="68" t="s">
        <v>943</v>
      </c>
      <c r="C461" s="68">
        <v>17</v>
      </c>
      <c r="D461" s="68" t="s">
        <v>1586</v>
      </c>
      <c r="E461" s="68" t="s">
        <v>213</v>
      </c>
      <c r="F461" s="68" t="s">
        <v>25</v>
      </c>
      <c r="G461" s="68" t="s">
        <v>1587</v>
      </c>
      <c r="H461" s="68">
        <v>6</v>
      </c>
      <c r="I461" s="69">
        <v>45840.494444444441</v>
      </c>
      <c r="J461" s="70">
        <v>45826</v>
      </c>
      <c r="K461" s="70">
        <v>45832</v>
      </c>
      <c r="L461" s="68" t="s">
        <v>2216</v>
      </c>
    </row>
    <row r="462" spans="1:12" ht="21" customHeight="1">
      <c r="A462" s="68" t="s">
        <v>1964</v>
      </c>
      <c r="B462" s="68" t="s">
        <v>943</v>
      </c>
      <c r="C462" s="68">
        <v>18</v>
      </c>
      <c r="D462" s="68" t="s">
        <v>1586</v>
      </c>
      <c r="E462" s="68" t="s">
        <v>213</v>
      </c>
      <c r="F462" s="68" t="s">
        <v>25</v>
      </c>
      <c r="G462" s="68" t="s">
        <v>1587</v>
      </c>
      <c r="H462" s="68">
        <v>6</v>
      </c>
      <c r="I462" s="69">
        <v>45840.484722222223</v>
      </c>
      <c r="J462" s="70">
        <v>45826</v>
      </c>
      <c r="K462" s="70">
        <v>45832</v>
      </c>
      <c r="L462" s="68" t="s">
        <v>2216</v>
      </c>
    </row>
    <row r="463" spans="1:12" ht="21" customHeight="1">
      <c r="A463" s="68" t="s">
        <v>1965</v>
      </c>
      <c r="B463" s="68" t="s">
        <v>943</v>
      </c>
      <c r="C463" s="68">
        <v>19</v>
      </c>
      <c r="D463" s="68" t="s">
        <v>1586</v>
      </c>
      <c r="E463" s="68" t="s">
        <v>213</v>
      </c>
      <c r="F463" s="68" t="s">
        <v>25</v>
      </c>
      <c r="G463" s="68" t="s">
        <v>1587</v>
      </c>
      <c r="H463" s="68">
        <v>6</v>
      </c>
      <c r="I463" s="69">
        <v>45840.487500000003</v>
      </c>
      <c r="J463" s="70">
        <v>45826</v>
      </c>
      <c r="K463" s="70">
        <v>45832</v>
      </c>
      <c r="L463" s="68" t="s">
        <v>2216</v>
      </c>
    </row>
    <row r="464" spans="1:12" ht="21" customHeight="1">
      <c r="A464" s="68" t="s">
        <v>1966</v>
      </c>
      <c r="B464" s="68" t="s">
        <v>947</v>
      </c>
      <c r="C464" s="68">
        <v>1</v>
      </c>
      <c r="D464" s="68" t="s">
        <v>1586</v>
      </c>
      <c r="E464" s="68" t="s">
        <v>213</v>
      </c>
      <c r="F464" s="68" t="s">
        <v>25</v>
      </c>
      <c r="G464" s="68" t="s">
        <v>1587</v>
      </c>
      <c r="H464" s="68">
        <v>6</v>
      </c>
      <c r="I464" s="69">
        <v>45840.38958333333</v>
      </c>
      <c r="J464" s="70">
        <v>45826</v>
      </c>
      <c r="K464" s="70">
        <v>45832</v>
      </c>
      <c r="L464" s="68" t="s">
        <v>2216</v>
      </c>
    </row>
    <row r="465" spans="1:12" ht="21" customHeight="1">
      <c r="A465" s="68" t="s">
        <v>1967</v>
      </c>
      <c r="B465" s="68" t="s">
        <v>947</v>
      </c>
      <c r="C465" s="68">
        <v>2</v>
      </c>
      <c r="D465" s="68" t="s">
        <v>1586</v>
      </c>
      <c r="E465" s="68" t="s">
        <v>213</v>
      </c>
      <c r="F465" s="68" t="s">
        <v>25</v>
      </c>
      <c r="G465" s="68" t="s">
        <v>1587</v>
      </c>
      <c r="H465" s="68">
        <v>6</v>
      </c>
      <c r="I465" s="69">
        <v>45840.392361111109</v>
      </c>
      <c r="J465" s="70">
        <v>45826</v>
      </c>
      <c r="K465" s="70">
        <v>45832</v>
      </c>
      <c r="L465" s="68" t="s">
        <v>2216</v>
      </c>
    </row>
    <row r="466" spans="1:12" ht="21" customHeight="1">
      <c r="A466" s="68" t="s">
        <v>1968</v>
      </c>
      <c r="B466" s="68" t="s">
        <v>949</v>
      </c>
      <c r="C466" s="68">
        <v>1</v>
      </c>
      <c r="D466" s="68" t="s">
        <v>1586</v>
      </c>
      <c r="E466" s="68" t="s">
        <v>213</v>
      </c>
      <c r="F466" s="68" t="s">
        <v>25</v>
      </c>
      <c r="G466" s="68" t="s">
        <v>1587</v>
      </c>
      <c r="H466" s="68">
        <v>6</v>
      </c>
      <c r="I466" s="69">
        <v>45840.476388888892</v>
      </c>
      <c r="J466" s="70">
        <v>45826</v>
      </c>
      <c r="K466" s="70">
        <v>45832</v>
      </c>
      <c r="L466" s="68" t="s">
        <v>2216</v>
      </c>
    </row>
    <row r="467" spans="1:12" ht="21" customHeight="1">
      <c r="A467" s="68" t="s">
        <v>1969</v>
      </c>
      <c r="B467" s="68" t="s">
        <v>949</v>
      </c>
      <c r="C467" s="68">
        <v>2</v>
      </c>
      <c r="D467" s="68" t="s">
        <v>1586</v>
      </c>
      <c r="E467" s="68" t="s">
        <v>213</v>
      </c>
      <c r="F467" s="68" t="s">
        <v>25</v>
      </c>
      <c r="G467" s="68" t="s">
        <v>1587</v>
      </c>
      <c r="H467" s="68">
        <v>6</v>
      </c>
      <c r="I467" s="69">
        <v>45840.480555555558</v>
      </c>
      <c r="J467" s="70">
        <v>45826</v>
      </c>
      <c r="K467" s="70">
        <v>45832</v>
      </c>
      <c r="L467" s="68" t="s">
        <v>2216</v>
      </c>
    </row>
    <row r="468" spans="1:12" ht="21" customHeight="1">
      <c r="A468" s="68" t="s">
        <v>1970</v>
      </c>
      <c r="B468" s="68" t="s">
        <v>949</v>
      </c>
      <c r="C468" s="68">
        <v>3</v>
      </c>
      <c r="D468" s="68" t="s">
        <v>1586</v>
      </c>
      <c r="E468" s="68" t="s">
        <v>213</v>
      </c>
      <c r="F468" s="68" t="s">
        <v>25</v>
      </c>
      <c r="G468" s="68" t="s">
        <v>1587</v>
      </c>
      <c r="H468" s="68">
        <v>6</v>
      </c>
      <c r="I468" s="69">
        <v>45840.488888888889</v>
      </c>
      <c r="J468" s="70">
        <v>45826</v>
      </c>
      <c r="K468" s="70">
        <v>45832</v>
      </c>
      <c r="L468" s="68" t="s">
        <v>2216</v>
      </c>
    </row>
    <row r="469" spans="1:12" ht="21" customHeight="1">
      <c r="A469" s="68" t="s">
        <v>1971</v>
      </c>
      <c r="B469" s="68" t="s">
        <v>949</v>
      </c>
      <c r="C469" s="68">
        <v>4</v>
      </c>
      <c r="D469" s="68" t="s">
        <v>1586</v>
      </c>
      <c r="E469" s="68" t="s">
        <v>213</v>
      </c>
      <c r="F469" s="68" t="s">
        <v>25</v>
      </c>
      <c r="G469" s="68" t="s">
        <v>1587</v>
      </c>
      <c r="H469" s="68">
        <v>6</v>
      </c>
      <c r="I469" s="69">
        <v>45840.50277777778</v>
      </c>
      <c r="J469" s="70">
        <v>45826</v>
      </c>
      <c r="K469" s="70">
        <v>45832</v>
      </c>
      <c r="L469" s="68" t="s">
        <v>2216</v>
      </c>
    </row>
    <row r="470" spans="1:12" ht="21" customHeight="1">
      <c r="A470" s="68" t="s">
        <v>1972</v>
      </c>
      <c r="B470" s="68" t="s">
        <v>949</v>
      </c>
      <c r="C470" s="68">
        <v>5</v>
      </c>
      <c r="D470" s="68" t="s">
        <v>1586</v>
      </c>
      <c r="E470" s="68" t="s">
        <v>213</v>
      </c>
      <c r="F470" s="68" t="s">
        <v>25</v>
      </c>
      <c r="G470" s="68" t="s">
        <v>1587</v>
      </c>
      <c r="H470" s="68">
        <v>6</v>
      </c>
      <c r="I470" s="69">
        <v>45840.508333333331</v>
      </c>
      <c r="J470" s="70">
        <v>45826</v>
      </c>
      <c r="K470" s="70">
        <v>45832</v>
      </c>
      <c r="L470" s="68" t="s">
        <v>2216</v>
      </c>
    </row>
    <row r="471" spans="1:12" ht="21" customHeight="1">
      <c r="A471" s="68" t="s">
        <v>1973</v>
      </c>
      <c r="B471" s="68" t="s">
        <v>951</v>
      </c>
      <c r="C471" s="68">
        <v>1</v>
      </c>
      <c r="D471" s="68" t="s">
        <v>1586</v>
      </c>
      <c r="E471" s="68" t="s">
        <v>213</v>
      </c>
      <c r="F471" s="68" t="s">
        <v>25</v>
      </c>
      <c r="G471" s="68" t="s">
        <v>1587</v>
      </c>
      <c r="H471" s="68">
        <v>6</v>
      </c>
      <c r="I471" s="69">
        <v>45840.4375</v>
      </c>
      <c r="J471" s="70">
        <v>45826</v>
      </c>
      <c r="K471" s="70">
        <v>45832</v>
      </c>
      <c r="L471" s="68" t="s">
        <v>2216</v>
      </c>
    </row>
    <row r="472" spans="1:12" ht="21" customHeight="1">
      <c r="A472" s="68" t="s">
        <v>1974</v>
      </c>
      <c r="B472" s="68" t="s">
        <v>951</v>
      </c>
      <c r="C472" s="68">
        <v>2</v>
      </c>
      <c r="D472" s="68" t="s">
        <v>1586</v>
      </c>
      <c r="E472" s="68" t="s">
        <v>213</v>
      </c>
      <c r="F472" s="68" t="s">
        <v>25</v>
      </c>
      <c r="G472" s="68" t="s">
        <v>1587</v>
      </c>
      <c r="H472" s="68">
        <v>6</v>
      </c>
      <c r="I472" s="69">
        <v>45840.45</v>
      </c>
      <c r="J472" s="70">
        <v>45826</v>
      </c>
      <c r="K472" s="70">
        <v>45832</v>
      </c>
      <c r="L472" s="68" t="s">
        <v>2216</v>
      </c>
    </row>
    <row r="473" spans="1:12" ht="21" customHeight="1">
      <c r="A473" s="68" t="s">
        <v>1975</v>
      </c>
      <c r="B473" s="68" t="s">
        <v>951</v>
      </c>
      <c r="C473" s="68">
        <v>3</v>
      </c>
      <c r="D473" s="68" t="s">
        <v>1586</v>
      </c>
      <c r="E473" s="68" t="s">
        <v>213</v>
      </c>
      <c r="F473" s="68" t="s">
        <v>25</v>
      </c>
      <c r="G473" s="68" t="s">
        <v>1587</v>
      </c>
      <c r="H473" s="68">
        <v>6</v>
      </c>
      <c r="I473" s="69">
        <v>45840.461805555555</v>
      </c>
      <c r="J473" s="70">
        <v>45826</v>
      </c>
      <c r="K473" s="70">
        <v>45832</v>
      </c>
      <c r="L473" s="68" t="s">
        <v>2216</v>
      </c>
    </row>
    <row r="474" spans="1:12" ht="21" customHeight="1">
      <c r="A474" s="68" t="s">
        <v>2385</v>
      </c>
      <c r="B474" s="68" t="s">
        <v>953</v>
      </c>
      <c r="C474" s="68">
        <v>1</v>
      </c>
      <c r="D474" s="68" t="s">
        <v>1586</v>
      </c>
      <c r="E474" s="68" t="s">
        <v>213</v>
      </c>
      <c r="F474" s="68" t="s">
        <v>25</v>
      </c>
      <c r="G474" s="68" t="s">
        <v>1591</v>
      </c>
      <c r="H474" s="68">
        <v>6</v>
      </c>
      <c r="I474" s="69">
        <v>45840.474999999999</v>
      </c>
      <c r="J474" s="70">
        <v>45826</v>
      </c>
      <c r="K474" s="70">
        <v>45832</v>
      </c>
      <c r="L474" s="68" t="s">
        <v>2151</v>
      </c>
    </row>
    <row r="475" spans="1:12" ht="21" customHeight="1">
      <c r="A475" s="68" t="s">
        <v>2386</v>
      </c>
      <c r="B475" s="68" t="s">
        <v>953</v>
      </c>
      <c r="C475" s="68">
        <v>2</v>
      </c>
      <c r="D475" s="68" t="s">
        <v>1586</v>
      </c>
      <c r="E475" s="68" t="s">
        <v>213</v>
      </c>
      <c r="F475" s="68" t="s">
        <v>25</v>
      </c>
      <c r="G475" s="68" t="s">
        <v>1591</v>
      </c>
      <c r="H475" s="68">
        <v>6</v>
      </c>
      <c r="I475" s="69">
        <v>45840.540972222225</v>
      </c>
      <c r="J475" s="70">
        <v>45826</v>
      </c>
      <c r="K475" s="70">
        <v>45832</v>
      </c>
      <c r="L475" s="68" t="s">
        <v>2151</v>
      </c>
    </row>
    <row r="476" spans="1:12" ht="21" customHeight="1">
      <c r="A476" s="68" t="s">
        <v>2387</v>
      </c>
      <c r="B476" s="68" t="s">
        <v>953</v>
      </c>
      <c r="C476" s="68">
        <v>3</v>
      </c>
      <c r="D476" s="68" t="s">
        <v>1586</v>
      </c>
      <c r="E476" s="68" t="s">
        <v>213</v>
      </c>
      <c r="F476" s="68" t="s">
        <v>25</v>
      </c>
      <c r="G476" s="68" t="s">
        <v>1591</v>
      </c>
      <c r="H476" s="68">
        <v>6</v>
      </c>
      <c r="I476" s="69">
        <v>45840.577777777777</v>
      </c>
      <c r="J476" s="70">
        <v>45826</v>
      </c>
      <c r="K476" s="70">
        <v>45832</v>
      </c>
      <c r="L476" s="68" t="s">
        <v>2151</v>
      </c>
    </row>
    <row r="477" spans="1:12" ht="21" customHeight="1">
      <c r="A477" s="68" t="s">
        <v>2388</v>
      </c>
      <c r="B477" s="68" t="s">
        <v>953</v>
      </c>
      <c r="C477" s="68">
        <v>4</v>
      </c>
      <c r="D477" s="68" t="s">
        <v>1586</v>
      </c>
      <c r="E477" s="68" t="s">
        <v>213</v>
      </c>
      <c r="F477" s="68" t="s">
        <v>25</v>
      </c>
      <c r="G477" s="68" t="s">
        <v>1591</v>
      </c>
      <c r="H477" s="68">
        <v>6</v>
      </c>
      <c r="I477" s="69">
        <v>45840.518055555556</v>
      </c>
      <c r="J477" s="70">
        <v>45826</v>
      </c>
      <c r="K477" s="70">
        <v>45832</v>
      </c>
      <c r="L477" s="68" t="s">
        <v>2151</v>
      </c>
    </row>
    <row r="478" spans="1:12" ht="21" customHeight="1">
      <c r="A478" s="68" t="s">
        <v>2389</v>
      </c>
      <c r="B478" s="68" t="s">
        <v>953</v>
      </c>
      <c r="C478" s="68">
        <v>5</v>
      </c>
      <c r="D478" s="68" t="s">
        <v>1586</v>
      </c>
      <c r="E478" s="68" t="s">
        <v>213</v>
      </c>
      <c r="F478" s="68" t="s">
        <v>25</v>
      </c>
      <c r="G478" s="68" t="s">
        <v>1591</v>
      </c>
      <c r="H478" s="68">
        <v>6</v>
      </c>
      <c r="I478" s="69">
        <v>45840.537499999999</v>
      </c>
      <c r="J478" s="70">
        <v>45826</v>
      </c>
      <c r="K478" s="70">
        <v>45832</v>
      </c>
      <c r="L478" s="68" t="s">
        <v>2151</v>
      </c>
    </row>
    <row r="479" spans="1:12" ht="21" customHeight="1">
      <c r="A479" s="68" t="s">
        <v>2390</v>
      </c>
      <c r="B479" s="68" t="s">
        <v>953</v>
      </c>
      <c r="C479" s="68">
        <v>6</v>
      </c>
      <c r="D479" s="68" t="s">
        <v>1586</v>
      </c>
      <c r="E479" s="68" t="s">
        <v>213</v>
      </c>
      <c r="F479" s="68" t="s">
        <v>25</v>
      </c>
      <c r="G479" s="68" t="s">
        <v>1591</v>
      </c>
      <c r="H479" s="68">
        <v>6</v>
      </c>
      <c r="I479" s="69">
        <v>45840.570138888892</v>
      </c>
      <c r="J479" s="70">
        <v>45826</v>
      </c>
      <c r="K479" s="70">
        <v>45832</v>
      </c>
      <c r="L479" s="68" t="s">
        <v>2151</v>
      </c>
    </row>
    <row r="480" spans="1:12" ht="21" customHeight="1">
      <c r="A480" s="68" t="s">
        <v>2391</v>
      </c>
      <c r="B480" s="68" t="s">
        <v>953</v>
      </c>
      <c r="C480" s="68">
        <v>7</v>
      </c>
      <c r="D480" s="68" t="s">
        <v>1586</v>
      </c>
      <c r="E480" s="68" t="s">
        <v>213</v>
      </c>
      <c r="F480" s="68" t="s">
        <v>25</v>
      </c>
      <c r="G480" s="68" t="s">
        <v>1591</v>
      </c>
      <c r="H480" s="68">
        <v>6</v>
      </c>
      <c r="I480" s="69">
        <v>45840.520833333336</v>
      </c>
      <c r="J480" s="70">
        <v>45826</v>
      </c>
      <c r="K480" s="70">
        <v>45832</v>
      </c>
      <c r="L480" s="68" t="s">
        <v>2151</v>
      </c>
    </row>
    <row r="481" spans="1:12" ht="21" customHeight="1">
      <c r="A481" s="68" t="s">
        <v>2392</v>
      </c>
      <c r="B481" s="68" t="s">
        <v>953</v>
      </c>
      <c r="C481" s="68">
        <v>8</v>
      </c>
      <c r="D481" s="68" t="s">
        <v>1586</v>
      </c>
      <c r="E481" s="68" t="s">
        <v>213</v>
      </c>
      <c r="F481" s="68" t="s">
        <v>25</v>
      </c>
      <c r="G481" s="68" t="s">
        <v>1591</v>
      </c>
      <c r="H481" s="68">
        <v>6</v>
      </c>
      <c r="I481" s="69">
        <v>45840.499305555553</v>
      </c>
      <c r="J481" s="70">
        <v>45826</v>
      </c>
      <c r="K481" s="70">
        <v>45832</v>
      </c>
      <c r="L481" s="68" t="s">
        <v>2151</v>
      </c>
    </row>
    <row r="482" spans="1:12" ht="21" customHeight="1">
      <c r="A482" s="68" t="s">
        <v>2393</v>
      </c>
      <c r="B482" s="68" t="s">
        <v>953</v>
      </c>
      <c r="C482" s="68">
        <v>9</v>
      </c>
      <c r="D482" s="68" t="s">
        <v>1586</v>
      </c>
      <c r="E482" s="68" t="s">
        <v>213</v>
      </c>
      <c r="F482" s="68" t="s">
        <v>25</v>
      </c>
      <c r="G482" s="68" t="s">
        <v>1591</v>
      </c>
      <c r="H482" s="68">
        <v>6</v>
      </c>
      <c r="I482" s="69">
        <v>45840.557638888888</v>
      </c>
      <c r="J482" s="70">
        <v>45826</v>
      </c>
      <c r="K482" s="70">
        <v>45832</v>
      </c>
      <c r="L482" s="68" t="s">
        <v>2151</v>
      </c>
    </row>
    <row r="483" spans="1:12" ht="21" customHeight="1">
      <c r="A483" s="68" t="s">
        <v>2394</v>
      </c>
      <c r="B483" s="68" t="s">
        <v>953</v>
      </c>
      <c r="C483" s="68">
        <v>10</v>
      </c>
      <c r="D483" s="68" t="s">
        <v>1586</v>
      </c>
      <c r="E483" s="68" t="s">
        <v>213</v>
      </c>
      <c r="F483" s="68" t="s">
        <v>25</v>
      </c>
      <c r="G483" s="68" t="s">
        <v>1591</v>
      </c>
      <c r="H483" s="68">
        <v>6</v>
      </c>
      <c r="I483" s="69">
        <v>45840.598611111112</v>
      </c>
      <c r="J483" s="70">
        <v>45826</v>
      </c>
      <c r="K483" s="70">
        <v>45832</v>
      </c>
      <c r="L483" s="68" t="s">
        <v>2151</v>
      </c>
    </row>
    <row r="484" spans="1:12" ht="21" customHeight="1">
      <c r="A484" s="68" t="s">
        <v>2395</v>
      </c>
      <c r="B484" s="68" t="s">
        <v>953</v>
      </c>
      <c r="C484" s="68">
        <v>11</v>
      </c>
      <c r="D484" s="68" t="s">
        <v>1586</v>
      </c>
      <c r="E484" s="68" t="s">
        <v>213</v>
      </c>
      <c r="F484" s="68" t="s">
        <v>25</v>
      </c>
      <c r="G484" s="68" t="s">
        <v>1591</v>
      </c>
      <c r="H484" s="68">
        <v>6</v>
      </c>
      <c r="I484" s="69">
        <v>45840.581250000003</v>
      </c>
      <c r="J484" s="70">
        <v>45826</v>
      </c>
      <c r="K484" s="70">
        <v>45832</v>
      </c>
      <c r="L484" s="68" t="s">
        <v>2151</v>
      </c>
    </row>
    <row r="485" spans="1:12" ht="21" customHeight="1">
      <c r="A485" s="68" t="s">
        <v>2396</v>
      </c>
      <c r="B485" s="68" t="s">
        <v>953</v>
      </c>
      <c r="C485" s="68">
        <v>12</v>
      </c>
      <c r="D485" s="68" t="s">
        <v>1586</v>
      </c>
      <c r="E485" s="68" t="s">
        <v>213</v>
      </c>
      <c r="F485" s="68" t="s">
        <v>25</v>
      </c>
      <c r="G485" s="68" t="s">
        <v>1591</v>
      </c>
      <c r="H485" s="68">
        <v>6</v>
      </c>
      <c r="I485" s="69">
        <v>45840.59375</v>
      </c>
      <c r="J485" s="70">
        <v>45826</v>
      </c>
      <c r="K485" s="70">
        <v>45832</v>
      </c>
      <c r="L485" s="68" t="s">
        <v>2151</v>
      </c>
    </row>
    <row r="486" spans="1:12" ht="21" customHeight="1">
      <c r="A486" s="68" t="s">
        <v>2397</v>
      </c>
      <c r="B486" s="68" t="s">
        <v>953</v>
      </c>
      <c r="C486" s="68">
        <v>13</v>
      </c>
      <c r="D486" s="68" t="s">
        <v>1586</v>
      </c>
      <c r="E486" s="68" t="s">
        <v>213</v>
      </c>
      <c r="F486" s="68" t="s">
        <v>25</v>
      </c>
      <c r="G486" s="68" t="s">
        <v>1591</v>
      </c>
      <c r="H486" s="68">
        <v>6</v>
      </c>
      <c r="I486" s="69">
        <v>45840.55</v>
      </c>
      <c r="J486" s="70">
        <v>45826</v>
      </c>
      <c r="K486" s="70">
        <v>45832</v>
      </c>
      <c r="L486" s="68" t="s">
        <v>2151</v>
      </c>
    </row>
    <row r="487" spans="1:12" ht="21" customHeight="1">
      <c r="A487" s="68" t="s">
        <v>2398</v>
      </c>
      <c r="B487" s="68" t="s">
        <v>953</v>
      </c>
      <c r="C487" s="68">
        <v>14</v>
      </c>
      <c r="D487" s="68" t="s">
        <v>1586</v>
      </c>
      <c r="E487" s="68" t="s">
        <v>213</v>
      </c>
      <c r="F487" s="68" t="s">
        <v>25</v>
      </c>
      <c r="G487" s="68" t="s">
        <v>1591</v>
      </c>
      <c r="H487" s="68">
        <v>6</v>
      </c>
      <c r="I487" s="69">
        <v>45840.506944444445</v>
      </c>
      <c r="J487" s="70">
        <v>45826</v>
      </c>
      <c r="K487" s="70">
        <v>45832</v>
      </c>
      <c r="L487" s="68" t="s">
        <v>2151</v>
      </c>
    </row>
    <row r="488" spans="1:12" ht="21" customHeight="1">
      <c r="A488" s="68" t="s">
        <v>2399</v>
      </c>
      <c r="B488" s="68" t="s">
        <v>953</v>
      </c>
      <c r="C488" s="68">
        <v>15</v>
      </c>
      <c r="D488" s="68" t="s">
        <v>1586</v>
      </c>
      <c r="E488" s="68" t="s">
        <v>213</v>
      </c>
      <c r="F488" s="68" t="s">
        <v>25</v>
      </c>
      <c r="G488" s="68" t="s">
        <v>1591</v>
      </c>
      <c r="H488" s="68">
        <v>6</v>
      </c>
      <c r="I488" s="69">
        <v>45840.491666666669</v>
      </c>
      <c r="J488" s="70">
        <v>45826</v>
      </c>
      <c r="K488" s="70">
        <v>45832</v>
      </c>
      <c r="L488" s="68" t="s">
        <v>2151</v>
      </c>
    </row>
    <row r="489" spans="1:12" ht="21" customHeight="1">
      <c r="A489" s="68" t="s">
        <v>2400</v>
      </c>
      <c r="B489" s="68" t="s">
        <v>953</v>
      </c>
      <c r="C489" s="68">
        <v>16</v>
      </c>
      <c r="D489" s="68" t="s">
        <v>1586</v>
      </c>
      <c r="E489" s="68" t="s">
        <v>213</v>
      </c>
      <c r="F489" s="68" t="s">
        <v>25</v>
      </c>
      <c r="G489" s="68" t="s">
        <v>1591</v>
      </c>
      <c r="H489" s="68">
        <v>6</v>
      </c>
      <c r="I489" s="69">
        <v>45840.475694444445</v>
      </c>
      <c r="J489" s="70">
        <v>45826</v>
      </c>
      <c r="K489" s="70">
        <v>45832</v>
      </c>
      <c r="L489" s="68" t="s">
        <v>2151</v>
      </c>
    </row>
    <row r="490" spans="1:12" ht="21" customHeight="1">
      <c r="A490" s="68" t="s">
        <v>1976</v>
      </c>
      <c r="B490" s="68" t="s">
        <v>955</v>
      </c>
      <c r="C490" s="68">
        <v>1</v>
      </c>
      <c r="D490" s="68" t="s">
        <v>1586</v>
      </c>
      <c r="E490" s="68" t="s">
        <v>213</v>
      </c>
      <c r="F490" s="68" t="s">
        <v>25</v>
      </c>
      <c r="G490" s="68" t="s">
        <v>1587</v>
      </c>
      <c r="H490" s="68">
        <v>6</v>
      </c>
      <c r="I490" s="69">
        <v>45840.402777777781</v>
      </c>
      <c r="J490" s="70">
        <v>45826</v>
      </c>
      <c r="K490" s="70">
        <v>45832</v>
      </c>
      <c r="L490" s="68" t="s">
        <v>2216</v>
      </c>
    </row>
    <row r="491" spans="1:12" ht="21" customHeight="1">
      <c r="A491" s="68" t="s">
        <v>1977</v>
      </c>
      <c r="B491" s="68" t="s">
        <v>955</v>
      </c>
      <c r="C491" s="68">
        <v>2</v>
      </c>
      <c r="D491" s="68" t="s">
        <v>1586</v>
      </c>
      <c r="E491" s="68" t="s">
        <v>213</v>
      </c>
      <c r="F491" s="68" t="s">
        <v>25</v>
      </c>
      <c r="G491" s="68" t="s">
        <v>1587</v>
      </c>
      <c r="H491" s="68">
        <v>6</v>
      </c>
      <c r="I491" s="69">
        <v>45840.423611111109</v>
      </c>
      <c r="J491" s="70">
        <v>45826</v>
      </c>
      <c r="K491" s="70">
        <v>45832</v>
      </c>
      <c r="L491" s="68" t="s">
        <v>2216</v>
      </c>
    </row>
    <row r="492" spans="1:12" ht="21" customHeight="1">
      <c r="A492" s="68" t="s">
        <v>1978</v>
      </c>
      <c r="B492" s="68" t="s">
        <v>955</v>
      </c>
      <c r="C492" s="68">
        <v>3</v>
      </c>
      <c r="D492" s="68" t="s">
        <v>1586</v>
      </c>
      <c r="E492" s="68" t="s">
        <v>213</v>
      </c>
      <c r="F492" s="68" t="s">
        <v>25</v>
      </c>
      <c r="G492" s="68" t="s">
        <v>1587</v>
      </c>
      <c r="H492" s="68">
        <v>6</v>
      </c>
      <c r="I492" s="69">
        <v>45840.4375</v>
      </c>
      <c r="J492" s="70">
        <v>45826</v>
      </c>
      <c r="K492" s="70">
        <v>45832</v>
      </c>
      <c r="L492" s="68" t="s">
        <v>2216</v>
      </c>
    </row>
    <row r="493" spans="1:12" ht="21" customHeight="1">
      <c r="A493" s="68" t="s">
        <v>1979</v>
      </c>
      <c r="B493" s="68" t="s">
        <v>955</v>
      </c>
      <c r="C493" s="68">
        <v>4</v>
      </c>
      <c r="D493" s="68" t="s">
        <v>1586</v>
      </c>
      <c r="E493" s="68" t="s">
        <v>213</v>
      </c>
      <c r="F493" s="68" t="s">
        <v>25</v>
      </c>
      <c r="G493" s="68" t="s">
        <v>1587</v>
      </c>
      <c r="H493" s="68">
        <v>6</v>
      </c>
      <c r="I493" s="69">
        <v>45840.541666666664</v>
      </c>
      <c r="J493" s="70">
        <v>45826</v>
      </c>
      <c r="K493" s="70">
        <v>45832</v>
      </c>
      <c r="L493" s="68" t="s">
        <v>2216</v>
      </c>
    </row>
    <row r="494" spans="1:12" ht="21" customHeight="1">
      <c r="A494" s="68" t="s">
        <v>1980</v>
      </c>
      <c r="B494" s="68" t="s">
        <v>955</v>
      </c>
      <c r="C494" s="68">
        <v>5</v>
      </c>
      <c r="D494" s="68" t="s">
        <v>1586</v>
      </c>
      <c r="E494" s="68" t="s">
        <v>213</v>
      </c>
      <c r="F494" s="68" t="s">
        <v>25</v>
      </c>
      <c r="G494" s="68" t="s">
        <v>1587</v>
      </c>
      <c r="H494" s="68">
        <v>6</v>
      </c>
      <c r="I494" s="69">
        <v>45840.5625</v>
      </c>
      <c r="J494" s="70">
        <v>45826</v>
      </c>
      <c r="K494" s="70">
        <v>45832</v>
      </c>
      <c r="L494" s="68" t="s">
        <v>2216</v>
      </c>
    </row>
    <row r="495" spans="1:12" ht="21" customHeight="1">
      <c r="A495" s="68" t="s">
        <v>1981</v>
      </c>
      <c r="B495" s="68" t="s">
        <v>955</v>
      </c>
      <c r="C495" s="68">
        <v>6</v>
      </c>
      <c r="D495" s="68" t="s">
        <v>1586</v>
      </c>
      <c r="E495" s="68" t="s">
        <v>213</v>
      </c>
      <c r="F495" s="68" t="s">
        <v>25</v>
      </c>
      <c r="G495" s="68" t="s">
        <v>1587</v>
      </c>
      <c r="H495" s="68">
        <v>6</v>
      </c>
      <c r="I495" s="69">
        <v>45840.579861111109</v>
      </c>
      <c r="J495" s="70">
        <v>45826</v>
      </c>
      <c r="K495" s="70">
        <v>45832</v>
      </c>
      <c r="L495" s="68" t="s">
        <v>2216</v>
      </c>
    </row>
    <row r="496" spans="1:12" ht="21" customHeight="1">
      <c r="A496" s="68" t="s">
        <v>1982</v>
      </c>
      <c r="B496" s="68" t="s">
        <v>955</v>
      </c>
      <c r="C496" s="68">
        <v>7</v>
      </c>
      <c r="D496" s="68" t="s">
        <v>1586</v>
      </c>
      <c r="E496" s="68" t="s">
        <v>213</v>
      </c>
      <c r="F496" s="68" t="s">
        <v>25</v>
      </c>
      <c r="G496" s="68" t="s">
        <v>1587</v>
      </c>
      <c r="H496" s="68">
        <v>6</v>
      </c>
      <c r="I496" s="69">
        <v>45840.583333333336</v>
      </c>
      <c r="J496" s="70">
        <v>45826</v>
      </c>
      <c r="K496" s="70">
        <v>45832</v>
      </c>
      <c r="L496" s="68" t="s">
        <v>2216</v>
      </c>
    </row>
    <row r="497" spans="1:14" ht="21" customHeight="1">
      <c r="A497" s="68" t="s">
        <v>1983</v>
      </c>
      <c r="B497" s="68" t="s">
        <v>955</v>
      </c>
      <c r="C497" s="68">
        <v>8</v>
      </c>
      <c r="D497" s="68" t="s">
        <v>1586</v>
      </c>
      <c r="E497" s="68" t="s">
        <v>213</v>
      </c>
      <c r="F497" s="68" t="s">
        <v>25</v>
      </c>
      <c r="G497" s="68" t="s">
        <v>1587</v>
      </c>
      <c r="H497" s="68">
        <v>6</v>
      </c>
      <c r="I497" s="69">
        <v>45840.59375</v>
      </c>
      <c r="J497" s="70">
        <v>45826</v>
      </c>
      <c r="K497" s="70">
        <v>45832</v>
      </c>
      <c r="L497" s="68" t="s">
        <v>2216</v>
      </c>
    </row>
    <row r="498" spans="1:14" ht="21" customHeight="1">
      <c r="A498" s="68" t="s">
        <v>1668</v>
      </c>
      <c r="B498" s="68" t="s">
        <v>971</v>
      </c>
      <c r="C498" s="68">
        <v>1</v>
      </c>
      <c r="E498" s="68" t="s">
        <v>56</v>
      </c>
      <c r="G498" s="68" t="s">
        <v>1591</v>
      </c>
      <c r="H498" s="68">
        <v>14</v>
      </c>
      <c r="I498" s="69">
        <v>45832.466666666667</v>
      </c>
      <c r="J498" s="70">
        <v>45818</v>
      </c>
      <c r="K498" s="70">
        <v>45833</v>
      </c>
      <c r="L498" s="68" t="s">
        <v>2366</v>
      </c>
      <c r="N498" s="68">
        <v>0</v>
      </c>
    </row>
    <row r="499" spans="1:14" ht="21" customHeight="1">
      <c r="A499" s="68" t="s">
        <v>1669</v>
      </c>
      <c r="B499" s="68" t="s">
        <v>973</v>
      </c>
      <c r="C499" s="68">
        <v>1</v>
      </c>
      <c r="E499" s="68" t="s">
        <v>56</v>
      </c>
      <c r="G499" s="68" t="s">
        <v>1594</v>
      </c>
      <c r="H499" s="68">
        <v>14</v>
      </c>
      <c r="I499" s="69">
        <v>45832.466666666667</v>
      </c>
      <c r="J499" s="70">
        <v>45818</v>
      </c>
      <c r="K499" s="70">
        <v>45833</v>
      </c>
      <c r="L499" s="68" t="s">
        <v>2366</v>
      </c>
      <c r="N499" s="68">
        <v>0</v>
      </c>
    </row>
    <row r="500" spans="1:14" ht="21" customHeight="1">
      <c r="A500" s="68" t="s">
        <v>2401</v>
      </c>
      <c r="B500" s="68" t="s">
        <v>974</v>
      </c>
      <c r="C500" s="68">
        <v>1</v>
      </c>
      <c r="E500" s="68" t="s">
        <v>975</v>
      </c>
      <c r="F500" s="68" t="s">
        <v>25</v>
      </c>
      <c r="G500" s="68" t="s">
        <v>1691</v>
      </c>
      <c r="H500" s="68">
        <v>14</v>
      </c>
      <c r="I500" s="69">
        <v>45833.427083333336</v>
      </c>
      <c r="J500" s="70">
        <v>45819</v>
      </c>
      <c r="K500" s="70">
        <v>45833</v>
      </c>
      <c r="L500" s="68" t="s">
        <v>2402</v>
      </c>
      <c r="N500" s="68">
        <v>0</v>
      </c>
    </row>
    <row r="501" spans="1:14" ht="21" customHeight="1">
      <c r="A501" s="68" t="s">
        <v>1986</v>
      </c>
      <c r="B501" s="68" t="s">
        <v>1013</v>
      </c>
      <c r="C501" s="68">
        <v>1</v>
      </c>
      <c r="E501" s="68" t="s">
        <v>1987</v>
      </c>
      <c r="F501" s="68" t="s">
        <v>86</v>
      </c>
      <c r="G501" s="68" t="s">
        <v>1674</v>
      </c>
      <c r="H501" s="68">
        <v>14</v>
      </c>
      <c r="I501" s="69">
        <v>45820.445833333331</v>
      </c>
      <c r="J501" s="70">
        <v>45806</v>
      </c>
      <c r="K501" s="70">
        <v>45834</v>
      </c>
      <c r="L501" s="68" t="s">
        <v>2403</v>
      </c>
      <c r="N501" s="68">
        <v>0</v>
      </c>
    </row>
    <row r="502" spans="1:14" ht="21" customHeight="1">
      <c r="A502" s="68" t="s">
        <v>2404</v>
      </c>
      <c r="B502" s="68" t="s">
        <v>1013</v>
      </c>
      <c r="C502" s="68">
        <v>2</v>
      </c>
      <c r="E502" s="68" t="s">
        <v>1987</v>
      </c>
      <c r="F502" s="68" t="s">
        <v>86</v>
      </c>
      <c r="G502" s="68" t="s">
        <v>1594</v>
      </c>
      <c r="H502" s="68">
        <v>14</v>
      </c>
      <c r="I502" s="69">
        <v>45820.445833333331</v>
      </c>
      <c r="J502" s="70">
        <v>45806</v>
      </c>
      <c r="K502" s="70">
        <v>45834</v>
      </c>
      <c r="L502" s="68" t="s">
        <v>2403</v>
      </c>
      <c r="N502" s="68">
        <v>0</v>
      </c>
    </row>
    <row r="503" spans="1:14" ht="21" customHeight="1">
      <c r="A503" s="68" t="s">
        <v>2405</v>
      </c>
      <c r="B503" s="68" t="s">
        <v>986</v>
      </c>
      <c r="C503" s="68">
        <v>1</v>
      </c>
      <c r="E503" s="68" t="s">
        <v>404</v>
      </c>
      <c r="F503" s="68" t="s">
        <v>406</v>
      </c>
      <c r="G503" s="68" t="s">
        <v>1674</v>
      </c>
      <c r="H503" s="68">
        <v>14</v>
      </c>
      <c r="I503" s="69">
        <v>45831.381944444445</v>
      </c>
      <c r="J503" s="70">
        <v>45817</v>
      </c>
      <c r="K503" s="70">
        <v>45834</v>
      </c>
      <c r="L503" s="68" t="s">
        <v>2383</v>
      </c>
      <c r="N503" s="68">
        <v>0</v>
      </c>
    </row>
    <row r="504" spans="1:14" ht="21" customHeight="1">
      <c r="A504" s="68" t="s">
        <v>2406</v>
      </c>
      <c r="B504" s="68" t="s">
        <v>1003</v>
      </c>
      <c r="C504" s="68">
        <v>1</v>
      </c>
      <c r="E504" s="68" t="s">
        <v>404</v>
      </c>
      <c r="F504" s="68" t="s">
        <v>406</v>
      </c>
      <c r="G504" s="68" t="s">
        <v>2021</v>
      </c>
      <c r="H504" s="68">
        <v>14</v>
      </c>
      <c r="I504" s="69">
        <v>45832.513194444444</v>
      </c>
      <c r="J504" s="70">
        <v>45818</v>
      </c>
      <c r="K504" s="70">
        <v>45834</v>
      </c>
      <c r="L504" s="68" t="s">
        <v>2383</v>
      </c>
      <c r="N504" s="68">
        <v>0</v>
      </c>
    </row>
    <row r="505" spans="1:14" ht="21" customHeight="1">
      <c r="A505" s="68" t="s">
        <v>2407</v>
      </c>
      <c r="B505" s="68" t="s">
        <v>1003</v>
      </c>
      <c r="C505" s="68">
        <v>2</v>
      </c>
      <c r="E505" s="68" t="s">
        <v>404</v>
      </c>
      <c r="F505" s="68" t="s">
        <v>406</v>
      </c>
      <c r="G505" s="68" t="s">
        <v>2021</v>
      </c>
      <c r="H505" s="68">
        <v>14</v>
      </c>
      <c r="I505" s="69">
        <v>45832.506944444445</v>
      </c>
      <c r="J505" s="70">
        <v>45818</v>
      </c>
      <c r="K505" s="70">
        <v>45834</v>
      </c>
      <c r="L505" s="68" t="s">
        <v>2383</v>
      </c>
      <c r="N505" s="68">
        <v>0</v>
      </c>
    </row>
    <row r="506" spans="1:14" ht="21" customHeight="1">
      <c r="A506" s="68" t="s">
        <v>2408</v>
      </c>
      <c r="B506" s="68" t="s">
        <v>1002</v>
      </c>
      <c r="C506" s="68">
        <v>1</v>
      </c>
      <c r="E506" s="68" t="s">
        <v>404</v>
      </c>
      <c r="F506" s="68" t="s">
        <v>406</v>
      </c>
      <c r="G506" s="68" t="s">
        <v>1674</v>
      </c>
      <c r="H506" s="68">
        <v>14</v>
      </c>
      <c r="I506" s="69">
        <v>45833.476388888892</v>
      </c>
      <c r="J506" s="70">
        <v>45819</v>
      </c>
      <c r="K506" s="70">
        <v>45834</v>
      </c>
      <c r="L506" s="68" t="s">
        <v>2383</v>
      </c>
      <c r="N506" s="68">
        <v>0</v>
      </c>
    </row>
    <row r="507" spans="1:14" ht="21" customHeight="1">
      <c r="A507" s="68" t="s">
        <v>1670</v>
      </c>
      <c r="B507" s="68" t="s">
        <v>1004</v>
      </c>
      <c r="C507" s="68">
        <v>1</v>
      </c>
      <c r="E507" s="68" t="s">
        <v>56</v>
      </c>
      <c r="F507" s="68" t="s">
        <v>25</v>
      </c>
      <c r="G507" s="68" t="s">
        <v>1591</v>
      </c>
      <c r="H507" s="68">
        <v>14</v>
      </c>
      <c r="I507" s="69">
        <v>45833.558333333334</v>
      </c>
      <c r="J507" s="70">
        <v>45819</v>
      </c>
      <c r="K507" s="70">
        <v>45834</v>
      </c>
      <c r="L507" s="68" t="s">
        <v>2366</v>
      </c>
      <c r="N507" s="68">
        <v>0</v>
      </c>
    </row>
    <row r="508" spans="1:14" ht="21" customHeight="1">
      <c r="A508" s="68" t="s">
        <v>1671</v>
      </c>
      <c r="B508" s="68" t="s">
        <v>1007</v>
      </c>
      <c r="C508" s="68">
        <v>1</v>
      </c>
      <c r="E508" s="68" t="s">
        <v>56</v>
      </c>
      <c r="F508" s="68" t="s">
        <v>25</v>
      </c>
      <c r="G508" s="68" t="s">
        <v>1594</v>
      </c>
      <c r="H508" s="68">
        <v>14</v>
      </c>
      <c r="I508" s="69">
        <v>45833.558333333334</v>
      </c>
      <c r="J508" s="70">
        <v>45819</v>
      </c>
      <c r="K508" s="70">
        <v>45834</v>
      </c>
      <c r="L508" s="68" t="s">
        <v>2366</v>
      </c>
      <c r="N508" s="68">
        <v>0</v>
      </c>
    </row>
    <row r="509" spans="1:14" ht="21" customHeight="1">
      <c r="A509" s="68" t="s">
        <v>1672</v>
      </c>
      <c r="B509" s="68" t="s">
        <v>1031</v>
      </c>
      <c r="C509" s="68">
        <v>1</v>
      </c>
      <c r="E509" s="68" t="s">
        <v>56</v>
      </c>
      <c r="F509" s="68" t="s">
        <v>25</v>
      </c>
      <c r="G509" s="68" t="s">
        <v>1591</v>
      </c>
      <c r="H509" s="68">
        <v>14</v>
      </c>
      <c r="I509" s="69">
        <v>45834.625</v>
      </c>
      <c r="J509" s="70">
        <v>45820</v>
      </c>
      <c r="K509" s="70">
        <v>45835</v>
      </c>
      <c r="L509" s="68" t="s">
        <v>2366</v>
      </c>
      <c r="N509" s="68">
        <v>0</v>
      </c>
    </row>
    <row r="510" spans="1:14" ht="21" customHeight="1">
      <c r="A510" s="68" t="s">
        <v>1999</v>
      </c>
      <c r="B510" s="68" t="s">
        <v>1034</v>
      </c>
      <c r="C510" s="68">
        <v>1</v>
      </c>
      <c r="E510" s="68" t="s">
        <v>404</v>
      </c>
      <c r="F510" s="68" t="s">
        <v>406</v>
      </c>
      <c r="G510" s="68" t="s">
        <v>1674</v>
      </c>
      <c r="H510" s="68">
        <v>14</v>
      </c>
      <c r="I510" s="69">
        <v>45834.090277777781</v>
      </c>
      <c r="J510" s="70">
        <v>45820</v>
      </c>
      <c r="K510" s="70">
        <v>45835</v>
      </c>
      <c r="L510" s="68" t="s">
        <v>2383</v>
      </c>
      <c r="N510" s="68">
        <v>0</v>
      </c>
    </row>
    <row r="511" spans="1:14" ht="21" customHeight="1">
      <c r="A511" s="68" t="s">
        <v>2000</v>
      </c>
      <c r="B511" s="68" t="s">
        <v>1044</v>
      </c>
      <c r="C511" s="68">
        <v>1</v>
      </c>
      <c r="E511" s="68" t="s">
        <v>404</v>
      </c>
      <c r="F511" s="68" t="s">
        <v>406</v>
      </c>
      <c r="G511" s="68" t="s">
        <v>1674</v>
      </c>
      <c r="H511" s="68">
        <v>14</v>
      </c>
      <c r="I511" s="69">
        <v>45835.37777777778</v>
      </c>
      <c r="J511" s="70">
        <v>45821</v>
      </c>
      <c r="K511" s="70">
        <v>45838</v>
      </c>
      <c r="L511" s="68" t="s">
        <v>2383</v>
      </c>
      <c r="N511" s="68">
        <v>0</v>
      </c>
    </row>
    <row r="512" spans="1:14" ht="21" customHeight="1">
      <c r="A512" s="68" t="s">
        <v>2001</v>
      </c>
      <c r="B512" s="68" t="s">
        <v>1045</v>
      </c>
      <c r="C512" s="68">
        <v>1</v>
      </c>
      <c r="E512" s="68" t="s">
        <v>1046</v>
      </c>
      <c r="F512" s="68" t="s">
        <v>25</v>
      </c>
      <c r="G512" s="68" t="s">
        <v>1691</v>
      </c>
      <c r="H512" s="68">
        <v>14</v>
      </c>
      <c r="I512" s="69">
        <v>45838.484027777777</v>
      </c>
      <c r="J512" s="70">
        <v>45824</v>
      </c>
      <c r="K512" s="70">
        <v>45838</v>
      </c>
      <c r="L512" s="68" t="s">
        <v>2403</v>
      </c>
      <c r="N512" s="68">
        <v>0</v>
      </c>
    </row>
    <row r="513" spans="1:14" ht="21" customHeight="1">
      <c r="A513" s="68" t="s">
        <v>2002</v>
      </c>
      <c r="B513" s="68" t="s">
        <v>1045</v>
      </c>
      <c r="C513" s="68">
        <v>2</v>
      </c>
      <c r="E513" s="68" t="s">
        <v>1046</v>
      </c>
      <c r="F513" s="68" t="s">
        <v>25</v>
      </c>
      <c r="G513" s="68" t="s">
        <v>1691</v>
      </c>
      <c r="H513" s="68">
        <v>14</v>
      </c>
      <c r="I513" s="69">
        <v>45838.5625</v>
      </c>
      <c r="J513" s="70">
        <v>45824</v>
      </c>
      <c r="K513" s="70">
        <v>45838</v>
      </c>
      <c r="L513" s="68" t="s">
        <v>2403</v>
      </c>
      <c r="N513" s="68">
        <v>0</v>
      </c>
    </row>
    <row r="514" spans="1:14" ht="21" customHeight="1">
      <c r="A514" s="68" t="s">
        <v>2003</v>
      </c>
      <c r="B514" s="68" t="s">
        <v>1045</v>
      </c>
      <c r="C514" s="68">
        <v>3</v>
      </c>
      <c r="E514" s="68" t="s">
        <v>1046</v>
      </c>
      <c r="F514" s="68" t="s">
        <v>25</v>
      </c>
      <c r="G514" s="68" t="s">
        <v>1691</v>
      </c>
      <c r="H514" s="68">
        <v>14</v>
      </c>
      <c r="I514" s="69">
        <v>45838.564583333333</v>
      </c>
      <c r="J514" s="70">
        <v>45824</v>
      </c>
      <c r="K514" s="70">
        <v>45838</v>
      </c>
      <c r="L514" s="68" t="s">
        <v>2403</v>
      </c>
      <c r="N514" s="68">
        <v>0</v>
      </c>
    </row>
    <row r="515" spans="1:14" ht="21" customHeight="1">
      <c r="A515" s="68" t="s">
        <v>2004</v>
      </c>
      <c r="B515" s="68" t="s">
        <v>1045</v>
      </c>
      <c r="C515" s="68">
        <v>4</v>
      </c>
      <c r="E515" s="68" t="s">
        <v>1046</v>
      </c>
      <c r="F515" s="68" t="s">
        <v>25</v>
      </c>
      <c r="G515" s="68" t="s">
        <v>1691</v>
      </c>
      <c r="H515" s="68">
        <v>14</v>
      </c>
      <c r="I515" s="69">
        <v>45838.472916666666</v>
      </c>
      <c r="J515" s="70">
        <v>45824</v>
      </c>
      <c r="K515" s="70">
        <v>45838</v>
      </c>
      <c r="L515" s="68" t="s">
        <v>2403</v>
      </c>
      <c r="N515" s="68">
        <v>0</v>
      </c>
    </row>
    <row r="516" spans="1:14" ht="21" customHeight="1">
      <c r="A516" s="68" t="s">
        <v>2409</v>
      </c>
      <c r="B516" s="68" t="s">
        <v>1045</v>
      </c>
      <c r="C516" s="68">
        <v>5</v>
      </c>
      <c r="E516" s="68" t="s">
        <v>1046</v>
      </c>
      <c r="F516" s="68" t="s">
        <v>25</v>
      </c>
      <c r="G516" s="68" t="s">
        <v>2018</v>
      </c>
      <c r="H516" s="68">
        <v>14</v>
      </c>
      <c r="I516" s="69">
        <v>45838.564583333333</v>
      </c>
      <c r="J516" s="70">
        <v>45824</v>
      </c>
      <c r="K516" s="70">
        <v>45838</v>
      </c>
      <c r="L516" s="68" t="s">
        <v>2403</v>
      </c>
      <c r="N516" s="68">
        <v>0</v>
      </c>
    </row>
    <row r="517" spans="1:14" ht="21" customHeight="1">
      <c r="A517" s="68" t="s">
        <v>2008</v>
      </c>
      <c r="B517" s="68" t="s">
        <v>1073</v>
      </c>
      <c r="C517" s="68">
        <v>1</v>
      </c>
      <c r="E517" s="68" t="s">
        <v>404</v>
      </c>
      <c r="F517" s="68" t="s">
        <v>406</v>
      </c>
      <c r="G517" s="68" t="s">
        <v>1674</v>
      </c>
      <c r="H517" s="68">
        <v>14</v>
      </c>
      <c r="I517" s="69">
        <v>45835.434027777781</v>
      </c>
      <c r="J517" s="70">
        <v>45821</v>
      </c>
      <c r="K517" s="70">
        <v>45839</v>
      </c>
      <c r="L517" s="68" t="s">
        <v>2383</v>
      </c>
      <c r="N517" s="68">
        <v>0</v>
      </c>
    </row>
    <row r="518" spans="1:14" ht="21" customHeight="1">
      <c r="A518" s="68" t="s">
        <v>2005</v>
      </c>
      <c r="B518" s="68" t="s">
        <v>1068</v>
      </c>
      <c r="C518" s="68">
        <v>1</v>
      </c>
      <c r="E518" s="68" t="s">
        <v>1069</v>
      </c>
      <c r="F518" s="68" t="s">
        <v>25</v>
      </c>
      <c r="G518" s="68" t="s">
        <v>1691</v>
      </c>
      <c r="H518" s="68">
        <v>14</v>
      </c>
      <c r="I518" s="69">
        <v>45838.541666666664</v>
      </c>
      <c r="J518" s="70">
        <v>45824</v>
      </c>
      <c r="K518" s="70">
        <v>45839</v>
      </c>
      <c r="L518" s="68" t="s">
        <v>2364</v>
      </c>
      <c r="N518" s="68">
        <v>0</v>
      </c>
    </row>
    <row r="519" spans="1:14" ht="21" customHeight="1">
      <c r="A519" s="68" t="s">
        <v>2009</v>
      </c>
      <c r="B519" s="68" t="s">
        <v>1072</v>
      </c>
      <c r="C519" s="68">
        <v>1</v>
      </c>
      <c r="E519" s="68" t="s">
        <v>404</v>
      </c>
      <c r="F519" s="68" t="s">
        <v>406</v>
      </c>
      <c r="G519" s="68" t="s">
        <v>1674</v>
      </c>
      <c r="H519" s="68">
        <v>14</v>
      </c>
      <c r="I519" s="69">
        <v>45838.423611111109</v>
      </c>
      <c r="J519" s="70">
        <v>45824</v>
      </c>
      <c r="K519" s="70">
        <v>45839</v>
      </c>
      <c r="L519" s="68" t="s">
        <v>2383</v>
      </c>
      <c r="N519" s="68">
        <v>0</v>
      </c>
    </row>
    <row r="520" spans="1:14" ht="21" customHeight="1">
      <c r="A520" s="68" t="s">
        <v>1678</v>
      </c>
      <c r="B520" s="68" t="s">
        <v>1079</v>
      </c>
      <c r="C520" s="68">
        <v>1</v>
      </c>
      <c r="E520" s="68" t="s">
        <v>56</v>
      </c>
      <c r="F520" s="68" t="s">
        <v>25</v>
      </c>
      <c r="G520" s="68" t="s">
        <v>1591</v>
      </c>
      <c r="H520" s="68">
        <v>14</v>
      </c>
      <c r="I520" s="69">
        <v>45838.532638888886</v>
      </c>
      <c r="J520" s="70">
        <v>45824</v>
      </c>
      <c r="K520" s="70">
        <v>45839</v>
      </c>
      <c r="L520" s="68" t="s">
        <v>2366</v>
      </c>
      <c r="N520" s="68">
        <v>0</v>
      </c>
    </row>
    <row r="521" spans="1:14" ht="21" customHeight="1">
      <c r="A521" s="68" t="s">
        <v>1679</v>
      </c>
      <c r="B521" s="68" t="s">
        <v>1082</v>
      </c>
      <c r="C521" s="68">
        <v>1</v>
      </c>
      <c r="E521" s="68" t="s">
        <v>56</v>
      </c>
      <c r="F521" s="68" t="s">
        <v>25</v>
      </c>
      <c r="G521" s="68" t="s">
        <v>1594</v>
      </c>
      <c r="H521" s="68">
        <v>14</v>
      </c>
      <c r="I521" s="69">
        <v>45838.532638888886</v>
      </c>
      <c r="J521" s="70">
        <v>45824</v>
      </c>
      <c r="K521" s="70">
        <v>45839</v>
      </c>
      <c r="L521" s="68" t="s">
        <v>2366</v>
      </c>
      <c r="N521" s="68">
        <v>0</v>
      </c>
    </row>
    <row r="522" spans="1:14" ht="21" customHeight="1">
      <c r="A522" s="68" t="s">
        <v>2410</v>
      </c>
      <c r="B522" s="68" t="s">
        <v>1101</v>
      </c>
      <c r="C522" s="68">
        <v>1</v>
      </c>
      <c r="E522" s="68" t="s">
        <v>321</v>
      </c>
      <c r="F522" s="68" t="s">
        <v>25</v>
      </c>
      <c r="G522" s="68" t="s">
        <v>1691</v>
      </c>
      <c r="H522" s="68">
        <v>14</v>
      </c>
      <c r="I522" s="69">
        <v>45839.512499999997</v>
      </c>
      <c r="J522" s="70">
        <v>45825</v>
      </c>
      <c r="K522" s="70">
        <v>45840</v>
      </c>
      <c r="L522" s="68" t="s">
        <v>2364</v>
      </c>
    </row>
    <row r="523" spans="1:14" ht="21" customHeight="1">
      <c r="A523" s="68" t="s">
        <v>2411</v>
      </c>
      <c r="B523" s="68" t="s">
        <v>1101</v>
      </c>
      <c r="C523" s="68">
        <v>2</v>
      </c>
      <c r="E523" s="68" t="s">
        <v>321</v>
      </c>
      <c r="F523" s="68" t="s">
        <v>25</v>
      </c>
      <c r="G523" s="68" t="s">
        <v>2018</v>
      </c>
      <c r="H523" s="68">
        <v>14</v>
      </c>
      <c r="I523" s="69">
        <v>45839</v>
      </c>
      <c r="J523" s="70">
        <v>45825</v>
      </c>
      <c r="K523" s="70">
        <v>45840</v>
      </c>
      <c r="L523" s="68" t="s">
        <v>2364</v>
      </c>
    </row>
    <row r="524" spans="1:14" ht="21" customHeight="1">
      <c r="A524" s="68" t="s">
        <v>2011</v>
      </c>
      <c r="B524" s="68" t="s">
        <v>1104</v>
      </c>
      <c r="C524" s="68">
        <v>1</v>
      </c>
      <c r="E524" s="68" t="s">
        <v>321</v>
      </c>
      <c r="F524" s="68" t="s">
        <v>25</v>
      </c>
      <c r="G524" s="68" t="s">
        <v>1691</v>
      </c>
      <c r="H524" s="68">
        <v>14</v>
      </c>
      <c r="I524" s="69">
        <v>45839.545138888891</v>
      </c>
      <c r="J524" s="70">
        <v>45825</v>
      </c>
      <c r="K524" s="70">
        <v>45840</v>
      </c>
      <c r="L524" s="68" t="s">
        <v>2364</v>
      </c>
    </row>
    <row r="525" spans="1:14" ht="21" customHeight="1">
      <c r="A525" s="68" t="s">
        <v>2045</v>
      </c>
      <c r="B525" s="68" t="s">
        <v>1104</v>
      </c>
      <c r="C525" s="68">
        <v>2</v>
      </c>
      <c r="E525" s="68" t="s">
        <v>321</v>
      </c>
      <c r="F525" s="68" t="s">
        <v>25</v>
      </c>
      <c r="G525" s="68" t="s">
        <v>2018</v>
      </c>
      <c r="H525" s="68">
        <v>14</v>
      </c>
      <c r="I525" s="69">
        <v>45839</v>
      </c>
      <c r="J525" s="70">
        <v>45825</v>
      </c>
      <c r="K525" s="70">
        <v>45840</v>
      </c>
      <c r="L525" s="68" t="s">
        <v>2364</v>
      </c>
    </row>
    <row r="526" spans="1:14" ht="21" customHeight="1">
      <c r="A526" s="68" t="s">
        <v>2012</v>
      </c>
      <c r="B526" s="68" t="s">
        <v>1107</v>
      </c>
      <c r="C526" s="68">
        <v>1</v>
      </c>
      <c r="E526" s="68" t="s">
        <v>1108</v>
      </c>
      <c r="F526" s="68" t="s">
        <v>25</v>
      </c>
      <c r="G526" s="68" t="s">
        <v>1691</v>
      </c>
      <c r="H526" s="68">
        <v>14</v>
      </c>
      <c r="I526" s="69">
        <v>45839.625</v>
      </c>
      <c r="J526" s="70">
        <v>45825</v>
      </c>
      <c r="K526" s="70">
        <v>45840</v>
      </c>
      <c r="L526" s="68" t="s">
        <v>2364</v>
      </c>
    </row>
    <row r="527" spans="1:14" ht="21" customHeight="1">
      <c r="A527" s="68" t="s">
        <v>2017</v>
      </c>
      <c r="B527" s="68" t="s">
        <v>1107</v>
      </c>
      <c r="C527" s="68">
        <v>2</v>
      </c>
      <c r="E527" s="68" t="s">
        <v>1108</v>
      </c>
      <c r="F527" s="68" t="s">
        <v>25</v>
      </c>
      <c r="G527" s="68" t="s">
        <v>2018</v>
      </c>
      <c r="H527" s="68">
        <v>14</v>
      </c>
      <c r="I527" s="69">
        <v>45839</v>
      </c>
      <c r="J527" s="70">
        <v>45825</v>
      </c>
      <c r="K527" s="70">
        <v>45840</v>
      </c>
      <c r="L527" s="68" t="s">
        <v>2364</v>
      </c>
    </row>
    <row r="528" spans="1:14" ht="21" customHeight="1">
      <c r="A528" s="68" t="s">
        <v>2013</v>
      </c>
      <c r="B528" s="68" t="s">
        <v>1111</v>
      </c>
      <c r="C528" s="68">
        <v>1</v>
      </c>
      <c r="E528" s="68" t="s">
        <v>1108</v>
      </c>
      <c r="F528" s="68" t="s">
        <v>25</v>
      </c>
      <c r="G528" s="68" t="s">
        <v>1691</v>
      </c>
      <c r="H528" s="68">
        <v>14</v>
      </c>
      <c r="I528" s="69">
        <v>45839.583333333336</v>
      </c>
      <c r="J528" s="70">
        <v>45825</v>
      </c>
      <c r="K528" s="70">
        <v>45840</v>
      </c>
      <c r="L528" s="68" t="s">
        <v>2364</v>
      </c>
    </row>
    <row r="529" spans="1:12" ht="21" customHeight="1">
      <c r="A529" s="68" t="s">
        <v>2019</v>
      </c>
      <c r="B529" s="68" t="s">
        <v>1111</v>
      </c>
      <c r="C529" s="68">
        <v>2</v>
      </c>
      <c r="E529" s="68" t="s">
        <v>1108</v>
      </c>
      <c r="F529" s="68" t="s">
        <v>25</v>
      </c>
      <c r="G529" s="68" t="s">
        <v>2018</v>
      </c>
      <c r="H529" s="68">
        <v>14</v>
      </c>
      <c r="I529" s="69">
        <v>45839</v>
      </c>
      <c r="J529" s="70">
        <v>45825</v>
      </c>
      <c r="K529" s="70">
        <v>45840</v>
      </c>
      <c r="L529" s="68" t="s">
        <v>2364</v>
      </c>
    </row>
    <row r="530" spans="1:12" ht="21" customHeight="1">
      <c r="A530" s="68" t="s">
        <v>1682</v>
      </c>
      <c r="B530" s="68" t="s">
        <v>1123</v>
      </c>
      <c r="C530" s="68">
        <v>1</v>
      </c>
      <c r="E530" s="68" t="s">
        <v>56</v>
      </c>
      <c r="F530" s="68" t="s">
        <v>25</v>
      </c>
      <c r="G530" s="68" t="s">
        <v>1591</v>
      </c>
      <c r="H530" s="68">
        <v>14</v>
      </c>
      <c r="I530" s="69">
        <v>45839.399305555555</v>
      </c>
      <c r="J530" s="70">
        <v>45825</v>
      </c>
      <c r="K530" s="70">
        <v>45840</v>
      </c>
      <c r="L530" s="68" t="s">
        <v>2366</v>
      </c>
    </row>
    <row r="531" spans="1:12" ht="21" customHeight="1">
      <c r="A531" s="68" t="s">
        <v>1683</v>
      </c>
      <c r="B531" s="68" t="s">
        <v>1126</v>
      </c>
      <c r="C531" s="68">
        <v>1</v>
      </c>
      <c r="E531" s="68" t="s">
        <v>56</v>
      </c>
      <c r="F531" s="68" t="s">
        <v>25</v>
      </c>
      <c r="G531" s="68" t="s">
        <v>1594</v>
      </c>
      <c r="H531" s="68">
        <v>14</v>
      </c>
      <c r="I531" s="69">
        <v>45839.399305555555</v>
      </c>
      <c r="J531" s="70">
        <v>45825</v>
      </c>
      <c r="K531" s="70">
        <v>45840</v>
      </c>
      <c r="L531" s="68" t="s">
        <v>2366</v>
      </c>
    </row>
    <row r="532" spans="1:12" ht="21" customHeight="1">
      <c r="A532" s="68" t="s">
        <v>1684</v>
      </c>
      <c r="B532" s="68" t="s">
        <v>1127</v>
      </c>
      <c r="C532" s="68">
        <v>1</v>
      </c>
      <c r="E532" s="68" t="s">
        <v>56</v>
      </c>
      <c r="F532" s="68" t="s">
        <v>25</v>
      </c>
      <c r="G532" s="68" t="s">
        <v>1591</v>
      </c>
      <c r="H532" s="68">
        <v>14</v>
      </c>
      <c r="I532" s="69">
        <v>45839.509722222225</v>
      </c>
      <c r="J532" s="70">
        <v>45825</v>
      </c>
      <c r="K532" s="70">
        <v>45840</v>
      </c>
      <c r="L532" s="68" t="s">
        <v>2366</v>
      </c>
    </row>
    <row r="533" spans="1:12" ht="21" customHeight="1">
      <c r="A533" s="68" t="s">
        <v>1685</v>
      </c>
      <c r="B533" s="68" t="s">
        <v>1130</v>
      </c>
      <c r="C533" s="68">
        <v>1</v>
      </c>
      <c r="E533" s="68" t="s">
        <v>56</v>
      </c>
      <c r="F533" s="68" t="s">
        <v>25</v>
      </c>
      <c r="G533" s="68" t="s">
        <v>1594</v>
      </c>
      <c r="H533" s="68">
        <v>14</v>
      </c>
      <c r="I533" s="69">
        <v>45839.509722222225</v>
      </c>
      <c r="J533" s="70">
        <v>45825</v>
      </c>
      <c r="K533" s="70">
        <v>45840</v>
      </c>
      <c r="L533" s="68" t="s">
        <v>2366</v>
      </c>
    </row>
    <row r="534" spans="1:12" ht="21" customHeight="1">
      <c r="A534" s="68" t="s">
        <v>1686</v>
      </c>
      <c r="B534" s="68" t="s">
        <v>1131</v>
      </c>
      <c r="C534" s="68">
        <v>1</v>
      </c>
      <c r="E534" s="68" t="s">
        <v>56</v>
      </c>
      <c r="F534" s="68" t="s">
        <v>25</v>
      </c>
      <c r="G534" s="68" t="s">
        <v>1591</v>
      </c>
      <c r="H534" s="68">
        <v>14</v>
      </c>
      <c r="I534" s="69">
        <v>45839.579861111109</v>
      </c>
      <c r="J534" s="70">
        <v>45825</v>
      </c>
      <c r="K534" s="70">
        <v>45840</v>
      </c>
      <c r="L534" s="68" t="s">
        <v>2366</v>
      </c>
    </row>
    <row r="535" spans="1:12" ht="21" customHeight="1">
      <c r="A535" s="68" t="s">
        <v>1687</v>
      </c>
      <c r="B535" s="68" t="s">
        <v>1133</v>
      </c>
      <c r="C535" s="68">
        <v>1</v>
      </c>
      <c r="E535" s="68" t="s">
        <v>56</v>
      </c>
      <c r="F535" s="68" t="s">
        <v>25</v>
      </c>
      <c r="G535" s="68" t="s">
        <v>1594</v>
      </c>
      <c r="H535" s="68">
        <v>14</v>
      </c>
      <c r="I535" s="69">
        <v>45839.579861111109</v>
      </c>
      <c r="J535" s="70">
        <v>45825</v>
      </c>
      <c r="K535" s="70">
        <v>45840</v>
      </c>
      <c r="L535" s="68" t="s">
        <v>2366</v>
      </c>
    </row>
    <row r="536" spans="1:12" ht="21" customHeight="1">
      <c r="A536" s="68" t="s">
        <v>1688</v>
      </c>
      <c r="B536" s="68" t="s">
        <v>1134</v>
      </c>
      <c r="C536" s="68">
        <v>1</v>
      </c>
      <c r="E536" s="68" t="s">
        <v>56</v>
      </c>
      <c r="F536" s="68" t="s">
        <v>25</v>
      </c>
      <c r="G536" s="68" t="s">
        <v>1591</v>
      </c>
      <c r="H536" s="68">
        <v>14</v>
      </c>
      <c r="I536" s="69">
        <v>45839.447916666664</v>
      </c>
      <c r="J536" s="70">
        <v>45825</v>
      </c>
      <c r="K536" s="70">
        <v>45840</v>
      </c>
      <c r="L536" s="68" t="s">
        <v>2366</v>
      </c>
    </row>
  </sheetData>
  <autoFilter ref="A1:N536" xr:uid="{00000000-0001-0000-0700-00000000000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tabColor theme="9" tint="0.39997558519241921"/>
  </sheetPr>
  <dimension ref="A1:N2565"/>
  <sheetViews>
    <sheetView zoomScale="110" zoomScaleNormal="110" workbookViewId="0">
      <pane xSplit="1" ySplit="1" topLeftCell="D2521" activePane="bottomRight" state="frozen"/>
      <selection pane="topRight" activeCell="N13" sqref="N13"/>
      <selection pane="bottomLeft" activeCell="N13" sqref="N13"/>
      <selection pane="bottomRight" activeCell="L2528" sqref="L2528"/>
    </sheetView>
  </sheetViews>
  <sheetFormatPr defaultColWidth="9.140625" defaultRowHeight="21" customHeight="1"/>
  <cols>
    <col min="1" max="2" width="14.85546875" style="68" bestFit="1" customWidth="1"/>
    <col min="3" max="3" width="4.7109375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3.5703125" style="68" bestFit="1" customWidth="1"/>
    <col min="10" max="10" width="13.28515625" style="68" bestFit="1" customWidth="1"/>
    <col min="11" max="11" width="13" style="68" bestFit="1" customWidth="1"/>
    <col min="12" max="12" width="56.5703125" style="68" customWidth="1"/>
    <col min="13" max="13" width="36.140625" style="68" bestFit="1" customWidth="1"/>
    <col min="14" max="14" width="40.8554687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1689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2412</v>
      </c>
      <c r="B2" s="68" t="s">
        <v>22</v>
      </c>
      <c r="C2" s="68" t="s">
        <v>1676</v>
      </c>
      <c r="D2" s="68" t="s">
        <v>1586</v>
      </c>
      <c r="E2" s="68" t="s">
        <v>23</v>
      </c>
      <c r="F2" s="68" t="s">
        <v>25</v>
      </c>
      <c r="G2" s="68" t="s">
        <v>1591</v>
      </c>
      <c r="H2" s="68">
        <v>7</v>
      </c>
      <c r="I2" s="70">
        <v>45754</v>
      </c>
      <c r="J2" s="70">
        <v>45748</v>
      </c>
      <c r="K2" s="70">
        <v>45755</v>
      </c>
      <c r="L2" s="68" t="s">
        <v>2413</v>
      </c>
      <c r="N2" s="68" t="s">
        <v>2414</v>
      </c>
    </row>
    <row r="3" spans="1:14" ht="21" customHeight="1">
      <c r="A3" s="68" t="s">
        <v>2415</v>
      </c>
      <c r="B3" s="68" t="s">
        <v>30</v>
      </c>
      <c r="C3" s="68">
        <v>1</v>
      </c>
      <c r="E3" s="68" t="s">
        <v>31</v>
      </c>
      <c r="F3" s="68" t="s">
        <v>25</v>
      </c>
      <c r="G3" s="68" t="s">
        <v>1691</v>
      </c>
      <c r="H3" s="68">
        <v>7</v>
      </c>
      <c r="I3" s="70">
        <v>45757</v>
      </c>
      <c r="J3" s="70">
        <v>45750</v>
      </c>
      <c r="K3" s="70">
        <v>45758</v>
      </c>
      <c r="L3" s="68" t="s">
        <v>2416</v>
      </c>
      <c r="N3" s="68" t="s">
        <v>2414</v>
      </c>
    </row>
    <row r="4" spans="1:14" ht="21" customHeight="1">
      <c r="A4" s="68" t="s">
        <v>2417</v>
      </c>
      <c r="B4" s="68" t="s">
        <v>42</v>
      </c>
      <c r="C4" s="68" t="s">
        <v>2418</v>
      </c>
      <c r="D4" s="68" t="s">
        <v>1586</v>
      </c>
      <c r="E4" s="68" t="s">
        <v>43</v>
      </c>
      <c r="F4" s="68" t="s">
        <v>25</v>
      </c>
      <c r="G4" s="68" t="s">
        <v>2419</v>
      </c>
      <c r="H4" s="68">
        <v>6</v>
      </c>
      <c r="I4" s="70">
        <v>45768</v>
      </c>
      <c r="J4" s="70">
        <v>45761</v>
      </c>
      <c r="K4" s="70">
        <v>45768</v>
      </c>
      <c r="L4" s="68" t="s">
        <v>2420</v>
      </c>
      <c r="M4" s="68" t="s">
        <v>2421</v>
      </c>
      <c r="N4" s="68" t="s">
        <v>2422</v>
      </c>
    </row>
    <row r="5" spans="1:14" ht="21" customHeight="1">
      <c r="A5" s="68" t="s">
        <v>2423</v>
      </c>
      <c r="B5" s="68" t="s">
        <v>42</v>
      </c>
      <c r="C5" s="68" t="s">
        <v>2424</v>
      </c>
      <c r="D5" s="68" t="s">
        <v>1586</v>
      </c>
      <c r="E5" s="68" t="s">
        <v>43</v>
      </c>
      <c r="F5" s="68" t="s">
        <v>25</v>
      </c>
      <c r="G5" s="68" t="s">
        <v>2419</v>
      </c>
      <c r="H5" s="68">
        <v>6</v>
      </c>
      <c r="I5" s="70">
        <v>45768</v>
      </c>
      <c r="J5" s="70">
        <v>45761</v>
      </c>
      <c r="K5" s="70">
        <v>45768</v>
      </c>
      <c r="L5" s="68" t="s">
        <v>2420</v>
      </c>
      <c r="M5" s="68" t="s">
        <v>2421</v>
      </c>
      <c r="N5" s="68" t="s">
        <v>2422</v>
      </c>
    </row>
    <row r="6" spans="1:14" ht="21" customHeight="1">
      <c r="A6" s="68" t="s">
        <v>2425</v>
      </c>
      <c r="B6" s="68" t="s">
        <v>51</v>
      </c>
      <c r="C6" s="68" t="s">
        <v>2426</v>
      </c>
      <c r="E6" s="68" t="s">
        <v>52</v>
      </c>
      <c r="F6" s="68" t="s">
        <v>25</v>
      </c>
      <c r="G6" s="68" t="s">
        <v>2427</v>
      </c>
      <c r="H6" s="68">
        <v>7</v>
      </c>
      <c r="I6" s="70">
        <v>45769</v>
      </c>
      <c r="J6" s="70">
        <v>45763</v>
      </c>
      <c r="K6" s="70">
        <v>45770</v>
      </c>
      <c r="L6" s="68" t="s">
        <v>2428</v>
      </c>
      <c r="M6" s="68" t="s">
        <v>2429</v>
      </c>
      <c r="N6" s="68" t="s">
        <v>2430</v>
      </c>
    </row>
    <row r="7" spans="1:14" ht="21" customHeight="1">
      <c r="A7" s="68" t="s">
        <v>2431</v>
      </c>
      <c r="B7" s="68" t="s">
        <v>51</v>
      </c>
      <c r="C7" s="68" t="s">
        <v>2432</v>
      </c>
      <c r="E7" s="68" t="s">
        <v>52</v>
      </c>
      <c r="F7" s="68" t="s">
        <v>25</v>
      </c>
      <c r="G7" s="68" t="s">
        <v>2427</v>
      </c>
      <c r="H7" s="68">
        <v>7</v>
      </c>
      <c r="I7" s="70">
        <v>45769</v>
      </c>
      <c r="J7" s="70">
        <v>45763</v>
      </c>
      <c r="K7" s="70">
        <v>45770</v>
      </c>
      <c r="L7" s="68" t="s">
        <v>2428</v>
      </c>
      <c r="M7" s="68" t="s">
        <v>2429</v>
      </c>
      <c r="N7" s="68" t="s">
        <v>2430</v>
      </c>
    </row>
    <row r="8" spans="1:14" ht="21" customHeight="1">
      <c r="A8" s="68" t="s">
        <v>2433</v>
      </c>
      <c r="B8" s="68" t="s">
        <v>60</v>
      </c>
      <c r="C8" s="68" t="s">
        <v>2434</v>
      </c>
      <c r="E8" s="68" t="s">
        <v>61</v>
      </c>
      <c r="F8" s="68" t="s">
        <v>25</v>
      </c>
      <c r="G8" s="68" t="s">
        <v>2435</v>
      </c>
      <c r="H8" s="68">
        <v>7</v>
      </c>
      <c r="I8" s="70">
        <v>45769</v>
      </c>
      <c r="J8" s="70">
        <v>45763</v>
      </c>
      <c r="K8" s="70">
        <v>45770</v>
      </c>
      <c r="L8" s="68" t="s">
        <v>2436</v>
      </c>
      <c r="N8" s="68" t="s">
        <v>2437</v>
      </c>
    </row>
    <row r="9" spans="1:14" ht="21" customHeight="1">
      <c r="A9" s="68" t="s">
        <v>2438</v>
      </c>
      <c r="B9" s="68" t="s">
        <v>66</v>
      </c>
      <c r="C9" s="68">
        <v>1</v>
      </c>
      <c r="E9" s="68" t="s">
        <v>67</v>
      </c>
      <c r="F9" s="68" t="s">
        <v>25</v>
      </c>
      <c r="G9" s="68" t="s">
        <v>2439</v>
      </c>
      <c r="H9" s="68">
        <v>7</v>
      </c>
      <c r="I9" s="70">
        <v>45771</v>
      </c>
      <c r="J9" s="70">
        <v>45729</v>
      </c>
      <c r="K9" s="70">
        <v>45772</v>
      </c>
      <c r="L9" s="68" t="s">
        <v>2440</v>
      </c>
      <c r="M9" s="68" t="s">
        <v>2441</v>
      </c>
      <c r="N9" s="68" t="s">
        <v>2442</v>
      </c>
    </row>
    <row r="10" spans="1:14" ht="21" customHeight="1">
      <c r="A10" s="68" t="s">
        <v>2443</v>
      </c>
      <c r="B10" s="68" t="s">
        <v>66</v>
      </c>
      <c r="C10" s="68">
        <v>2</v>
      </c>
      <c r="E10" s="68" t="s">
        <v>67</v>
      </c>
      <c r="F10" s="68" t="s">
        <v>25</v>
      </c>
      <c r="G10" s="68" t="s">
        <v>2444</v>
      </c>
      <c r="H10" s="68">
        <v>7</v>
      </c>
      <c r="I10" s="70">
        <v>45771</v>
      </c>
      <c r="J10" s="70">
        <v>45735</v>
      </c>
      <c r="K10" s="70">
        <v>45772</v>
      </c>
      <c r="L10" s="68" t="s">
        <v>2440</v>
      </c>
      <c r="M10" s="68" t="s">
        <v>2445</v>
      </c>
      <c r="N10" s="68" t="s">
        <v>2442</v>
      </c>
    </row>
    <row r="11" spans="1:14" ht="21" customHeight="1">
      <c r="A11" s="68" t="s">
        <v>2446</v>
      </c>
      <c r="B11" s="68" t="s">
        <v>91</v>
      </c>
      <c r="C11" s="68" t="s">
        <v>2426</v>
      </c>
      <c r="E11" s="68" t="s">
        <v>56</v>
      </c>
      <c r="F11" s="68" t="s">
        <v>25</v>
      </c>
      <c r="G11" s="68" t="s">
        <v>2419</v>
      </c>
      <c r="H11" s="68">
        <v>14</v>
      </c>
      <c r="I11" s="70">
        <v>45784</v>
      </c>
      <c r="J11" s="70">
        <v>45771</v>
      </c>
      <c r="K11" s="70">
        <v>45786</v>
      </c>
      <c r="L11" s="68" t="s">
        <v>2447</v>
      </c>
      <c r="M11" s="68" t="s">
        <v>2448</v>
      </c>
      <c r="N11" s="68" t="s">
        <v>2449</v>
      </c>
    </row>
    <row r="12" spans="1:14" ht="21" customHeight="1">
      <c r="A12" s="68" t="s">
        <v>2450</v>
      </c>
      <c r="B12" s="68" t="s">
        <v>127</v>
      </c>
      <c r="C12" s="68">
        <v>1</v>
      </c>
      <c r="E12" s="68" t="s">
        <v>31</v>
      </c>
      <c r="F12" s="68" t="s">
        <v>25</v>
      </c>
      <c r="G12" s="68" t="s">
        <v>1691</v>
      </c>
      <c r="H12" s="68">
        <v>7</v>
      </c>
      <c r="I12" s="70">
        <v>45785</v>
      </c>
      <c r="J12" s="70">
        <v>45778</v>
      </c>
      <c r="K12" s="70">
        <v>45786</v>
      </c>
      <c r="L12" s="68" t="s">
        <v>2451</v>
      </c>
      <c r="M12" s="68" t="s">
        <v>2452</v>
      </c>
      <c r="N12" s="68" t="s">
        <v>2453</v>
      </c>
    </row>
    <row r="13" spans="1:14" ht="21" customHeight="1">
      <c r="A13" s="68" t="s">
        <v>2454</v>
      </c>
      <c r="B13" s="68" t="s">
        <v>130</v>
      </c>
      <c r="C13" s="68">
        <v>1</v>
      </c>
      <c r="E13" s="68" t="s">
        <v>31</v>
      </c>
      <c r="F13" s="68" t="s">
        <v>25</v>
      </c>
      <c r="G13" s="68" t="s">
        <v>1691</v>
      </c>
      <c r="H13" s="68">
        <v>7</v>
      </c>
      <c r="I13" s="70">
        <v>45785</v>
      </c>
      <c r="J13" s="70">
        <v>45778</v>
      </c>
      <c r="K13" s="70">
        <v>45786</v>
      </c>
      <c r="L13" s="68" t="s">
        <v>763</v>
      </c>
      <c r="M13" s="68" t="s">
        <v>2452</v>
      </c>
      <c r="N13" s="68" t="s">
        <v>2453</v>
      </c>
    </row>
    <row r="14" spans="1:14" ht="21" customHeight="1">
      <c r="A14" s="68" t="s">
        <v>2455</v>
      </c>
      <c r="B14" s="68" t="s">
        <v>95</v>
      </c>
      <c r="C14" s="68" t="s">
        <v>2426</v>
      </c>
      <c r="E14" s="68" t="s">
        <v>96</v>
      </c>
      <c r="F14" s="68" t="s">
        <v>25</v>
      </c>
      <c r="G14" s="68" t="s">
        <v>2419</v>
      </c>
      <c r="H14" s="68">
        <v>7</v>
      </c>
      <c r="I14" s="70">
        <v>45788</v>
      </c>
      <c r="J14" s="70">
        <v>45782</v>
      </c>
      <c r="K14" s="70">
        <v>45789</v>
      </c>
      <c r="L14" s="68" t="s">
        <v>2420</v>
      </c>
      <c r="M14" s="68" t="s">
        <v>2456</v>
      </c>
      <c r="N14" s="68" t="s">
        <v>2457</v>
      </c>
    </row>
    <row r="15" spans="1:14" ht="21" customHeight="1">
      <c r="A15" s="68" t="s">
        <v>2458</v>
      </c>
      <c r="B15" s="68" t="s">
        <v>98</v>
      </c>
      <c r="C15" s="68" t="s">
        <v>1676</v>
      </c>
      <c r="E15" s="68" t="s">
        <v>99</v>
      </c>
      <c r="F15" s="68" t="s">
        <v>25</v>
      </c>
      <c r="G15" s="68" t="s">
        <v>1591</v>
      </c>
      <c r="H15" s="68">
        <v>6</v>
      </c>
      <c r="I15" s="70">
        <v>45789</v>
      </c>
      <c r="J15" s="70">
        <v>45782</v>
      </c>
      <c r="K15" s="70">
        <v>45789</v>
      </c>
      <c r="L15" s="68" t="s">
        <v>2459</v>
      </c>
      <c r="M15" s="68" t="s">
        <v>2460</v>
      </c>
      <c r="N15" s="68" t="s">
        <v>2461</v>
      </c>
    </row>
    <row r="16" spans="1:14" ht="21" customHeight="1">
      <c r="A16" s="68" t="s">
        <v>2462</v>
      </c>
      <c r="B16" s="68" t="s">
        <v>98</v>
      </c>
      <c r="C16" s="68" t="s">
        <v>2426</v>
      </c>
      <c r="E16" s="68" t="s">
        <v>99</v>
      </c>
      <c r="F16" s="68" t="s">
        <v>25</v>
      </c>
      <c r="G16" s="68" t="s">
        <v>2419</v>
      </c>
      <c r="H16" s="68">
        <v>6</v>
      </c>
      <c r="I16" s="70">
        <v>45789</v>
      </c>
      <c r="J16" s="70">
        <v>45782</v>
      </c>
      <c r="K16" s="70">
        <v>45789</v>
      </c>
      <c r="L16" s="68" t="s">
        <v>2459</v>
      </c>
      <c r="M16" s="68" t="s">
        <v>2460</v>
      </c>
      <c r="N16" s="68" t="s">
        <v>2461</v>
      </c>
    </row>
    <row r="17" spans="1:14" ht="21" customHeight="1">
      <c r="A17" s="68" t="s">
        <v>2463</v>
      </c>
      <c r="B17" s="68" t="s">
        <v>103</v>
      </c>
      <c r="C17" s="68" t="s">
        <v>2426</v>
      </c>
      <c r="E17" s="68" t="s">
        <v>56</v>
      </c>
      <c r="G17" s="68" t="s">
        <v>2419</v>
      </c>
      <c r="H17" s="68">
        <v>14</v>
      </c>
      <c r="I17" s="70">
        <v>45788</v>
      </c>
      <c r="J17" s="70">
        <v>45775</v>
      </c>
      <c r="K17" s="70">
        <v>45790</v>
      </c>
      <c r="L17" s="68" t="s">
        <v>2447</v>
      </c>
      <c r="M17" s="68" t="s">
        <v>2448</v>
      </c>
      <c r="N17" s="68" t="s">
        <v>2464</v>
      </c>
    </row>
    <row r="18" spans="1:14" ht="21" customHeight="1">
      <c r="A18" s="68" t="s">
        <v>2465</v>
      </c>
      <c r="B18" s="68" t="s">
        <v>104</v>
      </c>
      <c r="C18" s="68" t="s">
        <v>2466</v>
      </c>
      <c r="E18" s="68" t="s">
        <v>105</v>
      </c>
      <c r="F18" s="68" t="s">
        <v>25</v>
      </c>
      <c r="G18" s="68" t="s">
        <v>2427</v>
      </c>
      <c r="H18" s="68">
        <v>7</v>
      </c>
      <c r="I18" s="70">
        <v>45789</v>
      </c>
      <c r="J18" s="70">
        <v>45782</v>
      </c>
      <c r="K18" s="70">
        <v>45790</v>
      </c>
      <c r="L18" s="68" t="s">
        <v>2467</v>
      </c>
      <c r="M18" s="68" t="s">
        <v>2448</v>
      </c>
      <c r="N18" s="68" t="s">
        <v>2464</v>
      </c>
    </row>
    <row r="19" spans="1:14" ht="21" customHeight="1">
      <c r="A19" s="68" t="s">
        <v>2468</v>
      </c>
      <c r="B19" s="68" t="s">
        <v>108</v>
      </c>
      <c r="C19" s="68">
        <v>1</v>
      </c>
      <c r="E19" s="68" t="s">
        <v>109</v>
      </c>
      <c r="F19" s="68" t="s">
        <v>25</v>
      </c>
      <c r="G19" s="68" t="s">
        <v>2021</v>
      </c>
      <c r="H19" s="68">
        <v>7</v>
      </c>
      <c r="I19" s="70">
        <v>45790</v>
      </c>
      <c r="J19" s="70">
        <v>45783</v>
      </c>
      <c r="K19" s="70">
        <v>45791</v>
      </c>
      <c r="L19" s="68" t="s">
        <v>2469</v>
      </c>
      <c r="M19" s="68" t="s">
        <v>2460</v>
      </c>
      <c r="N19" s="68" t="s">
        <v>2461</v>
      </c>
    </row>
    <row r="20" spans="1:14" ht="21" customHeight="1">
      <c r="A20" s="68" t="s">
        <v>2470</v>
      </c>
      <c r="B20" s="68" t="s">
        <v>113</v>
      </c>
      <c r="C20" s="68">
        <v>1</v>
      </c>
      <c r="E20" s="68" t="s">
        <v>114</v>
      </c>
      <c r="F20" s="68" t="s">
        <v>25</v>
      </c>
      <c r="G20" s="68" t="s">
        <v>1674</v>
      </c>
      <c r="H20" s="68">
        <v>7</v>
      </c>
      <c r="I20" s="70">
        <v>45790</v>
      </c>
      <c r="J20" s="70">
        <v>45783</v>
      </c>
      <c r="K20" s="70">
        <v>45791</v>
      </c>
      <c r="L20" s="68" t="s">
        <v>2420</v>
      </c>
      <c r="M20" s="68" t="s">
        <v>2471</v>
      </c>
      <c r="N20" s="68" t="s">
        <v>2472</v>
      </c>
    </row>
    <row r="21" spans="1:14" ht="21" customHeight="1">
      <c r="A21" s="68" t="s">
        <v>2473</v>
      </c>
      <c r="B21" s="68" t="s">
        <v>113</v>
      </c>
      <c r="C21" s="68">
        <v>2</v>
      </c>
      <c r="E21" s="68" t="s">
        <v>114</v>
      </c>
      <c r="F21" s="68" t="s">
        <v>25</v>
      </c>
      <c r="G21" s="68" t="s">
        <v>1674</v>
      </c>
      <c r="H21" s="68">
        <v>7</v>
      </c>
      <c r="I21" s="70">
        <v>45790</v>
      </c>
      <c r="J21" s="70">
        <v>45783</v>
      </c>
      <c r="K21" s="70">
        <v>45791</v>
      </c>
      <c r="L21" s="68" t="s">
        <v>2447</v>
      </c>
      <c r="M21" s="68" t="s">
        <v>2448</v>
      </c>
      <c r="N21" s="68" t="s">
        <v>2464</v>
      </c>
    </row>
    <row r="22" spans="1:14" ht="21" customHeight="1">
      <c r="A22" s="68" t="s">
        <v>2474</v>
      </c>
      <c r="B22" s="68" t="s">
        <v>113</v>
      </c>
      <c r="C22" s="68" t="s">
        <v>2432</v>
      </c>
      <c r="E22" s="68" t="s">
        <v>114</v>
      </c>
      <c r="F22" s="68" t="s">
        <v>25</v>
      </c>
      <c r="G22" s="68" t="s">
        <v>2427</v>
      </c>
      <c r="H22" s="68">
        <v>7</v>
      </c>
      <c r="I22" s="70">
        <v>45790</v>
      </c>
      <c r="J22" s="70">
        <v>45783</v>
      </c>
      <c r="K22" s="70">
        <v>45791</v>
      </c>
      <c r="L22" s="68" t="s">
        <v>2475</v>
      </c>
      <c r="M22" s="68" t="s">
        <v>2476</v>
      </c>
      <c r="N22" s="68" t="s">
        <v>2477</v>
      </c>
    </row>
    <row r="23" spans="1:14" ht="21" customHeight="1">
      <c r="A23" s="68" t="s">
        <v>2478</v>
      </c>
      <c r="B23" s="68" t="s">
        <v>117</v>
      </c>
      <c r="C23" s="68" t="s">
        <v>2426</v>
      </c>
      <c r="E23" s="68" t="s">
        <v>56</v>
      </c>
      <c r="F23" s="68" t="s">
        <v>25</v>
      </c>
      <c r="G23" s="68" t="s">
        <v>2419</v>
      </c>
      <c r="H23" s="68">
        <v>14</v>
      </c>
      <c r="I23" s="70">
        <v>45790</v>
      </c>
      <c r="J23" s="70">
        <v>45777</v>
      </c>
      <c r="K23" s="70">
        <v>45792</v>
      </c>
      <c r="L23" s="68" t="s">
        <v>2447</v>
      </c>
      <c r="M23" s="68" t="s">
        <v>2448</v>
      </c>
      <c r="N23" s="68" t="s">
        <v>2464</v>
      </c>
    </row>
    <row r="24" spans="1:14" s="137" customFormat="1" ht="21" customHeight="1">
      <c r="A24" s="137" t="s">
        <v>2479</v>
      </c>
      <c r="B24" s="137" t="s">
        <v>138</v>
      </c>
      <c r="C24" s="137" t="s">
        <v>2426</v>
      </c>
      <c r="E24" s="137" t="s">
        <v>139</v>
      </c>
      <c r="F24" s="137" t="s">
        <v>25</v>
      </c>
      <c r="G24" s="137" t="s">
        <v>2427</v>
      </c>
      <c r="H24" s="137">
        <v>7</v>
      </c>
      <c r="I24" s="138">
        <v>45796</v>
      </c>
      <c r="J24" s="138">
        <v>45789</v>
      </c>
      <c r="K24" s="138">
        <v>45797</v>
      </c>
      <c r="L24" s="137" t="s">
        <v>2480</v>
      </c>
      <c r="M24" s="137" t="s">
        <v>2481</v>
      </c>
      <c r="N24" s="137" t="s">
        <v>2472</v>
      </c>
    </row>
    <row r="25" spans="1:14" s="137" customFormat="1" ht="21" customHeight="1">
      <c r="A25" s="137" t="s">
        <v>2482</v>
      </c>
      <c r="B25" s="137" t="s">
        <v>142</v>
      </c>
      <c r="C25" s="137" t="s">
        <v>2434</v>
      </c>
      <c r="D25" s="137" t="s">
        <v>1586</v>
      </c>
      <c r="E25" s="137" t="s">
        <v>120</v>
      </c>
      <c r="F25" s="137" t="s">
        <v>25</v>
      </c>
      <c r="G25" s="137" t="s">
        <v>2435</v>
      </c>
      <c r="H25" s="137">
        <v>6</v>
      </c>
      <c r="I25" s="138">
        <v>45797</v>
      </c>
      <c r="J25" s="138">
        <v>45791</v>
      </c>
      <c r="K25" s="138">
        <v>45797</v>
      </c>
      <c r="L25" s="137" t="s">
        <v>2480</v>
      </c>
      <c r="M25" s="137" t="s">
        <v>2481</v>
      </c>
      <c r="N25" s="137" t="s">
        <v>2472</v>
      </c>
    </row>
    <row r="26" spans="1:14" s="137" customFormat="1" ht="21" customHeight="1">
      <c r="A26" s="137" t="s">
        <v>2483</v>
      </c>
      <c r="B26" s="137" t="s">
        <v>144</v>
      </c>
      <c r="C26" s="137" t="s">
        <v>2484</v>
      </c>
      <c r="D26" s="137" t="s">
        <v>1586</v>
      </c>
      <c r="E26" s="137" t="s">
        <v>145</v>
      </c>
      <c r="F26" s="137" t="s">
        <v>25</v>
      </c>
      <c r="G26" s="137" t="s">
        <v>2485</v>
      </c>
      <c r="H26" s="137">
        <v>6</v>
      </c>
      <c r="I26" s="138">
        <v>45797</v>
      </c>
      <c r="J26" s="138">
        <v>45791</v>
      </c>
      <c r="K26" s="138">
        <v>45797</v>
      </c>
      <c r="L26" s="137" t="s">
        <v>2480</v>
      </c>
      <c r="M26" s="137" t="s">
        <v>2481</v>
      </c>
      <c r="N26" s="137" t="s">
        <v>2472</v>
      </c>
    </row>
    <row r="27" spans="1:14" ht="21" customHeight="1">
      <c r="A27" s="68" t="s">
        <v>2486</v>
      </c>
      <c r="B27" s="68" t="s">
        <v>220</v>
      </c>
      <c r="C27" s="68" t="s">
        <v>2426</v>
      </c>
      <c r="D27" s="68" t="s">
        <v>1586</v>
      </c>
      <c r="E27" s="68" t="s">
        <v>175</v>
      </c>
      <c r="F27" s="68" t="s">
        <v>25</v>
      </c>
      <c r="G27" s="68" t="s">
        <v>2419</v>
      </c>
      <c r="H27" s="68">
        <v>6</v>
      </c>
      <c r="I27" s="70">
        <v>45803</v>
      </c>
      <c r="J27" s="70">
        <v>45797</v>
      </c>
      <c r="K27" s="70">
        <v>45803</v>
      </c>
      <c r="L27" s="68" t="s">
        <v>2487</v>
      </c>
      <c r="M27" s="68" t="s">
        <v>2488</v>
      </c>
      <c r="N27" s="68" t="s">
        <v>2489</v>
      </c>
    </row>
    <row r="28" spans="1:14" ht="21" customHeight="1">
      <c r="A28" s="68" t="s">
        <v>2490</v>
      </c>
      <c r="B28" s="68" t="s">
        <v>220</v>
      </c>
      <c r="C28" s="68" t="s">
        <v>2432</v>
      </c>
      <c r="D28" s="68" t="s">
        <v>1586</v>
      </c>
      <c r="E28" s="68" t="s">
        <v>175</v>
      </c>
      <c r="F28" s="68" t="s">
        <v>25</v>
      </c>
      <c r="G28" s="68" t="s">
        <v>2419</v>
      </c>
      <c r="H28" s="68">
        <v>6</v>
      </c>
      <c r="I28" s="70">
        <v>45803</v>
      </c>
      <c r="J28" s="70">
        <v>45797</v>
      </c>
      <c r="K28" s="70">
        <v>45803</v>
      </c>
      <c r="L28" s="68" t="s">
        <v>2487</v>
      </c>
      <c r="M28" s="68" t="s">
        <v>2488</v>
      </c>
      <c r="N28" s="68" t="s">
        <v>2489</v>
      </c>
    </row>
    <row r="29" spans="1:14" ht="21" customHeight="1">
      <c r="A29" s="68" t="s">
        <v>2491</v>
      </c>
      <c r="B29" s="68" t="s">
        <v>220</v>
      </c>
      <c r="C29" s="68" t="s">
        <v>2484</v>
      </c>
      <c r="D29" s="68" t="s">
        <v>1586</v>
      </c>
      <c r="E29" s="68" t="s">
        <v>175</v>
      </c>
      <c r="F29" s="68" t="s">
        <v>25</v>
      </c>
      <c r="G29" s="68" t="s">
        <v>2419</v>
      </c>
      <c r="H29" s="68">
        <v>6</v>
      </c>
      <c r="I29" s="70">
        <v>45803</v>
      </c>
      <c r="J29" s="70">
        <v>45797</v>
      </c>
      <c r="K29" s="70">
        <v>45803</v>
      </c>
      <c r="L29" s="68" t="s">
        <v>2487</v>
      </c>
      <c r="M29" s="68" t="s">
        <v>2488</v>
      </c>
      <c r="N29" s="68" t="s">
        <v>2489</v>
      </c>
    </row>
    <row r="30" spans="1:14" ht="21" customHeight="1">
      <c r="A30" s="68" t="s">
        <v>2492</v>
      </c>
      <c r="B30" s="68" t="s">
        <v>220</v>
      </c>
      <c r="C30" s="68" t="s">
        <v>2493</v>
      </c>
      <c r="D30" s="68" t="s">
        <v>1586</v>
      </c>
      <c r="E30" s="68" t="s">
        <v>175</v>
      </c>
      <c r="F30" s="68" t="s">
        <v>25</v>
      </c>
      <c r="G30" s="68" t="s">
        <v>2419</v>
      </c>
      <c r="H30" s="68">
        <v>6</v>
      </c>
      <c r="I30" s="70">
        <v>45803</v>
      </c>
      <c r="J30" s="70">
        <v>45796</v>
      </c>
      <c r="K30" s="70">
        <v>45803</v>
      </c>
      <c r="L30" s="68" t="s">
        <v>2487</v>
      </c>
      <c r="M30" s="68" t="s">
        <v>2488</v>
      </c>
      <c r="N30" s="68" t="s">
        <v>2489</v>
      </c>
    </row>
    <row r="31" spans="1:14" ht="21" customHeight="1">
      <c r="A31" s="68" t="s">
        <v>2494</v>
      </c>
      <c r="B31" s="68" t="s">
        <v>224</v>
      </c>
      <c r="C31" s="68" t="s">
        <v>2426</v>
      </c>
      <c r="D31" s="68" t="s">
        <v>1586</v>
      </c>
      <c r="E31" s="68" t="s">
        <v>175</v>
      </c>
      <c r="F31" s="68" t="s">
        <v>25</v>
      </c>
      <c r="G31" s="68" t="s">
        <v>2419</v>
      </c>
      <c r="H31" s="68">
        <v>6</v>
      </c>
      <c r="I31" s="70">
        <v>45803</v>
      </c>
      <c r="J31" s="70">
        <v>45795</v>
      </c>
      <c r="K31" s="70">
        <v>45803</v>
      </c>
      <c r="L31" s="68" t="s">
        <v>2487</v>
      </c>
      <c r="M31" s="68" t="s">
        <v>2488</v>
      </c>
      <c r="N31" s="68" t="s">
        <v>2489</v>
      </c>
    </row>
    <row r="32" spans="1:14" ht="21" customHeight="1">
      <c r="A32" s="68" t="s">
        <v>2495</v>
      </c>
      <c r="B32" s="68" t="s">
        <v>224</v>
      </c>
      <c r="C32" s="68" t="s">
        <v>2432</v>
      </c>
      <c r="D32" s="68" t="s">
        <v>1586</v>
      </c>
      <c r="E32" s="68" t="s">
        <v>175</v>
      </c>
      <c r="F32" s="68" t="s">
        <v>25</v>
      </c>
      <c r="G32" s="68" t="s">
        <v>2419</v>
      </c>
      <c r="H32" s="68">
        <v>6</v>
      </c>
      <c r="I32" s="70">
        <v>45803</v>
      </c>
      <c r="J32" s="70">
        <v>45795</v>
      </c>
      <c r="K32" s="70">
        <v>45803</v>
      </c>
      <c r="L32" s="68" t="s">
        <v>2487</v>
      </c>
      <c r="M32" s="68" t="s">
        <v>2488</v>
      </c>
      <c r="N32" s="68" t="s">
        <v>2489</v>
      </c>
    </row>
    <row r="33" spans="1:14" ht="21" customHeight="1">
      <c r="A33" s="68" t="s">
        <v>2496</v>
      </c>
      <c r="B33" s="68" t="s">
        <v>224</v>
      </c>
      <c r="C33" s="68" t="s">
        <v>2484</v>
      </c>
      <c r="D33" s="68" t="s">
        <v>1586</v>
      </c>
      <c r="E33" s="68" t="s">
        <v>175</v>
      </c>
      <c r="F33" s="68" t="s">
        <v>25</v>
      </c>
      <c r="G33" s="68" t="s">
        <v>2419</v>
      </c>
      <c r="H33" s="68">
        <v>6</v>
      </c>
      <c r="I33" s="70">
        <v>45803</v>
      </c>
      <c r="J33" s="70">
        <v>45795</v>
      </c>
      <c r="K33" s="70">
        <v>45803</v>
      </c>
      <c r="L33" s="68" t="s">
        <v>2487</v>
      </c>
      <c r="M33" s="68" t="s">
        <v>2488</v>
      </c>
      <c r="N33" s="68" t="s">
        <v>2489</v>
      </c>
    </row>
    <row r="34" spans="1:14" ht="21" customHeight="1">
      <c r="A34" s="68" t="s">
        <v>2497</v>
      </c>
      <c r="B34" s="68" t="s">
        <v>224</v>
      </c>
      <c r="C34" s="68" t="s">
        <v>2493</v>
      </c>
      <c r="D34" s="68" t="s">
        <v>1586</v>
      </c>
      <c r="E34" s="68" t="s">
        <v>175</v>
      </c>
      <c r="F34" s="68" t="s">
        <v>25</v>
      </c>
      <c r="G34" s="68" t="s">
        <v>2419</v>
      </c>
      <c r="H34" s="68">
        <v>6</v>
      </c>
      <c r="I34" s="70">
        <v>45803</v>
      </c>
      <c r="J34" s="70">
        <v>45796</v>
      </c>
      <c r="K34" s="70">
        <v>45803</v>
      </c>
      <c r="L34" s="68" t="s">
        <v>2487</v>
      </c>
      <c r="M34" s="68" t="s">
        <v>2488</v>
      </c>
      <c r="N34" s="68" t="s">
        <v>2489</v>
      </c>
    </row>
    <row r="35" spans="1:14" ht="21" customHeight="1">
      <c r="A35" s="68" t="s">
        <v>2498</v>
      </c>
      <c r="B35" s="68" t="s">
        <v>224</v>
      </c>
      <c r="C35" s="68" t="s">
        <v>2499</v>
      </c>
      <c r="D35" s="68" t="s">
        <v>1586</v>
      </c>
      <c r="E35" s="68" t="s">
        <v>175</v>
      </c>
      <c r="F35" s="68" t="s">
        <v>25</v>
      </c>
      <c r="G35" s="68" t="s">
        <v>2419</v>
      </c>
      <c r="H35" s="68">
        <v>6</v>
      </c>
      <c r="I35" s="70">
        <v>45803</v>
      </c>
      <c r="J35" s="70">
        <v>45796</v>
      </c>
      <c r="K35" s="70">
        <v>45803</v>
      </c>
      <c r="L35" s="68" t="s">
        <v>2487</v>
      </c>
      <c r="M35" s="68" t="s">
        <v>2488</v>
      </c>
      <c r="N35" s="68" t="s">
        <v>2489</v>
      </c>
    </row>
    <row r="36" spans="1:14" ht="21" customHeight="1">
      <c r="A36" s="68" t="s">
        <v>2500</v>
      </c>
      <c r="B36" s="68" t="s">
        <v>224</v>
      </c>
      <c r="C36" s="68" t="s">
        <v>2418</v>
      </c>
      <c r="D36" s="68" t="s">
        <v>1586</v>
      </c>
      <c r="E36" s="68" t="s">
        <v>175</v>
      </c>
      <c r="F36" s="68" t="s">
        <v>25</v>
      </c>
      <c r="G36" s="68" t="s">
        <v>2419</v>
      </c>
      <c r="H36" s="68">
        <v>6</v>
      </c>
      <c r="I36" s="70">
        <v>45803</v>
      </c>
      <c r="J36" s="70">
        <v>45796</v>
      </c>
      <c r="K36" s="70">
        <v>45803</v>
      </c>
      <c r="L36" s="68" t="s">
        <v>2487</v>
      </c>
      <c r="M36" s="68" t="s">
        <v>2488</v>
      </c>
      <c r="N36" s="68" t="s">
        <v>2489</v>
      </c>
    </row>
    <row r="37" spans="1:14" ht="21" customHeight="1">
      <c r="A37" s="68" t="s">
        <v>2501</v>
      </c>
      <c r="B37" s="68" t="s">
        <v>279</v>
      </c>
      <c r="C37" s="68" t="s">
        <v>2426</v>
      </c>
      <c r="D37" s="68" t="s">
        <v>1586</v>
      </c>
      <c r="E37" s="68" t="s">
        <v>175</v>
      </c>
      <c r="F37" s="68" t="s">
        <v>25</v>
      </c>
      <c r="G37" s="68" t="s">
        <v>2419</v>
      </c>
      <c r="H37" s="68">
        <v>6</v>
      </c>
      <c r="I37" s="70">
        <v>45804</v>
      </c>
      <c r="J37" s="70">
        <v>45798</v>
      </c>
      <c r="K37" s="70">
        <v>45804</v>
      </c>
      <c r="L37" s="68" t="s">
        <v>2487</v>
      </c>
      <c r="M37" s="68" t="s">
        <v>2488</v>
      </c>
      <c r="N37" s="68" t="s">
        <v>2489</v>
      </c>
    </row>
    <row r="38" spans="1:14" ht="21" customHeight="1">
      <c r="A38" s="68" t="s">
        <v>2502</v>
      </c>
      <c r="B38" s="68" t="s">
        <v>279</v>
      </c>
      <c r="C38" s="68" t="s">
        <v>2432</v>
      </c>
      <c r="D38" s="68" t="s">
        <v>1586</v>
      </c>
      <c r="E38" s="68" t="s">
        <v>175</v>
      </c>
      <c r="F38" s="68" t="s">
        <v>25</v>
      </c>
      <c r="G38" s="68" t="s">
        <v>2419</v>
      </c>
      <c r="H38" s="68">
        <v>6</v>
      </c>
      <c r="I38" s="70">
        <v>45804</v>
      </c>
      <c r="J38" s="70">
        <v>45798</v>
      </c>
      <c r="K38" s="70">
        <v>45804</v>
      </c>
      <c r="L38" s="68" t="s">
        <v>2487</v>
      </c>
      <c r="M38" s="68" t="s">
        <v>2488</v>
      </c>
      <c r="N38" s="68" t="s">
        <v>2489</v>
      </c>
    </row>
    <row r="39" spans="1:14" ht="21" customHeight="1">
      <c r="A39" s="68" t="s">
        <v>2503</v>
      </c>
      <c r="B39" s="68" t="s">
        <v>279</v>
      </c>
      <c r="C39" s="68" t="s">
        <v>2484</v>
      </c>
      <c r="D39" s="68" t="s">
        <v>1586</v>
      </c>
      <c r="E39" s="68" t="s">
        <v>175</v>
      </c>
      <c r="F39" s="68" t="s">
        <v>25</v>
      </c>
      <c r="G39" s="68" t="s">
        <v>2419</v>
      </c>
      <c r="H39" s="68">
        <v>6</v>
      </c>
      <c r="I39" s="70">
        <v>45804</v>
      </c>
      <c r="J39" s="70">
        <v>45798</v>
      </c>
      <c r="K39" s="70">
        <v>45804</v>
      </c>
      <c r="L39" s="68" t="s">
        <v>2487</v>
      </c>
      <c r="M39" s="68" t="s">
        <v>2488</v>
      </c>
      <c r="N39" s="68" t="s">
        <v>2489</v>
      </c>
    </row>
    <row r="40" spans="1:14" ht="21" customHeight="1">
      <c r="A40" s="68" t="s">
        <v>2504</v>
      </c>
      <c r="B40" s="68" t="s">
        <v>279</v>
      </c>
      <c r="C40" s="68" t="s">
        <v>2493</v>
      </c>
      <c r="D40" s="68" t="s">
        <v>1586</v>
      </c>
      <c r="E40" s="68" t="s">
        <v>175</v>
      </c>
      <c r="F40" s="68" t="s">
        <v>25</v>
      </c>
      <c r="G40" s="68" t="s">
        <v>2419</v>
      </c>
      <c r="H40" s="68">
        <v>6</v>
      </c>
      <c r="I40" s="70">
        <v>45804</v>
      </c>
      <c r="J40" s="70">
        <v>45798</v>
      </c>
      <c r="K40" s="70">
        <v>45804</v>
      </c>
      <c r="L40" s="68" t="s">
        <v>2487</v>
      </c>
      <c r="M40" s="68" t="s">
        <v>2488</v>
      </c>
      <c r="N40" s="68" t="s">
        <v>2489</v>
      </c>
    </row>
    <row r="41" spans="1:14" ht="21" customHeight="1">
      <c r="A41" s="68" t="s">
        <v>2505</v>
      </c>
      <c r="B41" s="68" t="s">
        <v>279</v>
      </c>
      <c r="C41" s="68" t="s">
        <v>2499</v>
      </c>
      <c r="D41" s="68" t="s">
        <v>1586</v>
      </c>
      <c r="E41" s="68" t="s">
        <v>175</v>
      </c>
      <c r="F41" s="68" t="s">
        <v>25</v>
      </c>
      <c r="G41" s="68" t="s">
        <v>2419</v>
      </c>
      <c r="H41" s="68">
        <v>6</v>
      </c>
      <c r="I41" s="70">
        <v>45804</v>
      </c>
      <c r="J41" s="70">
        <v>45798</v>
      </c>
      <c r="K41" s="70">
        <v>45804</v>
      </c>
      <c r="L41" s="68" t="s">
        <v>2487</v>
      </c>
      <c r="M41" s="68" t="s">
        <v>2488</v>
      </c>
      <c r="N41" s="68" t="s">
        <v>2489</v>
      </c>
    </row>
    <row r="42" spans="1:14" ht="21" customHeight="1">
      <c r="A42" s="68" t="s">
        <v>2506</v>
      </c>
      <c r="B42" s="68" t="s">
        <v>170</v>
      </c>
      <c r="C42" s="68">
        <v>1</v>
      </c>
      <c r="D42" s="68" t="s">
        <v>1586</v>
      </c>
      <c r="E42" s="68" t="s">
        <v>171</v>
      </c>
      <c r="F42" s="68" t="s">
        <v>25</v>
      </c>
      <c r="G42" s="68" t="s">
        <v>1591</v>
      </c>
      <c r="H42" s="68">
        <v>5</v>
      </c>
      <c r="I42" s="70">
        <v>45805</v>
      </c>
      <c r="J42" s="70">
        <v>45799</v>
      </c>
      <c r="K42" s="70">
        <v>45805</v>
      </c>
      <c r="L42" s="68" t="s">
        <v>2507</v>
      </c>
      <c r="M42" s="68" t="s">
        <v>2508</v>
      </c>
      <c r="N42" s="68">
        <v>0</v>
      </c>
    </row>
    <row r="43" spans="1:14" ht="21" customHeight="1">
      <c r="A43" s="68" t="s">
        <v>2509</v>
      </c>
      <c r="B43" s="68" t="s">
        <v>170</v>
      </c>
      <c r="C43" s="68">
        <v>3</v>
      </c>
      <c r="D43" s="68" t="s">
        <v>1586</v>
      </c>
      <c r="E43" s="68" t="s">
        <v>171</v>
      </c>
      <c r="F43" s="68" t="s">
        <v>25</v>
      </c>
      <c r="G43" s="68" t="s">
        <v>1591</v>
      </c>
      <c r="H43" s="68">
        <v>5</v>
      </c>
      <c r="I43" s="70">
        <v>45805</v>
      </c>
      <c r="J43" s="70">
        <v>45799</v>
      </c>
      <c r="K43" s="70">
        <v>45805</v>
      </c>
      <c r="L43" s="68" t="s">
        <v>2507</v>
      </c>
      <c r="M43" s="68" t="s">
        <v>2508</v>
      </c>
      <c r="N43" s="68">
        <v>0</v>
      </c>
    </row>
    <row r="44" spans="1:14" ht="21" customHeight="1">
      <c r="A44" s="68" t="s">
        <v>2510</v>
      </c>
      <c r="B44" s="68" t="s">
        <v>170</v>
      </c>
      <c r="C44" s="68">
        <v>5</v>
      </c>
      <c r="D44" s="68" t="s">
        <v>1586</v>
      </c>
      <c r="E44" s="68" t="s">
        <v>171</v>
      </c>
      <c r="F44" s="68" t="s">
        <v>25</v>
      </c>
      <c r="G44" s="68" t="s">
        <v>1591</v>
      </c>
      <c r="H44" s="68">
        <v>5</v>
      </c>
      <c r="I44" s="70">
        <v>45805</v>
      </c>
      <c r="J44" s="70">
        <v>45799</v>
      </c>
      <c r="K44" s="70">
        <v>45805</v>
      </c>
      <c r="L44" s="68" t="s">
        <v>2507</v>
      </c>
      <c r="M44" s="68" t="s">
        <v>2508</v>
      </c>
      <c r="N44" s="68">
        <v>0</v>
      </c>
    </row>
    <row r="45" spans="1:14" ht="21" customHeight="1">
      <c r="A45" s="68" t="s">
        <v>2511</v>
      </c>
      <c r="B45" s="68" t="s">
        <v>170</v>
      </c>
      <c r="C45" s="68">
        <v>7</v>
      </c>
      <c r="D45" s="68" t="s">
        <v>1586</v>
      </c>
      <c r="E45" s="68" t="s">
        <v>171</v>
      </c>
      <c r="F45" s="68" t="s">
        <v>25</v>
      </c>
      <c r="G45" s="68" t="s">
        <v>2021</v>
      </c>
      <c r="H45" s="68">
        <v>5</v>
      </c>
      <c r="I45" s="70">
        <v>45805</v>
      </c>
      <c r="J45" s="70">
        <v>45799</v>
      </c>
      <c r="K45" s="70">
        <v>45805</v>
      </c>
      <c r="L45" s="68" t="s">
        <v>2507</v>
      </c>
      <c r="M45" s="68" t="s">
        <v>2508</v>
      </c>
      <c r="N45" s="68">
        <v>0</v>
      </c>
    </row>
    <row r="46" spans="1:14" ht="21" customHeight="1">
      <c r="A46" s="68" t="s">
        <v>2512</v>
      </c>
      <c r="B46" s="68" t="s">
        <v>170</v>
      </c>
      <c r="C46" s="68">
        <v>9</v>
      </c>
      <c r="D46" s="68" t="s">
        <v>1586</v>
      </c>
      <c r="E46" s="68" t="s">
        <v>171</v>
      </c>
      <c r="F46" s="68" t="s">
        <v>25</v>
      </c>
      <c r="G46" s="68" t="s">
        <v>2021</v>
      </c>
      <c r="H46" s="68">
        <v>5</v>
      </c>
      <c r="I46" s="70">
        <v>45805</v>
      </c>
      <c r="J46" s="70">
        <v>45799</v>
      </c>
      <c r="K46" s="70">
        <v>45805</v>
      </c>
      <c r="L46" s="68" t="s">
        <v>2507</v>
      </c>
      <c r="M46" s="68" t="s">
        <v>2508</v>
      </c>
      <c r="N46" s="68">
        <v>0</v>
      </c>
    </row>
    <row r="47" spans="1:14" ht="21" customHeight="1">
      <c r="A47" s="68" t="s">
        <v>2513</v>
      </c>
      <c r="B47" s="68" t="s">
        <v>170</v>
      </c>
      <c r="C47" s="68">
        <v>10</v>
      </c>
      <c r="D47" s="68" t="s">
        <v>1586</v>
      </c>
      <c r="E47" s="68" t="s">
        <v>171</v>
      </c>
      <c r="F47" s="68" t="s">
        <v>25</v>
      </c>
      <c r="G47" s="68" t="s">
        <v>2021</v>
      </c>
      <c r="H47" s="68">
        <v>5</v>
      </c>
      <c r="I47" s="70">
        <v>45805</v>
      </c>
      <c r="J47" s="70">
        <v>45799</v>
      </c>
      <c r="K47" s="70">
        <v>45805</v>
      </c>
      <c r="L47" s="68" t="s">
        <v>2507</v>
      </c>
      <c r="M47" s="68" t="s">
        <v>2508</v>
      </c>
      <c r="N47" s="68">
        <v>0</v>
      </c>
    </row>
    <row r="48" spans="1:14" ht="21" customHeight="1">
      <c r="A48" s="68" t="s">
        <v>2514</v>
      </c>
      <c r="B48" s="68" t="s">
        <v>317</v>
      </c>
      <c r="C48" s="68">
        <v>1</v>
      </c>
      <c r="D48" s="68" t="s">
        <v>1586</v>
      </c>
      <c r="E48" s="68" t="s">
        <v>175</v>
      </c>
      <c r="F48" s="68" t="s">
        <v>25</v>
      </c>
      <c r="G48" s="68" t="s">
        <v>1591</v>
      </c>
      <c r="H48" s="68">
        <v>6</v>
      </c>
      <c r="I48" s="70">
        <v>45805</v>
      </c>
      <c r="J48" s="70">
        <v>45799</v>
      </c>
      <c r="K48" s="70">
        <v>45805</v>
      </c>
      <c r="L48" s="68" t="s">
        <v>2515</v>
      </c>
      <c r="M48" s="68" t="s">
        <v>2516</v>
      </c>
      <c r="N48" s="68">
        <v>0</v>
      </c>
    </row>
    <row r="49" spans="1:14" ht="21" customHeight="1">
      <c r="A49" s="68" t="s">
        <v>2517</v>
      </c>
      <c r="B49" s="68" t="s">
        <v>317</v>
      </c>
      <c r="C49" s="68" t="s">
        <v>2426</v>
      </c>
      <c r="D49" s="68" t="s">
        <v>1586</v>
      </c>
      <c r="E49" s="68" t="s">
        <v>175</v>
      </c>
      <c r="F49" s="68" t="s">
        <v>25</v>
      </c>
      <c r="G49" s="68" t="s">
        <v>2419</v>
      </c>
      <c r="H49" s="68">
        <v>6</v>
      </c>
      <c r="I49" s="70">
        <v>45805</v>
      </c>
      <c r="J49" s="70">
        <v>45799</v>
      </c>
      <c r="K49" s="70">
        <v>45805</v>
      </c>
      <c r="L49" s="68" t="s">
        <v>2518</v>
      </c>
      <c r="M49" s="68" t="s">
        <v>2519</v>
      </c>
      <c r="N49" s="68">
        <v>0</v>
      </c>
    </row>
    <row r="50" spans="1:14" ht="21" customHeight="1">
      <c r="A50" s="68" t="s">
        <v>2520</v>
      </c>
      <c r="B50" s="68" t="s">
        <v>174</v>
      </c>
      <c r="C50" s="68" t="s">
        <v>2426</v>
      </c>
      <c r="D50" s="68" t="s">
        <v>1586</v>
      </c>
      <c r="E50" s="68" t="s">
        <v>175</v>
      </c>
      <c r="F50" s="68" t="s">
        <v>25</v>
      </c>
      <c r="G50" s="68" t="s">
        <v>2419</v>
      </c>
      <c r="H50" s="68">
        <v>6</v>
      </c>
      <c r="I50" s="70">
        <v>45805</v>
      </c>
      <c r="J50" s="70">
        <v>45799</v>
      </c>
      <c r="K50" s="70">
        <v>45805</v>
      </c>
      <c r="L50" s="68" t="s">
        <v>2521</v>
      </c>
      <c r="M50" s="68" t="s">
        <v>2488</v>
      </c>
      <c r="N50" s="68" t="s">
        <v>2489</v>
      </c>
    </row>
    <row r="51" spans="1:14" ht="21" customHeight="1">
      <c r="A51" s="68" t="s">
        <v>2522</v>
      </c>
      <c r="B51" s="68" t="s">
        <v>174</v>
      </c>
      <c r="C51" s="68" t="s">
        <v>2432</v>
      </c>
      <c r="D51" s="68" t="s">
        <v>1586</v>
      </c>
      <c r="E51" s="68" t="s">
        <v>175</v>
      </c>
      <c r="F51" s="68" t="s">
        <v>25</v>
      </c>
      <c r="G51" s="68" t="s">
        <v>2419</v>
      </c>
      <c r="H51" s="68">
        <v>6</v>
      </c>
      <c r="I51" s="70">
        <v>45805</v>
      </c>
      <c r="J51" s="70">
        <v>45799</v>
      </c>
      <c r="K51" s="70">
        <v>45805</v>
      </c>
      <c r="L51" s="68" t="s">
        <v>2521</v>
      </c>
      <c r="M51" s="68" t="s">
        <v>2488</v>
      </c>
      <c r="N51" s="68" t="s">
        <v>2489</v>
      </c>
    </row>
    <row r="52" spans="1:14" ht="21" customHeight="1">
      <c r="A52" s="68" t="s">
        <v>2523</v>
      </c>
      <c r="B52" s="68" t="s">
        <v>174</v>
      </c>
      <c r="C52" s="68" t="s">
        <v>2484</v>
      </c>
      <c r="D52" s="68" t="s">
        <v>1586</v>
      </c>
      <c r="E52" s="68" t="s">
        <v>175</v>
      </c>
      <c r="F52" s="68" t="s">
        <v>25</v>
      </c>
      <c r="G52" s="68" t="s">
        <v>2419</v>
      </c>
      <c r="H52" s="68">
        <v>6</v>
      </c>
      <c r="I52" s="70">
        <v>45805</v>
      </c>
      <c r="J52" s="70">
        <v>45799</v>
      </c>
      <c r="K52" s="70">
        <v>45805</v>
      </c>
      <c r="L52" s="68" t="s">
        <v>2521</v>
      </c>
      <c r="M52" s="68" t="s">
        <v>2488</v>
      </c>
      <c r="N52" s="68" t="s">
        <v>2489</v>
      </c>
    </row>
    <row r="53" spans="1:14" ht="21" customHeight="1">
      <c r="A53" s="68" t="s">
        <v>2524</v>
      </c>
      <c r="B53" s="68" t="s">
        <v>315</v>
      </c>
      <c r="C53" s="68">
        <v>9</v>
      </c>
      <c r="D53" s="68" t="s">
        <v>1586</v>
      </c>
      <c r="E53" s="68" t="s">
        <v>175</v>
      </c>
      <c r="F53" s="68" t="s">
        <v>25</v>
      </c>
      <c r="G53" s="68" t="s">
        <v>1591</v>
      </c>
      <c r="H53" s="68">
        <v>6</v>
      </c>
      <c r="I53" s="70">
        <v>45806</v>
      </c>
      <c r="J53" s="70">
        <v>45799</v>
      </c>
      <c r="K53" s="70">
        <v>45806</v>
      </c>
      <c r="L53" s="68" t="s">
        <v>21</v>
      </c>
      <c r="M53" s="68" t="s">
        <v>2516</v>
      </c>
      <c r="N53" s="68">
        <v>0</v>
      </c>
    </row>
    <row r="54" spans="1:14" ht="21" customHeight="1">
      <c r="A54" s="68" t="s">
        <v>2525</v>
      </c>
      <c r="B54" s="68" t="s">
        <v>315</v>
      </c>
      <c r="C54" s="68">
        <v>10</v>
      </c>
      <c r="D54" s="68" t="s">
        <v>1586</v>
      </c>
      <c r="E54" s="68" t="s">
        <v>175</v>
      </c>
      <c r="F54" s="68" t="s">
        <v>25</v>
      </c>
      <c r="G54" s="68" t="s">
        <v>1591</v>
      </c>
      <c r="H54" s="68">
        <v>6</v>
      </c>
      <c r="I54" s="70">
        <v>45806</v>
      </c>
      <c r="J54" s="70">
        <v>45799</v>
      </c>
      <c r="K54" s="70">
        <v>45806</v>
      </c>
      <c r="L54" s="68" t="s">
        <v>21</v>
      </c>
      <c r="M54" s="68" t="s">
        <v>2516</v>
      </c>
      <c r="N54" s="68">
        <v>0</v>
      </c>
    </row>
    <row r="55" spans="1:14" ht="21" customHeight="1">
      <c r="A55" s="68" t="s">
        <v>2526</v>
      </c>
      <c r="B55" s="68" t="s">
        <v>315</v>
      </c>
      <c r="C55" s="68" t="s">
        <v>2426</v>
      </c>
      <c r="D55" s="68" t="s">
        <v>1586</v>
      </c>
      <c r="E55" s="68" t="s">
        <v>175</v>
      </c>
      <c r="F55" s="68" t="s">
        <v>25</v>
      </c>
      <c r="G55" s="68" t="s">
        <v>2419</v>
      </c>
      <c r="H55" s="68">
        <v>6</v>
      </c>
      <c r="I55" s="70">
        <v>45806</v>
      </c>
      <c r="J55" s="70">
        <v>45797</v>
      </c>
      <c r="K55" s="70">
        <v>45806</v>
      </c>
      <c r="L55" s="68" t="s">
        <v>2487</v>
      </c>
      <c r="M55" s="68" t="s">
        <v>2527</v>
      </c>
      <c r="N55" s="68">
        <v>0</v>
      </c>
    </row>
    <row r="56" spans="1:14" ht="21" customHeight="1">
      <c r="A56" s="68" t="s">
        <v>2528</v>
      </c>
      <c r="B56" s="68" t="s">
        <v>315</v>
      </c>
      <c r="C56" s="68" t="s">
        <v>2432</v>
      </c>
      <c r="D56" s="68" t="s">
        <v>1586</v>
      </c>
      <c r="E56" s="68" t="s">
        <v>175</v>
      </c>
      <c r="F56" s="68" t="s">
        <v>25</v>
      </c>
      <c r="G56" s="68" t="s">
        <v>2419</v>
      </c>
      <c r="H56" s="68">
        <v>6</v>
      </c>
      <c r="I56" s="70">
        <v>45806</v>
      </c>
      <c r="J56" s="70">
        <v>45798</v>
      </c>
      <c r="K56" s="70">
        <v>45806</v>
      </c>
      <c r="L56" s="68" t="s">
        <v>2487</v>
      </c>
      <c r="M56" s="68" t="s">
        <v>2527</v>
      </c>
      <c r="N56" s="68">
        <v>0</v>
      </c>
    </row>
    <row r="57" spans="1:14" ht="21" customHeight="1">
      <c r="A57" s="68" t="s">
        <v>2529</v>
      </c>
      <c r="B57" s="68" t="s">
        <v>315</v>
      </c>
      <c r="C57" s="68" t="s">
        <v>2484</v>
      </c>
      <c r="D57" s="68" t="s">
        <v>1586</v>
      </c>
      <c r="E57" s="68" t="s">
        <v>175</v>
      </c>
      <c r="F57" s="68" t="s">
        <v>25</v>
      </c>
      <c r="G57" s="68" t="s">
        <v>2419</v>
      </c>
      <c r="H57" s="68">
        <v>6</v>
      </c>
      <c r="I57" s="70">
        <v>45806</v>
      </c>
      <c r="J57" s="70">
        <v>45798</v>
      </c>
      <c r="K57" s="70">
        <v>45806</v>
      </c>
      <c r="L57" s="68" t="s">
        <v>2487</v>
      </c>
      <c r="M57" s="68" t="s">
        <v>2527</v>
      </c>
      <c r="N57" s="68">
        <v>0</v>
      </c>
    </row>
    <row r="58" spans="1:14" ht="21" customHeight="1">
      <c r="A58" s="68" t="s">
        <v>2530</v>
      </c>
      <c r="B58" s="68" t="s">
        <v>315</v>
      </c>
      <c r="C58" s="68" t="s">
        <v>2493</v>
      </c>
      <c r="D58" s="68" t="s">
        <v>1586</v>
      </c>
      <c r="E58" s="68" t="s">
        <v>175</v>
      </c>
      <c r="F58" s="68" t="s">
        <v>25</v>
      </c>
      <c r="G58" s="68" t="s">
        <v>2419</v>
      </c>
      <c r="H58" s="68">
        <v>6</v>
      </c>
      <c r="I58" s="70">
        <v>45806</v>
      </c>
      <c r="J58" s="70">
        <v>45798</v>
      </c>
      <c r="K58" s="70">
        <v>45806</v>
      </c>
      <c r="L58" s="68" t="s">
        <v>2487</v>
      </c>
      <c r="M58" s="68" t="s">
        <v>2527</v>
      </c>
      <c r="N58" s="68">
        <v>0</v>
      </c>
    </row>
    <row r="59" spans="1:14" ht="21" customHeight="1">
      <c r="A59" s="68" t="s">
        <v>2531</v>
      </c>
      <c r="B59" s="68" t="s">
        <v>315</v>
      </c>
      <c r="C59" s="68" t="s">
        <v>2499</v>
      </c>
      <c r="D59" s="68" t="s">
        <v>1586</v>
      </c>
      <c r="E59" s="68" t="s">
        <v>175</v>
      </c>
      <c r="F59" s="68" t="s">
        <v>25</v>
      </c>
      <c r="G59" s="68" t="s">
        <v>2419</v>
      </c>
      <c r="H59" s="68">
        <v>6</v>
      </c>
      <c r="I59" s="70">
        <v>45806</v>
      </c>
      <c r="J59" s="70">
        <v>45798</v>
      </c>
      <c r="K59" s="70">
        <v>45806</v>
      </c>
      <c r="L59" s="68" t="s">
        <v>2487</v>
      </c>
      <c r="M59" s="68" t="s">
        <v>2527</v>
      </c>
      <c r="N59" s="68">
        <v>0</v>
      </c>
    </row>
    <row r="60" spans="1:14" ht="21" customHeight="1">
      <c r="A60" s="68" t="s">
        <v>2532</v>
      </c>
      <c r="B60" s="68" t="s">
        <v>315</v>
      </c>
      <c r="C60" s="68" t="s">
        <v>2418</v>
      </c>
      <c r="D60" s="68" t="s">
        <v>1586</v>
      </c>
      <c r="E60" s="68" t="s">
        <v>175</v>
      </c>
      <c r="F60" s="68" t="s">
        <v>25</v>
      </c>
      <c r="G60" s="68" t="s">
        <v>2419</v>
      </c>
      <c r="H60" s="68">
        <v>6</v>
      </c>
      <c r="I60" s="70">
        <v>45806</v>
      </c>
      <c r="J60" s="70">
        <v>45798</v>
      </c>
      <c r="K60" s="70">
        <v>45806</v>
      </c>
      <c r="L60" s="68" t="s">
        <v>2487</v>
      </c>
      <c r="M60" s="68" t="s">
        <v>2527</v>
      </c>
      <c r="N60" s="68">
        <v>0</v>
      </c>
    </row>
    <row r="61" spans="1:14" ht="21" customHeight="1">
      <c r="A61" s="68" t="s">
        <v>2533</v>
      </c>
      <c r="B61" s="68" t="s">
        <v>315</v>
      </c>
      <c r="C61" s="68" t="s">
        <v>2424</v>
      </c>
      <c r="D61" s="68" t="s">
        <v>1586</v>
      </c>
      <c r="E61" s="68" t="s">
        <v>175</v>
      </c>
      <c r="F61" s="68" t="s">
        <v>25</v>
      </c>
      <c r="G61" s="68" t="s">
        <v>2419</v>
      </c>
      <c r="H61" s="68">
        <v>6</v>
      </c>
      <c r="I61" s="70">
        <v>45806</v>
      </c>
      <c r="J61" s="70">
        <v>45799</v>
      </c>
      <c r="K61" s="70">
        <v>45806</v>
      </c>
      <c r="L61" s="68" t="s">
        <v>2487</v>
      </c>
      <c r="M61" s="68" t="s">
        <v>2527</v>
      </c>
      <c r="N61" s="68">
        <v>0</v>
      </c>
    </row>
    <row r="62" spans="1:14" ht="21" customHeight="1">
      <c r="A62" s="68" t="s">
        <v>2534</v>
      </c>
      <c r="B62" s="68" t="s">
        <v>315</v>
      </c>
      <c r="C62" s="68" t="s">
        <v>2535</v>
      </c>
      <c r="D62" s="68" t="s">
        <v>1586</v>
      </c>
      <c r="E62" s="68" t="s">
        <v>175</v>
      </c>
      <c r="F62" s="68" t="s">
        <v>25</v>
      </c>
      <c r="G62" s="68" t="s">
        <v>2419</v>
      </c>
      <c r="H62" s="68">
        <v>6</v>
      </c>
      <c r="I62" s="70">
        <v>45806</v>
      </c>
      <c r="J62" s="70">
        <v>45799</v>
      </c>
      <c r="K62" s="70">
        <v>45806</v>
      </c>
      <c r="L62" s="68" t="s">
        <v>2487</v>
      </c>
      <c r="M62" s="68" t="s">
        <v>2527</v>
      </c>
      <c r="N62" s="68">
        <v>0</v>
      </c>
    </row>
    <row r="63" spans="1:14" ht="21" customHeight="1">
      <c r="A63" s="68" t="s">
        <v>2536</v>
      </c>
      <c r="B63" s="68" t="s">
        <v>315</v>
      </c>
      <c r="C63" s="68" t="s">
        <v>2537</v>
      </c>
      <c r="D63" s="68" t="s">
        <v>1586</v>
      </c>
      <c r="E63" s="68" t="s">
        <v>175</v>
      </c>
      <c r="F63" s="68" t="s">
        <v>25</v>
      </c>
      <c r="G63" s="68" t="s">
        <v>2419</v>
      </c>
      <c r="H63" s="68">
        <v>6</v>
      </c>
      <c r="I63" s="70">
        <v>45806</v>
      </c>
      <c r="J63" s="70">
        <v>45799</v>
      </c>
      <c r="K63" s="70">
        <v>45806</v>
      </c>
      <c r="L63" s="68" t="s">
        <v>2538</v>
      </c>
      <c r="M63" s="68" t="s">
        <v>2539</v>
      </c>
      <c r="N63" s="68">
        <v>0</v>
      </c>
    </row>
    <row r="64" spans="1:14" ht="21" customHeight="1">
      <c r="A64" s="68" t="s">
        <v>2540</v>
      </c>
      <c r="B64" s="68" t="s">
        <v>315</v>
      </c>
      <c r="C64" s="68" t="s">
        <v>2541</v>
      </c>
      <c r="D64" s="68" t="s">
        <v>1586</v>
      </c>
      <c r="E64" s="68" t="s">
        <v>175</v>
      </c>
      <c r="F64" s="68" t="s">
        <v>25</v>
      </c>
      <c r="G64" s="68" t="s">
        <v>2419</v>
      </c>
      <c r="H64" s="68">
        <v>6</v>
      </c>
      <c r="I64" s="70">
        <v>45806</v>
      </c>
      <c r="J64" s="70">
        <v>45799</v>
      </c>
      <c r="K64" s="70">
        <v>45806</v>
      </c>
      <c r="L64" s="68" t="s">
        <v>2538</v>
      </c>
      <c r="M64" s="68" t="s">
        <v>2539</v>
      </c>
      <c r="N64" s="68">
        <v>0</v>
      </c>
    </row>
    <row r="65" spans="1:14" ht="21" customHeight="1">
      <c r="A65" s="68" t="s">
        <v>2542</v>
      </c>
      <c r="B65" s="68" t="s">
        <v>315</v>
      </c>
      <c r="C65" s="68" t="s">
        <v>2543</v>
      </c>
      <c r="D65" s="68" t="s">
        <v>1586</v>
      </c>
      <c r="E65" s="68" t="s">
        <v>175</v>
      </c>
      <c r="F65" s="68" t="s">
        <v>25</v>
      </c>
      <c r="G65" s="68" t="s">
        <v>2419</v>
      </c>
      <c r="H65" s="68">
        <v>6</v>
      </c>
      <c r="I65" s="70">
        <v>45806</v>
      </c>
      <c r="J65" s="70">
        <v>45799</v>
      </c>
      <c r="K65" s="70">
        <v>45806</v>
      </c>
      <c r="L65" s="68" t="s">
        <v>2487</v>
      </c>
      <c r="M65" s="68" t="s">
        <v>2527</v>
      </c>
      <c r="N65" s="68">
        <v>0</v>
      </c>
    </row>
    <row r="66" spans="1:14" ht="21" customHeight="1">
      <c r="A66" s="68" t="s">
        <v>2544</v>
      </c>
      <c r="B66" s="68" t="s">
        <v>189</v>
      </c>
      <c r="C66" s="68" t="s">
        <v>2545</v>
      </c>
      <c r="D66" s="68" t="s">
        <v>1586</v>
      </c>
      <c r="E66" s="68" t="s">
        <v>23</v>
      </c>
      <c r="F66" s="68" t="s">
        <v>25</v>
      </c>
      <c r="G66" s="68" t="s">
        <v>2021</v>
      </c>
      <c r="H66" s="68">
        <v>7</v>
      </c>
      <c r="I66" s="70">
        <v>45806</v>
      </c>
      <c r="J66" s="70">
        <v>45799</v>
      </c>
      <c r="K66" s="70">
        <v>45807</v>
      </c>
      <c r="L66" s="68" t="s">
        <v>2546</v>
      </c>
      <c r="M66" s="68" t="s">
        <v>2547</v>
      </c>
      <c r="N66" s="68">
        <v>0</v>
      </c>
    </row>
    <row r="67" spans="1:14" ht="21" customHeight="1">
      <c r="A67" s="68" t="s">
        <v>2548</v>
      </c>
      <c r="B67" s="68" t="s">
        <v>326</v>
      </c>
      <c r="C67" s="68" t="s">
        <v>2426</v>
      </c>
      <c r="D67" s="68" t="s">
        <v>1586</v>
      </c>
      <c r="E67" s="68" t="s">
        <v>175</v>
      </c>
      <c r="F67" s="68" t="s">
        <v>25</v>
      </c>
      <c r="G67" s="68" t="s">
        <v>2419</v>
      </c>
      <c r="H67" s="68">
        <v>6</v>
      </c>
      <c r="I67" s="70">
        <v>45807</v>
      </c>
      <c r="J67" s="70">
        <v>45799</v>
      </c>
      <c r="K67" s="70">
        <v>45807</v>
      </c>
      <c r="L67" s="68" t="s">
        <v>2487</v>
      </c>
      <c r="M67" s="68" t="s">
        <v>2527</v>
      </c>
      <c r="N67" s="68">
        <v>0</v>
      </c>
    </row>
    <row r="68" spans="1:14" ht="21" customHeight="1">
      <c r="A68" s="68" t="s">
        <v>2549</v>
      </c>
      <c r="B68" s="68" t="s">
        <v>326</v>
      </c>
      <c r="C68" s="68" t="s">
        <v>2432</v>
      </c>
      <c r="D68" s="68" t="s">
        <v>1586</v>
      </c>
      <c r="E68" s="68" t="s">
        <v>175</v>
      </c>
      <c r="F68" s="68" t="s">
        <v>25</v>
      </c>
      <c r="G68" s="68" t="s">
        <v>2419</v>
      </c>
      <c r="H68" s="68">
        <v>6</v>
      </c>
      <c r="I68" s="70">
        <v>45807</v>
      </c>
      <c r="J68" s="70">
        <v>45799</v>
      </c>
      <c r="K68" s="70">
        <v>45807</v>
      </c>
      <c r="L68" s="68" t="s">
        <v>2487</v>
      </c>
      <c r="M68" s="68" t="s">
        <v>2527</v>
      </c>
      <c r="N68" s="68">
        <v>0</v>
      </c>
    </row>
    <row r="69" spans="1:14" ht="21" customHeight="1">
      <c r="A69" s="68" t="s">
        <v>2550</v>
      </c>
      <c r="B69" s="68" t="s">
        <v>326</v>
      </c>
      <c r="C69" s="68" t="s">
        <v>2484</v>
      </c>
      <c r="D69" s="68" t="s">
        <v>1586</v>
      </c>
      <c r="E69" s="68" t="s">
        <v>175</v>
      </c>
      <c r="F69" s="68" t="s">
        <v>25</v>
      </c>
      <c r="G69" s="68" t="s">
        <v>2419</v>
      </c>
      <c r="H69" s="68">
        <v>6</v>
      </c>
      <c r="I69" s="70">
        <v>45807</v>
      </c>
      <c r="J69" s="70">
        <v>45799</v>
      </c>
      <c r="K69" s="70">
        <v>45807</v>
      </c>
      <c r="L69" s="68" t="s">
        <v>2487</v>
      </c>
      <c r="M69" s="68" t="s">
        <v>2527</v>
      </c>
      <c r="N69" s="68">
        <v>0</v>
      </c>
    </row>
    <row r="70" spans="1:14" ht="21" customHeight="1">
      <c r="A70" s="68" t="s">
        <v>2551</v>
      </c>
      <c r="B70" s="68" t="s">
        <v>326</v>
      </c>
      <c r="C70" s="68" t="s">
        <v>2493</v>
      </c>
      <c r="D70" s="68" t="s">
        <v>1586</v>
      </c>
      <c r="E70" s="68" t="s">
        <v>175</v>
      </c>
      <c r="F70" s="68" t="s">
        <v>25</v>
      </c>
      <c r="G70" s="68" t="s">
        <v>2552</v>
      </c>
      <c r="H70" s="68">
        <v>6</v>
      </c>
      <c r="I70" s="70">
        <v>45807</v>
      </c>
      <c r="J70" s="70">
        <v>45799</v>
      </c>
      <c r="K70" s="70">
        <v>45807</v>
      </c>
      <c r="L70" s="68" t="s">
        <v>2487</v>
      </c>
      <c r="M70" s="68" t="s">
        <v>2527</v>
      </c>
      <c r="N70" s="68">
        <v>0</v>
      </c>
    </row>
    <row r="71" spans="1:14" ht="21" customHeight="1">
      <c r="A71" s="68" t="s">
        <v>2553</v>
      </c>
      <c r="B71" s="68" t="s">
        <v>326</v>
      </c>
      <c r="C71" s="68" t="s">
        <v>2499</v>
      </c>
      <c r="D71" s="68" t="s">
        <v>1586</v>
      </c>
      <c r="E71" s="68" t="s">
        <v>175</v>
      </c>
      <c r="F71" s="68" t="s">
        <v>25</v>
      </c>
      <c r="G71" s="68" t="s">
        <v>2419</v>
      </c>
      <c r="H71" s="68">
        <v>6</v>
      </c>
      <c r="I71" s="70">
        <v>45807</v>
      </c>
      <c r="J71" s="70">
        <v>45799</v>
      </c>
      <c r="K71" s="70">
        <v>45807</v>
      </c>
      <c r="L71" s="68" t="s">
        <v>2487</v>
      </c>
      <c r="M71" s="68" t="s">
        <v>2527</v>
      </c>
      <c r="N71" s="68">
        <v>0</v>
      </c>
    </row>
    <row r="72" spans="1:14" s="137" customFormat="1" ht="21" customHeight="1">
      <c r="A72" s="137" t="s">
        <v>2554</v>
      </c>
      <c r="B72" s="137" t="s">
        <v>210</v>
      </c>
      <c r="C72" s="137" t="s">
        <v>2555</v>
      </c>
      <c r="E72" s="137" t="s">
        <v>105</v>
      </c>
      <c r="F72" s="137" t="s">
        <v>25</v>
      </c>
      <c r="G72" s="137" t="s">
        <v>1674</v>
      </c>
      <c r="H72" s="137">
        <v>7</v>
      </c>
      <c r="I72" s="138">
        <v>45810</v>
      </c>
      <c r="J72" s="138">
        <v>45801</v>
      </c>
      <c r="K72" s="138">
        <v>45811</v>
      </c>
      <c r="L72" s="137" t="s">
        <v>2420</v>
      </c>
      <c r="M72" s="137" t="s">
        <v>2556</v>
      </c>
      <c r="N72" s="137">
        <v>0</v>
      </c>
    </row>
    <row r="73" spans="1:14" s="137" customFormat="1" ht="21" customHeight="1">
      <c r="A73" s="137" t="s">
        <v>2557</v>
      </c>
      <c r="B73" s="137" t="s">
        <v>210</v>
      </c>
      <c r="C73" s="137" t="s">
        <v>2432</v>
      </c>
      <c r="E73" s="137" t="s">
        <v>105</v>
      </c>
      <c r="F73" s="137" t="s">
        <v>25</v>
      </c>
      <c r="G73" s="137" t="s">
        <v>2427</v>
      </c>
      <c r="H73" s="137">
        <v>7</v>
      </c>
      <c r="I73" s="138">
        <v>45810</v>
      </c>
      <c r="J73" s="138">
        <v>45801</v>
      </c>
      <c r="K73" s="138">
        <v>45811</v>
      </c>
      <c r="L73" s="137" t="s">
        <v>2420</v>
      </c>
      <c r="M73" s="137" t="s">
        <v>2556</v>
      </c>
      <c r="N73" s="137">
        <v>0</v>
      </c>
    </row>
    <row r="74" spans="1:14" ht="21" customHeight="1">
      <c r="A74" s="68" t="s">
        <v>2558</v>
      </c>
      <c r="B74" s="68" t="s">
        <v>229</v>
      </c>
      <c r="C74" s="68">
        <v>1</v>
      </c>
      <c r="E74" s="68" t="s">
        <v>230</v>
      </c>
      <c r="F74" s="68" t="s">
        <v>25</v>
      </c>
      <c r="G74" s="68" t="s">
        <v>1674</v>
      </c>
      <c r="H74" s="68">
        <v>14</v>
      </c>
      <c r="I74" s="70">
        <v>45810</v>
      </c>
      <c r="J74" s="70">
        <v>45797</v>
      </c>
      <c r="K74" s="70">
        <v>45812</v>
      </c>
      <c r="L74" s="68" t="s">
        <v>2559</v>
      </c>
      <c r="M74" s="68" t="s">
        <v>2508</v>
      </c>
      <c r="N74" s="68">
        <v>0</v>
      </c>
    </row>
    <row r="75" spans="1:14" ht="21" customHeight="1">
      <c r="A75" s="68" t="s">
        <v>2560</v>
      </c>
      <c r="B75" s="68" t="s">
        <v>239</v>
      </c>
      <c r="C75" s="68">
        <v>1</v>
      </c>
      <c r="E75" s="68" t="s">
        <v>240</v>
      </c>
      <c r="F75" s="68" t="s">
        <v>25</v>
      </c>
      <c r="G75" s="68" t="s">
        <v>1674</v>
      </c>
      <c r="H75" s="68">
        <v>14</v>
      </c>
      <c r="I75" s="70">
        <v>45810</v>
      </c>
      <c r="J75" s="70">
        <v>45797</v>
      </c>
      <c r="K75" s="70">
        <v>45812</v>
      </c>
      <c r="L75" s="68" t="s">
        <v>2561</v>
      </c>
      <c r="M75" s="68" t="s">
        <v>2527</v>
      </c>
      <c r="N75" s="68">
        <v>0</v>
      </c>
    </row>
    <row r="76" spans="1:14" ht="21" customHeight="1">
      <c r="A76" s="68" t="s">
        <v>2562</v>
      </c>
      <c r="B76" s="68" t="s">
        <v>243</v>
      </c>
      <c r="C76" s="68">
        <v>1</v>
      </c>
      <c r="E76" s="68" t="s">
        <v>240</v>
      </c>
      <c r="F76" s="68" t="s">
        <v>25</v>
      </c>
      <c r="G76" s="68" t="s">
        <v>1674</v>
      </c>
      <c r="H76" s="68">
        <v>14</v>
      </c>
      <c r="I76" s="70">
        <v>45810</v>
      </c>
      <c r="J76" s="70">
        <v>45797</v>
      </c>
      <c r="K76" s="70">
        <v>45812</v>
      </c>
      <c r="L76" s="68" t="s">
        <v>2561</v>
      </c>
      <c r="M76" s="68" t="s">
        <v>2527</v>
      </c>
      <c r="N76" s="68">
        <v>0</v>
      </c>
    </row>
    <row r="77" spans="1:14" ht="21" customHeight="1">
      <c r="A77" s="68" t="s">
        <v>2563</v>
      </c>
      <c r="B77" s="68" t="s">
        <v>245</v>
      </c>
      <c r="C77" s="68">
        <v>1</v>
      </c>
      <c r="E77" s="68" t="s">
        <v>240</v>
      </c>
      <c r="F77" s="68" t="s">
        <v>25</v>
      </c>
      <c r="G77" s="68" t="s">
        <v>1674</v>
      </c>
      <c r="H77" s="68">
        <v>14</v>
      </c>
      <c r="I77" s="70">
        <v>45810</v>
      </c>
      <c r="J77" s="70">
        <v>45797</v>
      </c>
      <c r="K77" s="70">
        <v>45812</v>
      </c>
      <c r="L77" s="68" t="s">
        <v>2561</v>
      </c>
      <c r="M77" s="68" t="s">
        <v>2527</v>
      </c>
      <c r="N77" s="68">
        <v>0</v>
      </c>
    </row>
    <row r="78" spans="1:14" ht="21" customHeight="1">
      <c r="A78" s="68" t="s">
        <v>2564</v>
      </c>
      <c r="B78" s="68" t="s">
        <v>246</v>
      </c>
      <c r="C78" s="68" t="s">
        <v>2426</v>
      </c>
      <c r="E78" s="68" t="s">
        <v>247</v>
      </c>
      <c r="F78" s="68" t="s">
        <v>25</v>
      </c>
      <c r="G78" s="68" t="s">
        <v>2419</v>
      </c>
      <c r="H78" s="68">
        <v>14</v>
      </c>
      <c r="I78" s="70">
        <v>45810</v>
      </c>
      <c r="J78" s="70">
        <v>45798</v>
      </c>
      <c r="K78" s="70">
        <v>45812</v>
      </c>
      <c r="L78" s="68" t="s">
        <v>2447</v>
      </c>
      <c r="M78" s="68" t="s">
        <v>2565</v>
      </c>
      <c r="N78" s="68">
        <v>0</v>
      </c>
    </row>
    <row r="79" spans="1:14" ht="21" customHeight="1">
      <c r="A79" s="68" t="s">
        <v>2566</v>
      </c>
      <c r="B79" s="68" t="s">
        <v>251</v>
      </c>
      <c r="C79" s="68">
        <v>4</v>
      </c>
      <c r="E79" s="68" t="s">
        <v>252</v>
      </c>
      <c r="G79" s="68" t="s">
        <v>2021</v>
      </c>
      <c r="H79" s="68">
        <v>6</v>
      </c>
      <c r="I79" s="70">
        <v>45812</v>
      </c>
      <c r="J79" s="70">
        <v>45805</v>
      </c>
      <c r="K79" s="70">
        <v>45812</v>
      </c>
      <c r="L79" s="68" t="s">
        <v>2567</v>
      </c>
      <c r="N79" s="68">
        <v>0</v>
      </c>
    </row>
    <row r="80" spans="1:14" ht="21" customHeight="1">
      <c r="A80" s="68" t="s">
        <v>2568</v>
      </c>
      <c r="B80" s="68" t="s">
        <v>255</v>
      </c>
      <c r="C80" s="68" t="s">
        <v>1676</v>
      </c>
      <c r="D80" s="68" t="s">
        <v>1586</v>
      </c>
      <c r="E80" s="68" t="s">
        <v>43</v>
      </c>
      <c r="F80" s="68" t="s">
        <v>25</v>
      </c>
      <c r="G80" s="68" t="s">
        <v>1591</v>
      </c>
      <c r="H80" s="68">
        <v>6</v>
      </c>
      <c r="I80" s="70">
        <v>45812</v>
      </c>
      <c r="J80" s="70">
        <v>45805</v>
      </c>
      <c r="K80" s="70">
        <v>45812</v>
      </c>
      <c r="L80" s="68" t="s">
        <v>2569</v>
      </c>
      <c r="N80" s="68">
        <v>0</v>
      </c>
    </row>
    <row r="81" spans="1:14" ht="21" customHeight="1">
      <c r="A81" s="68" t="s">
        <v>2570</v>
      </c>
      <c r="B81" s="68" t="s">
        <v>255</v>
      </c>
      <c r="C81" s="68" t="s">
        <v>2426</v>
      </c>
      <c r="D81" s="68" t="s">
        <v>1586</v>
      </c>
      <c r="E81" s="68" t="s">
        <v>43</v>
      </c>
      <c r="F81" s="68" t="s">
        <v>25</v>
      </c>
      <c r="G81" s="68" t="s">
        <v>2419</v>
      </c>
      <c r="H81" s="68">
        <v>6</v>
      </c>
      <c r="I81" s="70">
        <v>45812</v>
      </c>
      <c r="J81" s="70">
        <v>45805</v>
      </c>
      <c r="K81" s="70">
        <v>45812</v>
      </c>
      <c r="L81" s="68" t="s">
        <v>2571</v>
      </c>
      <c r="N81" s="68">
        <v>0</v>
      </c>
    </row>
    <row r="82" spans="1:14" ht="21" customHeight="1">
      <c r="A82" s="68" t="s">
        <v>2572</v>
      </c>
      <c r="B82" s="68" t="s">
        <v>255</v>
      </c>
      <c r="C82" s="68" t="s">
        <v>2434</v>
      </c>
      <c r="D82" s="68" t="s">
        <v>1586</v>
      </c>
      <c r="E82" s="68" t="s">
        <v>43</v>
      </c>
      <c r="F82" s="68" t="s">
        <v>25</v>
      </c>
      <c r="G82" s="68" t="s">
        <v>2435</v>
      </c>
      <c r="H82" s="68">
        <v>6</v>
      </c>
      <c r="I82" s="70">
        <v>45812</v>
      </c>
      <c r="J82" s="70">
        <v>45805</v>
      </c>
      <c r="K82" s="70">
        <v>45812</v>
      </c>
      <c r="L82" s="68" t="s">
        <v>2573</v>
      </c>
      <c r="N82" s="68">
        <v>0</v>
      </c>
    </row>
    <row r="83" spans="1:14" ht="21" customHeight="1">
      <c r="A83" s="68" t="s">
        <v>2574</v>
      </c>
      <c r="B83" s="68" t="s">
        <v>262</v>
      </c>
      <c r="C83" s="68" t="s">
        <v>2575</v>
      </c>
      <c r="D83" s="68" t="s">
        <v>1586</v>
      </c>
      <c r="E83" s="68" t="s">
        <v>213</v>
      </c>
      <c r="F83" s="68" t="s">
        <v>25</v>
      </c>
      <c r="G83" s="68" t="s">
        <v>1587</v>
      </c>
      <c r="H83" s="68">
        <v>6</v>
      </c>
      <c r="I83" s="70">
        <v>45812</v>
      </c>
      <c r="J83" s="70">
        <v>45806</v>
      </c>
      <c r="K83" s="70">
        <v>45812</v>
      </c>
      <c r="L83" s="68" t="s">
        <v>2576</v>
      </c>
      <c r="M83" s="68" t="s">
        <v>2577</v>
      </c>
      <c r="N83" s="68">
        <v>0</v>
      </c>
    </row>
    <row r="84" spans="1:14" ht="21" customHeight="1">
      <c r="A84" s="68" t="s">
        <v>2578</v>
      </c>
      <c r="B84" s="68" t="s">
        <v>262</v>
      </c>
      <c r="C84" s="68" t="s">
        <v>2579</v>
      </c>
      <c r="D84" s="68" t="s">
        <v>1586</v>
      </c>
      <c r="E84" s="68" t="s">
        <v>213</v>
      </c>
      <c r="F84" s="68" t="s">
        <v>25</v>
      </c>
      <c r="G84" s="68" t="s">
        <v>1587</v>
      </c>
      <c r="H84" s="68">
        <v>6</v>
      </c>
      <c r="I84" s="70">
        <v>45812</v>
      </c>
      <c r="J84" s="70">
        <v>45806</v>
      </c>
      <c r="K84" s="70">
        <v>45812</v>
      </c>
      <c r="L84" s="68" t="s">
        <v>2576</v>
      </c>
      <c r="M84" s="68" t="s">
        <v>2577</v>
      </c>
      <c r="N84" s="68">
        <v>0</v>
      </c>
    </row>
    <row r="85" spans="1:14" ht="21" customHeight="1">
      <c r="A85" s="68" t="s">
        <v>2580</v>
      </c>
      <c r="B85" s="68" t="s">
        <v>262</v>
      </c>
      <c r="C85" s="68" t="s">
        <v>2581</v>
      </c>
      <c r="D85" s="68" t="s">
        <v>1586</v>
      </c>
      <c r="E85" s="68" t="s">
        <v>213</v>
      </c>
      <c r="F85" s="68" t="s">
        <v>25</v>
      </c>
      <c r="G85" s="68" t="s">
        <v>1587</v>
      </c>
      <c r="H85" s="68">
        <v>6</v>
      </c>
      <c r="I85" s="70">
        <v>45812</v>
      </c>
      <c r="J85" s="70">
        <v>45806</v>
      </c>
      <c r="K85" s="70">
        <v>45812</v>
      </c>
      <c r="L85" s="68" t="s">
        <v>2576</v>
      </c>
      <c r="M85" s="68" t="s">
        <v>2577</v>
      </c>
      <c r="N85" s="68">
        <v>0</v>
      </c>
    </row>
    <row r="86" spans="1:14" ht="21" customHeight="1">
      <c r="A86" s="68" t="s">
        <v>2582</v>
      </c>
      <c r="B86" s="68" t="s">
        <v>262</v>
      </c>
      <c r="C86" s="68" t="s">
        <v>2583</v>
      </c>
      <c r="D86" s="68" t="s">
        <v>1586</v>
      </c>
      <c r="E86" s="68" t="s">
        <v>213</v>
      </c>
      <c r="F86" s="68" t="s">
        <v>25</v>
      </c>
      <c r="G86" s="68" t="s">
        <v>1587</v>
      </c>
      <c r="H86" s="68">
        <v>6</v>
      </c>
      <c r="I86" s="70">
        <v>45812</v>
      </c>
      <c r="J86" s="70">
        <v>45806</v>
      </c>
      <c r="K86" s="70">
        <v>45812</v>
      </c>
      <c r="L86" s="68" t="s">
        <v>2576</v>
      </c>
      <c r="M86" s="68" t="s">
        <v>2577</v>
      </c>
      <c r="N86" s="68">
        <v>0</v>
      </c>
    </row>
    <row r="87" spans="1:14" ht="21" customHeight="1">
      <c r="A87" s="68" t="s">
        <v>2584</v>
      </c>
      <c r="B87" s="68" t="s">
        <v>262</v>
      </c>
      <c r="C87" s="68" t="s">
        <v>2585</v>
      </c>
      <c r="D87" s="68" t="s">
        <v>1586</v>
      </c>
      <c r="E87" s="68" t="s">
        <v>213</v>
      </c>
      <c r="F87" s="68" t="s">
        <v>25</v>
      </c>
      <c r="G87" s="68" t="s">
        <v>1587</v>
      </c>
      <c r="H87" s="68">
        <v>6</v>
      </c>
      <c r="I87" s="70">
        <v>45812</v>
      </c>
      <c r="J87" s="70">
        <v>45806</v>
      </c>
      <c r="K87" s="70">
        <v>45812</v>
      </c>
      <c r="L87" s="68" t="s">
        <v>2576</v>
      </c>
      <c r="M87" s="68" t="s">
        <v>2577</v>
      </c>
      <c r="N87" s="68">
        <v>0</v>
      </c>
    </row>
    <row r="88" spans="1:14" ht="21" customHeight="1">
      <c r="A88" s="68" t="s">
        <v>2586</v>
      </c>
      <c r="B88" s="68" t="s">
        <v>262</v>
      </c>
      <c r="C88" s="68" t="s">
        <v>2587</v>
      </c>
      <c r="D88" s="68" t="s">
        <v>1586</v>
      </c>
      <c r="E88" s="68" t="s">
        <v>213</v>
      </c>
      <c r="F88" s="68" t="s">
        <v>25</v>
      </c>
      <c r="G88" s="68" t="s">
        <v>1587</v>
      </c>
      <c r="H88" s="68">
        <v>6</v>
      </c>
      <c r="I88" s="70">
        <v>45812</v>
      </c>
      <c r="J88" s="70">
        <v>45806</v>
      </c>
      <c r="K88" s="70">
        <v>45812</v>
      </c>
      <c r="L88" s="68" t="s">
        <v>2576</v>
      </c>
      <c r="M88" s="68" t="s">
        <v>2577</v>
      </c>
      <c r="N88" s="68">
        <v>0</v>
      </c>
    </row>
    <row r="89" spans="1:14" ht="21" customHeight="1">
      <c r="A89" s="68" t="s">
        <v>2588</v>
      </c>
      <c r="B89" s="68" t="s">
        <v>262</v>
      </c>
      <c r="C89" s="68" t="s">
        <v>2589</v>
      </c>
      <c r="D89" s="68" t="s">
        <v>1586</v>
      </c>
      <c r="E89" s="68" t="s">
        <v>213</v>
      </c>
      <c r="F89" s="68" t="s">
        <v>25</v>
      </c>
      <c r="G89" s="68" t="s">
        <v>1587</v>
      </c>
      <c r="H89" s="68">
        <v>6</v>
      </c>
      <c r="I89" s="70">
        <v>45812</v>
      </c>
      <c r="J89" s="70">
        <v>45806</v>
      </c>
      <c r="K89" s="70">
        <v>45812</v>
      </c>
      <c r="L89" s="68" t="s">
        <v>2576</v>
      </c>
      <c r="M89" s="68" t="s">
        <v>2577</v>
      </c>
      <c r="N89" s="68">
        <v>0</v>
      </c>
    </row>
    <row r="90" spans="1:14" ht="21" customHeight="1">
      <c r="A90" s="68" t="s">
        <v>2590</v>
      </c>
      <c r="B90" s="68" t="s">
        <v>262</v>
      </c>
      <c r="C90" s="68" t="s">
        <v>2591</v>
      </c>
      <c r="D90" s="68" t="s">
        <v>1586</v>
      </c>
      <c r="E90" s="68" t="s">
        <v>213</v>
      </c>
      <c r="F90" s="68" t="s">
        <v>25</v>
      </c>
      <c r="G90" s="68" t="s">
        <v>1587</v>
      </c>
      <c r="H90" s="68">
        <v>6</v>
      </c>
      <c r="I90" s="70">
        <v>45812</v>
      </c>
      <c r="J90" s="70">
        <v>45806</v>
      </c>
      <c r="K90" s="70">
        <v>45812</v>
      </c>
      <c r="L90" s="68" t="s">
        <v>2576</v>
      </c>
      <c r="M90" s="68" t="s">
        <v>2577</v>
      </c>
      <c r="N90" s="68">
        <v>0</v>
      </c>
    </row>
    <row r="91" spans="1:14" ht="21" customHeight="1">
      <c r="A91" s="68" t="s">
        <v>2592</v>
      </c>
      <c r="B91" s="68" t="s">
        <v>262</v>
      </c>
      <c r="C91" s="68" t="s">
        <v>2593</v>
      </c>
      <c r="D91" s="68" t="s">
        <v>1586</v>
      </c>
      <c r="E91" s="68" t="s">
        <v>213</v>
      </c>
      <c r="F91" s="68" t="s">
        <v>25</v>
      </c>
      <c r="G91" s="68" t="s">
        <v>1587</v>
      </c>
      <c r="H91" s="68">
        <v>6</v>
      </c>
      <c r="I91" s="70">
        <v>45812</v>
      </c>
      <c r="J91" s="70">
        <v>45806</v>
      </c>
      <c r="K91" s="70">
        <v>45812</v>
      </c>
      <c r="L91" s="68" t="s">
        <v>2576</v>
      </c>
      <c r="M91" s="68" t="s">
        <v>2577</v>
      </c>
      <c r="N91" s="68">
        <v>0</v>
      </c>
    </row>
    <row r="92" spans="1:14" ht="21" customHeight="1">
      <c r="A92" s="68" t="s">
        <v>2594</v>
      </c>
      <c r="B92" s="68" t="s">
        <v>262</v>
      </c>
      <c r="C92" s="68" t="s">
        <v>2595</v>
      </c>
      <c r="D92" s="68" t="s">
        <v>1586</v>
      </c>
      <c r="E92" s="68" t="s">
        <v>213</v>
      </c>
      <c r="F92" s="68" t="s">
        <v>25</v>
      </c>
      <c r="G92" s="68" t="s">
        <v>1587</v>
      </c>
      <c r="H92" s="68">
        <v>6</v>
      </c>
      <c r="I92" s="70">
        <v>45812</v>
      </c>
      <c r="J92" s="70">
        <v>45806</v>
      </c>
      <c r="K92" s="70">
        <v>45812</v>
      </c>
      <c r="L92" s="68" t="s">
        <v>2576</v>
      </c>
      <c r="M92" s="68" t="s">
        <v>2577</v>
      </c>
      <c r="N92" s="68">
        <v>0</v>
      </c>
    </row>
    <row r="93" spans="1:14" ht="21" customHeight="1">
      <c r="A93" s="68" t="s">
        <v>2596</v>
      </c>
      <c r="B93" s="68" t="s">
        <v>265</v>
      </c>
      <c r="C93" s="68" t="s">
        <v>2575</v>
      </c>
      <c r="D93" s="68" t="s">
        <v>1586</v>
      </c>
      <c r="E93" s="68" t="s">
        <v>213</v>
      </c>
      <c r="F93" s="68" t="s">
        <v>25</v>
      </c>
      <c r="G93" s="68" t="s">
        <v>1587</v>
      </c>
      <c r="H93" s="68">
        <v>6</v>
      </c>
      <c r="I93" s="70">
        <v>45812</v>
      </c>
      <c r="J93" s="70">
        <v>45806</v>
      </c>
      <c r="K93" s="70">
        <v>45812</v>
      </c>
      <c r="L93" s="68" t="s">
        <v>2576</v>
      </c>
      <c r="M93" s="68" t="s">
        <v>2577</v>
      </c>
      <c r="N93" s="68">
        <v>0</v>
      </c>
    </row>
    <row r="94" spans="1:14" ht="21" customHeight="1">
      <c r="A94" s="68" t="s">
        <v>2597</v>
      </c>
      <c r="B94" s="68" t="s">
        <v>265</v>
      </c>
      <c r="C94" s="68" t="s">
        <v>2579</v>
      </c>
      <c r="D94" s="68" t="s">
        <v>1586</v>
      </c>
      <c r="E94" s="68" t="s">
        <v>213</v>
      </c>
      <c r="F94" s="68" t="s">
        <v>25</v>
      </c>
      <c r="G94" s="68" t="s">
        <v>1587</v>
      </c>
      <c r="H94" s="68">
        <v>6</v>
      </c>
      <c r="I94" s="70">
        <v>45812</v>
      </c>
      <c r="J94" s="70">
        <v>45806</v>
      </c>
      <c r="K94" s="70">
        <v>45812</v>
      </c>
      <c r="L94" s="68" t="s">
        <v>2576</v>
      </c>
      <c r="M94" s="68" t="s">
        <v>2577</v>
      </c>
      <c r="N94" s="68">
        <v>0</v>
      </c>
    </row>
    <row r="95" spans="1:14" ht="21" customHeight="1">
      <c r="A95" s="68" t="s">
        <v>2598</v>
      </c>
      <c r="B95" s="68" t="s">
        <v>267</v>
      </c>
      <c r="C95" s="68" t="s">
        <v>2575</v>
      </c>
      <c r="D95" s="68" t="s">
        <v>1586</v>
      </c>
      <c r="E95" s="68" t="s">
        <v>213</v>
      </c>
      <c r="F95" s="68" t="s">
        <v>25</v>
      </c>
      <c r="G95" s="68" t="s">
        <v>1587</v>
      </c>
      <c r="H95" s="68">
        <v>6</v>
      </c>
      <c r="I95" s="70">
        <v>45812</v>
      </c>
      <c r="J95" s="70">
        <v>45806</v>
      </c>
      <c r="K95" s="70">
        <v>45812</v>
      </c>
      <c r="L95" s="68" t="s">
        <v>2576</v>
      </c>
      <c r="M95" s="68" t="s">
        <v>2577</v>
      </c>
      <c r="N95" s="68">
        <v>0</v>
      </c>
    </row>
    <row r="96" spans="1:14" ht="21" customHeight="1">
      <c r="A96" s="68" t="s">
        <v>2599</v>
      </c>
      <c r="B96" s="68" t="s">
        <v>267</v>
      </c>
      <c r="C96" s="68" t="s">
        <v>2581</v>
      </c>
      <c r="D96" s="68" t="s">
        <v>1586</v>
      </c>
      <c r="E96" s="68" t="s">
        <v>213</v>
      </c>
      <c r="F96" s="68" t="s">
        <v>25</v>
      </c>
      <c r="G96" s="68" t="s">
        <v>1587</v>
      </c>
      <c r="H96" s="68">
        <v>6</v>
      </c>
      <c r="I96" s="70">
        <v>45812</v>
      </c>
      <c r="J96" s="70">
        <v>45806</v>
      </c>
      <c r="K96" s="70">
        <v>45812</v>
      </c>
      <c r="L96" s="68" t="s">
        <v>2576</v>
      </c>
      <c r="M96" s="68" t="s">
        <v>2577</v>
      </c>
      <c r="N96" s="68">
        <v>0</v>
      </c>
    </row>
    <row r="97" spans="1:14" ht="21" customHeight="1">
      <c r="A97" s="68" t="s">
        <v>2600</v>
      </c>
      <c r="B97" s="68" t="s">
        <v>267</v>
      </c>
      <c r="C97" s="68" t="s">
        <v>2587</v>
      </c>
      <c r="D97" s="68" t="s">
        <v>1586</v>
      </c>
      <c r="E97" s="68" t="s">
        <v>213</v>
      </c>
      <c r="F97" s="68" t="s">
        <v>25</v>
      </c>
      <c r="G97" s="68" t="s">
        <v>1587</v>
      </c>
      <c r="H97" s="68">
        <v>6</v>
      </c>
      <c r="I97" s="70">
        <v>45812</v>
      </c>
      <c r="J97" s="70">
        <v>45806</v>
      </c>
      <c r="K97" s="70">
        <v>45812</v>
      </c>
      <c r="L97" s="68" t="s">
        <v>2576</v>
      </c>
      <c r="M97" s="68" t="s">
        <v>2577</v>
      </c>
      <c r="N97" s="68">
        <v>0</v>
      </c>
    </row>
    <row r="98" spans="1:14" ht="21" customHeight="1">
      <c r="A98" s="68" t="s">
        <v>2601</v>
      </c>
      <c r="B98" s="68" t="s">
        <v>267</v>
      </c>
      <c r="C98" s="68" t="s">
        <v>2593</v>
      </c>
      <c r="D98" s="68" t="s">
        <v>1586</v>
      </c>
      <c r="E98" s="68" t="s">
        <v>213</v>
      </c>
      <c r="F98" s="68" t="s">
        <v>25</v>
      </c>
      <c r="G98" s="68" t="s">
        <v>1587</v>
      </c>
      <c r="H98" s="68">
        <v>6</v>
      </c>
      <c r="I98" s="70">
        <v>45812</v>
      </c>
      <c r="J98" s="70">
        <v>45806</v>
      </c>
      <c r="K98" s="70">
        <v>45812</v>
      </c>
      <c r="L98" s="68" t="s">
        <v>2576</v>
      </c>
      <c r="M98" s="68" t="s">
        <v>2577</v>
      </c>
      <c r="N98" s="68">
        <v>0</v>
      </c>
    </row>
    <row r="99" spans="1:14" ht="21" customHeight="1">
      <c r="A99" s="68" t="s">
        <v>2602</v>
      </c>
      <c r="B99" s="68" t="s">
        <v>269</v>
      </c>
      <c r="C99" s="68" t="s">
        <v>2575</v>
      </c>
      <c r="D99" s="68" t="s">
        <v>1586</v>
      </c>
      <c r="E99" s="68" t="s">
        <v>213</v>
      </c>
      <c r="F99" s="68" t="s">
        <v>25</v>
      </c>
      <c r="G99" s="68" t="s">
        <v>1587</v>
      </c>
      <c r="H99" s="68">
        <v>6</v>
      </c>
      <c r="I99" s="70">
        <v>45812</v>
      </c>
      <c r="J99" s="70">
        <v>45806</v>
      </c>
      <c r="K99" s="70">
        <v>45812</v>
      </c>
      <c r="L99" s="68" t="s">
        <v>2576</v>
      </c>
      <c r="M99" s="68" t="s">
        <v>2577</v>
      </c>
      <c r="N99" s="68">
        <v>0</v>
      </c>
    </row>
    <row r="100" spans="1:14" ht="21" customHeight="1">
      <c r="A100" s="68" t="s">
        <v>1690</v>
      </c>
      <c r="B100" s="68" t="s">
        <v>285</v>
      </c>
      <c r="C100" s="68">
        <v>1</v>
      </c>
      <c r="E100" s="68" t="s">
        <v>286</v>
      </c>
      <c r="F100" s="68" t="s">
        <v>25</v>
      </c>
      <c r="G100" s="68" t="s">
        <v>1691</v>
      </c>
      <c r="H100" s="68">
        <v>14</v>
      </c>
      <c r="I100" s="70">
        <v>45811</v>
      </c>
      <c r="J100" s="70">
        <v>45798</v>
      </c>
      <c r="K100" s="70">
        <v>45813</v>
      </c>
      <c r="L100" s="68" t="s">
        <v>2603</v>
      </c>
      <c r="N100" s="68">
        <v>0</v>
      </c>
    </row>
    <row r="101" spans="1:14" s="137" customFormat="1" ht="21" customHeight="1">
      <c r="A101" s="137" t="s">
        <v>2604</v>
      </c>
      <c r="B101" s="137" t="s">
        <v>289</v>
      </c>
      <c r="C101" s="137" t="s">
        <v>2426</v>
      </c>
      <c r="E101" s="137" t="s">
        <v>290</v>
      </c>
      <c r="F101" s="137" t="s">
        <v>25</v>
      </c>
      <c r="G101" s="137" t="s">
        <v>2427</v>
      </c>
      <c r="H101" s="137">
        <v>7</v>
      </c>
      <c r="I101" s="138">
        <v>45812</v>
      </c>
      <c r="J101" s="138">
        <v>45805</v>
      </c>
      <c r="K101" s="138">
        <v>45813</v>
      </c>
      <c r="L101" s="137" t="s">
        <v>2420</v>
      </c>
      <c r="M101" s="137" t="s">
        <v>2556</v>
      </c>
      <c r="N101" s="137">
        <v>0</v>
      </c>
    </row>
    <row r="102" spans="1:14" ht="21" customHeight="1">
      <c r="A102" s="68" t="s">
        <v>2605</v>
      </c>
      <c r="B102" s="68" t="s">
        <v>2606</v>
      </c>
      <c r="C102" s="68" t="s">
        <v>2607</v>
      </c>
      <c r="E102" s="68" t="s">
        <v>31</v>
      </c>
      <c r="F102" s="68" t="s">
        <v>25</v>
      </c>
      <c r="G102" s="68" t="s">
        <v>1691</v>
      </c>
      <c r="H102" s="68">
        <v>7</v>
      </c>
      <c r="I102" s="70">
        <v>45812</v>
      </c>
      <c r="J102" s="70">
        <v>45720</v>
      </c>
      <c r="K102" s="70">
        <v>45813</v>
      </c>
      <c r="L102" s="68" t="s">
        <v>2416</v>
      </c>
      <c r="N102" s="68">
        <v>0</v>
      </c>
    </row>
    <row r="103" spans="1:14" ht="21" customHeight="1">
      <c r="A103" s="68" t="s">
        <v>2608</v>
      </c>
      <c r="B103" s="68" t="s">
        <v>22</v>
      </c>
      <c r="C103" s="68" t="s">
        <v>2609</v>
      </c>
      <c r="D103" s="68" t="s">
        <v>1586</v>
      </c>
      <c r="E103" s="68" t="s">
        <v>23</v>
      </c>
      <c r="F103" s="68" t="s">
        <v>25</v>
      </c>
      <c r="G103" s="68" t="s">
        <v>1591</v>
      </c>
      <c r="H103" s="68">
        <v>7</v>
      </c>
      <c r="I103" s="70">
        <v>45812</v>
      </c>
      <c r="J103" s="70">
        <v>45748</v>
      </c>
      <c r="K103" s="70">
        <v>45813</v>
      </c>
      <c r="L103" s="68" t="s">
        <v>2413</v>
      </c>
      <c r="N103" s="68">
        <v>0</v>
      </c>
    </row>
    <row r="104" spans="1:14" ht="21" customHeight="1">
      <c r="A104" s="68" t="s">
        <v>2610</v>
      </c>
      <c r="B104" s="68" t="s">
        <v>30</v>
      </c>
      <c r="C104" s="68" t="s">
        <v>2607</v>
      </c>
      <c r="E104" s="68" t="s">
        <v>31</v>
      </c>
      <c r="F104" s="68" t="s">
        <v>25</v>
      </c>
      <c r="G104" s="68" t="s">
        <v>1691</v>
      </c>
      <c r="H104" s="68">
        <v>7</v>
      </c>
      <c r="I104" s="70">
        <v>45812</v>
      </c>
      <c r="J104" s="70">
        <v>45750</v>
      </c>
      <c r="K104" s="70">
        <v>45813</v>
      </c>
      <c r="L104" s="68" t="s">
        <v>2416</v>
      </c>
      <c r="N104" s="68">
        <v>0</v>
      </c>
    </row>
    <row r="105" spans="1:14" ht="21" customHeight="1">
      <c r="A105" s="68" t="s">
        <v>2611</v>
      </c>
      <c r="B105" s="68" t="s">
        <v>305</v>
      </c>
      <c r="C105" s="68" t="s">
        <v>2587</v>
      </c>
      <c r="D105" s="68" t="s">
        <v>1586</v>
      </c>
      <c r="E105" s="68" t="s">
        <v>213</v>
      </c>
      <c r="F105" s="68" t="s">
        <v>25</v>
      </c>
      <c r="G105" s="68" t="s">
        <v>1587</v>
      </c>
      <c r="H105" s="68">
        <v>6</v>
      </c>
      <c r="I105" s="70">
        <v>45813</v>
      </c>
      <c r="J105" s="70">
        <v>45807</v>
      </c>
      <c r="K105" s="70">
        <v>45813</v>
      </c>
      <c r="L105" s="68" t="s">
        <v>2576</v>
      </c>
      <c r="M105" s="68" t="s">
        <v>2612</v>
      </c>
      <c r="N105" s="68">
        <v>0</v>
      </c>
    </row>
    <row r="106" spans="1:14" ht="21" customHeight="1">
      <c r="A106" s="68" t="s">
        <v>2613</v>
      </c>
      <c r="B106" s="68" t="s">
        <v>319</v>
      </c>
      <c r="C106" s="68" t="s">
        <v>1676</v>
      </c>
      <c r="E106" s="68" t="s">
        <v>36</v>
      </c>
      <c r="F106" s="68" t="s">
        <v>25</v>
      </c>
      <c r="G106" s="68" t="s">
        <v>2029</v>
      </c>
      <c r="H106" s="68">
        <v>14</v>
      </c>
      <c r="I106" s="70">
        <v>45812</v>
      </c>
      <c r="J106" s="70">
        <v>45799</v>
      </c>
      <c r="K106" s="70">
        <v>45814</v>
      </c>
      <c r="L106" s="68" t="s">
        <v>2420</v>
      </c>
      <c r="M106" s="68" t="s">
        <v>2614</v>
      </c>
      <c r="N106" s="68" t="s">
        <v>2615</v>
      </c>
    </row>
    <row r="107" spans="1:14" ht="21" customHeight="1">
      <c r="A107" s="68" t="s">
        <v>2616</v>
      </c>
      <c r="B107" s="68" t="s">
        <v>319</v>
      </c>
      <c r="C107" s="68" t="s">
        <v>2426</v>
      </c>
      <c r="E107" s="68" t="s">
        <v>36</v>
      </c>
      <c r="F107" s="68" t="s">
        <v>25</v>
      </c>
      <c r="G107" s="68" t="s">
        <v>2485</v>
      </c>
      <c r="H107" s="68">
        <v>14</v>
      </c>
      <c r="I107" s="70">
        <v>45812</v>
      </c>
      <c r="J107" s="70">
        <v>45799</v>
      </c>
      <c r="K107" s="70">
        <v>45814</v>
      </c>
      <c r="L107" s="68" t="s">
        <v>2420</v>
      </c>
      <c r="M107" s="68" t="s">
        <v>2614</v>
      </c>
      <c r="N107" s="68" t="s">
        <v>2615</v>
      </c>
    </row>
    <row r="108" spans="1:14" ht="21" customHeight="1">
      <c r="A108" s="68" t="s">
        <v>2617</v>
      </c>
      <c r="B108" s="68" t="s">
        <v>331</v>
      </c>
      <c r="C108" s="68" t="s">
        <v>2618</v>
      </c>
      <c r="D108" s="68" t="s">
        <v>1586</v>
      </c>
      <c r="E108" s="68" t="s">
        <v>23</v>
      </c>
      <c r="F108" s="68" t="s">
        <v>25</v>
      </c>
      <c r="G108" s="68" t="s">
        <v>1591</v>
      </c>
      <c r="H108" s="68">
        <v>7</v>
      </c>
      <c r="I108" s="70">
        <v>45816</v>
      </c>
      <c r="J108" s="70">
        <v>45810</v>
      </c>
      <c r="K108" s="70">
        <v>45817</v>
      </c>
      <c r="L108" s="68" t="s">
        <v>2619</v>
      </c>
      <c r="N108" s="68">
        <v>0</v>
      </c>
    </row>
    <row r="109" spans="1:14" ht="21" customHeight="1">
      <c r="A109" s="68" t="s">
        <v>2620</v>
      </c>
      <c r="B109" s="68" t="s">
        <v>331</v>
      </c>
      <c r="C109" s="68" t="s">
        <v>2621</v>
      </c>
      <c r="D109" s="68" t="s">
        <v>1586</v>
      </c>
      <c r="E109" s="68" t="s">
        <v>23</v>
      </c>
      <c r="F109" s="68" t="s">
        <v>25</v>
      </c>
      <c r="G109" s="68" t="s">
        <v>1591</v>
      </c>
      <c r="H109" s="68">
        <v>7</v>
      </c>
      <c r="I109" s="70">
        <v>45816</v>
      </c>
      <c r="J109" s="70">
        <v>45810</v>
      </c>
      <c r="K109" s="70">
        <v>45817</v>
      </c>
      <c r="L109" s="68" t="s">
        <v>2619</v>
      </c>
      <c r="N109" s="68">
        <v>0</v>
      </c>
    </row>
    <row r="110" spans="1:14" ht="21" customHeight="1">
      <c r="A110" s="68" t="s">
        <v>2622</v>
      </c>
      <c r="B110" s="68" t="s">
        <v>331</v>
      </c>
      <c r="C110" s="68" t="s">
        <v>2499</v>
      </c>
      <c r="D110" s="68" t="s">
        <v>1586</v>
      </c>
      <c r="E110" s="68" t="s">
        <v>23</v>
      </c>
      <c r="F110" s="68" t="s">
        <v>25</v>
      </c>
      <c r="G110" s="68" t="s">
        <v>2419</v>
      </c>
      <c r="H110" s="68">
        <v>7</v>
      </c>
      <c r="I110" s="70">
        <v>45816</v>
      </c>
      <c r="J110" s="70">
        <v>45810</v>
      </c>
      <c r="K110" s="70">
        <v>45817</v>
      </c>
      <c r="L110" s="68" t="s">
        <v>2623</v>
      </c>
      <c r="M110" s="68" t="s">
        <v>2624</v>
      </c>
      <c r="N110" s="68" t="s">
        <v>2625</v>
      </c>
    </row>
    <row r="111" spans="1:14" ht="21" customHeight="1">
      <c r="A111" s="68" t="s">
        <v>2626</v>
      </c>
      <c r="B111" s="68" t="s">
        <v>331</v>
      </c>
      <c r="C111" s="68" t="s">
        <v>2627</v>
      </c>
      <c r="D111" s="68" t="s">
        <v>1586</v>
      </c>
      <c r="E111" s="68" t="s">
        <v>23</v>
      </c>
      <c r="F111" s="68" t="s">
        <v>25</v>
      </c>
      <c r="G111" s="68" t="s">
        <v>1591</v>
      </c>
      <c r="H111" s="68">
        <v>7</v>
      </c>
      <c r="I111" s="70">
        <v>45816</v>
      </c>
      <c r="J111" s="70">
        <v>45810</v>
      </c>
      <c r="K111" s="70">
        <v>45817</v>
      </c>
      <c r="L111" s="68" t="s">
        <v>2619</v>
      </c>
      <c r="N111" s="68">
        <v>0</v>
      </c>
    </row>
    <row r="112" spans="1:14" ht="21" customHeight="1">
      <c r="A112" s="68" t="s">
        <v>2628</v>
      </c>
      <c r="B112" s="68" t="s">
        <v>331</v>
      </c>
      <c r="C112" s="68" t="s">
        <v>2418</v>
      </c>
      <c r="D112" s="68" t="s">
        <v>1586</v>
      </c>
      <c r="E112" s="68" t="s">
        <v>23</v>
      </c>
      <c r="F112" s="68" t="s">
        <v>25</v>
      </c>
      <c r="G112" s="68" t="s">
        <v>2419</v>
      </c>
      <c r="H112" s="68">
        <v>7</v>
      </c>
      <c r="I112" s="70">
        <v>45816</v>
      </c>
      <c r="J112" s="70">
        <v>45810</v>
      </c>
      <c r="K112" s="70">
        <v>45817</v>
      </c>
      <c r="L112" s="68" t="s">
        <v>2623</v>
      </c>
      <c r="M112" s="68" t="s">
        <v>2624</v>
      </c>
      <c r="N112" s="68" t="s">
        <v>2625</v>
      </c>
    </row>
    <row r="113" spans="1:14" ht="21" customHeight="1">
      <c r="A113" s="68" t="s">
        <v>2629</v>
      </c>
      <c r="B113" s="68" t="s">
        <v>331</v>
      </c>
      <c r="C113" s="68" t="s">
        <v>2630</v>
      </c>
      <c r="D113" s="68" t="s">
        <v>1586</v>
      </c>
      <c r="E113" s="68" t="s">
        <v>23</v>
      </c>
      <c r="F113" s="68" t="s">
        <v>25</v>
      </c>
      <c r="G113" s="68" t="s">
        <v>2435</v>
      </c>
      <c r="H113" s="68">
        <v>7</v>
      </c>
      <c r="I113" s="70">
        <v>45816</v>
      </c>
      <c r="J113" s="70">
        <v>45810</v>
      </c>
      <c r="K113" s="70">
        <v>45817</v>
      </c>
      <c r="L113" s="68" t="s">
        <v>2631</v>
      </c>
      <c r="N113" s="68">
        <v>0</v>
      </c>
    </row>
    <row r="114" spans="1:14" ht="21" customHeight="1">
      <c r="A114" s="68" t="s">
        <v>2632</v>
      </c>
      <c r="B114" s="68" t="s">
        <v>331</v>
      </c>
      <c r="C114" s="68" t="s">
        <v>2633</v>
      </c>
      <c r="D114" s="68" t="s">
        <v>1586</v>
      </c>
      <c r="E114" s="68" t="s">
        <v>23</v>
      </c>
      <c r="F114" s="68" t="s">
        <v>25</v>
      </c>
      <c r="G114" s="68" t="s">
        <v>2435</v>
      </c>
      <c r="H114" s="68">
        <v>7</v>
      </c>
      <c r="I114" s="70">
        <v>45816</v>
      </c>
      <c r="J114" s="70">
        <v>45810</v>
      </c>
      <c r="K114" s="70">
        <v>45817</v>
      </c>
      <c r="L114" s="68" t="s">
        <v>2631</v>
      </c>
      <c r="N114" s="68">
        <v>0</v>
      </c>
    </row>
    <row r="115" spans="1:14" ht="21" customHeight="1">
      <c r="A115" s="68" t="s">
        <v>2634</v>
      </c>
      <c r="B115" s="68" t="s">
        <v>331</v>
      </c>
      <c r="C115" s="68" t="s">
        <v>2635</v>
      </c>
      <c r="D115" s="68" t="s">
        <v>1586</v>
      </c>
      <c r="E115" s="68" t="s">
        <v>23</v>
      </c>
      <c r="F115" s="68" t="s">
        <v>25</v>
      </c>
      <c r="G115" s="68" t="s">
        <v>2435</v>
      </c>
      <c r="H115" s="68">
        <v>7</v>
      </c>
      <c r="I115" s="70">
        <v>45816</v>
      </c>
      <c r="J115" s="70">
        <v>45810</v>
      </c>
      <c r="K115" s="70">
        <v>45817</v>
      </c>
      <c r="L115" s="68" t="s">
        <v>2631</v>
      </c>
      <c r="N115" s="68">
        <v>0</v>
      </c>
    </row>
    <row r="116" spans="1:14" ht="21" customHeight="1">
      <c r="A116" s="68" t="s">
        <v>2636</v>
      </c>
      <c r="B116" s="68" t="s">
        <v>339</v>
      </c>
      <c r="C116" s="68" t="s">
        <v>2587</v>
      </c>
      <c r="E116" s="68" t="s">
        <v>340</v>
      </c>
      <c r="F116" s="68" t="s">
        <v>25</v>
      </c>
      <c r="G116" s="68" t="s">
        <v>1587</v>
      </c>
      <c r="H116" s="68">
        <v>6</v>
      </c>
      <c r="I116" s="70">
        <v>45817</v>
      </c>
      <c r="J116" s="70">
        <v>45810</v>
      </c>
      <c r="K116" s="70">
        <v>45817</v>
      </c>
      <c r="L116" s="68" t="s">
        <v>2576</v>
      </c>
      <c r="M116" s="68" t="s">
        <v>2637</v>
      </c>
      <c r="N116" s="68">
        <v>0</v>
      </c>
    </row>
    <row r="117" spans="1:14" ht="21" customHeight="1">
      <c r="A117" s="68" t="s">
        <v>2638</v>
      </c>
      <c r="B117" s="68" t="s">
        <v>343</v>
      </c>
      <c r="C117" s="68" t="s">
        <v>2434</v>
      </c>
      <c r="E117" s="68" t="s">
        <v>99</v>
      </c>
      <c r="F117" s="68" t="s">
        <v>25</v>
      </c>
      <c r="G117" s="68" t="s">
        <v>2435</v>
      </c>
      <c r="H117" s="68">
        <v>6</v>
      </c>
      <c r="I117" s="70">
        <v>45817</v>
      </c>
      <c r="J117" s="70">
        <v>45804</v>
      </c>
      <c r="K117" s="70">
        <v>45817</v>
      </c>
      <c r="L117" s="68" t="s">
        <v>2639</v>
      </c>
      <c r="N117" s="68">
        <v>0</v>
      </c>
    </row>
    <row r="118" spans="1:14" ht="21" customHeight="1">
      <c r="A118" s="68" t="s">
        <v>2640</v>
      </c>
      <c r="B118" s="68" t="s">
        <v>343</v>
      </c>
      <c r="C118" s="68" t="s">
        <v>2466</v>
      </c>
      <c r="E118" s="68" t="s">
        <v>99</v>
      </c>
      <c r="F118" s="68" t="s">
        <v>25</v>
      </c>
      <c r="G118" s="68" t="s">
        <v>2435</v>
      </c>
      <c r="H118" s="68">
        <v>6</v>
      </c>
      <c r="I118" s="70">
        <v>45817</v>
      </c>
      <c r="J118" s="70">
        <v>45804</v>
      </c>
      <c r="K118" s="70">
        <v>45817</v>
      </c>
      <c r="L118" s="68" t="s">
        <v>2639</v>
      </c>
      <c r="N118" s="68">
        <v>0</v>
      </c>
    </row>
    <row r="119" spans="1:14" ht="21" customHeight="1">
      <c r="A119" s="68" t="s">
        <v>2641</v>
      </c>
      <c r="B119" s="68" t="s">
        <v>349</v>
      </c>
      <c r="C119" s="68" t="s">
        <v>2426</v>
      </c>
      <c r="D119" s="68" t="s">
        <v>1586</v>
      </c>
      <c r="E119" s="68" t="s">
        <v>213</v>
      </c>
      <c r="F119" s="68" t="s">
        <v>25</v>
      </c>
      <c r="G119" s="68" t="s">
        <v>2419</v>
      </c>
      <c r="H119" s="68">
        <v>6</v>
      </c>
      <c r="I119" s="70">
        <v>45817</v>
      </c>
      <c r="J119" s="70">
        <v>45811</v>
      </c>
      <c r="K119" s="70">
        <v>45817</v>
      </c>
      <c r="L119" s="68" t="s">
        <v>2642</v>
      </c>
      <c r="M119" s="68" t="s">
        <v>2643</v>
      </c>
      <c r="N119" s="68">
        <v>0</v>
      </c>
    </row>
    <row r="120" spans="1:14" ht="21" customHeight="1">
      <c r="A120" s="68" t="s">
        <v>2644</v>
      </c>
      <c r="B120" s="68" t="s">
        <v>349</v>
      </c>
      <c r="C120" s="68" t="s">
        <v>2432</v>
      </c>
      <c r="D120" s="68" t="s">
        <v>1586</v>
      </c>
      <c r="E120" s="68" t="s">
        <v>213</v>
      </c>
      <c r="F120" s="68" t="s">
        <v>25</v>
      </c>
      <c r="G120" s="68" t="s">
        <v>2419</v>
      </c>
      <c r="H120" s="68">
        <v>6</v>
      </c>
      <c r="I120" s="70">
        <v>45817</v>
      </c>
      <c r="J120" s="70">
        <v>45811</v>
      </c>
      <c r="K120" s="70">
        <v>45817</v>
      </c>
      <c r="L120" s="68" t="s">
        <v>2642</v>
      </c>
      <c r="M120" s="68" t="s">
        <v>2643</v>
      </c>
      <c r="N120" s="68">
        <v>0</v>
      </c>
    </row>
    <row r="121" spans="1:14" ht="21" customHeight="1">
      <c r="A121" s="68" t="s">
        <v>2645</v>
      </c>
      <c r="B121" s="68" t="s">
        <v>349</v>
      </c>
      <c r="C121" s="68" t="s">
        <v>2484</v>
      </c>
      <c r="D121" s="68" t="s">
        <v>1586</v>
      </c>
      <c r="E121" s="68" t="s">
        <v>213</v>
      </c>
      <c r="F121" s="68" t="s">
        <v>25</v>
      </c>
      <c r="G121" s="68" t="s">
        <v>2419</v>
      </c>
      <c r="H121" s="68">
        <v>6</v>
      </c>
      <c r="I121" s="70">
        <v>45817</v>
      </c>
      <c r="J121" s="70">
        <v>45811</v>
      </c>
      <c r="K121" s="70">
        <v>45817</v>
      </c>
      <c r="L121" s="68" t="s">
        <v>2642</v>
      </c>
      <c r="M121" s="68" t="s">
        <v>2643</v>
      </c>
      <c r="N121" s="68">
        <v>0</v>
      </c>
    </row>
    <row r="122" spans="1:14" ht="21" customHeight="1">
      <c r="A122" s="68" t="s">
        <v>2646</v>
      </c>
      <c r="B122" s="68" t="s">
        <v>349</v>
      </c>
      <c r="C122" s="68" t="s">
        <v>2493</v>
      </c>
      <c r="D122" s="68" t="s">
        <v>1586</v>
      </c>
      <c r="E122" s="68" t="s">
        <v>213</v>
      </c>
      <c r="F122" s="68" t="s">
        <v>25</v>
      </c>
      <c r="G122" s="68" t="s">
        <v>2419</v>
      </c>
      <c r="H122" s="68">
        <v>6</v>
      </c>
      <c r="I122" s="70">
        <v>45817</v>
      </c>
      <c r="J122" s="70">
        <v>45811</v>
      </c>
      <c r="K122" s="70">
        <v>45817</v>
      </c>
      <c r="L122" s="68" t="s">
        <v>2642</v>
      </c>
      <c r="M122" s="68" t="s">
        <v>2643</v>
      </c>
      <c r="N122" s="68">
        <v>0</v>
      </c>
    </row>
    <row r="123" spans="1:14" ht="21" customHeight="1">
      <c r="A123" s="68" t="s">
        <v>2647</v>
      </c>
      <c r="B123" s="68" t="s">
        <v>349</v>
      </c>
      <c r="C123" s="68" t="s">
        <v>2499</v>
      </c>
      <c r="D123" s="68" t="s">
        <v>1586</v>
      </c>
      <c r="E123" s="68" t="s">
        <v>213</v>
      </c>
      <c r="F123" s="68" t="s">
        <v>25</v>
      </c>
      <c r="G123" s="68" t="s">
        <v>2419</v>
      </c>
      <c r="H123" s="68">
        <v>6</v>
      </c>
      <c r="I123" s="70">
        <v>45817</v>
      </c>
      <c r="J123" s="70">
        <v>45811</v>
      </c>
      <c r="K123" s="70">
        <v>45817</v>
      </c>
      <c r="L123" s="68" t="s">
        <v>2642</v>
      </c>
      <c r="M123" s="68" t="s">
        <v>2643</v>
      </c>
      <c r="N123" s="68">
        <v>0</v>
      </c>
    </row>
    <row r="124" spans="1:14" ht="21" customHeight="1">
      <c r="A124" s="68" t="s">
        <v>2648</v>
      </c>
      <c r="B124" s="68" t="s">
        <v>352</v>
      </c>
      <c r="C124" s="68" t="s">
        <v>2426</v>
      </c>
      <c r="D124" s="68" t="s">
        <v>1586</v>
      </c>
      <c r="E124" s="68" t="s">
        <v>213</v>
      </c>
      <c r="F124" s="68" t="s">
        <v>25</v>
      </c>
      <c r="G124" s="68" t="s">
        <v>2419</v>
      </c>
      <c r="H124" s="68">
        <v>6</v>
      </c>
      <c r="I124" s="70">
        <v>45817</v>
      </c>
      <c r="J124" s="70">
        <v>45811</v>
      </c>
      <c r="K124" s="70">
        <v>45817</v>
      </c>
      <c r="L124" s="68" t="s">
        <v>2649</v>
      </c>
      <c r="M124" s="68" t="s">
        <v>2650</v>
      </c>
      <c r="N124" s="68">
        <v>0</v>
      </c>
    </row>
    <row r="125" spans="1:14" ht="21" customHeight="1">
      <c r="A125" s="68" t="s">
        <v>2651</v>
      </c>
      <c r="B125" s="68" t="s">
        <v>352</v>
      </c>
      <c r="C125" s="68" t="s">
        <v>2432</v>
      </c>
      <c r="D125" s="68" t="s">
        <v>1586</v>
      </c>
      <c r="E125" s="68" t="s">
        <v>213</v>
      </c>
      <c r="F125" s="68" t="s">
        <v>25</v>
      </c>
      <c r="G125" s="68" t="s">
        <v>2419</v>
      </c>
      <c r="H125" s="68">
        <v>6</v>
      </c>
      <c r="I125" s="70">
        <v>45817</v>
      </c>
      <c r="J125" s="70">
        <v>45811</v>
      </c>
      <c r="K125" s="70">
        <v>45817</v>
      </c>
      <c r="L125" s="68" t="s">
        <v>2649</v>
      </c>
      <c r="M125" s="68" t="s">
        <v>2650</v>
      </c>
      <c r="N125" s="68">
        <v>0</v>
      </c>
    </row>
    <row r="126" spans="1:14" ht="21" customHeight="1">
      <c r="A126" s="68" t="s">
        <v>2652</v>
      </c>
      <c r="B126" s="68" t="s">
        <v>352</v>
      </c>
      <c r="C126" s="68" t="s">
        <v>2484</v>
      </c>
      <c r="D126" s="68" t="s">
        <v>1586</v>
      </c>
      <c r="E126" s="68" t="s">
        <v>213</v>
      </c>
      <c r="F126" s="68" t="s">
        <v>25</v>
      </c>
      <c r="G126" s="68" t="s">
        <v>2419</v>
      </c>
      <c r="H126" s="68">
        <v>6</v>
      </c>
      <c r="I126" s="70">
        <v>45817</v>
      </c>
      <c r="J126" s="70">
        <v>45811</v>
      </c>
      <c r="K126" s="70">
        <v>45817</v>
      </c>
      <c r="L126" s="68" t="s">
        <v>2649</v>
      </c>
      <c r="M126" s="68" t="s">
        <v>2650</v>
      </c>
      <c r="N126" s="68">
        <v>0</v>
      </c>
    </row>
    <row r="127" spans="1:14" ht="21" customHeight="1">
      <c r="A127" s="68" t="s">
        <v>2653</v>
      </c>
      <c r="B127" s="68" t="s">
        <v>352</v>
      </c>
      <c r="C127" s="68" t="s">
        <v>2493</v>
      </c>
      <c r="D127" s="68" t="s">
        <v>1586</v>
      </c>
      <c r="E127" s="68" t="s">
        <v>213</v>
      </c>
      <c r="F127" s="68" t="s">
        <v>25</v>
      </c>
      <c r="G127" s="68" t="s">
        <v>2419</v>
      </c>
      <c r="H127" s="68">
        <v>6</v>
      </c>
      <c r="I127" s="70">
        <v>45817</v>
      </c>
      <c r="J127" s="70">
        <v>45811</v>
      </c>
      <c r="K127" s="70">
        <v>45817</v>
      </c>
      <c r="L127" s="68" t="s">
        <v>2649</v>
      </c>
      <c r="M127" s="68" t="s">
        <v>2650</v>
      </c>
      <c r="N127" s="68">
        <v>0</v>
      </c>
    </row>
    <row r="128" spans="1:14" ht="21" customHeight="1">
      <c r="A128" s="68" t="s">
        <v>2654</v>
      </c>
      <c r="B128" s="68" t="s">
        <v>352</v>
      </c>
      <c r="C128" s="68" t="s">
        <v>2499</v>
      </c>
      <c r="D128" s="68" t="s">
        <v>1586</v>
      </c>
      <c r="E128" s="68" t="s">
        <v>213</v>
      </c>
      <c r="F128" s="68" t="s">
        <v>25</v>
      </c>
      <c r="G128" s="68" t="s">
        <v>2419</v>
      </c>
      <c r="H128" s="68">
        <v>6</v>
      </c>
      <c r="I128" s="70">
        <v>45817</v>
      </c>
      <c r="J128" s="70">
        <v>45811</v>
      </c>
      <c r="K128" s="70">
        <v>45817</v>
      </c>
      <c r="L128" s="68" t="s">
        <v>2649</v>
      </c>
      <c r="M128" s="68" t="s">
        <v>2650</v>
      </c>
      <c r="N128" s="68">
        <v>0</v>
      </c>
    </row>
    <row r="129" spans="1:14" ht="21" customHeight="1">
      <c r="A129" s="68" t="s">
        <v>2655</v>
      </c>
      <c r="B129" s="68" t="s">
        <v>352</v>
      </c>
      <c r="C129" s="68" t="s">
        <v>2418</v>
      </c>
      <c r="D129" s="68" t="s">
        <v>1586</v>
      </c>
      <c r="E129" s="68" t="s">
        <v>213</v>
      </c>
      <c r="F129" s="68" t="s">
        <v>25</v>
      </c>
      <c r="G129" s="68" t="s">
        <v>2419</v>
      </c>
      <c r="H129" s="68">
        <v>6</v>
      </c>
      <c r="I129" s="70">
        <v>45817</v>
      </c>
      <c r="J129" s="70">
        <v>45811</v>
      </c>
      <c r="K129" s="70">
        <v>45817</v>
      </c>
      <c r="L129" s="68" t="s">
        <v>2649</v>
      </c>
      <c r="M129" s="68" t="s">
        <v>2650</v>
      </c>
      <c r="N129" s="68">
        <v>0</v>
      </c>
    </row>
    <row r="130" spans="1:14" ht="21" customHeight="1">
      <c r="A130" s="68" t="s">
        <v>2656</v>
      </c>
      <c r="B130" s="68" t="s">
        <v>352</v>
      </c>
      <c r="C130" s="68" t="s">
        <v>2424</v>
      </c>
      <c r="D130" s="68" t="s">
        <v>1586</v>
      </c>
      <c r="E130" s="68" t="s">
        <v>213</v>
      </c>
      <c r="F130" s="68" t="s">
        <v>25</v>
      </c>
      <c r="G130" s="68" t="s">
        <v>2419</v>
      </c>
      <c r="H130" s="68">
        <v>6</v>
      </c>
      <c r="I130" s="70">
        <v>45817</v>
      </c>
      <c r="J130" s="70">
        <v>45811</v>
      </c>
      <c r="K130" s="70">
        <v>45817</v>
      </c>
      <c r="L130" s="68" t="s">
        <v>2649</v>
      </c>
      <c r="M130" s="68" t="s">
        <v>2650</v>
      </c>
      <c r="N130" s="68">
        <v>0</v>
      </c>
    </row>
    <row r="131" spans="1:14" ht="21" customHeight="1">
      <c r="A131" s="68" t="s">
        <v>2657</v>
      </c>
      <c r="B131" s="68" t="s">
        <v>352</v>
      </c>
      <c r="C131" s="68" t="s">
        <v>2535</v>
      </c>
      <c r="D131" s="68" t="s">
        <v>1586</v>
      </c>
      <c r="E131" s="68" t="s">
        <v>213</v>
      </c>
      <c r="F131" s="68" t="s">
        <v>25</v>
      </c>
      <c r="G131" s="68" t="s">
        <v>2419</v>
      </c>
      <c r="H131" s="68">
        <v>6</v>
      </c>
      <c r="I131" s="70">
        <v>45817</v>
      </c>
      <c r="J131" s="70">
        <v>45811</v>
      </c>
      <c r="K131" s="70">
        <v>45817</v>
      </c>
      <c r="L131" s="68" t="s">
        <v>2649</v>
      </c>
      <c r="M131" s="68" t="s">
        <v>2650</v>
      </c>
      <c r="N131" s="68">
        <v>0</v>
      </c>
    </row>
    <row r="132" spans="1:14" ht="21" customHeight="1">
      <c r="A132" s="68" t="s">
        <v>2658</v>
      </c>
      <c r="B132" s="68" t="s">
        <v>358</v>
      </c>
      <c r="C132" s="68" t="s">
        <v>2434</v>
      </c>
      <c r="E132" s="68" t="s">
        <v>99</v>
      </c>
      <c r="F132" s="68" t="s">
        <v>25</v>
      </c>
      <c r="G132" s="68" t="s">
        <v>2435</v>
      </c>
      <c r="H132" s="68">
        <v>6</v>
      </c>
      <c r="I132" s="70">
        <v>45818</v>
      </c>
      <c r="J132" s="70">
        <v>45812</v>
      </c>
      <c r="K132" s="70">
        <v>45818</v>
      </c>
      <c r="L132" s="68" t="s">
        <v>2659</v>
      </c>
      <c r="N132" s="68">
        <v>0</v>
      </c>
    </row>
    <row r="133" spans="1:14" ht="21" customHeight="1">
      <c r="A133" s="68" t="s">
        <v>2660</v>
      </c>
      <c r="B133" s="68" t="s">
        <v>364</v>
      </c>
      <c r="C133" s="68">
        <v>2</v>
      </c>
      <c r="D133" s="68" t="s">
        <v>1586</v>
      </c>
      <c r="E133" s="68" t="s">
        <v>47</v>
      </c>
      <c r="F133" s="68" t="s">
        <v>25</v>
      </c>
      <c r="G133" s="68" t="s">
        <v>1587</v>
      </c>
      <c r="H133" s="68">
        <v>6</v>
      </c>
      <c r="I133" s="70">
        <v>45818</v>
      </c>
      <c r="J133" s="70">
        <v>45812</v>
      </c>
      <c r="K133" s="70">
        <v>45818</v>
      </c>
      <c r="L133" s="68" t="s">
        <v>2661</v>
      </c>
      <c r="N133" s="68">
        <v>0</v>
      </c>
    </row>
    <row r="134" spans="1:14" ht="21" customHeight="1">
      <c r="A134" s="68" t="s">
        <v>2662</v>
      </c>
      <c r="B134" s="68" t="s">
        <v>366</v>
      </c>
      <c r="C134" s="68" t="s">
        <v>1676</v>
      </c>
      <c r="D134" s="68" t="s">
        <v>1586</v>
      </c>
      <c r="E134" s="68" t="s">
        <v>120</v>
      </c>
      <c r="F134" s="68" t="s">
        <v>25</v>
      </c>
      <c r="G134" s="68" t="s">
        <v>1674</v>
      </c>
      <c r="H134" s="68">
        <v>6</v>
      </c>
      <c r="I134" s="70">
        <v>45818</v>
      </c>
      <c r="J134" s="70">
        <v>45812</v>
      </c>
      <c r="K134" s="70">
        <v>45818</v>
      </c>
      <c r="L134" s="68" t="s">
        <v>2663</v>
      </c>
      <c r="N134" s="68">
        <v>0</v>
      </c>
    </row>
    <row r="135" spans="1:14" ht="21" customHeight="1">
      <c r="A135" s="68" t="s">
        <v>2664</v>
      </c>
      <c r="B135" s="68" t="s">
        <v>366</v>
      </c>
      <c r="C135" s="68" t="s">
        <v>2434</v>
      </c>
      <c r="D135" s="68" t="s">
        <v>1586</v>
      </c>
      <c r="E135" s="68" t="s">
        <v>120</v>
      </c>
      <c r="F135" s="68" t="s">
        <v>25</v>
      </c>
      <c r="G135" s="68" t="s">
        <v>2435</v>
      </c>
      <c r="H135" s="68">
        <v>6</v>
      </c>
      <c r="I135" s="70">
        <v>45818</v>
      </c>
      <c r="J135" s="70">
        <v>45812</v>
      </c>
      <c r="K135" s="70">
        <v>45818</v>
      </c>
      <c r="L135" s="68" t="s">
        <v>2665</v>
      </c>
      <c r="N135" s="68">
        <v>0</v>
      </c>
    </row>
    <row r="136" spans="1:14" ht="21" customHeight="1">
      <c r="A136" s="68" t="s">
        <v>2666</v>
      </c>
      <c r="B136" s="68" t="s">
        <v>368</v>
      </c>
      <c r="C136" s="68" t="s">
        <v>1676</v>
      </c>
      <c r="D136" s="68" t="s">
        <v>1586</v>
      </c>
      <c r="E136" s="68" t="s">
        <v>120</v>
      </c>
      <c r="F136" s="68" t="s">
        <v>25</v>
      </c>
      <c r="G136" s="68" t="s">
        <v>1674</v>
      </c>
      <c r="H136" s="68">
        <v>6</v>
      </c>
      <c r="I136" s="70">
        <v>45818</v>
      </c>
      <c r="J136" s="70">
        <v>45812</v>
      </c>
      <c r="K136" s="70">
        <v>45818</v>
      </c>
      <c r="L136" s="68" t="s">
        <v>2667</v>
      </c>
      <c r="N136" s="68">
        <v>0</v>
      </c>
    </row>
    <row r="137" spans="1:14" ht="21" customHeight="1">
      <c r="A137" s="68" t="s">
        <v>2668</v>
      </c>
      <c r="B137" s="68" t="s">
        <v>703</v>
      </c>
      <c r="C137" s="68" t="s">
        <v>1676</v>
      </c>
      <c r="D137" s="68" t="s">
        <v>1586</v>
      </c>
      <c r="E137" s="68" t="s">
        <v>120</v>
      </c>
      <c r="F137" s="68" t="s">
        <v>25</v>
      </c>
      <c r="G137" s="68" t="s">
        <v>1674</v>
      </c>
      <c r="H137" s="68">
        <v>6</v>
      </c>
      <c r="I137" s="70">
        <v>45818</v>
      </c>
      <c r="J137" s="70">
        <v>45812</v>
      </c>
      <c r="K137" s="70">
        <v>45818</v>
      </c>
      <c r="L137" s="68" t="s">
        <v>2669</v>
      </c>
      <c r="N137" s="68">
        <v>0</v>
      </c>
    </row>
    <row r="138" spans="1:14" ht="21" customHeight="1">
      <c r="A138" s="68" t="s">
        <v>2670</v>
      </c>
      <c r="B138" s="68" t="s">
        <v>703</v>
      </c>
      <c r="C138" s="68" t="s">
        <v>2434</v>
      </c>
      <c r="D138" s="68" t="s">
        <v>1586</v>
      </c>
      <c r="E138" s="68" t="s">
        <v>120</v>
      </c>
      <c r="F138" s="68" t="s">
        <v>25</v>
      </c>
      <c r="G138" s="68" t="s">
        <v>2435</v>
      </c>
      <c r="H138" s="68">
        <v>6</v>
      </c>
      <c r="I138" s="70">
        <v>45818</v>
      </c>
      <c r="J138" s="70">
        <v>45812</v>
      </c>
      <c r="K138" s="70">
        <v>45818</v>
      </c>
      <c r="L138" s="68" t="s">
        <v>2671</v>
      </c>
      <c r="N138" s="68">
        <v>0</v>
      </c>
    </row>
    <row r="139" spans="1:14" ht="21" customHeight="1">
      <c r="A139" s="68" t="s">
        <v>2672</v>
      </c>
      <c r="B139" s="68" t="s">
        <v>371</v>
      </c>
      <c r="C139" s="68" t="s">
        <v>1676</v>
      </c>
      <c r="D139" s="68" t="s">
        <v>1586</v>
      </c>
      <c r="E139" s="68" t="s">
        <v>120</v>
      </c>
      <c r="F139" s="68" t="s">
        <v>25</v>
      </c>
      <c r="G139" s="68" t="s">
        <v>1674</v>
      </c>
      <c r="H139" s="68">
        <v>6</v>
      </c>
      <c r="I139" s="70">
        <v>45818</v>
      </c>
      <c r="J139" s="70">
        <v>45812</v>
      </c>
      <c r="K139" s="70">
        <v>45818</v>
      </c>
      <c r="L139" s="68" t="s">
        <v>2673</v>
      </c>
      <c r="N139" s="68">
        <v>0</v>
      </c>
    </row>
    <row r="140" spans="1:14" ht="21" customHeight="1">
      <c r="A140" s="68" t="s">
        <v>2674</v>
      </c>
      <c r="B140" s="68" t="s">
        <v>371</v>
      </c>
      <c r="C140" s="68" t="s">
        <v>2426</v>
      </c>
      <c r="D140" s="68" t="s">
        <v>1586</v>
      </c>
      <c r="E140" s="68" t="s">
        <v>120</v>
      </c>
      <c r="F140" s="68" t="s">
        <v>25</v>
      </c>
      <c r="G140" s="68" t="s">
        <v>2427</v>
      </c>
      <c r="H140" s="68">
        <v>6</v>
      </c>
      <c r="I140" s="70">
        <v>45818</v>
      </c>
      <c r="J140" s="70">
        <v>45812</v>
      </c>
      <c r="K140" s="70">
        <v>45818</v>
      </c>
      <c r="L140" s="68" t="s">
        <v>2675</v>
      </c>
      <c r="N140" s="68">
        <v>0</v>
      </c>
    </row>
    <row r="141" spans="1:14" ht="21" customHeight="1">
      <c r="A141" s="68" t="s">
        <v>2676</v>
      </c>
      <c r="B141" s="68" t="s">
        <v>371</v>
      </c>
      <c r="C141" s="68" t="s">
        <v>2434</v>
      </c>
      <c r="D141" s="68" t="s">
        <v>1586</v>
      </c>
      <c r="E141" s="68" t="s">
        <v>120</v>
      </c>
      <c r="F141" s="68" t="s">
        <v>25</v>
      </c>
      <c r="G141" s="68" t="s">
        <v>2435</v>
      </c>
      <c r="H141" s="68">
        <v>6</v>
      </c>
      <c r="I141" s="70">
        <v>45818</v>
      </c>
      <c r="J141" s="70">
        <v>45812</v>
      </c>
      <c r="K141" s="70">
        <v>45818</v>
      </c>
      <c r="L141" s="68" t="s">
        <v>2677</v>
      </c>
      <c r="N141" s="68">
        <v>0</v>
      </c>
    </row>
    <row r="142" spans="1:14" ht="21" customHeight="1">
      <c r="A142" s="68" t="s">
        <v>2678</v>
      </c>
      <c r="B142" s="68" t="s">
        <v>374</v>
      </c>
      <c r="C142" s="68" t="s">
        <v>2426</v>
      </c>
      <c r="D142" s="68" t="s">
        <v>1586</v>
      </c>
      <c r="E142" s="68" t="s">
        <v>213</v>
      </c>
      <c r="F142" s="68" t="s">
        <v>25</v>
      </c>
      <c r="G142" s="68" t="s">
        <v>2419</v>
      </c>
      <c r="H142" s="68">
        <v>6</v>
      </c>
      <c r="I142" s="70">
        <v>45818</v>
      </c>
      <c r="J142" s="70">
        <v>45812</v>
      </c>
      <c r="K142" s="70">
        <v>45818</v>
      </c>
      <c r="L142" s="68" t="s">
        <v>2679</v>
      </c>
      <c r="M142" s="68" t="s">
        <v>2680</v>
      </c>
      <c r="N142" s="68">
        <v>0</v>
      </c>
    </row>
    <row r="143" spans="1:14" ht="21" customHeight="1">
      <c r="A143" s="68" t="s">
        <v>2681</v>
      </c>
      <c r="B143" s="68" t="s">
        <v>374</v>
      </c>
      <c r="C143" s="68" t="s">
        <v>2432</v>
      </c>
      <c r="D143" s="68" t="s">
        <v>1586</v>
      </c>
      <c r="E143" s="68" t="s">
        <v>213</v>
      </c>
      <c r="F143" s="68" t="s">
        <v>25</v>
      </c>
      <c r="G143" s="68" t="s">
        <v>2419</v>
      </c>
      <c r="H143" s="68">
        <v>6</v>
      </c>
      <c r="I143" s="70">
        <v>45818</v>
      </c>
      <c r="J143" s="70">
        <v>45812</v>
      </c>
      <c r="K143" s="70">
        <v>45818</v>
      </c>
      <c r="L143" s="68" t="s">
        <v>2679</v>
      </c>
      <c r="M143" s="68" t="s">
        <v>2680</v>
      </c>
      <c r="N143" s="68">
        <v>0</v>
      </c>
    </row>
    <row r="144" spans="1:14" ht="21" customHeight="1">
      <c r="A144" s="68" t="s">
        <v>2682</v>
      </c>
      <c r="B144" s="68" t="s">
        <v>374</v>
      </c>
      <c r="C144" s="68" t="s">
        <v>2484</v>
      </c>
      <c r="D144" s="68" t="s">
        <v>1586</v>
      </c>
      <c r="E144" s="68" t="s">
        <v>213</v>
      </c>
      <c r="F144" s="68" t="s">
        <v>25</v>
      </c>
      <c r="G144" s="68" t="s">
        <v>2419</v>
      </c>
      <c r="H144" s="68">
        <v>6</v>
      </c>
      <c r="I144" s="70">
        <v>45818</v>
      </c>
      <c r="J144" s="70">
        <v>45812</v>
      </c>
      <c r="K144" s="70">
        <v>45818</v>
      </c>
      <c r="L144" s="68" t="s">
        <v>2679</v>
      </c>
      <c r="M144" s="68" t="s">
        <v>2680</v>
      </c>
      <c r="N144" s="68">
        <v>0</v>
      </c>
    </row>
    <row r="145" spans="1:14" ht="21" customHeight="1">
      <c r="A145" s="68" t="s">
        <v>2683</v>
      </c>
      <c r="B145" s="68" t="s">
        <v>374</v>
      </c>
      <c r="C145" s="68" t="s">
        <v>2493</v>
      </c>
      <c r="D145" s="68" t="s">
        <v>1586</v>
      </c>
      <c r="E145" s="68" t="s">
        <v>213</v>
      </c>
      <c r="F145" s="68" t="s">
        <v>25</v>
      </c>
      <c r="G145" s="68" t="s">
        <v>2419</v>
      </c>
      <c r="H145" s="68">
        <v>6</v>
      </c>
      <c r="I145" s="70">
        <v>45818</v>
      </c>
      <c r="J145" s="70">
        <v>45812</v>
      </c>
      <c r="K145" s="70">
        <v>45818</v>
      </c>
      <c r="L145" s="68" t="s">
        <v>2679</v>
      </c>
      <c r="M145" s="68" t="s">
        <v>2680</v>
      </c>
      <c r="N145" s="68">
        <v>0</v>
      </c>
    </row>
    <row r="146" spans="1:14" ht="21" customHeight="1">
      <c r="A146" s="68" t="s">
        <v>2684</v>
      </c>
      <c r="B146" s="68" t="s">
        <v>374</v>
      </c>
      <c r="C146" s="68" t="s">
        <v>2499</v>
      </c>
      <c r="D146" s="68" t="s">
        <v>1586</v>
      </c>
      <c r="E146" s="68" t="s">
        <v>213</v>
      </c>
      <c r="F146" s="68" t="s">
        <v>25</v>
      </c>
      <c r="G146" s="68" t="s">
        <v>2419</v>
      </c>
      <c r="H146" s="68">
        <v>6</v>
      </c>
      <c r="I146" s="70">
        <v>45818</v>
      </c>
      <c r="J146" s="70">
        <v>45812</v>
      </c>
      <c r="K146" s="70">
        <v>45818</v>
      </c>
      <c r="L146" s="68" t="s">
        <v>2679</v>
      </c>
      <c r="M146" s="68" t="s">
        <v>2680</v>
      </c>
      <c r="N146" s="68">
        <v>0</v>
      </c>
    </row>
    <row r="147" spans="1:14" ht="21" customHeight="1">
      <c r="A147" s="68" t="s">
        <v>2685</v>
      </c>
      <c r="B147" s="68" t="s">
        <v>381</v>
      </c>
      <c r="C147" s="68" t="s">
        <v>1676</v>
      </c>
      <c r="D147" s="68" t="s">
        <v>1586</v>
      </c>
      <c r="E147" s="68" t="s">
        <v>213</v>
      </c>
      <c r="F147" s="68" t="s">
        <v>25</v>
      </c>
      <c r="G147" s="68" t="s">
        <v>1587</v>
      </c>
      <c r="H147" s="68">
        <v>6</v>
      </c>
      <c r="I147" s="70">
        <v>45818</v>
      </c>
      <c r="J147" s="70">
        <v>45812</v>
      </c>
      <c r="K147" s="70">
        <v>45818</v>
      </c>
      <c r="L147" s="68" t="s">
        <v>2686</v>
      </c>
      <c r="M147" s="68" t="s">
        <v>2687</v>
      </c>
      <c r="N147" s="68" t="s">
        <v>2688</v>
      </c>
    </row>
    <row r="148" spans="1:14" ht="21" customHeight="1">
      <c r="A148" s="68" t="s">
        <v>2689</v>
      </c>
      <c r="B148" s="68" t="s">
        <v>381</v>
      </c>
      <c r="C148" s="68" t="s">
        <v>2555</v>
      </c>
      <c r="D148" s="68" t="s">
        <v>1586</v>
      </c>
      <c r="E148" s="68" t="s">
        <v>213</v>
      </c>
      <c r="F148" s="68" t="s">
        <v>25</v>
      </c>
      <c r="G148" s="68" t="s">
        <v>1587</v>
      </c>
      <c r="H148" s="68">
        <v>6</v>
      </c>
      <c r="I148" s="70">
        <v>45818</v>
      </c>
      <c r="J148" s="70">
        <v>45812</v>
      </c>
      <c r="K148" s="70">
        <v>45818</v>
      </c>
      <c r="L148" s="68" t="s">
        <v>2686</v>
      </c>
      <c r="M148" s="68" t="s">
        <v>2687</v>
      </c>
      <c r="N148" s="68" t="s">
        <v>2688</v>
      </c>
    </row>
    <row r="149" spans="1:14" ht="21" customHeight="1">
      <c r="A149" s="68" t="s">
        <v>2690</v>
      </c>
      <c r="B149" s="68" t="s">
        <v>381</v>
      </c>
      <c r="C149" s="68" t="s">
        <v>2691</v>
      </c>
      <c r="D149" s="68" t="s">
        <v>1586</v>
      </c>
      <c r="E149" s="68" t="s">
        <v>213</v>
      </c>
      <c r="F149" s="68" t="s">
        <v>25</v>
      </c>
      <c r="G149" s="68" t="s">
        <v>1587</v>
      </c>
      <c r="H149" s="68">
        <v>6</v>
      </c>
      <c r="I149" s="70">
        <v>45818</v>
      </c>
      <c r="J149" s="70">
        <v>45812</v>
      </c>
      <c r="K149" s="70">
        <v>45818</v>
      </c>
      <c r="L149" s="68" t="s">
        <v>2686</v>
      </c>
      <c r="M149" s="68" t="s">
        <v>2687</v>
      </c>
      <c r="N149" s="68" t="s">
        <v>2688</v>
      </c>
    </row>
    <row r="150" spans="1:14" ht="21" customHeight="1">
      <c r="A150" s="68" t="s">
        <v>2692</v>
      </c>
      <c r="B150" s="68" t="s">
        <v>381</v>
      </c>
      <c r="C150" s="68" t="s">
        <v>2618</v>
      </c>
      <c r="D150" s="68" t="s">
        <v>1586</v>
      </c>
      <c r="E150" s="68" t="s">
        <v>213</v>
      </c>
      <c r="F150" s="68" t="s">
        <v>25</v>
      </c>
      <c r="G150" s="68" t="s">
        <v>1587</v>
      </c>
      <c r="H150" s="68">
        <v>6</v>
      </c>
      <c r="I150" s="70">
        <v>45818</v>
      </c>
      <c r="J150" s="70">
        <v>45812</v>
      </c>
      <c r="K150" s="70">
        <v>45818</v>
      </c>
      <c r="L150" s="68" t="s">
        <v>2686</v>
      </c>
      <c r="M150" s="68" t="s">
        <v>2687</v>
      </c>
      <c r="N150" s="68" t="s">
        <v>2688</v>
      </c>
    </row>
    <row r="151" spans="1:14" ht="21" customHeight="1">
      <c r="A151" s="68" t="s">
        <v>2693</v>
      </c>
      <c r="B151" s="68" t="s">
        <v>381</v>
      </c>
      <c r="C151" s="68" t="s">
        <v>2621</v>
      </c>
      <c r="D151" s="68" t="s">
        <v>1586</v>
      </c>
      <c r="E151" s="68" t="s">
        <v>213</v>
      </c>
      <c r="F151" s="68" t="s">
        <v>25</v>
      </c>
      <c r="G151" s="68" t="s">
        <v>1587</v>
      </c>
      <c r="H151" s="68">
        <v>6</v>
      </c>
      <c r="I151" s="70">
        <v>45818</v>
      </c>
      <c r="J151" s="70">
        <v>45812</v>
      </c>
      <c r="K151" s="70">
        <v>45818</v>
      </c>
      <c r="L151" s="68" t="s">
        <v>2686</v>
      </c>
      <c r="M151" s="68" t="s">
        <v>2687</v>
      </c>
      <c r="N151" s="68" t="s">
        <v>2688</v>
      </c>
    </row>
    <row r="152" spans="1:14" ht="21" customHeight="1">
      <c r="A152" s="68" t="s">
        <v>2694</v>
      </c>
      <c r="B152" s="68" t="s">
        <v>381</v>
      </c>
      <c r="C152" s="68" t="s">
        <v>2627</v>
      </c>
      <c r="D152" s="68" t="s">
        <v>1586</v>
      </c>
      <c r="E152" s="68" t="s">
        <v>213</v>
      </c>
      <c r="F152" s="68" t="s">
        <v>25</v>
      </c>
      <c r="G152" s="68" t="s">
        <v>1587</v>
      </c>
      <c r="H152" s="68">
        <v>6</v>
      </c>
      <c r="I152" s="70">
        <v>45818</v>
      </c>
      <c r="J152" s="70">
        <v>45812</v>
      </c>
      <c r="K152" s="70">
        <v>45818</v>
      </c>
      <c r="L152" s="68" t="s">
        <v>2686</v>
      </c>
      <c r="M152" s="68" t="s">
        <v>2687</v>
      </c>
      <c r="N152" s="68" t="s">
        <v>2688</v>
      </c>
    </row>
    <row r="153" spans="1:14" ht="21" customHeight="1">
      <c r="A153" s="68" t="s">
        <v>2695</v>
      </c>
      <c r="B153" s="68" t="s">
        <v>381</v>
      </c>
      <c r="C153" s="68" t="s">
        <v>2545</v>
      </c>
      <c r="D153" s="68" t="s">
        <v>1586</v>
      </c>
      <c r="E153" s="68" t="s">
        <v>213</v>
      </c>
      <c r="F153" s="68" t="s">
        <v>25</v>
      </c>
      <c r="G153" s="68" t="s">
        <v>1587</v>
      </c>
      <c r="H153" s="68">
        <v>6</v>
      </c>
      <c r="I153" s="70">
        <v>45818</v>
      </c>
      <c r="J153" s="70">
        <v>45812</v>
      </c>
      <c r="K153" s="70">
        <v>45818</v>
      </c>
      <c r="L153" s="68" t="s">
        <v>2686</v>
      </c>
      <c r="M153" s="68" t="s">
        <v>2687</v>
      </c>
      <c r="N153" s="68" t="s">
        <v>2688</v>
      </c>
    </row>
    <row r="154" spans="1:14" ht="21" customHeight="1">
      <c r="A154" s="68" t="s">
        <v>2696</v>
      </c>
      <c r="B154" s="68" t="s">
        <v>381</v>
      </c>
      <c r="C154" s="68" t="s">
        <v>2697</v>
      </c>
      <c r="D154" s="68" t="s">
        <v>1586</v>
      </c>
      <c r="E154" s="68" t="s">
        <v>213</v>
      </c>
      <c r="F154" s="68" t="s">
        <v>25</v>
      </c>
      <c r="G154" s="68" t="s">
        <v>1587</v>
      </c>
      <c r="H154" s="68">
        <v>6</v>
      </c>
      <c r="I154" s="70">
        <v>45818</v>
      </c>
      <c r="J154" s="70">
        <v>45812</v>
      </c>
      <c r="K154" s="70">
        <v>45818</v>
      </c>
      <c r="L154" s="68" t="s">
        <v>2686</v>
      </c>
      <c r="M154" s="68" t="s">
        <v>2687</v>
      </c>
      <c r="N154" s="68" t="s">
        <v>2688</v>
      </c>
    </row>
    <row r="155" spans="1:14" ht="21" customHeight="1">
      <c r="A155" s="68" t="s">
        <v>2698</v>
      </c>
      <c r="B155" s="68" t="s">
        <v>381</v>
      </c>
      <c r="C155" s="68" t="s">
        <v>2699</v>
      </c>
      <c r="D155" s="68" t="s">
        <v>1586</v>
      </c>
      <c r="E155" s="68" t="s">
        <v>213</v>
      </c>
      <c r="F155" s="68" t="s">
        <v>25</v>
      </c>
      <c r="G155" s="68" t="s">
        <v>1587</v>
      </c>
      <c r="H155" s="68">
        <v>6</v>
      </c>
      <c r="I155" s="70">
        <v>45818</v>
      </c>
      <c r="J155" s="70">
        <v>45812</v>
      </c>
      <c r="K155" s="70">
        <v>45818</v>
      </c>
      <c r="L155" s="68" t="s">
        <v>2686</v>
      </c>
      <c r="M155" s="68" t="s">
        <v>2687</v>
      </c>
      <c r="N155" s="68" t="s">
        <v>2688</v>
      </c>
    </row>
    <row r="156" spans="1:14" ht="21" customHeight="1">
      <c r="A156" s="68" t="s">
        <v>2700</v>
      </c>
      <c r="B156" s="68" t="s">
        <v>381</v>
      </c>
      <c r="C156" s="68" t="s">
        <v>2701</v>
      </c>
      <c r="D156" s="68" t="s">
        <v>1586</v>
      </c>
      <c r="E156" s="68" t="s">
        <v>213</v>
      </c>
      <c r="F156" s="68" t="s">
        <v>25</v>
      </c>
      <c r="G156" s="68" t="s">
        <v>1587</v>
      </c>
      <c r="H156" s="68">
        <v>6</v>
      </c>
      <c r="I156" s="70">
        <v>45818</v>
      </c>
      <c r="J156" s="70">
        <v>45812</v>
      </c>
      <c r="K156" s="70">
        <v>45818</v>
      </c>
      <c r="L156" s="68" t="s">
        <v>2686</v>
      </c>
      <c r="M156" s="68" t="s">
        <v>2687</v>
      </c>
      <c r="N156" s="68" t="s">
        <v>2688</v>
      </c>
    </row>
    <row r="157" spans="1:14" ht="21" customHeight="1">
      <c r="A157" s="68" t="s">
        <v>2702</v>
      </c>
      <c r="B157" s="68" t="s">
        <v>381</v>
      </c>
      <c r="C157" s="68" t="s">
        <v>2703</v>
      </c>
      <c r="D157" s="68" t="s">
        <v>1586</v>
      </c>
      <c r="E157" s="68" t="s">
        <v>213</v>
      </c>
      <c r="F157" s="68" t="s">
        <v>25</v>
      </c>
      <c r="G157" s="68" t="s">
        <v>1587</v>
      </c>
      <c r="H157" s="68">
        <v>6</v>
      </c>
      <c r="I157" s="70">
        <v>45818</v>
      </c>
      <c r="J157" s="70">
        <v>45812</v>
      </c>
      <c r="K157" s="70">
        <v>45818</v>
      </c>
      <c r="L157" s="68" t="s">
        <v>2686</v>
      </c>
      <c r="M157" s="68" t="s">
        <v>2687</v>
      </c>
      <c r="N157" s="68" t="s">
        <v>2688</v>
      </c>
    </row>
    <row r="158" spans="1:14" ht="21" customHeight="1">
      <c r="A158" s="68" t="s">
        <v>2704</v>
      </c>
      <c r="B158" s="68" t="s">
        <v>381</v>
      </c>
      <c r="C158" s="68" t="s">
        <v>2705</v>
      </c>
      <c r="D158" s="68" t="s">
        <v>1586</v>
      </c>
      <c r="E158" s="68" t="s">
        <v>213</v>
      </c>
      <c r="F158" s="68" t="s">
        <v>25</v>
      </c>
      <c r="G158" s="68" t="s">
        <v>1587</v>
      </c>
      <c r="H158" s="68">
        <v>6</v>
      </c>
      <c r="I158" s="70">
        <v>45818</v>
      </c>
      <c r="J158" s="70">
        <v>45812</v>
      </c>
      <c r="K158" s="70">
        <v>45818</v>
      </c>
      <c r="L158" s="68" t="s">
        <v>2686</v>
      </c>
      <c r="M158" s="68" t="s">
        <v>2687</v>
      </c>
      <c r="N158" s="68" t="s">
        <v>2688</v>
      </c>
    </row>
    <row r="159" spans="1:14" ht="21" customHeight="1">
      <c r="A159" s="68" t="s">
        <v>2706</v>
      </c>
      <c r="B159" s="68" t="s">
        <v>381</v>
      </c>
      <c r="C159" s="68" t="s">
        <v>2707</v>
      </c>
      <c r="D159" s="68" t="s">
        <v>1586</v>
      </c>
      <c r="E159" s="68" t="s">
        <v>213</v>
      </c>
      <c r="F159" s="68" t="s">
        <v>25</v>
      </c>
      <c r="G159" s="68" t="s">
        <v>1587</v>
      </c>
      <c r="H159" s="68">
        <v>6</v>
      </c>
      <c r="I159" s="70">
        <v>45818</v>
      </c>
      <c r="J159" s="70">
        <v>45812</v>
      </c>
      <c r="K159" s="70">
        <v>45818</v>
      </c>
      <c r="L159" s="68" t="s">
        <v>2686</v>
      </c>
      <c r="M159" s="68" t="s">
        <v>2687</v>
      </c>
      <c r="N159" s="68" t="s">
        <v>2688</v>
      </c>
    </row>
    <row r="160" spans="1:14" ht="21" customHeight="1">
      <c r="A160" s="68" t="s">
        <v>2708</v>
      </c>
      <c r="B160" s="68" t="s">
        <v>387</v>
      </c>
      <c r="C160" s="68">
        <v>3</v>
      </c>
      <c r="D160" s="68" t="s">
        <v>1586</v>
      </c>
      <c r="E160" s="68" t="s">
        <v>213</v>
      </c>
      <c r="F160" s="68" t="s">
        <v>25</v>
      </c>
      <c r="G160" s="68" t="s">
        <v>1587</v>
      </c>
      <c r="H160" s="68">
        <v>6</v>
      </c>
      <c r="I160" s="70">
        <v>45818</v>
      </c>
      <c r="J160" s="70">
        <v>45812</v>
      </c>
      <c r="K160" s="70">
        <v>45818</v>
      </c>
      <c r="L160" s="68" t="s">
        <v>2709</v>
      </c>
      <c r="M160" s="68" t="s">
        <v>2710</v>
      </c>
      <c r="N160" s="68">
        <v>0</v>
      </c>
    </row>
    <row r="161" spans="1:14" ht="21" customHeight="1">
      <c r="A161" s="68" t="s">
        <v>2711</v>
      </c>
      <c r="B161" s="68" t="s">
        <v>387</v>
      </c>
      <c r="C161" s="68">
        <v>24</v>
      </c>
      <c r="D161" s="68" t="s">
        <v>1586</v>
      </c>
      <c r="E161" s="68" t="s">
        <v>213</v>
      </c>
      <c r="F161" s="68" t="s">
        <v>25</v>
      </c>
      <c r="G161" s="68" t="s">
        <v>1587</v>
      </c>
      <c r="H161" s="68">
        <v>6</v>
      </c>
      <c r="I161" s="70">
        <v>45818</v>
      </c>
      <c r="J161" s="70">
        <v>45812</v>
      </c>
      <c r="K161" s="70">
        <v>45818</v>
      </c>
      <c r="L161" s="68" t="s">
        <v>2712</v>
      </c>
      <c r="M161" s="68" t="s">
        <v>2713</v>
      </c>
      <c r="N161" s="68">
        <v>0</v>
      </c>
    </row>
    <row r="162" spans="1:14" ht="21" customHeight="1">
      <c r="A162" s="68" t="s">
        <v>2714</v>
      </c>
      <c r="B162" s="68" t="s">
        <v>387</v>
      </c>
      <c r="C162" s="68">
        <v>25</v>
      </c>
      <c r="D162" s="68" t="s">
        <v>1586</v>
      </c>
      <c r="E162" s="68" t="s">
        <v>213</v>
      </c>
      <c r="F162" s="68" t="s">
        <v>25</v>
      </c>
      <c r="G162" s="68" t="s">
        <v>1587</v>
      </c>
      <c r="H162" s="68">
        <v>6</v>
      </c>
      <c r="I162" s="70">
        <v>45818</v>
      </c>
      <c r="J162" s="70">
        <v>45812</v>
      </c>
      <c r="K162" s="70">
        <v>45818</v>
      </c>
      <c r="L162" s="68" t="s">
        <v>2712</v>
      </c>
      <c r="M162" s="68" t="s">
        <v>2713</v>
      </c>
      <c r="N162" s="68">
        <v>0</v>
      </c>
    </row>
    <row r="163" spans="1:14" ht="21" customHeight="1">
      <c r="A163" s="68" t="s">
        <v>2715</v>
      </c>
      <c r="B163" s="68" t="s">
        <v>387</v>
      </c>
      <c r="C163" s="68">
        <v>26</v>
      </c>
      <c r="D163" s="68" t="s">
        <v>1586</v>
      </c>
      <c r="E163" s="68" t="s">
        <v>213</v>
      </c>
      <c r="F163" s="68" t="s">
        <v>25</v>
      </c>
      <c r="G163" s="68" t="s">
        <v>1587</v>
      </c>
      <c r="H163" s="68">
        <v>6</v>
      </c>
      <c r="I163" s="70">
        <v>45818</v>
      </c>
      <c r="J163" s="70">
        <v>45812</v>
      </c>
      <c r="K163" s="70">
        <v>45818</v>
      </c>
      <c r="L163" s="68" t="s">
        <v>2712</v>
      </c>
      <c r="M163" s="68" t="s">
        <v>2713</v>
      </c>
      <c r="N163" s="68">
        <v>0</v>
      </c>
    </row>
    <row r="164" spans="1:14" ht="21" customHeight="1">
      <c r="A164" s="68" t="s">
        <v>2716</v>
      </c>
      <c r="B164" s="68" t="s">
        <v>387</v>
      </c>
      <c r="C164" s="68">
        <v>27</v>
      </c>
      <c r="D164" s="68" t="s">
        <v>1586</v>
      </c>
      <c r="E164" s="68" t="s">
        <v>213</v>
      </c>
      <c r="F164" s="68" t="s">
        <v>25</v>
      </c>
      <c r="G164" s="68" t="s">
        <v>1587</v>
      </c>
      <c r="H164" s="68">
        <v>6</v>
      </c>
      <c r="I164" s="70">
        <v>45818</v>
      </c>
      <c r="J164" s="70">
        <v>45812</v>
      </c>
      <c r="K164" s="70">
        <v>45818</v>
      </c>
      <c r="L164" s="68" t="s">
        <v>2712</v>
      </c>
      <c r="M164" s="68" t="s">
        <v>2713</v>
      </c>
      <c r="N164" s="68">
        <v>0</v>
      </c>
    </row>
    <row r="165" spans="1:14" ht="21" customHeight="1">
      <c r="A165" s="68" t="s">
        <v>2717</v>
      </c>
      <c r="B165" s="68" t="s">
        <v>387</v>
      </c>
      <c r="C165" s="68">
        <v>28</v>
      </c>
      <c r="D165" s="68" t="s">
        <v>1586</v>
      </c>
      <c r="E165" s="68" t="s">
        <v>213</v>
      </c>
      <c r="F165" s="68" t="s">
        <v>25</v>
      </c>
      <c r="G165" s="68" t="s">
        <v>1587</v>
      </c>
      <c r="H165" s="68">
        <v>6</v>
      </c>
      <c r="I165" s="70">
        <v>45818</v>
      </c>
      <c r="J165" s="70">
        <v>45812</v>
      </c>
      <c r="K165" s="70">
        <v>45818</v>
      </c>
      <c r="L165" s="68" t="s">
        <v>2712</v>
      </c>
      <c r="M165" s="68" t="s">
        <v>2713</v>
      </c>
      <c r="N165" s="68">
        <v>0</v>
      </c>
    </row>
    <row r="166" spans="1:14" ht="21" customHeight="1">
      <c r="A166" s="68" t="s">
        <v>2718</v>
      </c>
      <c r="B166" s="68" t="s">
        <v>387</v>
      </c>
      <c r="C166" s="68">
        <v>29</v>
      </c>
      <c r="D166" s="68" t="s">
        <v>1586</v>
      </c>
      <c r="E166" s="68" t="s">
        <v>213</v>
      </c>
      <c r="F166" s="68" t="s">
        <v>25</v>
      </c>
      <c r="G166" s="68" t="s">
        <v>1587</v>
      </c>
      <c r="H166" s="68">
        <v>6</v>
      </c>
      <c r="I166" s="70">
        <v>45818</v>
      </c>
      <c r="J166" s="70">
        <v>45812</v>
      </c>
      <c r="K166" s="70">
        <v>45818</v>
      </c>
      <c r="L166" s="68" t="s">
        <v>2712</v>
      </c>
      <c r="M166" s="68" t="s">
        <v>2713</v>
      </c>
      <c r="N166" s="68">
        <v>0</v>
      </c>
    </row>
    <row r="167" spans="1:14" ht="21" customHeight="1">
      <c r="A167" s="68" t="s">
        <v>2719</v>
      </c>
      <c r="B167" s="68" t="s">
        <v>387</v>
      </c>
      <c r="C167" s="68">
        <v>30</v>
      </c>
      <c r="D167" s="68" t="s">
        <v>1586</v>
      </c>
      <c r="E167" s="68" t="s">
        <v>213</v>
      </c>
      <c r="F167" s="68" t="s">
        <v>25</v>
      </c>
      <c r="G167" s="68" t="s">
        <v>1587</v>
      </c>
      <c r="H167" s="68">
        <v>6</v>
      </c>
      <c r="I167" s="70">
        <v>45818</v>
      </c>
      <c r="J167" s="70">
        <v>45812</v>
      </c>
      <c r="K167" s="70">
        <v>45818</v>
      </c>
      <c r="L167" s="68" t="s">
        <v>2712</v>
      </c>
      <c r="M167" s="68" t="s">
        <v>2713</v>
      </c>
      <c r="N167" s="68">
        <v>0</v>
      </c>
    </row>
    <row r="168" spans="1:14" ht="21" customHeight="1">
      <c r="A168" s="68" t="s">
        <v>2720</v>
      </c>
      <c r="B168" s="68" t="s">
        <v>387</v>
      </c>
      <c r="C168" s="68">
        <v>31</v>
      </c>
      <c r="D168" s="68" t="s">
        <v>1586</v>
      </c>
      <c r="E168" s="68" t="s">
        <v>213</v>
      </c>
      <c r="F168" s="68" t="s">
        <v>25</v>
      </c>
      <c r="G168" s="68" t="s">
        <v>1587</v>
      </c>
      <c r="H168" s="68">
        <v>6</v>
      </c>
      <c r="I168" s="70">
        <v>45818</v>
      </c>
      <c r="J168" s="70">
        <v>45812</v>
      </c>
      <c r="K168" s="70">
        <v>45818</v>
      </c>
      <c r="L168" s="68" t="s">
        <v>2712</v>
      </c>
      <c r="M168" s="68" t="s">
        <v>2713</v>
      </c>
      <c r="N168" s="68">
        <v>0</v>
      </c>
    </row>
    <row r="169" spans="1:14" ht="21" customHeight="1">
      <c r="A169" s="68" t="s">
        <v>2721</v>
      </c>
      <c r="B169" s="68" t="s">
        <v>387</v>
      </c>
      <c r="C169" s="68">
        <v>32</v>
      </c>
      <c r="D169" s="68" t="s">
        <v>1586</v>
      </c>
      <c r="E169" s="68" t="s">
        <v>213</v>
      </c>
      <c r="F169" s="68" t="s">
        <v>25</v>
      </c>
      <c r="G169" s="68" t="s">
        <v>1587</v>
      </c>
      <c r="H169" s="68">
        <v>6</v>
      </c>
      <c r="I169" s="70">
        <v>45818</v>
      </c>
      <c r="J169" s="70">
        <v>45812</v>
      </c>
      <c r="K169" s="70">
        <v>45818</v>
      </c>
      <c r="L169" s="68" t="s">
        <v>2712</v>
      </c>
      <c r="M169" s="68" t="s">
        <v>2713</v>
      </c>
      <c r="N169" s="68">
        <v>0</v>
      </c>
    </row>
    <row r="170" spans="1:14" ht="21" customHeight="1">
      <c r="A170" s="68" t="s">
        <v>2722</v>
      </c>
      <c r="B170" s="68" t="s">
        <v>387</v>
      </c>
      <c r="C170" s="68">
        <v>33</v>
      </c>
      <c r="D170" s="68" t="s">
        <v>1586</v>
      </c>
      <c r="E170" s="68" t="s">
        <v>213</v>
      </c>
      <c r="F170" s="68" t="s">
        <v>25</v>
      </c>
      <c r="G170" s="68" t="s">
        <v>1587</v>
      </c>
      <c r="H170" s="68">
        <v>6</v>
      </c>
      <c r="I170" s="70">
        <v>45818</v>
      </c>
      <c r="J170" s="70">
        <v>45812</v>
      </c>
      <c r="K170" s="70">
        <v>45818</v>
      </c>
      <c r="L170" s="68" t="s">
        <v>2712</v>
      </c>
      <c r="M170" s="68" t="s">
        <v>2713</v>
      </c>
      <c r="N170" s="68">
        <v>0</v>
      </c>
    </row>
    <row r="171" spans="1:14" ht="21" customHeight="1">
      <c r="A171" s="68" t="s">
        <v>2723</v>
      </c>
      <c r="B171" s="68" t="s">
        <v>387</v>
      </c>
      <c r="C171" s="68">
        <v>34</v>
      </c>
      <c r="D171" s="68" t="s">
        <v>1586</v>
      </c>
      <c r="E171" s="68" t="s">
        <v>213</v>
      </c>
      <c r="F171" s="68" t="s">
        <v>25</v>
      </c>
      <c r="G171" s="68" t="s">
        <v>1587</v>
      </c>
      <c r="H171" s="68">
        <v>6</v>
      </c>
      <c r="I171" s="70">
        <v>45818</v>
      </c>
      <c r="J171" s="70">
        <v>45812</v>
      </c>
      <c r="K171" s="70">
        <v>45818</v>
      </c>
      <c r="L171" s="68" t="s">
        <v>2712</v>
      </c>
      <c r="M171" s="68" t="s">
        <v>2713</v>
      </c>
      <c r="N171" s="68">
        <v>0</v>
      </c>
    </row>
    <row r="172" spans="1:14" ht="21" customHeight="1">
      <c r="A172" s="68" t="s">
        <v>2724</v>
      </c>
      <c r="B172" s="68" t="s">
        <v>390</v>
      </c>
      <c r="C172" s="68">
        <v>1</v>
      </c>
      <c r="D172" s="68" t="s">
        <v>1586</v>
      </c>
      <c r="E172" s="68" t="s">
        <v>213</v>
      </c>
      <c r="F172" s="68" t="s">
        <v>25</v>
      </c>
      <c r="G172" s="68" t="s">
        <v>1587</v>
      </c>
      <c r="H172" s="68">
        <v>6</v>
      </c>
      <c r="I172" s="70">
        <v>45818</v>
      </c>
      <c r="J172" s="70">
        <v>45812</v>
      </c>
      <c r="K172" s="70">
        <v>45818</v>
      </c>
      <c r="L172" s="68" t="s">
        <v>2712</v>
      </c>
      <c r="M172" s="68" t="s">
        <v>2713</v>
      </c>
      <c r="N172" s="68">
        <v>0</v>
      </c>
    </row>
    <row r="173" spans="1:14" ht="21" customHeight="1">
      <c r="A173" s="68" t="s">
        <v>2725</v>
      </c>
      <c r="B173" s="68" t="s">
        <v>390</v>
      </c>
      <c r="C173" s="68">
        <v>2</v>
      </c>
      <c r="D173" s="68" t="s">
        <v>1586</v>
      </c>
      <c r="E173" s="68" t="s">
        <v>213</v>
      </c>
      <c r="F173" s="68" t="s">
        <v>25</v>
      </c>
      <c r="G173" s="68" t="s">
        <v>1587</v>
      </c>
      <c r="H173" s="68">
        <v>6</v>
      </c>
      <c r="I173" s="70">
        <v>45818</v>
      </c>
      <c r="J173" s="70">
        <v>45812</v>
      </c>
      <c r="K173" s="70">
        <v>45818</v>
      </c>
      <c r="L173" s="68" t="s">
        <v>2712</v>
      </c>
      <c r="M173" s="68" t="s">
        <v>2713</v>
      </c>
      <c r="N173" s="68">
        <v>0</v>
      </c>
    </row>
    <row r="174" spans="1:14" ht="21" customHeight="1">
      <c r="A174" s="68" t="s">
        <v>2726</v>
      </c>
      <c r="B174" s="68" t="s">
        <v>390</v>
      </c>
      <c r="C174" s="68">
        <v>3</v>
      </c>
      <c r="D174" s="68" t="s">
        <v>1586</v>
      </c>
      <c r="E174" s="68" t="s">
        <v>213</v>
      </c>
      <c r="F174" s="68" t="s">
        <v>25</v>
      </c>
      <c r="G174" s="68" t="s">
        <v>1587</v>
      </c>
      <c r="H174" s="68">
        <v>6</v>
      </c>
      <c r="I174" s="70">
        <v>45818</v>
      </c>
      <c r="J174" s="70">
        <v>45812</v>
      </c>
      <c r="K174" s="70">
        <v>45818</v>
      </c>
      <c r="L174" s="68" t="s">
        <v>2712</v>
      </c>
      <c r="M174" s="68" t="s">
        <v>2713</v>
      </c>
      <c r="N174" s="68">
        <v>0</v>
      </c>
    </row>
    <row r="175" spans="1:14" ht="21" customHeight="1">
      <c r="A175" s="68" t="s">
        <v>2727</v>
      </c>
      <c r="B175" s="68" t="s">
        <v>390</v>
      </c>
      <c r="C175" s="68">
        <v>4</v>
      </c>
      <c r="D175" s="68" t="s">
        <v>1586</v>
      </c>
      <c r="E175" s="68" t="s">
        <v>213</v>
      </c>
      <c r="F175" s="68" t="s">
        <v>25</v>
      </c>
      <c r="G175" s="68" t="s">
        <v>1587</v>
      </c>
      <c r="H175" s="68">
        <v>6</v>
      </c>
      <c r="I175" s="70">
        <v>45818</v>
      </c>
      <c r="J175" s="70">
        <v>45812</v>
      </c>
      <c r="K175" s="70">
        <v>45818</v>
      </c>
      <c r="L175" s="68" t="s">
        <v>2712</v>
      </c>
      <c r="M175" s="68" t="s">
        <v>2713</v>
      </c>
      <c r="N175" s="68">
        <v>0</v>
      </c>
    </row>
    <row r="176" spans="1:14" ht="21" customHeight="1">
      <c r="A176" s="68" t="s">
        <v>2728</v>
      </c>
      <c r="B176" s="68" t="s">
        <v>390</v>
      </c>
      <c r="C176" s="68">
        <v>5</v>
      </c>
      <c r="D176" s="68" t="s">
        <v>1586</v>
      </c>
      <c r="E176" s="68" t="s">
        <v>213</v>
      </c>
      <c r="F176" s="68" t="s">
        <v>25</v>
      </c>
      <c r="G176" s="68" t="s">
        <v>1587</v>
      </c>
      <c r="H176" s="68">
        <v>6</v>
      </c>
      <c r="I176" s="70">
        <v>45818</v>
      </c>
      <c r="J176" s="70">
        <v>45812</v>
      </c>
      <c r="K176" s="70">
        <v>45818</v>
      </c>
      <c r="L176" s="68" t="s">
        <v>2712</v>
      </c>
      <c r="M176" s="68" t="s">
        <v>2713</v>
      </c>
      <c r="N176" s="68">
        <v>0</v>
      </c>
    </row>
    <row r="177" spans="1:14" ht="21" customHeight="1">
      <c r="A177" s="68" t="s">
        <v>2729</v>
      </c>
      <c r="B177" s="68" t="s">
        <v>390</v>
      </c>
      <c r="C177" s="68">
        <v>6</v>
      </c>
      <c r="D177" s="68" t="s">
        <v>1586</v>
      </c>
      <c r="E177" s="68" t="s">
        <v>213</v>
      </c>
      <c r="F177" s="68" t="s">
        <v>25</v>
      </c>
      <c r="G177" s="68" t="s">
        <v>1587</v>
      </c>
      <c r="H177" s="68">
        <v>6</v>
      </c>
      <c r="I177" s="70">
        <v>45818</v>
      </c>
      <c r="J177" s="70">
        <v>45812</v>
      </c>
      <c r="K177" s="70">
        <v>45818</v>
      </c>
      <c r="L177" s="68" t="s">
        <v>2712</v>
      </c>
      <c r="M177" s="68" t="s">
        <v>2713</v>
      </c>
      <c r="N177" s="68">
        <v>0</v>
      </c>
    </row>
    <row r="178" spans="1:14" ht="21" customHeight="1">
      <c r="A178" s="68" t="s">
        <v>2730</v>
      </c>
      <c r="B178" s="68" t="s">
        <v>390</v>
      </c>
      <c r="C178" s="68">
        <v>7</v>
      </c>
      <c r="D178" s="68" t="s">
        <v>1586</v>
      </c>
      <c r="E178" s="68" t="s">
        <v>213</v>
      </c>
      <c r="F178" s="68" t="s">
        <v>25</v>
      </c>
      <c r="G178" s="68" t="s">
        <v>1587</v>
      </c>
      <c r="H178" s="68">
        <v>6</v>
      </c>
      <c r="I178" s="70">
        <v>45818</v>
      </c>
      <c r="J178" s="70">
        <v>45812</v>
      </c>
      <c r="K178" s="70">
        <v>45818</v>
      </c>
      <c r="L178" s="68" t="s">
        <v>2712</v>
      </c>
      <c r="M178" s="68" t="s">
        <v>2713</v>
      </c>
      <c r="N178" s="68">
        <v>0</v>
      </c>
    </row>
    <row r="179" spans="1:14" ht="21" customHeight="1">
      <c r="A179" s="68" t="s">
        <v>2731</v>
      </c>
      <c r="B179" s="68" t="s">
        <v>390</v>
      </c>
      <c r="C179" s="68">
        <v>8</v>
      </c>
      <c r="D179" s="68" t="s">
        <v>1586</v>
      </c>
      <c r="E179" s="68" t="s">
        <v>213</v>
      </c>
      <c r="F179" s="68" t="s">
        <v>25</v>
      </c>
      <c r="G179" s="68" t="s">
        <v>1587</v>
      </c>
      <c r="H179" s="68">
        <v>6</v>
      </c>
      <c r="I179" s="70">
        <v>45818</v>
      </c>
      <c r="J179" s="70">
        <v>45812</v>
      </c>
      <c r="K179" s="70">
        <v>45818</v>
      </c>
      <c r="L179" s="68" t="s">
        <v>2712</v>
      </c>
      <c r="M179" s="68" t="s">
        <v>2713</v>
      </c>
      <c r="N179" s="68">
        <v>0</v>
      </c>
    </row>
    <row r="180" spans="1:14" ht="21" customHeight="1">
      <c r="A180" s="68" t="s">
        <v>2732</v>
      </c>
      <c r="B180" s="68" t="s">
        <v>390</v>
      </c>
      <c r="C180" s="68">
        <v>9</v>
      </c>
      <c r="D180" s="68" t="s">
        <v>1586</v>
      </c>
      <c r="E180" s="68" t="s">
        <v>213</v>
      </c>
      <c r="F180" s="68" t="s">
        <v>25</v>
      </c>
      <c r="G180" s="68" t="s">
        <v>1587</v>
      </c>
      <c r="H180" s="68">
        <v>6</v>
      </c>
      <c r="I180" s="70">
        <v>45818</v>
      </c>
      <c r="J180" s="70">
        <v>45812</v>
      </c>
      <c r="K180" s="70">
        <v>45818</v>
      </c>
      <c r="L180" s="68" t="s">
        <v>2712</v>
      </c>
      <c r="M180" s="68" t="s">
        <v>2713</v>
      </c>
      <c r="N180" s="68">
        <v>0</v>
      </c>
    </row>
    <row r="181" spans="1:14" ht="21" customHeight="1">
      <c r="A181" s="68" t="s">
        <v>2733</v>
      </c>
      <c r="B181" s="68" t="s">
        <v>390</v>
      </c>
      <c r="C181" s="68">
        <v>11</v>
      </c>
      <c r="D181" s="68" t="s">
        <v>1586</v>
      </c>
      <c r="E181" s="68" t="s">
        <v>213</v>
      </c>
      <c r="F181" s="68" t="s">
        <v>25</v>
      </c>
      <c r="G181" s="68" t="s">
        <v>1587</v>
      </c>
      <c r="H181" s="68">
        <v>6</v>
      </c>
      <c r="I181" s="70">
        <v>45818</v>
      </c>
      <c r="J181" s="70">
        <v>45812</v>
      </c>
      <c r="K181" s="70">
        <v>45818</v>
      </c>
      <c r="L181" s="68" t="s">
        <v>2709</v>
      </c>
      <c r="M181" s="68" t="s">
        <v>2734</v>
      </c>
      <c r="N181" s="68">
        <v>0</v>
      </c>
    </row>
    <row r="182" spans="1:14" ht="21" customHeight="1">
      <c r="A182" s="68" t="s">
        <v>2735</v>
      </c>
      <c r="B182" s="68" t="s">
        <v>390</v>
      </c>
      <c r="C182" s="68">
        <v>12</v>
      </c>
      <c r="D182" s="68" t="s">
        <v>1586</v>
      </c>
      <c r="E182" s="68" t="s">
        <v>213</v>
      </c>
      <c r="F182" s="68" t="s">
        <v>25</v>
      </c>
      <c r="G182" s="68" t="s">
        <v>1587</v>
      </c>
      <c r="H182" s="68">
        <v>6</v>
      </c>
      <c r="I182" s="70">
        <v>45818</v>
      </c>
      <c r="J182" s="70">
        <v>45812</v>
      </c>
      <c r="K182" s="70">
        <v>45818</v>
      </c>
      <c r="L182" s="68" t="s">
        <v>2709</v>
      </c>
      <c r="M182" s="68" t="s">
        <v>2734</v>
      </c>
      <c r="N182" s="68">
        <v>0</v>
      </c>
    </row>
    <row r="183" spans="1:14" ht="21" customHeight="1">
      <c r="A183" s="68" t="s">
        <v>2736</v>
      </c>
      <c r="B183" s="68" t="s">
        <v>390</v>
      </c>
      <c r="C183" s="68" t="s">
        <v>2621</v>
      </c>
      <c r="D183" s="68" t="s">
        <v>1586</v>
      </c>
      <c r="E183" s="68" t="s">
        <v>213</v>
      </c>
      <c r="F183" s="68" t="s">
        <v>25</v>
      </c>
      <c r="G183" s="68" t="s">
        <v>1587</v>
      </c>
      <c r="H183" s="68">
        <v>6</v>
      </c>
      <c r="I183" s="70">
        <v>45818</v>
      </c>
      <c r="J183" s="70">
        <v>45812</v>
      </c>
      <c r="K183" s="70">
        <v>45818</v>
      </c>
      <c r="L183" s="68" t="s">
        <v>2686</v>
      </c>
      <c r="M183" s="68" t="s">
        <v>2687</v>
      </c>
      <c r="N183" s="68" t="s">
        <v>2688</v>
      </c>
    </row>
    <row r="184" spans="1:14" ht="21" customHeight="1">
      <c r="A184" s="68" t="s">
        <v>2737</v>
      </c>
      <c r="B184" s="68" t="s">
        <v>390</v>
      </c>
      <c r="C184" s="68" t="s">
        <v>2627</v>
      </c>
      <c r="D184" s="68" t="s">
        <v>1586</v>
      </c>
      <c r="E184" s="68" t="s">
        <v>213</v>
      </c>
      <c r="F184" s="68" t="s">
        <v>25</v>
      </c>
      <c r="G184" s="68" t="s">
        <v>1587</v>
      </c>
      <c r="H184" s="68">
        <v>6</v>
      </c>
      <c r="I184" s="70">
        <v>45818</v>
      </c>
      <c r="J184" s="70">
        <v>45812</v>
      </c>
      <c r="K184" s="70">
        <v>45818</v>
      </c>
      <c r="L184" s="68" t="s">
        <v>2686</v>
      </c>
      <c r="M184" s="68" t="s">
        <v>2687</v>
      </c>
      <c r="N184" s="68" t="s">
        <v>2688</v>
      </c>
    </row>
    <row r="185" spans="1:14" ht="21" customHeight="1">
      <c r="A185" s="68" t="s">
        <v>2738</v>
      </c>
      <c r="B185" s="68" t="s">
        <v>390</v>
      </c>
      <c r="C185" s="68" t="s">
        <v>2545</v>
      </c>
      <c r="D185" s="68" t="s">
        <v>1586</v>
      </c>
      <c r="E185" s="68" t="s">
        <v>213</v>
      </c>
      <c r="F185" s="68" t="s">
        <v>25</v>
      </c>
      <c r="G185" s="68" t="s">
        <v>1587</v>
      </c>
      <c r="H185" s="68">
        <v>6</v>
      </c>
      <c r="I185" s="70">
        <v>45818</v>
      </c>
      <c r="J185" s="70">
        <v>45812</v>
      </c>
      <c r="K185" s="70">
        <v>45818</v>
      </c>
      <c r="L185" s="68" t="s">
        <v>2686</v>
      </c>
      <c r="M185" s="68" t="s">
        <v>2687</v>
      </c>
      <c r="N185" s="68" t="s">
        <v>2688</v>
      </c>
    </row>
    <row r="186" spans="1:14" ht="21" customHeight="1">
      <c r="A186" s="68" t="s">
        <v>2739</v>
      </c>
      <c r="B186" s="68" t="s">
        <v>390</v>
      </c>
      <c r="C186" s="68" t="s">
        <v>2697</v>
      </c>
      <c r="D186" s="68" t="s">
        <v>1586</v>
      </c>
      <c r="E186" s="68" t="s">
        <v>213</v>
      </c>
      <c r="F186" s="68" t="s">
        <v>25</v>
      </c>
      <c r="G186" s="68" t="s">
        <v>1587</v>
      </c>
      <c r="H186" s="68">
        <v>6</v>
      </c>
      <c r="I186" s="70">
        <v>45818</v>
      </c>
      <c r="J186" s="70">
        <v>45812</v>
      </c>
      <c r="K186" s="70">
        <v>45818</v>
      </c>
      <c r="L186" s="68" t="s">
        <v>2686</v>
      </c>
      <c r="M186" s="68" t="s">
        <v>2687</v>
      </c>
      <c r="N186" s="68" t="s">
        <v>2688</v>
      </c>
    </row>
    <row r="187" spans="1:14" ht="21" customHeight="1">
      <c r="A187" s="68" t="s">
        <v>2740</v>
      </c>
      <c r="B187" s="68" t="s">
        <v>390</v>
      </c>
      <c r="C187" s="68" t="s">
        <v>2699</v>
      </c>
      <c r="D187" s="68" t="s">
        <v>1586</v>
      </c>
      <c r="E187" s="68" t="s">
        <v>213</v>
      </c>
      <c r="F187" s="68" t="s">
        <v>25</v>
      </c>
      <c r="G187" s="68" t="s">
        <v>1587</v>
      </c>
      <c r="H187" s="68">
        <v>6</v>
      </c>
      <c r="I187" s="70">
        <v>45818</v>
      </c>
      <c r="J187" s="70">
        <v>45812</v>
      </c>
      <c r="K187" s="70">
        <v>45818</v>
      </c>
      <c r="L187" s="68" t="s">
        <v>2686</v>
      </c>
      <c r="M187" s="68" t="s">
        <v>2687</v>
      </c>
      <c r="N187" s="68" t="s">
        <v>2688</v>
      </c>
    </row>
    <row r="188" spans="1:14" ht="21" customHeight="1">
      <c r="A188" s="68" t="s">
        <v>2741</v>
      </c>
      <c r="B188" s="68" t="s">
        <v>390</v>
      </c>
      <c r="C188" s="68" t="s">
        <v>2701</v>
      </c>
      <c r="D188" s="68" t="s">
        <v>1586</v>
      </c>
      <c r="E188" s="68" t="s">
        <v>213</v>
      </c>
      <c r="F188" s="68" t="s">
        <v>25</v>
      </c>
      <c r="G188" s="68" t="s">
        <v>1587</v>
      </c>
      <c r="H188" s="68">
        <v>6</v>
      </c>
      <c r="I188" s="70">
        <v>45818</v>
      </c>
      <c r="J188" s="70">
        <v>45812</v>
      </c>
      <c r="K188" s="70">
        <v>45818</v>
      </c>
      <c r="L188" s="68" t="s">
        <v>2686</v>
      </c>
      <c r="M188" s="68" t="s">
        <v>2687</v>
      </c>
      <c r="N188" s="68" t="s">
        <v>2688</v>
      </c>
    </row>
    <row r="189" spans="1:14" ht="21" customHeight="1">
      <c r="A189" s="68" t="s">
        <v>2742</v>
      </c>
      <c r="B189" s="68" t="s">
        <v>390</v>
      </c>
      <c r="C189" s="68" t="s">
        <v>2703</v>
      </c>
      <c r="D189" s="68" t="s">
        <v>1586</v>
      </c>
      <c r="E189" s="68" t="s">
        <v>213</v>
      </c>
      <c r="F189" s="68" t="s">
        <v>25</v>
      </c>
      <c r="G189" s="68" t="s">
        <v>1587</v>
      </c>
      <c r="H189" s="68">
        <v>6</v>
      </c>
      <c r="I189" s="70">
        <v>45818</v>
      </c>
      <c r="J189" s="70">
        <v>45812</v>
      </c>
      <c r="K189" s="70">
        <v>45818</v>
      </c>
      <c r="L189" s="68" t="s">
        <v>2686</v>
      </c>
      <c r="M189" s="68" t="s">
        <v>2687</v>
      </c>
      <c r="N189" s="68" t="s">
        <v>2688</v>
      </c>
    </row>
    <row r="190" spans="1:14" ht="21" customHeight="1">
      <c r="A190" s="68" t="s">
        <v>2743</v>
      </c>
      <c r="B190" s="68" t="s">
        <v>390</v>
      </c>
      <c r="C190" s="68" t="s">
        <v>2705</v>
      </c>
      <c r="D190" s="68" t="s">
        <v>1586</v>
      </c>
      <c r="E190" s="68" t="s">
        <v>213</v>
      </c>
      <c r="F190" s="68" t="s">
        <v>25</v>
      </c>
      <c r="G190" s="68" t="s">
        <v>1587</v>
      </c>
      <c r="H190" s="68">
        <v>6</v>
      </c>
      <c r="I190" s="70">
        <v>45818</v>
      </c>
      <c r="J190" s="70">
        <v>45812</v>
      </c>
      <c r="K190" s="70">
        <v>45818</v>
      </c>
      <c r="L190" s="68" t="s">
        <v>2686</v>
      </c>
      <c r="M190" s="68" t="s">
        <v>2744</v>
      </c>
      <c r="N190" s="68" t="s">
        <v>2688</v>
      </c>
    </row>
    <row r="191" spans="1:14" ht="21" customHeight="1">
      <c r="A191" s="68" t="s">
        <v>2745</v>
      </c>
      <c r="B191" s="68" t="s">
        <v>390</v>
      </c>
      <c r="C191" s="68" t="s">
        <v>2707</v>
      </c>
      <c r="D191" s="68" t="s">
        <v>1586</v>
      </c>
      <c r="E191" s="68" t="s">
        <v>213</v>
      </c>
      <c r="F191" s="68" t="s">
        <v>25</v>
      </c>
      <c r="G191" s="68" t="s">
        <v>1587</v>
      </c>
      <c r="H191" s="68">
        <v>6</v>
      </c>
      <c r="I191" s="70">
        <v>45818</v>
      </c>
      <c r="J191" s="70">
        <v>45812</v>
      </c>
      <c r="K191" s="70">
        <v>45818</v>
      </c>
      <c r="L191" s="68" t="s">
        <v>2686</v>
      </c>
      <c r="M191" s="68" t="s">
        <v>2744</v>
      </c>
      <c r="N191" s="68" t="s">
        <v>2688</v>
      </c>
    </row>
    <row r="192" spans="1:14" ht="21" customHeight="1">
      <c r="A192" s="68" t="s">
        <v>2746</v>
      </c>
      <c r="B192" s="68" t="s">
        <v>390</v>
      </c>
      <c r="C192" s="68" t="s">
        <v>2747</v>
      </c>
      <c r="D192" s="68" t="s">
        <v>1586</v>
      </c>
      <c r="E192" s="68" t="s">
        <v>213</v>
      </c>
      <c r="F192" s="68" t="s">
        <v>25</v>
      </c>
      <c r="G192" s="68" t="s">
        <v>1587</v>
      </c>
      <c r="H192" s="68">
        <v>6</v>
      </c>
      <c r="I192" s="70">
        <v>45818</v>
      </c>
      <c r="J192" s="70">
        <v>45812</v>
      </c>
      <c r="K192" s="70">
        <v>45818</v>
      </c>
      <c r="L192" s="68" t="s">
        <v>2686</v>
      </c>
      <c r="M192" s="68" t="s">
        <v>2744</v>
      </c>
      <c r="N192" s="68" t="s">
        <v>2688</v>
      </c>
    </row>
    <row r="193" spans="1:14" ht="21" customHeight="1">
      <c r="A193" s="68" t="s">
        <v>2748</v>
      </c>
      <c r="B193" s="68" t="s">
        <v>390</v>
      </c>
      <c r="C193" s="68" t="s">
        <v>2749</v>
      </c>
      <c r="D193" s="68" t="s">
        <v>1586</v>
      </c>
      <c r="E193" s="68" t="s">
        <v>213</v>
      </c>
      <c r="F193" s="68" t="s">
        <v>25</v>
      </c>
      <c r="G193" s="68" t="s">
        <v>1587</v>
      </c>
      <c r="H193" s="68">
        <v>6</v>
      </c>
      <c r="I193" s="70">
        <v>45818</v>
      </c>
      <c r="J193" s="70">
        <v>45812</v>
      </c>
      <c r="K193" s="70">
        <v>45818</v>
      </c>
      <c r="L193" s="68" t="s">
        <v>2686</v>
      </c>
      <c r="M193" s="68" t="s">
        <v>2744</v>
      </c>
      <c r="N193" s="68" t="s">
        <v>2688</v>
      </c>
    </row>
    <row r="194" spans="1:14" ht="21" customHeight="1">
      <c r="A194" s="68" t="s">
        <v>2750</v>
      </c>
      <c r="B194" s="68" t="s">
        <v>393</v>
      </c>
      <c r="C194" s="68">
        <v>2</v>
      </c>
      <c r="D194" s="68" t="s">
        <v>1586</v>
      </c>
      <c r="E194" s="68" t="s">
        <v>213</v>
      </c>
      <c r="F194" s="68" t="s">
        <v>25</v>
      </c>
      <c r="G194" s="68" t="s">
        <v>1587</v>
      </c>
      <c r="H194" s="68">
        <v>6</v>
      </c>
      <c r="I194" s="70">
        <v>45818</v>
      </c>
      <c r="J194" s="70">
        <v>45812</v>
      </c>
      <c r="K194" s="70">
        <v>45818</v>
      </c>
      <c r="L194" s="68" t="s">
        <v>2751</v>
      </c>
      <c r="M194" s="68" t="s">
        <v>2752</v>
      </c>
      <c r="N194" s="68">
        <v>0</v>
      </c>
    </row>
    <row r="195" spans="1:14" ht="21" customHeight="1">
      <c r="A195" s="68" t="s">
        <v>2753</v>
      </c>
      <c r="B195" s="68" t="s">
        <v>393</v>
      </c>
      <c r="C195" s="68">
        <v>4</v>
      </c>
      <c r="D195" s="68" t="s">
        <v>1586</v>
      </c>
      <c r="E195" s="68" t="s">
        <v>213</v>
      </c>
      <c r="F195" s="68" t="s">
        <v>25</v>
      </c>
      <c r="G195" s="68" t="s">
        <v>1587</v>
      </c>
      <c r="H195" s="68">
        <v>6</v>
      </c>
      <c r="I195" s="70">
        <v>45818</v>
      </c>
      <c r="J195" s="70">
        <v>45812</v>
      </c>
      <c r="K195" s="70">
        <v>45818</v>
      </c>
      <c r="L195" s="68" t="s">
        <v>2751</v>
      </c>
      <c r="M195" s="68" t="s">
        <v>2752</v>
      </c>
      <c r="N195" s="68">
        <v>0</v>
      </c>
    </row>
    <row r="196" spans="1:14" ht="21" customHeight="1">
      <c r="A196" s="68" t="s">
        <v>2754</v>
      </c>
      <c r="B196" s="68" t="s">
        <v>393</v>
      </c>
      <c r="C196" s="68">
        <v>8</v>
      </c>
      <c r="D196" s="68" t="s">
        <v>1586</v>
      </c>
      <c r="E196" s="68" t="s">
        <v>213</v>
      </c>
      <c r="F196" s="68" t="s">
        <v>25</v>
      </c>
      <c r="G196" s="68" t="s">
        <v>1587</v>
      </c>
      <c r="H196" s="68">
        <v>6</v>
      </c>
      <c r="I196" s="70">
        <v>45818</v>
      </c>
      <c r="J196" s="70">
        <v>45812</v>
      </c>
      <c r="K196" s="70">
        <v>45818</v>
      </c>
      <c r="L196" s="68" t="s">
        <v>2751</v>
      </c>
      <c r="M196" s="68" t="s">
        <v>2752</v>
      </c>
      <c r="N196" s="68">
        <v>0</v>
      </c>
    </row>
    <row r="197" spans="1:14" ht="21" customHeight="1">
      <c r="A197" s="68" t="s">
        <v>2755</v>
      </c>
      <c r="B197" s="68" t="s">
        <v>393</v>
      </c>
      <c r="C197" s="68">
        <v>10</v>
      </c>
      <c r="D197" s="68" t="s">
        <v>1586</v>
      </c>
      <c r="E197" s="68" t="s">
        <v>213</v>
      </c>
      <c r="F197" s="68" t="s">
        <v>25</v>
      </c>
      <c r="G197" s="68" t="s">
        <v>1587</v>
      </c>
      <c r="H197" s="68">
        <v>6</v>
      </c>
      <c r="I197" s="70">
        <v>45818</v>
      </c>
      <c r="J197" s="70">
        <v>45812</v>
      </c>
      <c r="K197" s="70">
        <v>45818</v>
      </c>
      <c r="L197" s="68" t="s">
        <v>2751</v>
      </c>
      <c r="M197" s="68" t="s">
        <v>2752</v>
      </c>
      <c r="N197" s="68">
        <v>0</v>
      </c>
    </row>
    <row r="198" spans="1:14" ht="21" customHeight="1">
      <c r="A198" s="68" t="s">
        <v>2756</v>
      </c>
      <c r="B198" s="68" t="s">
        <v>411</v>
      </c>
      <c r="C198" s="68">
        <v>1</v>
      </c>
      <c r="E198" s="68" t="s">
        <v>412</v>
      </c>
      <c r="F198" s="68" t="s">
        <v>25</v>
      </c>
      <c r="G198" s="68" t="s">
        <v>2021</v>
      </c>
      <c r="H198" s="68">
        <v>14</v>
      </c>
      <c r="I198" s="70">
        <v>45817</v>
      </c>
      <c r="J198" s="70">
        <v>45797</v>
      </c>
      <c r="K198" s="70">
        <v>45819</v>
      </c>
      <c r="L198" s="68" t="s">
        <v>2757</v>
      </c>
      <c r="N198" s="68">
        <v>0</v>
      </c>
    </row>
    <row r="199" spans="1:14" ht="21" customHeight="1">
      <c r="A199" s="68" t="s">
        <v>2758</v>
      </c>
      <c r="B199" s="68" t="s">
        <v>411</v>
      </c>
      <c r="C199" s="68" t="s">
        <v>2426</v>
      </c>
      <c r="E199" s="68" t="s">
        <v>412</v>
      </c>
      <c r="F199" s="68" t="s">
        <v>25</v>
      </c>
      <c r="G199" s="68" t="s">
        <v>2759</v>
      </c>
      <c r="H199" s="68">
        <v>14</v>
      </c>
      <c r="I199" s="70">
        <v>45817</v>
      </c>
      <c r="J199" s="70">
        <v>45797</v>
      </c>
      <c r="K199" s="70">
        <v>45819</v>
      </c>
      <c r="L199" s="68" t="s">
        <v>2675</v>
      </c>
      <c r="N199" s="68">
        <v>0</v>
      </c>
    </row>
    <row r="200" spans="1:14" ht="21" customHeight="1">
      <c r="A200" s="68" t="s">
        <v>2760</v>
      </c>
      <c r="B200" s="68" t="s">
        <v>411</v>
      </c>
      <c r="C200" s="68" t="s">
        <v>2434</v>
      </c>
      <c r="E200" s="68" t="s">
        <v>412</v>
      </c>
      <c r="F200" s="68" t="s">
        <v>25</v>
      </c>
      <c r="G200" s="68" t="s">
        <v>2435</v>
      </c>
      <c r="H200" s="68">
        <v>14</v>
      </c>
      <c r="I200" s="70">
        <v>45817</v>
      </c>
      <c r="J200" s="70">
        <v>45797</v>
      </c>
      <c r="K200" s="70">
        <v>45819</v>
      </c>
      <c r="L200" s="68" t="s">
        <v>2675</v>
      </c>
      <c r="N200" s="68">
        <v>0</v>
      </c>
    </row>
    <row r="201" spans="1:14" ht="21" customHeight="1">
      <c r="A201" s="68" t="s">
        <v>2761</v>
      </c>
      <c r="B201" s="68" t="s">
        <v>415</v>
      </c>
      <c r="C201" s="68">
        <v>1</v>
      </c>
      <c r="E201" s="68" t="s">
        <v>412</v>
      </c>
      <c r="F201" s="68" t="s">
        <v>25</v>
      </c>
      <c r="G201" s="68" t="s">
        <v>2021</v>
      </c>
      <c r="H201" s="68">
        <v>14</v>
      </c>
      <c r="I201" s="70">
        <v>45817</v>
      </c>
      <c r="J201" s="70">
        <v>45797</v>
      </c>
      <c r="K201" s="70">
        <v>45819</v>
      </c>
      <c r="L201" s="68" t="s">
        <v>2757</v>
      </c>
      <c r="N201" s="68">
        <v>0</v>
      </c>
    </row>
    <row r="202" spans="1:14" ht="21" customHeight="1">
      <c r="A202" s="68" t="s">
        <v>2762</v>
      </c>
      <c r="B202" s="68" t="s">
        <v>415</v>
      </c>
      <c r="C202" s="68">
        <v>2</v>
      </c>
      <c r="E202" s="68" t="s">
        <v>412</v>
      </c>
      <c r="F202" s="68" t="s">
        <v>25</v>
      </c>
      <c r="G202" s="68" t="s">
        <v>2021</v>
      </c>
      <c r="H202" s="68">
        <v>14</v>
      </c>
      <c r="I202" s="70">
        <v>45817</v>
      </c>
      <c r="J202" s="70">
        <v>45797</v>
      </c>
      <c r="K202" s="70">
        <v>45819</v>
      </c>
      <c r="L202" s="68" t="s">
        <v>2757</v>
      </c>
      <c r="N202" s="68">
        <v>0</v>
      </c>
    </row>
    <row r="203" spans="1:14" ht="21" customHeight="1">
      <c r="A203" s="68" t="s">
        <v>2763</v>
      </c>
      <c r="B203" s="68" t="s">
        <v>415</v>
      </c>
      <c r="C203" s="68">
        <v>3</v>
      </c>
      <c r="E203" s="68" t="s">
        <v>412</v>
      </c>
      <c r="F203" s="68" t="s">
        <v>25</v>
      </c>
      <c r="G203" s="68" t="s">
        <v>2021</v>
      </c>
      <c r="H203" s="68">
        <v>14</v>
      </c>
      <c r="I203" s="70">
        <v>45817</v>
      </c>
      <c r="J203" s="70">
        <v>45797</v>
      </c>
      <c r="K203" s="70">
        <v>45819</v>
      </c>
      <c r="L203" s="68" t="s">
        <v>2757</v>
      </c>
      <c r="N203" s="68">
        <v>0</v>
      </c>
    </row>
    <row r="204" spans="1:14" ht="21" customHeight="1">
      <c r="A204" s="68" t="s">
        <v>2764</v>
      </c>
      <c r="B204" s="68" t="s">
        <v>415</v>
      </c>
      <c r="C204" s="68">
        <v>4</v>
      </c>
      <c r="E204" s="68" t="s">
        <v>412</v>
      </c>
      <c r="F204" s="68" t="s">
        <v>25</v>
      </c>
      <c r="G204" s="68" t="s">
        <v>2021</v>
      </c>
      <c r="H204" s="68">
        <v>14</v>
      </c>
      <c r="I204" s="70">
        <v>45817</v>
      </c>
      <c r="J204" s="70">
        <v>45797</v>
      </c>
      <c r="K204" s="70">
        <v>45819</v>
      </c>
      <c r="L204" s="68" t="s">
        <v>2757</v>
      </c>
      <c r="N204" s="68">
        <v>0</v>
      </c>
    </row>
    <row r="205" spans="1:14" ht="21" customHeight="1">
      <c r="A205" s="68" t="s">
        <v>2765</v>
      </c>
      <c r="B205" s="68" t="s">
        <v>415</v>
      </c>
      <c r="C205" s="68">
        <v>5</v>
      </c>
      <c r="E205" s="68" t="s">
        <v>412</v>
      </c>
      <c r="F205" s="68" t="s">
        <v>25</v>
      </c>
      <c r="G205" s="68" t="s">
        <v>2021</v>
      </c>
      <c r="H205" s="68">
        <v>14</v>
      </c>
      <c r="I205" s="70">
        <v>45817</v>
      </c>
      <c r="J205" s="70">
        <v>45797</v>
      </c>
      <c r="K205" s="70">
        <v>45819</v>
      </c>
      <c r="L205" s="68" t="s">
        <v>2757</v>
      </c>
      <c r="N205" s="68">
        <v>0</v>
      </c>
    </row>
    <row r="206" spans="1:14" ht="21" customHeight="1">
      <c r="A206" s="68" t="s">
        <v>2766</v>
      </c>
      <c r="B206" s="68" t="s">
        <v>415</v>
      </c>
      <c r="C206" s="68">
        <v>6</v>
      </c>
      <c r="E206" s="68" t="s">
        <v>412</v>
      </c>
      <c r="F206" s="68" t="s">
        <v>25</v>
      </c>
      <c r="G206" s="68" t="s">
        <v>2021</v>
      </c>
      <c r="H206" s="68">
        <v>14</v>
      </c>
      <c r="I206" s="70">
        <v>45817</v>
      </c>
      <c r="J206" s="70">
        <v>45797</v>
      </c>
      <c r="K206" s="70">
        <v>45819</v>
      </c>
      <c r="L206" s="68" t="s">
        <v>2757</v>
      </c>
      <c r="N206" s="68">
        <v>0</v>
      </c>
    </row>
    <row r="207" spans="1:14" ht="21" customHeight="1">
      <c r="A207" s="68" t="s">
        <v>2767</v>
      </c>
      <c r="B207" s="68" t="s">
        <v>415</v>
      </c>
      <c r="C207" s="68">
        <v>7</v>
      </c>
      <c r="E207" s="68" t="s">
        <v>412</v>
      </c>
      <c r="F207" s="68" t="s">
        <v>25</v>
      </c>
      <c r="G207" s="68" t="s">
        <v>2021</v>
      </c>
      <c r="H207" s="68">
        <v>14</v>
      </c>
      <c r="I207" s="70">
        <v>45817</v>
      </c>
      <c r="J207" s="70">
        <v>45797</v>
      </c>
      <c r="K207" s="70">
        <v>45819</v>
      </c>
      <c r="L207" s="68" t="s">
        <v>2757</v>
      </c>
      <c r="N207" s="68">
        <v>0</v>
      </c>
    </row>
    <row r="208" spans="1:14" ht="21" customHeight="1">
      <c r="A208" s="68" t="s">
        <v>2768</v>
      </c>
      <c r="B208" s="68" t="s">
        <v>415</v>
      </c>
      <c r="C208" s="68">
        <v>8</v>
      </c>
      <c r="E208" s="68" t="s">
        <v>412</v>
      </c>
      <c r="F208" s="68" t="s">
        <v>25</v>
      </c>
      <c r="G208" s="68" t="s">
        <v>2021</v>
      </c>
      <c r="H208" s="68">
        <v>14</v>
      </c>
      <c r="I208" s="70">
        <v>45817</v>
      </c>
      <c r="J208" s="70">
        <v>45797</v>
      </c>
      <c r="K208" s="70">
        <v>45819</v>
      </c>
      <c r="L208" s="68" t="s">
        <v>2757</v>
      </c>
      <c r="N208" s="68">
        <v>0</v>
      </c>
    </row>
    <row r="209" spans="1:14" ht="21" customHeight="1">
      <c r="A209" s="68" t="s">
        <v>2769</v>
      </c>
      <c r="B209" s="68" t="s">
        <v>415</v>
      </c>
      <c r="C209" s="68">
        <v>9</v>
      </c>
      <c r="E209" s="68" t="s">
        <v>412</v>
      </c>
      <c r="F209" s="68" t="s">
        <v>25</v>
      </c>
      <c r="G209" s="68" t="s">
        <v>2021</v>
      </c>
      <c r="H209" s="68">
        <v>14</v>
      </c>
      <c r="I209" s="70">
        <v>45817</v>
      </c>
      <c r="J209" s="70">
        <v>45797</v>
      </c>
      <c r="K209" s="70">
        <v>45819</v>
      </c>
      <c r="L209" s="68" t="s">
        <v>2757</v>
      </c>
      <c r="N209" s="68">
        <v>0</v>
      </c>
    </row>
    <row r="210" spans="1:14" ht="21" customHeight="1">
      <c r="A210" s="68" t="s">
        <v>2770</v>
      </c>
      <c r="B210" s="68" t="s">
        <v>415</v>
      </c>
      <c r="C210" s="68">
        <v>10</v>
      </c>
      <c r="E210" s="68" t="s">
        <v>412</v>
      </c>
      <c r="F210" s="68" t="s">
        <v>25</v>
      </c>
      <c r="G210" s="68" t="s">
        <v>2021</v>
      </c>
      <c r="H210" s="68">
        <v>14</v>
      </c>
      <c r="I210" s="70">
        <v>45817</v>
      </c>
      <c r="J210" s="70">
        <v>45797</v>
      </c>
      <c r="K210" s="70">
        <v>45819</v>
      </c>
      <c r="L210" s="68" t="s">
        <v>2757</v>
      </c>
      <c r="N210" s="68">
        <v>0</v>
      </c>
    </row>
    <row r="211" spans="1:14" ht="21" customHeight="1">
      <c r="A211" s="68" t="s">
        <v>2771</v>
      </c>
      <c r="B211" s="68" t="s">
        <v>415</v>
      </c>
      <c r="C211" s="68">
        <v>11</v>
      </c>
      <c r="E211" s="68" t="s">
        <v>412</v>
      </c>
      <c r="F211" s="68" t="s">
        <v>25</v>
      </c>
      <c r="G211" s="68" t="s">
        <v>2021</v>
      </c>
      <c r="H211" s="68">
        <v>14</v>
      </c>
      <c r="I211" s="70">
        <v>45817</v>
      </c>
      <c r="J211" s="70">
        <v>45797</v>
      </c>
      <c r="K211" s="70">
        <v>45819</v>
      </c>
      <c r="L211" s="68" t="s">
        <v>2757</v>
      </c>
      <c r="N211" s="68">
        <v>0</v>
      </c>
    </row>
    <row r="212" spans="1:14" ht="21" customHeight="1">
      <c r="A212" s="68" t="s">
        <v>2772</v>
      </c>
      <c r="B212" s="68" t="s">
        <v>416</v>
      </c>
      <c r="C212" s="68">
        <v>1</v>
      </c>
      <c r="E212" s="68" t="s">
        <v>412</v>
      </c>
      <c r="F212" s="68" t="s">
        <v>25</v>
      </c>
      <c r="G212" s="68" t="s">
        <v>2021</v>
      </c>
      <c r="H212" s="68">
        <v>14</v>
      </c>
      <c r="I212" s="70">
        <v>45817</v>
      </c>
      <c r="J212" s="70">
        <v>45785</v>
      </c>
      <c r="K212" s="70">
        <v>45819</v>
      </c>
      <c r="L212" s="68" t="s">
        <v>2757</v>
      </c>
      <c r="N212" s="68">
        <v>0</v>
      </c>
    </row>
    <row r="213" spans="1:14" ht="21" customHeight="1">
      <c r="A213" s="68" t="s">
        <v>2773</v>
      </c>
      <c r="B213" s="68" t="s">
        <v>416</v>
      </c>
      <c r="C213" s="68">
        <v>2</v>
      </c>
      <c r="E213" s="68" t="s">
        <v>412</v>
      </c>
      <c r="F213" s="68" t="s">
        <v>25</v>
      </c>
      <c r="G213" s="68" t="s">
        <v>2021</v>
      </c>
      <c r="H213" s="68">
        <v>14</v>
      </c>
      <c r="I213" s="70">
        <v>45817</v>
      </c>
      <c r="J213" s="70">
        <v>45785</v>
      </c>
      <c r="K213" s="70">
        <v>45819</v>
      </c>
      <c r="L213" s="68" t="s">
        <v>2757</v>
      </c>
      <c r="N213" s="68">
        <v>0</v>
      </c>
    </row>
    <row r="214" spans="1:14" ht="21" customHeight="1">
      <c r="A214" s="68" t="s">
        <v>2774</v>
      </c>
      <c r="B214" s="68" t="s">
        <v>416</v>
      </c>
      <c r="C214" s="68">
        <v>3</v>
      </c>
      <c r="E214" s="68" t="s">
        <v>412</v>
      </c>
      <c r="F214" s="68" t="s">
        <v>25</v>
      </c>
      <c r="G214" s="68" t="s">
        <v>2021</v>
      </c>
      <c r="H214" s="68">
        <v>14</v>
      </c>
      <c r="I214" s="70">
        <v>45817</v>
      </c>
      <c r="J214" s="70">
        <v>45785</v>
      </c>
      <c r="K214" s="70">
        <v>45819</v>
      </c>
      <c r="L214" s="68" t="s">
        <v>2757</v>
      </c>
      <c r="N214" s="68">
        <v>0</v>
      </c>
    </row>
    <row r="215" spans="1:14" ht="21" customHeight="1">
      <c r="A215" s="68" t="s">
        <v>2775</v>
      </c>
      <c r="B215" s="68" t="s">
        <v>416</v>
      </c>
      <c r="C215" s="68">
        <v>4</v>
      </c>
      <c r="E215" s="68" t="s">
        <v>412</v>
      </c>
      <c r="F215" s="68" t="s">
        <v>25</v>
      </c>
      <c r="G215" s="68" t="s">
        <v>2021</v>
      </c>
      <c r="H215" s="68">
        <v>14</v>
      </c>
      <c r="I215" s="70">
        <v>45817</v>
      </c>
      <c r="J215" s="70">
        <v>45785</v>
      </c>
      <c r="K215" s="70">
        <v>45819</v>
      </c>
      <c r="L215" s="68" t="s">
        <v>2757</v>
      </c>
      <c r="N215" s="68">
        <v>0</v>
      </c>
    </row>
    <row r="216" spans="1:14" ht="21" customHeight="1">
      <c r="A216" s="68" t="s">
        <v>2776</v>
      </c>
      <c r="B216" s="68" t="s">
        <v>416</v>
      </c>
      <c r="C216" s="68">
        <v>5</v>
      </c>
      <c r="E216" s="68" t="s">
        <v>412</v>
      </c>
      <c r="F216" s="68" t="s">
        <v>25</v>
      </c>
      <c r="G216" s="68" t="s">
        <v>2021</v>
      </c>
      <c r="H216" s="68">
        <v>14</v>
      </c>
      <c r="I216" s="70">
        <v>45817</v>
      </c>
      <c r="J216" s="70">
        <v>45785</v>
      </c>
      <c r="K216" s="70">
        <v>45819</v>
      </c>
      <c r="L216" s="68" t="s">
        <v>2757</v>
      </c>
      <c r="N216" s="68">
        <v>0</v>
      </c>
    </row>
    <row r="217" spans="1:14" ht="21" customHeight="1">
      <c r="A217" s="68" t="s">
        <v>2777</v>
      </c>
      <c r="B217" s="68" t="s">
        <v>416</v>
      </c>
      <c r="C217" s="68">
        <v>6</v>
      </c>
      <c r="E217" s="68" t="s">
        <v>412</v>
      </c>
      <c r="F217" s="68" t="s">
        <v>25</v>
      </c>
      <c r="G217" s="68" t="s">
        <v>2021</v>
      </c>
      <c r="H217" s="68">
        <v>14</v>
      </c>
      <c r="I217" s="70">
        <v>45817</v>
      </c>
      <c r="J217" s="70">
        <v>45791</v>
      </c>
      <c r="K217" s="70">
        <v>45819</v>
      </c>
      <c r="L217" s="68" t="s">
        <v>2757</v>
      </c>
      <c r="N217" s="68">
        <v>0</v>
      </c>
    </row>
    <row r="218" spans="1:14" ht="21" customHeight="1">
      <c r="A218" s="68" t="s">
        <v>2778</v>
      </c>
      <c r="B218" s="68" t="s">
        <v>416</v>
      </c>
      <c r="C218" s="68">
        <v>7</v>
      </c>
      <c r="E218" s="68" t="s">
        <v>412</v>
      </c>
      <c r="F218" s="68" t="s">
        <v>25</v>
      </c>
      <c r="G218" s="68" t="s">
        <v>2021</v>
      </c>
      <c r="H218" s="68">
        <v>14</v>
      </c>
      <c r="I218" s="70">
        <v>45817</v>
      </c>
      <c r="J218" s="70">
        <v>45791</v>
      </c>
      <c r="K218" s="70">
        <v>45819</v>
      </c>
      <c r="L218" s="68" t="s">
        <v>2757</v>
      </c>
      <c r="N218" s="68">
        <v>0</v>
      </c>
    </row>
    <row r="219" spans="1:14" ht="21" customHeight="1">
      <c r="A219" s="68" t="s">
        <v>2779</v>
      </c>
      <c r="B219" s="68" t="s">
        <v>416</v>
      </c>
      <c r="C219" s="68">
        <v>8</v>
      </c>
      <c r="E219" s="68" t="s">
        <v>412</v>
      </c>
      <c r="F219" s="68" t="s">
        <v>25</v>
      </c>
      <c r="G219" s="68" t="s">
        <v>2021</v>
      </c>
      <c r="H219" s="68">
        <v>14</v>
      </c>
      <c r="I219" s="70">
        <v>45817</v>
      </c>
      <c r="J219" s="70">
        <v>45791</v>
      </c>
      <c r="K219" s="70">
        <v>45819</v>
      </c>
      <c r="L219" s="68" t="s">
        <v>2757</v>
      </c>
      <c r="N219" s="68">
        <v>0</v>
      </c>
    </row>
    <row r="220" spans="1:14" ht="21" customHeight="1">
      <c r="A220" s="68" t="s">
        <v>2780</v>
      </c>
      <c r="B220" s="68" t="s">
        <v>416</v>
      </c>
      <c r="C220" s="68">
        <v>9</v>
      </c>
      <c r="E220" s="68" t="s">
        <v>412</v>
      </c>
      <c r="F220" s="68" t="s">
        <v>25</v>
      </c>
      <c r="G220" s="68" t="s">
        <v>2021</v>
      </c>
      <c r="H220" s="68">
        <v>14</v>
      </c>
      <c r="I220" s="70">
        <v>45817</v>
      </c>
      <c r="J220" s="70">
        <v>45791</v>
      </c>
      <c r="K220" s="70">
        <v>45819</v>
      </c>
      <c r="L220" s="68" t="s">
        <v>2757</v>
      </c>
      <c r="N220" s="68">
        <v>0</v>
      </c>
    </row>
    <row r="221" spans="1:14" ht="21" customHeight="1">
      <c r="A221" s="68" t="s">
        <v>2781</v>
      </c>
      <c r="B221" s="68" t="s">
        <v>417</v>
      </c>
      <c r="C221" s="68">
        <v>1</v>
      </c>
      <c r="E221" s="68" t="s">
        <v>412</v>
      </c>
      <c r="F221" s="68" t="s">
        <v>25</v>
      </c>
      <c r="G221" s="68" t="s">
        <v>2021</v>
      </c>
      <c r="H221" s="68">
        <v>14</v>
      </c>
      <c r="I221" s="70">
        <v>45817</v>
      </c>
      <c r="J221" s="70">
        <v>45798</v>
      </c>
      <c r="K221" s="70">
        <v>45819</v>
      </c>
      <c r="L221" s="68" t="s">
        <v>2757</v>
      </c>
      <c r="N221" s="68">
        <v>0</v>
      </c>
    </row>
    <row r="222" spans="1:14" ht="21" customHeight="1">
      <c r="A222" s="68" t="s">
        <v>2782</v>
      </c>
      <c r="B222" s="68" t="s">
        <v>417</v>
      </c>
      <c r="C222" s="68">
        <v>2</v>
      </c>
      <c r="E222" s="68" t="s">
        <v>412</v>
      </c>
      <c r="F222" s="68" t="s">
        <v>25</v>
      </c>
      <c r="G222" s="68" t="s">
        <v>2021</v>
      </c>
      <c r="H222" s="68">
        <v>14</v>
      </c>
      <c r="I222" s="70">
        <v>45817</v>
      </c>
      <c r="J222" s="70">
        <v>45798</v>
      </c>
      <c r="K222" s="70">
        <v>45819</v>
      </c>
      <c r="L222" s="68" t="s">
        <v>2757</v>
      </c>
      <c r="N222" s="68">
        <v>0</v>
      </c>
    </row>
    <row r="223" spans="1:14" ht="21" customHeight="1">
      <c r="A223" s="68" t="s">
        <v>2783</v>
      </c>
      <c r="B223" s="68" t="s">
        <v>417</v>
      </c>
      <c r="C223" s="68">
        <v>3</v>
      </c>
      <c r="E223" s="68" t="s">
        <v>412</v>
      </c>
      <c r="F223" s="68" t="s">
        <v>25</v>
      </c>
      <c r="G223" s="68" t="s">
        <v>2021</v>
      </c>
      <c r="H223" s="68">
        <v>14</v>
      </c>
      <c r="I223" s="70">
        <v>45817</v>
      </c>
      <c r="J223" s="70">
        <v>45798</v>
      </c>
      <c r="K223" s="70">
        <v>45819</v>
      </c>
      <c r="L223" s="68" t="s">
        <v>2757</v>
      </c>
      <c r="N223" s="68">
        <v>0</v>
      </c>
    </row>
    <row r="224" spans="1:14" ht="21" customHeight="1">
      <c r="A224" s="68" t="s">
        <v>2784</v>
      </c>
      <c r="B224" s="68" t="s">
        <v>418</v>
      </c>
      <c r="C224" s="68">
        <v>2</v>
      </c>
      <c r="D224" s="68" t="s">
        <v>1586</v>
      </c>
      <c r="E224" s="68" t="s">
        <v>23</v>
      </c>
      <c r="F224" s="68" t="s">
        <v>25</v>
      </c>
      <c r="G224" s="68" t="s">
        <v>2021</v>
      </c>
      <c r="H224" s="68">
        <v>7</v>
      </c>
      <c r="I224" s="70">
        <v>45818</v>
      </c>
      <c r="J224" s="70">
        <v>45812</v>
      </c>
      <c r="K224" s="70">
        <v>45819</v>
      </c>
      <c r="L224" s="68" t="s">
        <v>2785</v>
      </c>
      <c r="N224" s="68">
        <v>0</v>
      </c>
    </row>
    <row r="225" spans="1:14" ht="21" customHeight="1">
      <c r="A225" s="68" t="s">
        <v>2786</v>
      </c>
      <c r="B225" s="68" t="s">
        <v>418</v>
      </c>
      <c r="C225" s="68">
        <v>3</v>
      </c>
      <c r="D225" s="68" t="s">
        <v>1586</v>
      </c>
      <c r="E225" s="68" t="s">
        <v>23</v>
      </c>
      <c r="F225" s="68" t="s">
        <v>25</v>
      </c>
      <c r="G225" s="68" t="s">
        <v>2021</v>
      </c>
      <c r="H225" s="68">
        <v>7</v>
      </c>
      <c r="I225" s="70">
        <v>45818</v>
      </c>
      <c r="J225" s="70">
        <v>45812</v>
      </c>
      <c r="K225" s="70">
        <v>45819</v>
      </c>
      <c r="L225" s="68" t="s">
        <v>2785</v>
      </c>
      <c r="N225" s="68">
        <v>0</v>
      </c>
    </row>
    <row r="226" spans="1:14" ht="21" customHeight="1">
      <c r="A226" s="68" t="s">
        <v>2787</v>
      </c>
      <c r="B226" s="68" t="s">
        <v>418</v>
      </c>
      <c r="C226" s="68">
        <v>4</v>
      </c>
      <c r="D226" s="68" t="s">
        <v>1586</v>
      </c>
      <c r="E226" s="68" t="s">
        <v>23</v>
      </c>
      <c r="F226" s="68" t="s">
        <v>25</v>
      </c>
      <c r="G226" s="68" t="s">
        <v>2021</v>
      </c>
      <c r="H226" s="68">
        <v>7</v>
      </c>
      <c r="I226" s="70">
        <v>45818</v>
      </c>
      <c r="J226" s="70">
        <v>45812</v>
      </c>
      <c r="K226" s="70">
        <v>45819</v>
      </c>
      <c r="L226" s="68" t="s">
        <v>2785</v>
      </c>
      <c r="N226" s="68">
        <v>0</v>
      </c>
    </row>
    <row r="227" spans="1:14" ht="21" customHeight="1">
      <c r="A227" s="68" t="s">
        <v>2788</v>
      </c>
      <c r="B227" s="68" t="s">
        <v>418</v>
      </c>
      <c r="C227" s="68">
        <v>5</v>
      </c>
      <c r="D227" s="68" t="s">
        <v>1586</v>
      </c>
      <c r="E227" s="68" t="s">
        <v>23</v>
      </c>
      <c r="F227" s="68" t="s">
        <v>25</v>
      </c>
      <c r="G227" s="68" t="s">
        <v>2021</v>
      </c>
      <c r="H227" s="68">
        <v>7</v>
      </c>
      <c r="I227" s="70">
        <v>45818</v>
      </c>
      <c r="J227" s="70">
        <v>45812</v>
      </c>
      <c r="K227" s="70">
        <v>45819</v>
      </c>
      <c r="L227" s="68" t="s">
        <v>2789</v>
      </c>
      <c r="M227" s="68" t="s">
        <v>2790</v>
      </c>
      <c r="N227" s="68">
        <v>0</v>
      </c>
    </row>
    <row r="228" spans="1:14" ht="21" customHeight="1">
      <c r="A228" s="68" t="s">
        <v>2791</v>
      </c>
      <c r="B228" s="68" t="s">
        <v>418</v>
      </c>
      <c r="C228" s="68">
        <v>6</v>
      </c>
      <c r="D228" s="68" t="s">
        <v>1586</v>
      </c>
      <c r="E228" s="68" t="s">
        <v>23</v>
      </c>
      <c r="F228" s="68" t="s">
        <v>25</v>
      </c>
      <c r="G228" s="68" t="s">
        <v>2021</v>
      </c>
      <c r="H228" s="68">
        <v>7</v>
      </c>
      <c r="I228" s="70">
        <v>45818</v>
      </c>
      <c r="J228" s="70">
        <v>45812</v>
      </c>
      <c r="K228" s="70">
        <v>45819</v>
      </c>
      <c r="L228" s="68" t="s">
        <v>2789</v>
      </c>
      <c r="M228" s="68" t="s">
        <v>2790</v>
      </c>
      <c r="N228" s="68">
        <v>0</v>
      </c>
    </row>
    <row r="229" spans="1:14" ht="21" customHeight="1">
      <c r="A229" s="68" t="s">
        <v>2792</v>
      </c>
      <c r="B229" s="68" t="s">
        <v>418</v>
      </c>
      <c r="C229" s="68">
        <v>7</v>
      </c>
      <c r="D229" s="68" t="s">
        <v>1586</v>
      </c>
      <c r="E229" s="68" t="s">
        <v>23</v>
      </c>
      <c r="F229" s="68" t="s">
        <v>25</v>
      </c>
      <c r="G229" s="68" t="s">
        <v>2021</v>
      </c>
      <c r="H229" s="68">
        <v>7</v>
      </c>
      <c r="I229" s="70">
        <v>45818</v>
      </c>
      <c r="J229" s="70">
        <v>45812</v>
      </c>
      <c r="K229" s="70">
        <v>45819</v>
      </c>
      <c r="L229" s="68" t="s">
        <v>2789</v>
      </c>
      <c r="M229" s="68" t="s">
        <v>2790</v>
      </c>
      <c r="N229" s="68">
        <v>0</v>
      </c>
    </row>
    <row r="230" spans="1:14" ht="21" customHeight="1">
      <c r="A230" s="68" t="s">
        <v>2793</v>
      </c>
      <c r="B230" s="68" t="s">
        <v>418</v>
      </c>
      <c r="C230" s="68" t="s">
        <v>2426</v>
      </c>
      <c r="D230" s="68" t="s">
        <v>1586</v>
      </c>
      <c r="E230" s="68" t="s">
        <v>23</v>
      </c>
      <c r="F230" s="68" t="s">
        <v>25</v>
      </c>
      <c r="G230" s="68" t="s">
        <v>2759</v>
      </c>
      <c r="H230" s="68">
        <v>7</v>
      </c>
      <c r="I230" s="70">
        <v>45818</v>
      </c>
      <c r="J230" s="70">
        <v>45812</v>
      </c>
      <c r="K230" s="70">
        <v>45819</v>
      </c>
      <c r="L230" s="68" t="s">
        <v>2794</v>
      </c>
      <c r="N230" s="68">
        <v>0</v>
      </c>
    </row>
    <row r="231" spans="1:14" ht="21" customHeight="1">
      <c r="A231" s="68" t="s">
        <v>2795</v>
      </c>
      <c r="B231" s="68" t="s">
        <v>418</v>
      </c>
      <c r="C231" s="68" t="s">
        <v>2555</v>
      </c>
      <c r="D231" s="68" t="s">
        <v>1586</v>
      </c>
      <c r="E231" s="68" t="s">
        <v>23</v>
      </c>
      <c r="F231" s="68" t="s">
        <v>25</v>
      </c>
      <c r="G231" s="68" t="s">
        <v>2021</v>
      </c>
      <c r="H231" s="68">
        <v>7</v>
      </c>
      <c r="I231" s="70">
        <v>45818</v>
      </c>
      <c r="J231" s="70">
        <v>45812</v>
      </c>
      <c r="K231" s="70">
        <v>45819</v>
      </c>
      <c r="L231" s="68" t="s">
        <v>2796</v>
      </c>
      <c r="N231" s="68">
        <v>0</v>
      </c>
    </row>
    <row r="232" spans="1:14" ht="21" customHeight="1">
      <c r="A232" s="68" t="s">
        <v>2797</v>
      </c>
      <c r="B232" s="68" t="s">
        <v>418</v>
      </c>
      <c r="C232" s="68" t="s">
        <v>2432</v>
      </c>
      <c r="D232" s="68" t="s">
        <v>1586</v>
      </c>
      <c r="E232" s="68" t="s">
        <v>23</v>
      </c>
      <c r="F232" s="68" t="s">
        <v>25</v>
      </c>
      <c r="G232" s="68" t="s">
        <v>2759</v>
      </c>
      <c r="H232" s="68">
        <v>7</v>
      </c>
      <c r="I232" s="70">
        <v>45818</v>
      </c>
      <c r="J232" s="70">
        <v>45812</v>
      </c>
      <c r="K232" s="70">
        <v>45819</v>
      </c>
      <c r="L232" s="68" t="s">
        <v>2794</v>
      </c>
      <c r="N232" s="68">
        <v>0</v>
      </c>
    </row>
    <row r="233" spans="1:14" ht="21" customHeight="1">
      <c r="A233" s="68" t="s">
        <v>2798</v>
      </c>
      <c r="B233" s="68" t="s">
        <v>418</v>
      </c>
      <c r="C233" s="68" t="s">
        <v>2691</v>
      </c>
      <c r="D233" s="68" t="s">
        <v>1586</v>
      </c>
      <c r="E233" s="68" t="s">
        <v>23</v>
      </c>
      <c r="F233" s="68" t="s">
        <v>25</v>
      </c>
      <c r="G233" s="68" t="s">
        <v>2021</v>
      </c>
      <c r="H233" s="68">
        <v>7</v>
      </c>
      <c r="I233" s="70">
        <v>45818</v>
      </c>
      <c r="J233" s="70">
        <v>45812</v>
      </c>
      <c r="K233" s="70">
        <v>45819</v>
      </c>
      <c r="L233" s="68" t="s">
        <v>2796</v>
      </c>
      <c r="N233" s="68">
        <v>0</v>
      </c>
    </row>
    <row r="234" spans="1:14" ht="21" customHeight="1">
      <c r="A234" s="68" t="s">
        <v>2799</v>
      </c>
      <c r="B234" s="68" t="s">
        <v>418</v>
      </c>
      <c r="C234" s="68" t="s">
        <v>2484</v>
      </c>
      <c r="D234" s="68" t="s">
        <v>1586</v>
      </c>
      <c r="E234" s="68" t="s">
        <v>23</v>
      </c>
      <c r="F234" s="68" t="s">
        <v>25</v>
      </c>
      <c r="G234" s="68" t="s">
        <v>2759</v>
      </c>
      <c r="H234" s="68">
        <v>7</v>
      </c>
      <c r="I234" s="70">
        <v>45818</v>
      </c>
      <c r="J234" s="70">
        <v>45812</v>
      </c>
      <c r="K234" s="70">
        <v>45819</v>
      </c>
      <c r="L234" s="68" t="s">
        <v>2794</v>
      </c>
      <c r="N234" s="68">
        <v>0</v>
      </c>
    </row>
    <row r="235" spans="1:14" ht="21" customHeight="1">
      <c r="A235" s="68" t="s">
        <v>2800</v>
      </c>
      <c r="B235" s="68" t="s">
        <v>418</v>
      </c>
      <c r="C235" s="68" t="s">
        <v>2618</v>
      </c>
      <c r="D235" s="68" t="s">
        <v>1586</v>
      </c>
      <c r="E235" s="68" t="s">
        <v>23</v>
      </c>
      <c r="F235" s="68" t="s">
        <v>25</v>
      </c>
      <c r="G235" s="68" t="s">
        <v>2021</v>
      </c>
      <c r="H235" s="68">
        <v>7</v>
      </c>
      <c r="I235" s="70">
        <v>45818</v>
      </c>
      <c r="J235" s="70">
        <v>45812</v>
      </c>
      <c r="K235" s="70">
        <v>45819</v>
      </c>
      <c r="L235" s="68" t="s">
        <v>2796</v>
      </c>
      <c r="N235" s="68">
        <v>0</v>
      </c>
    </row>
    <row r="236" spans="1:14" ht="21" customHeight="1">
      <c r="A236" s="68" t="s">
        <v>2801</v>
      </c>
      <c r="B236" s="68" t="s">
        <v>418</v>
      </c>
      <c r="C236" s="68" t="s">
        <v>2493</v>
      </c>
      <c r="D236" s="68" t="s">
        <v>1586</v>
      </c>
      <c r="E236" s="68" t="s">
        <v>23</v>
      </c>
      <c r="F236" s="68" t="s">
        <v>25</v>
      </c>
      <c r="G236" s="68" t="s">
        <v>2759</v>
      </c>
      <c r="H236" s="68">
        <v>7</v>
      </c>
      <c r="I236" s="70">
        <v>45818</v>
      </c>
      <c r="J236" s="70">
        <v>45812</v>
      </c>
      <c r="K236" s="70">
        <v>45819</v>
      </c>
      <c r="L236" s="68" t="s">
        <v>2794</v>
      </c>
      <c r="N236" s="68">
        <v>0</v>
      </c>
    </row>
    <row r="237" spans="1:14" ht="21" customHeight="1">
      <c r="A237" s="68" t="s">
        <v>2802</v>
      </c>
      <c r="B237" s="68" t="s">
        <v>418</v>
      </c>
      <c r="C237" s="68" t="s">
        <v>2621</v>
      </c>
      <c r="D237" s="68" t="s">
        <v>1586</v>
      </c>
      <c r="E237" s="68" t="s">
        <v>23</v>
      </c>
      <c r="F237" s="68" t="s">
        <v>25</v>
      </c>
      <c r="G237" s="68" t="s">
        <v>2021</v>
      </c>
      <c r="H237" s="68">
        <v>7</v>
      </c>
      <c r="I237" s="70">
        <v>45818</v>
      </c>
      <c r="J237" s="70">
        <v>45812</v>
      </c>
      <c r="K237" s="70">
        <v>45819</v>
      </c>
      <c r="L237" s="68" t="s">
        <v>2796</v>
      </c>
      <c r="N237" s="68">
        <v>0</v>
      </c>
    </row>
    <row r="238" spans="1:14" ht="21" customHeight="1">
      <c r="A238" s="68" t="s">
        <v>2803</v>
      </c>
      <c r="B238" s="68" t="s">
        <v>418</v>
      </c>
      <c r="C238" s="68" t="s">
        <v>2499</v>
      </c>
      <c r="D238" s="68" t="s">
        <v>1586</v>
      </c>
      <c r="E238" s="68" t="s">
        <v>23</v>
      </c>
      <c r="F238" s="68" t="s">
        <v>25</v>
      </c>
      <c r="G238" s="68" t="s">
        <v>2759</v>
      </c>
      <c r="H238" s="68">
        <v>7</v>
      </c>
      <c r="I238" s="70">
        <v>45818</v>
      </c>
      <c r="J238" s="70">
        <v>45812</v>
      </c>
      <c r="K238" s="70">
        <v>45819</v>
      </c>
      <c r="L238" s="68" t="s">
        <v>2794</v>
      </c>
      <c r="N238" s="68">
        <v>0</v>
      </c>
    </row>
    <row r="239" spans="1:14" ht="21" customHeight="1">
      <c r="A239" s="68" t="s">
        <v>2804</v>
      </c>
      <c r="B239" s="68" t="s">
        <v>418</v>
      </c>
      <c r="C239" s="68" t="s">
        <v>2627</v>
      </c>
      <c r="D239" s="68" t="s">
        <v>1586</v>
      </c>
      <c r="E239" s="68" t="s">
        <v>23</v>
      </c>
      <c r="F239" s="68" t="s">
        <v>25</v>
      </c>
      <c r="G239" s="68" t="s">
        <v>2021</v>
      </c>
      <c r="H239" s="68">
        <v>7</v>
      </c>
      <c r="I239" s="70">
        <v>45818</v>
      </c>
      <c r="J239" s="70">
        <v>45812</v>
      </c>
      <c r="K239" s="70">
        <v>45819</v>
      </c>
      <c r="L239" s="68" t="s">
        <v>2796</v>
      </c>
      <c r="N239" s="68">
        <v>0</v>
      </c>
    </row>
    <row r="240" spans="1:14" ht="21" customHeight="1">
      <c r="A240" s="68" t="s">
        <v>2805</v>
      </c>
      <c r="B240" s="68" t="s">
        <v>418</v>
      </c>
      <c r="C240" s="68" t="s">
        <v>2418</v>
      </c>
      <c r="D240" s="68" t="s">
        <v>1586</v>
      </c>
      <c r="E240" s="68" t="s">
        <v>23</v>
      </c>
      <c r="F240" s="68" t="s">
        <v>25</v>
      </c>
      <c r="G240" s="68" t="s">
        <v>2759</v>
      </c>
      <c r="H240" s="68">
        <v>7</v>
      </c>
      <c r="I240" s="70">
        <v>45818</v>
      </c>
      <c r="J240" s="70">
        <v>45812</v>
      </c>
      <c r="K240" s="70">
        <v>45819</v>
      </c>
      <c r="L240" s="68" t="s">
        <v>2794</v>
      </c>
      <c r="N240" s="68">
        <v>0</v>
      </c>
    </row>
    <row r="241" spans="1:14" ht="21" customHeight="1">
      <c r="A241" s="68" t="s">
        <v>2806</v>
      </c>
      <c r="B241" s="68" t="s">
        <v>418</v>
      </c>
      <c r="C241" s="68" t="s">
        <v>2545</v>
      </c>
      <c r="D241" s="68" t="s">
        <v>1586</v>
      </c>
      <c r="E241" s="68" t="s">
        <v>23</v>
      </c>
      <c r="F241" s="68" t="s">
        <v>25</v>
      </c>
      <c r="G241" s="68" t="s">
        <v>2021</v>
      </c>
      <c r="H241" s="68">
        <v>7</v>
      </c>
      <c r="I241" s="70">
        <v>45818</v>
      </c>
      <c r="J241" s="70">
        <v>45812</v>
      </c>
      <c r="K241" s="70">
        <v>45819</v>
      </c>
      <c r="L241" s="68" t="s">
        <v>2796</v>
      </c>
      <c r="N241" s="68">
        <v>0</v>
      </c>
    </row>
    <row r="242" spans="1:14" ht="21" customHeight="1">
      <c r="A242" s="68" t="s">
        <v>2807</v>
      </c>
      <c r="B242" s="68" t="s">
        <v>418</v>
      </c>
      <c r="C242" s="68" t="s">
        <v>2424</v>
      </c>
      <c r="D242" s="68" t="s">
        <v>1586</v>
      </c>
      <c r="E242" s="68" t="s">
        <v>23</v>
      </c>
      <c r="F242" s="68" t="s">
        <v>25</v>
      </c>
      <c r="G242" s="68" t="s">
        <v>2759</v>
      </c>
      <c r="H242" s="68">
        <v>7</v>
      </c>
      <c r="I242" s="70">
        <v>45818</v>
      </c>
      <c r="J242" s="70">
        <v>45812</v>
      </c>
      <c r="K242" s="70">
        <v>45819</v>
      </c>
      <c r="L242" s="68" t="s">
        <v>2794</v>
      </c>
      <c r="N242" s="68">
        <v>0</v>
      </c>
    </row>
    <row r="243" spans="1:14" ht="21" customHeight="1">
      <c r="A243" s="68" t="s">
        <v>2157</v>
      </c>
      <c r="B243" s="68" t="s">
        <v>435</v>
      </c>
      <c r="C243" s="68">
        <v>8</v>
      </c>
      <c r="D243" s="68" t="s">
        <v>1586</v>
      </c>
      <c r="E243" s="68" t="s">
        <v>213</v>
      </c>
      <c r="F243" s="68" t="s">
        <v>25</v>
      </c>
      <c r="G243" s="68" t="s">
        <v>1587</v>
      </c>
      <c r="H243" s="68">
        <v>6</v>
      </c>
      <c r="I243" s="70">
        <v>45819</v>
      </c>
      <c r="J243" s="70">
        <v>45813</v>
      </c>
      <c r="K243" s="70">
        <v>45819</v>
      </c>
      <c r="L243" s="68" t="s">
        <v>2751</v>
      </c>
      <c r="M243" s="68" t="s">
        <v>2808</v>
      </c>
      <c r="N243" s="68">
        <v>0</v>
      </c>
    </row>
    <row r="244" spans="1:14" ht="21" customHeight="1">
      <c r="A244" s="68" t="s">
        <v>2809</v>
      </c>
      <c r="B244" s="68" t="s">
        <v>435</v>
      </c>
      <c r="C244" s="68" t="s">
        <v>2627</v>
      </c>
      <c r="D244" s="68" t="s">
        <v>1586</v>
      </c>
      <c r="E244" s="68" t="s">
        <v>213</v>
      </c>
      <c r="F244" s="68" t="s">
        <v>25</v>
      </c>
      <c r="G244" s="68" t="s">
        <v>1587</v>
      </c>
      <c r="H244" s="68">
        <v>6</v>
      </c>
      <c r="I244" s="70">
        <v>45819</v>
      </c>
      <c r="J244" s="70">
        <v>45813</v>
      </c>
      <c r="K244" s="70">
        <v>45819</v>
      </c>
      <c r="L244" s="68" t="s">
        <v>2686</v>
      </c>
      <c r="M244" s="68" t="s">
        <v>2744</v>
      </c>
      <c r="N244" s="68" t="s">
        <v>2688</v>
      </c>
    </row>
    <row r="245" spans="1:14" ht="21" customHeight="1">
      <c r="A245" s="68" t="s">
        <v>2810</v>
      </c>
      <c r="B245" s="68" t="s">
        <v>435</v>
      </c>
      <c r="C245" s="68" t="s">
        <v>2545</v>
      </c>
      <c r="D245" s="68" t="s">
        <v>1586</v>
      </c>
      <c r="E245" s="68" t="s">
        <v>213</v>
      </c>
      <c r="F245" s="68" t="s">
        <v>25</v>
      </c>
      <c r="G245" s="68" t="s">
        <v>1587</v>
      </c>
      <c r="H245" s="68">
        <v>6</v>
      </c>
      <c r="I245" s="70">
        <v>45819</v>
      </c>
      <c r="J245" s="70">
        <v>45813</v>
      </c>
      <c r="K245" s="70">
        <v>45819</v>
      </c>
      <c r="L245" s="68" t="s">
        <v>2686</v>
      </c>
      <c r="M245" s="68" t="s">
        <v>2744</v>
      </c>
      <c r="N245" s="68" t="s">
        <v>2688</v>
      </c>
    </row>
    <row r="246" spans="1:14" ht="21" customHeight="1">
      <c r="A246" s="68" t="s">
        <v>2811</v>
      </c>
      <c r="B246" s="68" t="s">
        <v>435</v>
      </c>
      <c r="C246" s="68" t="s">
        <v>2697</v>
      </c>
      <c r="D246" s="68" t="s">
        <v>1586</v>
      </c>
      <c r="E246" s="68" t="s">
        <v>213</v>
      </c>
      <c r="F246" s="68" t="s">
        <v>25</v>
      </c>
      <c r="G246" s="68" t="s">
        <v>1587</v>
      </c>
      <c r="H246" s="68">
        <v>6</v>
      </c>
      <c r="I246" s="70">
        <v>45819</v>
      </c>
      <c r="J246" s="70">
        <v>45813</v>
      </c>
      <c r="K246" s="70">
        <v>45819</v>
      </c>
      <c r="L246" s="68" t="s">
        <v>2686</v>
      </c>
      <c r="M246" s="68" t="s">
        <v>2744</v>
      </c>
      <c r="N246" s="68" t="s">
        <v>2688</v>
      </c>
    </row>
    <row r="247" spans="1:14" ht="21" customHeight="1">
      <c r="A247" s="68" t="s">
        <v>2812</v>
      </c>
      <c r="B247" s="68" t="s">
        <v>435</v>
      </c>
      <c r="C247" s="68" t="s">
        <v>2699</v>
      </c>
      <c r="D247" s="68" t="s">
        <v>1586</v>
      </c>
      <c r="E247" s="68" t="s">
        <v>213</v>
      </c>
      <c r="F247" s="68" t="s">
        <v>25</v>
      </c>
      <c r="G247" s="68" t="s">
        <v>1587</v>
      </c>
      <c r="H247" s="68">
        <v>6</v>
      </c>
      <c r="I247" s="70">
        <v>45819</v>
      </c>
      <c r="J247" s="70">
        <v>45813</v>
      </c>
      <c r="K247" s="70">
        <v>45819</v>
      </c>
      <c r="L247" s="68" t="s">
        <v>2686</v>
      </c>
      <c r="M247" s="68" t="s">
        <v>2744</v>
      </c>
      <c r="N247" s="68" t="s">
        <v>2688</v>
      </c>
    </row>
    <row r="248" spans="1:14" ht="21" customHeight="1">
      <c r="A248" s="68" t="s">
        <v>2813</v>
      </c>
      <c r="B248" s="68" t="s">
        <v>435</v>
      </c>
      <c r="C248" s="68" t="s">
        <v>2701</v>
      </c>
      <c r="D248" s="68" t="s">
        <v>1586</v>
      </c>
      <c r="E248" s="68" t="s">
        <v>213</v>
      </c>
      <c r="F248" s="68" t="s">
        <v>25</v>
      </c>
      <c r="G248" s="68" t="s">
        <v>1587</v>
      </c>
      <c r="H248" s="68">
        <v>6</v>
      </c>
      <c r="I248" s="70">
        <v>45819</v>
      </c>
      <c r="J248" s="70">
        <v>45813</v>
      </c>
      <c r="K248" s="70">
        <v>45819</v>
      </c>
      <c r="L248" s="68" t="s">
        <v>2686</v>
      </c>
      <c r="M248" s="68" t="s">
        <v>2744</v>
      </c>
      <c r="N248" s="68" t="s">
        <v>2688</v>
      </c>
    </row>
    <row r="249" spans="1:14" ht="21" customHeight="1">
      <c r="A249" s="68" t="s">
        <v>2814</v>
      </c>
      <c r="B249" s="68" t="s">
        <v>435</v>
      </c>
      <c r="C249" s="68" t="s">
        <v>2703</v>
      </c>
      <c r="D249" s="68" t="s">
        <v>1586</v>
      </c>
      <c r="E249" s="68" t="s">
        <v>213</v>
      </c>
      <c r="F249" s="68" t="s">
        <v>25</v>
      </c>
      <c r="G249" s="68" t="s">
        <v>1587</v>
      </c>
      <c r="H249" s="68">
        <v>6</v>
      </c>
      <c r="I249" s="70">
        <v>45819</v>
      </c>
      <c r="J249" s="70">
        <v>45813</v>
      </c>
      <c r="K249" s="70">
        <v>45819</v>
      </c>
      <c r="L249" s="68" t="s">
        <v>2686</v>
      </c>
      <c r="M249" s="68" t="s">
        <v>2744</v>
      </c>
      <c r="N249" s="68" t="s">
        <v>2688</v>
      </c>
    </row>
    <row r="250" spans="1:14" ht="21" customHeight="1">
      <c r="A250" s="68" t="s">
        <v>2815</v>
      </c>
      <c r="B250" s="68" t="s">
        <v>435</v>
      </c>
      <c r="C250" s="68" t="s">
        <v>2705</v>
      </c>
      <c r="D250" s="68" t="s">
        <v>1586</v>
      </c>
      <c r="E250" s="68" t="s">
        <v>213</v>
      </c>
      <c r="F250" s="68" t="s">
        <v>25</v>
      </c>
      <c r="G250" s="68" t="s">
        <v>1587</v>
      </c>
      <c r="H250" s="68">
        <v>6</v>
      </c>
      <c r="I250" s="70">
        <v>45819</v>
      </c>
      <c r="J250" s="70">
        <v>45813</v>
      </c>
      <c r="K250" s="70">
        <v>45819</v>
      </c>
      <c r="L250" s="68" t="s">
        <v>2686</v>
      </c>
      <c r="M250" s="68" t="s">
        <v>2744</v>
      </c>
      <c r="N250" s="68" t="s">
        <v>2688</v>
      </c>
    </row>
    <row r="251" spans="1:14" ht="21" customHeight="1">
      <c r="A251" s="68" t="s">
        <v>2816</v>
      </c>
      <c r="B251" s="68" t="s">
        <v>435</v>
      </c>
      <c r="C251" s="68" t="s">
        <v>2707</v>
      </c>
      <c r="D251" s="68" t="s">
        <v>1586</v>
      </c>
      <c r="E251" s="68" t="s">
        <v>213</v>
      </c>
      <c r="F251" s="68" t="s">
        <v>25</v>
      </c>
      <c r="G251" s="68" t="s">
        <v>1587</v>
      </c>
      <c r="H251" s="68">
        <v>6</v>
      </c>
      <c r="I251" s="70">
        <v>45819</v>
      </c>
      <c r="J251" s="70">
        <v>45813</v>
      </c>
      <c r="K251" s="70">
        <v>45819</v>
      </c>
      <c r="L251" s="68" t="s">
        <v>2686</v>
      </c>
      <c r="M251" s="68" t="s">
        <v>2744</v>
      </c>
      <c r="N251" s="68" t="s">
        <v>2688</v>
      </c>
    </row>
    <row r="252" spans="1:14" ht="21" customHeight="1">
      <c r="A252" s="68" t="s">
        <v>2817</v>
      </c>
      <c r="B252" s="68" t="s">
        <v>437</v>
      </c>
      <c r="C252" s="68" t="s">
        <v>2426</v>
      </c>
      <c r="D252" s="68" t="s">
        <v>1586</v>
      </c>
      <c r="E252" s="68" t="s">
        <v>193</v>
      </c>
      <c r="F252" s="68" t="s">
        <v>25</v>
      </c>
      <c r="G252" s="68" t="s">
        <v>2419</v>
      </c>
      <c r="H252" s="68">
        <v>6</v>
      </c>
      <c r="I252" s="70">
        <v>45819</v>
      </c>
      <c r="J252" s="70">
        <v>45813</v>
      </c>
      <c r="K252" s="70">
        <v>45819</v>
      </c>
      <c r="L252" s="68" t="s">
        <v>2818</v>
      </c>
      <c r="N252" s="68">
        <v>0</v>
      </c>
    </row>
    <row r="253" spans="1:14" ht="21" customHeight="1">
      <c r="A253" s="68" t="s">
        <v>2819</v>
      </c>
      <c r="B253" s="68" t="s">
        <v>440</v>
      </c>
      <c r="C253" s="68" t="s">
        <v>1676</v>
      </c>
      <c r="D253" s="68" t="s">
        <v>1586</v>
      </c>
      <c r="E253" s="68" t="s">
        <v>213</v>
      </c>
      <c r="F253" s="68" t="s">
        <v>25</v>
      </c>
      <c r="G253" s="68" t="s">
        <v>1587</v>
      </c>
      <c r="H253" s="68">
        <v>6</v>
      </c>
      <c r="I253" s="70">
        <v>45819</v>
      </c>
      <c r="J253" s="70">
        <v>45813</v>
      </c>
      <c r="K253" s="70">
        <v>45819</v>
      </c>
      <c r="L253" s="68" t="s">
        <v>2686</v>
      </c>
      <c r="M253" s="68" t="s">
        <v>2744</v>
      </c>
      <c r="N253" s="68" t="s">
        <v>2688</v>
      </c>
    </row>
    <row r="254" spans="1:14" ht="21" customHeight="1">
      <c r="A254" s="68" t="s">
        <v>2820</v>
      </c>
      <c r="B254" s="68" t="s">
        <v>443</v>
      </c>
      <c r="C254" s="68" t="s">
        <v>1676</v>
      </c>
      <c r="D254" s="68" t="s">
        <v>1586</v>
      </c>
      <c r="E254" s="68" t="s">
        <v>213</v>
      </c>
      <c r="F254" s="68" t="s">
        <v>25</v>
      </c>
      <c r="G254" s="68" t="s">
        <v>1587</v>
      </c>
      <c r="H254" s="68">
        <v>6</v>
      </c>
      <c r="I254" s="70">
        <v>45819</v>
      </c>
      <c r="J254" s="70">
        <v>45813</v>
      </c>
      <c r="K254" s="70">
        <v>45819</v>
      </c>
      <c r="L254" s="68" t="s">
        <v>2686</v>
      </c>
      <c r="M254" s="68" t="s">
        <v>2744</v>
      </c>
      <c r="N254" s="68" t="s">
        <v>2688</v>
      </c>
    </row>
    <row r="255" spans="1:14" ht="21" customHeight="1">
      <c r="A255" s="68" t="s">
        <v>2821</v>
      </c>
      <c r="B255" s="68" t="s">
        <v>443</v>
      </c>
      <c r="C255" s="68" t="s">
        <v>2555</v>
      </c>
      <c r="D255" s="68" t="s">
        <v>1586</v>
      </c>
      <c r="E255" s="68" t="s">
        <v>213</v>
      </c>
      <c r="F255" s="68" t="s">
        <v>25</v>
      </c>
      <c r="G255" s="68" t="s">
        <v>1587</v>
      </c>
      <c r="H255" s="68">
        <v>6</v>
      </c>
      <c r="I255" s="70">
        <v>45819</v>
      </c>
      <c r="J255" s="70">
        <v>45813</v>
      </c>
      <c r="K255" s="70">
        <v>45819</v>
      </c>
      <c r="L255" s="68" t="s">
        <v>2686</v>
      </c>
      <c r="M255" s="68" t="s">
        <v>2744</v>
      </c>
      <c r="N255" s="68" t="s">
        <v>2688</v>
      </c>
    </row>
    <row r="256" spans="1:14" ht="21" customHeight="1">
      <c r="A256" s="68" t="s">
        <v>2822</v>
      </c>
      <c r="B256" s="68" t="s">
        <v>443</v>
      </c>
      <c r="C256" s="68" t="s">
        <v>2691</v>
      </c>
      <c r="D256" s="68" t="s">
        <v>1586</v>
      </c>
      <c r="E256" s="68" t="s">
        <v>213</v>
      </c>
      <c r="F256" s="68" t="s">
        <v>25</v>
      </c>
      <c r="G256" s="68" t="s">
        <v>1587</v>
      </c>
      <c r="H256" s="68">
        <v>6</v>
      </c>
      <c r="I256" s="70">
        <v>45819</v>
      </c>
      <c r="J256" s="70">
        <v>45813</v>
      </c>
      <c r="K256" s="70">
        <v>45819</v>
      </c>
      <c r="L256" s="68" t="s">
        <v>2686</v>
      </c>
      <c r="M256" s="68" t="s">
        <v>2744</v>
      </c>
      <c r="N256" s="68" t="s">
        <v>2688</v>
      </c>
    </row>
    <row r="257" spans="1:14" ht="21" customHeight="1">
      <c r="A257" s="68" t="s">
        <v>2823</v>
      </c>
      <c r="B257" s="68" t="s">
        <v>2824</v>
      </c>
      <c r="C257" s="68" t="s">
        <v>2825</v>
      </c>
      <c r="E257" s="68" t="s">
        <v>99</v>
      </c>
      <c r="F257" s="68" t="s">
        <v>25</v>
      </c>
      <c r="G257" s="68" t="s">
        <v>2435</v>
      </c>
      <c r="H257" s="68">
        <v>6</v>
      </c>
      <c r="I257" s="70">
        <v>45819</v>
      </c>
      <c r="J257" s="70">
        <v>45734</v>
      </c>
      <c r="K257" s="70">
        <v>45819</v>
      </c>
      <c r="L257" s="68" t="s">
        <v>2826</v>
      </c>
      <c r="N257" s="68">
        <v>0</v>
      </c>
    </row>
    <row r="258" spans="1:14" ht="21" customHeight="1">
      <c r="A258" s="68" t="s">
        <v>2827</v>
      </c>
      <c r="B258" s="68" t="s">
        <v>445</v>
      </c>
      <c r="C258" s="68">
        <v>1</v>
      </c>
      <c r="E258" s="68" t="s">
        <v>139</v>
      </c>
      <c r="F258" s="68" t="s">
        <v>25</v>
      </c>
      <c r="G258" s="68" t="s">
        <v>1674</v>
      </c>
      <c r="H258" s="68">
        <v>14</v>
      </c>
      <c r="I258" s="70">
        <v>45818</v>
      </c>
      <c r="J258" s="70">
        <v>45805</v>
      </c>
      <c r="K258" s="70">
        <v>45820</v>
      </c>
      <c r="L258" s="68" t="s">
        <v>2667</v>
      </c>
      <c r="N258" s="68">
        <v>0</v>
      </c>
    </row>
    <row r="259" spans="1:14" ht="21" customHeight="1">
      <c r="A259" s="68" t="s">
        <v>2828</v>
      </c>
      <c r="B259" s="68" t="s">
        <v>445</v>
      </c>
      <c r="C259" s="68" t="s">
        <v>1676</v>
      </c>
      <c r="E259" s="68" t="s">
        <v>139</v>
      </c>
      <c r="F259" s="68" t="s">
        <v>25</v>
      </c>
      <c r="G259" s="68" t="s">
        <v>1674</v>
      </c>
      <c r="H259" s="68">
        <v>14</v>
      </c>
      <c r="I259" s="70">
        <v>45818</v>
      </c>
      <c r="J259" s="70">
        <v>45805</v>
      </c>
      <c r="K259" s="70">
        <v>45820</v>
      </c>
      <c r="L259" s="68" t="s">
        <v>2829</v>
      </c>
      <c r="N259" s="68">
        <v>0</v>
      </c>
    </row>
    <row r="260" spans="1:14" ht="21" customHeight="1">
      <c r="A260" s="68" t="s">
        <v>2830</v>
      </c>
      <c r="B260" s="68" t="s">
        <v>445</v>
      </c>
      <c r="C260" s="68" t="s">
        <v>2426</v>
      </c>
      <c r="E260" s="68" t="s">
        <v>139</v>
      </c>
      <c r="F260" s="68" t="s">
        <v>25</v>
      </c>
      <c r="G260" s="68" t="s">
        <v>2427</v>
      </c>
      <c r="H260" s="68">
        <v>14</v>
      </c>
      <c r="I260" s="70">
        <v>45818</v>
      </c>
      <c r="J260" s="70">
        <v>45805</v>
      </c>
      <c r="K260" s="70">
        <v>45820</v>
      </c>
      <c r="L260" s="68" t="s">
        <v>2831</v>
      </c>
      <c r="N260" s="68">
        <v>0</v>
      </c>
    </row>
    <row r="261" spans="1:14" ht="21" customHeight="1">
      <c r="A261" s="68" t="s">
        <v>2832</v>
      </c>
      <c r="B261" s="68" t="s">
        <v>445</v>
      </c>
      <c r="C261" s="68" t="s">
        <v>2434</v>
      </c>
      <c r="E261" s="68" t="s">
        <v>139</v>
      </c>
      <c r="F261" s="68" t="s">
        <v>25</v>
      </c>
      <c r="G261" s="68" t="s">
        <v>2435</v>
      </c>
      <c r="H261" s="68">
        <v>14</v>
      </c>
      <c r="I261" s="70">
        <v>45818</v>
      </c>
      <c r="J261" s="70">
        <v>45805</v>
      </c>
      <c r="K261" s="70">
        <v>45820</v>
      </c>
      <c r="L261" s="68" t="s">
        <v>2677</v>
      </c>
      <c r="N261" s="68">
        <v>0</v>
      </c>
    </row>
    <row r="262" spans="1:14" ht="21" customHeight="1">
      <c r="A262" s="68" t="s">
        <v>2833</v>
      </c>
      <c r="B262" s="68" t="s">
        <v>452</v>
      </c>
      <c r="C262" s="68">
        <v>1</v>
      </c>
      <c r="E262" s="68" t="s">
        <v>96</v>
      </c>
      <c r="F262" s="68" t="s">
        <v>25</v>
      </c>
      <c r="G262" s="68" t="s">
        <v>1591</v>
      </c>
      <c r="H262" s="68">
        <v>14</v>
      </c>
      <c r="I262" s="70">
        <v>45818</v>
      </c>
      <c r="J262" s="70">
        <v>45804</v>
      </c>
      <c r="K262" s="70">
        <v>45820</v>
      </c>
      <c r="L262" s="68" t="s">
        <v>2663</v>
      </c>
      <c r="N262" s="68">
        <v>0</v>
      </c>
    </row>
    <row r="263" spans="1:14" ht="21" customHeight="1">
      <c r="A263" s="68" t="s">
        <v>2834</v>
      </c>
      <c r="B263" s="68" t="s">
        <v>454</v>
      </c>
      <c r="C263" s="68">
        <v>1</v>
      </c>
      <c r="E263" s="68" t="s">
        <v>455</v>
      </c>
      <c r="F263" s="68" t="s">
        <v>25</v>
      </c>
      <c r="G263" s="68" t="s">
        <v>1674</v>
      </c>
      <c r="H263" s="68">
        <v>14</v>
      </c>
      <c r="I263" s="70">
        <v>45818</v>
      </c>
      <c r="J263" s="70">
        <v>45799</v>
      </c>
      <c r="K263" s="70">
        <v>45820</v>
      </c>
      <c r="L263" s="68" t="s">
        <v>2835</v>
      </c>
      <c r="N263" s="68">
        <v>0</v>
      </c>
    </row>
    <row r="264" spans="1:14" ht="21" customHeight="1">
      <c r="A264" s="68" t="s">
        <v>2836</v>
      </c>
      <c r="B264" s="68" t="s">
        <v>454</v>
      </c>
      <c r="C264" s="68">
        <v>2</v>
      </c>
      <c r="E264" s="68" t="s">
        <v>455</v>
      </c>
      <c r="F264" s="68" t="s">
        <v>25</v>
      </c>
      <c r="G264" s="68" t="s">
        <v>1674</v>
      </c>
      <c r="H264" s="68">
        <v>14</v>
      </c>
      <c r="I264" s="70">
        <v>45818</v>
      </c>
      <c r="J264" s="70">
        <v>45799</v>
      </c>
      <c r="K264" s="70">
        <v>45820</v>
      </c>
      <c r="L264" s="68" t="s">
        <v>2835</v>
      </c>
      <c r="N264" s="68">
        <v>0</v>
      </c>
    </row>
    <row r="265" spans="1:14" ht="21" customHeight="1">
      <c r="A265" s="68" t="s">
        <v>2837</v>
      </c>
      <c r="B265" s="68" t="s">
        <v>458</v>
      </c>
      <c r="C265" s="68" t="s">
        <v>2426</v>
      </c>
      <c r="E265" s="68" t="s">
        <v>56</v>
      </c>
      <c r="F265" s="68" t="s">
        <v>25</v>
      </c>
      <c r="G265" s="68" t="s">
        <v>2419</v>
      </c>
      <c r="H265" s="68">
        <v>14</v>
      </c>
      <c r="I265" s="70">
        <v>45818</v>
      </c>
      <c r="J265" s="70">
        <v>45805</v>
      </c>
      <c r="K265" s="70">
        <v>45820</v>
      </c>
      <c r="L265" s="68" t="s">
        <v>2838</v>
      </c>
      <c r="N265" s="68">
        <v>0</v>
      </c>
    </row>
    <row r="266" spans="1:14" ht="21" customHeight="1">
      <c r="A266" s="68" t="s">
        <v>2839</v>
      </c>
      <c r="B266" s="68" t="s">
        <v>466</v>
      </c>
      <c r="C266" s="68">
        <v>1</v>
      </c>
      <c r="D266" s="68" t="s">
        <v>1586</v>
      </c>
      <c r="E266" s="68" t="s">
        <v>213</v>
      </c>
      <c r="F266" s="68" t="s">
        <v>25</v>
      </c>
      <c r="G266" s="68" t="s">
        <v>1587</v>
      </c>
      <c r="H266" s="68">
        <v>6</v>
      </c>
      <c r="I266" s="70">
        <v>45820</v>
      </c>
      <c r="J266" s="70">
        <v>45814</v>
      </c>
      <c r="K266" s="70">
        <v>45820</v>
      </c>
      <c r="L266" s="68" t="s">
        <v>2712</v>
      </c>
      <c r="M266" s="68" t="s">
        <v>2840</v>
      </c>
      <c r="N266" s="68">
        <v>0</v>
      </c>
    </row>
    <row r="267" spans="1:14" ht="21" customHeight="1">
      <c r="A267" s="68" t="s">
        <v>2841</v>
      </c>
      <c r="B267" s="68" t="s">
        <v>466</v>
      </c>
      <c r="C267" s="68">
        <v>2</v>
      </c>
      <c r="D267" s="68" t="s">
        <v>1586</v>
      </c>
      <c r="E267" s="68" t="s">
        <v>213</v>
      </c>
      <c r="F267" s="68" t="s">
        <v>25</v>
      </c>
      <c r="G267" s="68" t="s">
        <v>1587</v>
      </c>
      <c r="H267" s="68">
        <v>6</v>
      </c>
      <c r="I267" s="70">
        <v>45820</v>
      </c>
      <c r="J267" s="70">
        <v>45814</v>
      </c>
      <c r="K267" s="70">
        <v>45820</v>
      </c>
      <c r="L267" s="68" t="s">
        <v>2712</v>
      </c>
      <c r="M267" s="68" t="s">
        <v>2840</v>
      </c>
      <c r="N267" s="68">
        <v>0</v>
      </c>
    </row>
    <row r="268" spans="1:14" ht="21" customHeight="1">
      <c r="A268" s="68" t="s">
        <v>2842</v>
      </c>
      <c r="B268" s="68" t="s">
        <v>466</v>
      </c>
      <c r="C268" s="68">
        <v>3</v>
      </c>
      <c r="D268" s="68" t="s">
        <v>1586</v>
      </c>
      <c r="E268" s="68" t="s">
        <v>213</v>
      </c>
      <c r="F268" s="68" t="s">
        <v>25</v>
      </c>
      <c r="G268" s="68" t="s">
        <v>1587</v>
      </c>
      <c r="H268" s="68">
        <v>6</v>
      </c>
      <c r="I268" s="70">
        <v>45820</v>
      </c>
      <c r="J268" s="70">
        <v>45814</v>
      </c>
      <c r="K268" s="70">
        <v>45820</v>
      </c>
      <c r="L268" s="68" t="s">
        <v>2712</v>
      </c>
      <c r="M268" s="68" t="s">
        <v>2840</v>
      </c>
      <c r="N268" s="68">
        <v>0</v>
      </c>
    </row>
    <row r="269" spans="1:14" ht="21" customHeight="1">
      <c r="A269" s="68" t="s">
        <v>2843</v>
      </c>
      <c r="B269" s="68" t="s">
        <v>466</v>
      </c>
      <c r="C269" s="68">
        <v>4</v>
      </c>
      <c r="D269" s="68" t="s">
        <v>1586</v>
      </c>
      <c r="E269" s="68" t="s">
        <v>213</v>
      </c>
      <c r="F269" s="68" t="s">
        <v>25</v>
      </c>
      <c r="G269" s="68" t="s">
        <v>1587</v>
      </c>
      <c r="H269" s="68">
        <v>6</v>
      </c>
      <c r="I269" s="70">
        <v>45820</v>
      </c>
      <c r="J269" s="70">
        <v>45814</v>
      </c>
      <c r="K269" s="70">
        <v>45820</v>
      </c>
      <c r="L269" s="68" t="s">
        <v>2712</v>
      </c>
      <c r="M269" s="68" t="s">
        <v>2840</v>
      </c>
      <c r="N269" s="68">
        <v>0</v>
      </c>
    </row>
    <row r="270" spans="1:14" ht="21" customHeight="1">
      <c r="A270" s="68" t="s">
        <v>2844</v>
      </c>
      <c r="B270" s="68" t="s">
        <v>466</v>
      </c>
      <c r="C270" s="68">
        <v>5</v>
      </c>
      <c r="D270" s="68" t="s">
        <v>1586</v>
      </c>
      <c r="E270" s="68" t="s">
        <v>213</v>
      </c>
      <c r="F270" s="68" t="s">
        <v>25</v>
      </c>
      <c r="G270" s="68" t="s">
        <v>1587</v>
      </c>
      <c r="H270" s="68">
        <v>6</v>
      </c>
      <c r="I270" s="70">
        <v>45820</v>
      </c>
      <c r="J270" s="70">
        <v>45814</v>
      </c>
      <c r="K270" s="70">
        <v>45820</v>
      </c>
      <c r="L270" s="68" t="s">
        <v>2712</v>
      </c>
      <c r="M270" s="68" t="s">
        <v>2840</v>
      </c>
      <c r="N270" s="68">
        <v>0</v>
      </c>
    </row>
    <row r="271" spans="1:14" ht="21" customHeight="1">
      <c r="A271" s="68" t="s">
        <v>2845</v>
      </c>
      <c r="B271" s="68" t="s">
        <v>466</v>
      </c>
      <c r="C271" s="68">
        <v>6</v>
      </c>
      <c r="D271" s="68" t="s">
        <v>1586</v>
      </c>
      <c r="E271" s="68" t="s">
        <v>213</v>
      </c>
      <c r="F271" s="68" t="s">
        <v>25</v>
      </c>
      <c r="G271" s="68" t="s">
        <v>1587</v>
      </c>
      <c r="H271" s="68">
        <v>6</v>
      </c>
      <c r="I271" s="70">
        <v>45820</v>
      </c>
      <c r="J271" s="70">
        <v>45814</v>
      </c>
      <c r="K271" s="70">
        <v>45820</v>
      </c>
      <c r="L271" s="68" t="s">
        <v>2712</v>
      </c>
      <c r="M271" s="68" t="s">
        <v>2840</v>
      </c>
      <c r="N271" s="68">
        <v>0</v>
      </c>
    </row>
    <row r="272" spans="1:14" ht="21" customHeight="1">
      <c r="A272" s="68" t="s">
        <v>2846</v>
      </c>
      <c r="B272" s="68" t="s">
        <v>466</v>
      </c>
      <c r="C272" s="68">
        <v>7</v>
      </c>
      <c r="D272" s="68" t="s">
        <v>1586</v>
      </c>
      <c r="E272" s="68" t="s">
        <v>213</v>
      </c>
      <c r="F272" s="68" t="s">
        <v>25</v>
      </c>
      <c r="G272" s="68" t="s">
        <v>1587</v>
      </c>
      <c r="H272" s="68">
        <v>6</v>
      </c>
      <c r="I272" s="70">
        <v>45820</v>
      </c>
      <c r="J272" s="70">
        <v>45814</v>
      </c>
      <c r="K272" s="70">
        <v>45820</v>
      </c>
      <c r="L272" s="68" t="s">
        <v>2712</v>
      </c>
      <c r="M272" s="68" t="s">
        <v>2840</v>
      </c>
      <c r="N272" s="68">
        <v>0</v>
      </c>
    </row>
    <row r="273" spans="1:14" ht="21" customHeight="1">
      <c r="A273" s="68" t="s">
        <v>2847</v>
      </c>
      <c r="B273" s="68" t="s">
        <v>466</v>
      </c>
      <c r="C273" s="68">
        <v>8</v>
      </c>
      <c r="D273" s="68" t="s">
        <v>1586</v>
      </c>
      <c r="E273" s="68" t="s">
        <v>213</v>
      </c>
      <c r="F273" s="68" t="s">
        <v>25</v>
      </c>
      <c r="G273" s="68" t="s">
        <v>1587</v>
      </c>
      <c r="H273" s="68">
        <v>6</v>
      </c>
      <c r="I273" s="70">
        <v>45820</v>
      </c>
      <c r="J273" s="70">
        <v>45814</v>
      </c>
      <c r="K273" s="70">
        <v>45820</v>
      </c>
      <c r="L273" s="68" t="s">
        <v>2712</v>
      </c>
      <c r="M273" s="68" t="s">
        <v>2840</v>
      </c>
      <c r="N273" s="68">
        <v>0</v>
      </c>
    </row>
    <row r="274" spans="1:14" ht="21" customHeight="1">
      <c r="A274" s="68" t="s">
        <v>2848</v>
      </c>
      <c r="B274" s="68" t="s">
        <v>466</v>
      </c>
      <c r="C274" s="68">
        <v>9</v>
      </c>
      <c r="D274" s="68" t="s">
        <v>1586</v>
      </c>
      <c r="E274" s="68" t="s">
        <v>213</v>
      </c>
      <c r="F274" s="68" t="s">
        <v>25</v>
      </c>
      <c r="G274" s="68" t="s">
        <v>1587</v>
      </c>
      <c r="H274" s="68">
        <v>6</v>
      </c>
      <c r="I274" s="70">
        <v>45820</v>
      </c>
      <c r="J274" s="70">
        <v>45814</v>
      </c>
      <c r="K274" s="70">
        <v>45820</v>
      </c>
      <c r="L274" s="68" t="s">
        <v>2712</v>
      </c>
      <c r="M274" s="68" t="s">
        <v>2840</v>
      </c>
      <c r="N274" s="68">
        <v>0</v>
      </c>
    </row>
    <row r="275" spans="1:14" ht="21" customHeight="1">
      <c r="A275" s="68" t="s">
        <v>2849</v>
      </c>
      <c r="B275" s="68" t="s">
        <v>466</v>
      </c>
      <c r="C275" s="68">
        <v>10</v>
      </c>
      <c r="D275" s="68" t="s">
        <v>1586</v>
      </c>
      <c r="E275" s="68" t="s">
        <v>213</v>
      </c>
      <c r="F275" s="68" t="s">
        <v>25</v>
      </c>
      <c r="G275" s="68" t="s">
        <v>1587</v>
      </c>
      <c r="H275" s="68">
        <v>6</v>
      </c>
      <c r="I275" s="70">
        <v>45820</v>
      </c>
      <c r="J275" s="70">
        <v>45814</v>
      </c>
      <c r="K275" s="70">
        <v>45820</v>
      </c>
      <c r="L275" s="68" t="s">
        <v>2712</v>
      </c>
      <c r="M275" s="68" t="s">
        <v>2840</v>
      </c>
      <c r="N275" s="68">
        <v>0</v>
      </c>
    </row>
    <row r="276" spans="1:14" ht="21" customHeight="1">
      <c r="A276" s="68" t="s">
        <v>2850</v>
      </c>
      <c r="B276" s="68" t="s">
        <v>466</v>
      </c>
      <c r="C276" s="68">
        <v>11</v>
      </c>
      <c r="D276" s="68" t="s">
        <v>1586</v>
      </c>
      <c r="E276" s="68" t="s">
        <v>213</v>
      </c>
      <c r="F276" s="68" t="s">
        <v>25</v>
      </c>
      <c r="G276" s="68" t="s">
        <v>1587</v>
      </c>
      <c r="H276" s="68">
        <v>6</v>
      </c>
      <c r="I276" s="70">
        <v>45820</v>
      </c>
      <c r="J276" s="70">
        <v>45814</v>
      </c>
      <c r="K276" s="70">
        <v>45820</v>
      </c>
      <c r="L276" s="68" t="s">
        <v>2712</v>
      </c>
      <c r="M276" s="68" t="s">
        <v>2840</v>
      </c>
      <c r="N276" s="68">
        <v>0</v>
      </c>
    </row>
    <row r="277" spans="1:14" ht="21" customHeight="1">
      <c r="A277" s="68" t="s">
        <v>2851</v>
      </c>
      <c r="B277" s="68" t="s">
        <v>466</v>
      </c>
      <c r="C277" s="68">
        <v>12</v>
      </c>
      <c r="D277" s="68" t="s">
        <v>1586</v>
      </c>
      <c r="E277" s="68" t="s">
        <v>213</v>
      </c>
      <c r="F277" s="68" t="s">
        <v>25</v>
      </c>
      <c r="G277" s="68" t="s">
        <v>1587</v>
      </c>
      <c r="H277" s="68">
        <v>6</v>
      </c>
      <c r="I277" s="70">
        <v>45820</v>
      </c>
      <c r="J277" s="70">
        <v>45814</v>
      </c>
      <c r="K277" s="70">
        <v>45820</v>
      </c>
      <c r="L277" s="68" t="s">
        <v>2712</v>
      </c>
      <c r="M277" s="68" t="s">
        <v>2840</v>
      </c>
      <c r="N277" s="68">
        <v>0</v>
      </c>
    </row>
    <row r="278" spans="1:14" ht="21" customHeight="1">
      <c r="A278" s="68" t="s">
        <v>2852</v>
      </c>
      <c r="B278" s="68" t="s">
        <v>466</v>
      </c>
      <c r="C278" s="68">
        <v>13</v>
      </c>
      <c r="D278" s="68" t="s">
        <v>1586</v>
      </c>
      <c r="E278" s="68" t="s">
        <v>213</v>
      </c>
      <c r="F278" s="68" t="s">
        <v>25</v>
      </c>
      <c r="G278" s="68" t="s">
        <v>1587</v>
      </c>
      <c r="H278" s="68">
        <v>6</v>
      </c>
      <c r="I278" s="70">
        <v>45820</v>
      </c>
      <c r="J278" s="70">
        <v>45814</v>
      </c>
      <c r="K278" s="70">
        <v>45820</v>
      </c>
      <c r="L278" s="68" t="s">
        <v>2712</v>
      </c>
      <c r="M278" s="68" t="s">
        <v>2840</v>
      </c>
      <c r="N278" s="68">
        <v>0</v>
      </c>
    </row>
    <row r="279" spans="1:14" ht="21" customHeight="1">
      <c r="A279" s="68" t="s">
        <v>2853</v>
      </c>
      <c r="B279" s="68" t="s">
        <v>466</v>
      </c>
      <c r="C279" s="68">
        <v>14</v>
      </c>
      <c r="D279" s="68" t="s">
        <v>1586</v>
      </c>
      <c r="E279" s="68" t="s">
        <v>213</v>
      </c>
      <c r="F279" s="68" t="s">
        <v>25</v>
      </c>
      <c r="G279" s="68" t="s">
        <v>1587</v>
      </c>
      <c r="H279" s="68">
        <v>6</v>
      </c>
      <c r="I279" s="70">
        <v>45820</v>
      </c>
      <c r="J279" s="70">
        <v>45814</v>
      </c>
      <c r="K279" s="70">
        <v>45820</v>
      </c>
      <c r="L279" s="68" t="s">
        <v>2712</v>
      </c>
      <c r="M279" s="68" t="s">
        <v>2840</v>
      </c>
      <c r="N279" s="68">
        <v>0</v>
      </c>
    </row>
    <row r="280" spans="1:14" ht="21" customHeight="1">
      <c r="A280" s="68" t="s">
        <v>2854</v>
      </c>
      <c r="B280" s="68" t="s">
        <v>466</v>
      </c>
      <c r="C280" s="68">
        <v>15</v>
      </c>
      <c r="D280" s="68" t="s">
        <v>1586</v>
      </c>
      <c r="E280" s="68" t="s">
        <v>213</v>
      </c>
      <c r="F280" s="68" t="s">
        <v>25</v>
      </c>
      <c r="G280" s="68" t="s">
        <v>1587</v>
      </c>
      <c r="H280" s="68">
        <v>6</v>
      </c>
      <c r="I280" s="70">
        <v>45820</v>
      </c>
      <c r="J280" s="70">
        <v>45814</v>
      </c>
      <c r="K280" s="70">
        <v>45820</v>
      </c>
      <c r="L280" s="68" t="s">
        <v>2712</v>
      </c>
      <c r="M280" s="68" t="s">
        <v>2840</v>
      </c>
      <c r="N280" s="68">
        <v>0</v>
      </c>
    </row>
    <row r="281" spans="1:14" ht="21" customHeight="1">
      <c r="A281" s="68" t="s">
        <v>2855</v>
      </c>
      <c r="B281" s="68" t="s">
        <v>466</v>
      </c>
      <c r="C281" s="68">
        <v>16</v>
      </c>
      <c r="D281" s="68" t="s">
        <v>1586</v>
      </c>
      <c r="E281" s="68" t="s">
        <v>213</v>
      </c>
      <c r="F281" s="68" t="s">
        <v>25</v>
      </c>
      <c r="G281" s="68" t="s">
        <v>1587</v>
      </c>
      <c r="H281" s="68">
        <v>6</v>
      </c>
      <c r="I281" s="70">
        <v>45820</v>
      </c>
      <c r="J281" s="70">
        <v>45814</v>
      </c>
      <c r="K281" s="70">
        <v>45820</v>
      </c>
      <c r="L281" s="68" t="s">
        <v>2712</v>
      </c>
      <c r="M281" s="68" t="s">
        <v>2840</v>
      </c>
      <c r="N281" s="68">
        <v>0</v>
      </c>
    </row>
    <row r="282" spans="1:14" ht="21" customHeight="1">
      <c r="A282" s="68" t="s">
        <v>2856</v>
      </c>
      <c r="B282" s="68" t="s">
        <v>466</v>
      </c>
      <c r="C282" s="68">
        <v>17</v>
      </c>
      <c r="D282" s="68" t="s">
        <v>1586</v>
      </c>
      <c r="E282" s="68" t="s">
        <v>213</v>
      </c>
      <c r="F282" s="68" t="s">
        <v>25</v>
      </c>
      <c r="G282" s="68" t="s">
        <v>1587</v>
      </c>
      <c r="H282" s="68">
        <v>6</v>
      </c>
      <c r="I282" s="70">
        <v>45820</v>
      </c>
      <c r="J282" s="70">
        <v>45814</v>
      </c>
      <c r="K282" s="70">
        <v>45820</v>
      </c>
      <c r="L282" s="68" t="s">
        <v>2712</v>
      </c>
      <c r="M282" s="68" t="s">
        <v>2840</v>
      </c>
      <c r="N282" s="68">
        <v>0</v>
      </c>
    </row>
    <row r="283" spans="1:14" ht="21" customHeight="1">
      <c r="A283" s="68" t="s">
        <v>2857</v>
      </c>
      <c r="B283" s="68" t="s">
        <v>466</v>
      </c>
      <c r="C283" s="68" t="s">
        <v>1676</v>
      </c>
      <c r="D283" s="68" t="s">
        <v>1586</v>
      </c>
      <c r="E283" s="68" t="s">
        <v>213</v>
      </c>
      <c r="F283" s="68" t="s">
        <v>25</v>
      </c>
      <c r="G283" s="68" t="s">
        <v>1587</v>
      </c>
      <c r="H283" s="68">
        <v>6</v>
      </c>
      <c r="I283" s="70">
        <v>45820</v>
      </c>
      <c r="J283" s="70">
        <v>45814</v>
      </c>
      <c r="K283" s="70">
        <v>45820</v>
      </c>
      <c r="L283" s="68" t="s">
        <v>2686</v>
      </c>
      <c r="M283" s="68" t="s">
        <v>2744</v>
      </c>
      <c r="N283" s="68" t="s">
        <v>2688</v>
      </c>
    </row>
    <row r="284" spans="1:14" ht="21" customHeight="1">
      <c r="A284" s="68" t="s">
        <v>2858</v>
      </c>
      <c r="B284" s="68" t="s">
        <v>466</v>
      </c>
      <c r="C284" s="68" t="s">
        <v>2555</v>
      </c>
      <c r="D284" s="68" t="s">
        <v>1586</v>
      </c>
      <c r="E284" s="68" t="s">
        <v>213</v>
      </c>
      <c r="F284" s="68" t="s">
        <v>25</v>
      </c>
      <c r="G284" s="68" t="s">
        <v>1587</v>
      </c>
      <c r="H284" s="68">
        <v>6</v>
      </c>
      <c r="I284" s="70">
        <v>45820</v>
      </c>
      <c r="J284" s="70">
        <v>45814</v>
      </c>
      <c r="K284" s="70">
        <v>45820</v>
      </c>
      <c r="L284" s="68" t="s">
        <v>2686</v>
      </c>
      <c r="M284" s="68" t="s">
        <v>2744</v>
      </c>
      <c r="N284" s="68" t="s">
        <v>2688</v>
      </c>
    </row>
    <row r="285" spans="1:14" ht="21" customHeight="1">
      <c r="A285" s="68" t="s">
        <v>2859</v>
      </c>
      <c r="B285" s="68" t="s">
        <v>466</v>
      </c>
      <c r="C285" s="68" t="s">
        <v>2691</v>
      </c>
      <c r="D285" s="68" t="s">
        <v>1586</v>
      </c>
      <c r="E285" s="68" t="s">
        <v>213</v>
      </c>
      <c r="F285" s="68" t="s">
        <v>25</v>
      </c>
      <c r="G285" s="68" t="s">
        <v>1587</v>
      </c>
      <c r="H285" s="68">
        <v>6</v>
      </c>
      <c r="I285" s="70">
        <v>45820</v>
      </c>
      <c r="J285" s="70">
        <v>45814</v>
      </c>
      <c r="K285" s="70">
        <v>45820</v>
      </c>
      <c r="L285" s="68" t="s">
        <v>2686</v>
      </c>
      <c r="M285" s="68" t="s">
        <v>2744</v>
      </c>
      <c r="N285" s="68" t="s">
        <v>2688</v>
      </c>
    </row>
    <row r="286" spans="1:14" ht="21" customHeight="1">
      <c r="A286" s="68" t="s">
        <v>2860</v>
      </c>
      <c r="B286" s="68" t="s">
        <v>466</v>
      </c>
      <c r="C286" s="68" t="s">
        <v>2618</v>
      </c>
      <c r="D286" s="68" t="s">
        <v>1586</v>
      </c>
      <c r="E286" s="68" t="s">
        <v>213</v>
      </c>
      <c r="F286" s="68" t="s">
        <v>25</v>
      </c>
      <c r="G286" s="68" t="s">
        <v>1587</v>
      </c>
      <c r="H286" s="68">
        <v>6</v>
      </c>
      <c r="I286" s="70">
        <v>45820</v>
      </c>
      <c r="J286" s="70">
        <v>45814</v>
      </c>
      <c r="K286" s="70">
        <v>45820</v>
      </c>
      <c r="L286" s="68" t="s">
        <v>2686</v>
      </c>
      <c r="M286" s="68" t="s">
        <v>2861</v>
      </c>
      <c r="N286" s="68" t="s">
        <v>2688</v>
      </c>
    </row>
    <row r="287" spans="1:14" ht="21" customHeight="1">
      <c r="A287" s="68" t="s">
        <v>2862</v>
      </c>
      <c r="B287" s="68" t="s">
        <v>466</v>
      </c>
      <c r="C287" s="68" t="s">
        <v>2621</v>
      </c>
      <c r="D287" s="68" t="s">
        <v>1586</v>
      </c>
      <c r="E287" s="68" t="s">
        <v>213</v>
      </c>
      <c r="F287" s="68" t="s">
        <v>25</v>
      </c>
      <c r="G287" s="68" t="s">
        <v>1587</v>
      </c>
      <c r="H287" s="68">
        <v>6</v>
      </c>
      <c r="I287" s="70">
        <v>45820</v>
      </c>
      <c r="J287" s="70">
        <v>45814</v>
      </c>
      <c r="K287" s="70">
        <v>45820</v>
      </c>
      <c r="L287" s="68" t="s">
        <v>2686</v>
      </c>
      <c r="M287" s="68" t="s">
        <v>2861</v>
      </c>
      <c r="N287" s="68" t="s">
        <v>2688</v>
      </c>
    </row>
    <row r="288" spans="1:14" ht="21" customHeight="1">
      <c r="A288" s="68" t="s">
        <v>2863</v>
      </c>
      <c r="B288" s="68" t="s">
        <v>466</v>
      </c>
      <c r="C288" s="68" t="s">
        <v>2627</v>
      </c>
      <c r="D288" s="68" t="s">
        <v>1586</v>
      </c>
      <c r="E288" s="68" t="s">
        <v>213</v>
      </c>
      <c r="F288" s="68" t="s">
        <v>25</v>
      </c>
      <c r="G288" s="68" t="s">
        <v>1587</v>
      </c>
      <c r="H288" s="68">
        <v>6</v>
      </c>
      <c r="I288" s="70">
        <v>45820</v>
      </c>
      <c r="J288" s="70">
        <v>45814</v>
      </c>
      <c r="K288" s="70">
        <v>45820</v>
      </c>
      <c r="L288" s="68" t="s">
        <v>2686</v>
      </c>
      <c r="M288" s="68" t="s">
        <v>2861</v>
      </c>
      <c r="N288" s="68" t="s">
        <v>2688</v>
      </c>
    </row>
    <row r="289" spans="1:14" ht="21" customHeight="1">
      <c r="A289" s="68" t="s">
        <v>2864</v>
      </c>
      <c r="B289" s="68" t="s">
        <v>466</v>
      </c>
      <c r="C289" s="68" t="s">
        <v>2545</v>
      </c>
      <c r="D289" s="68" t="s">
        <v>1586</v>
      </c>
      <c r="E289" s="68" t="s">
        <v>213</v>
      </c>
      <c r="F289" s="68" t="s">
        <v>25</v>
      </c>
      <c r="G289" s="68" t="s">
        <v>1587</v>
      </c>
      <c r="H289" s="68">
        <v>6</v>
      </c>
      <c r="I289" s="70">
        <v>45820</v>
      </c>
      <c r="J289" s="70">
        <v>45814</v>
      </c>
      <c r="K289" s="70">
        <v>45820</v>
      </c>
      <c r="L289" s="68" t="s">
        <v>2686</v>
      </c>
      <c r="M289" s="68" t="s">
        <v>2861</v>
      </c>
      <c r="N289" s="68" t="s">
        <v>2688</v>
      </c>
    </row>
    <row r="290" spans="1:14" ht="21" customHeight="1">
      <c r="A290" s="68" t="s">
        <v>2865</v>
      </c>
      <c r="B290" s="68" t="s">
        <v>466</v>
      </c>
      <c r="C290" s="68" t="s">
        <v>2697</v>
      </c>
      <c r="D290" s="68" t="s">
        <v>1586</v>
      </c>
      <c r="E290" s="68" t="s">
        <v>213</v>
      </c>
      <c r="F290" s="68" t="s">
        <v>25</v>
      </c>
      <c r="G290" s="68" t="s">
        <v>1587</v>
      </c>
      <c r="H290" s="68">
        <v>6</v>
      </c>
      <c r="I290" s="70">
        <v>45820</v>
      </c>
      <c r="J290" s="70">
        <v>45814</v>
      </c>
      <c r="K290" s="70">
        <v>45820</v>
      </c>
      <c r="L290" s="68" t="s">
        <v>2686</v>
      </c>
      <c r="M290" s="68" t="s">
        <v>2861</v>
      </c>
      <c r="N290" s="68" t="s">
        <v>2688</v>
      </c>
    </row>
    <row r="291" spans="1:14" ht="21" customHeight="1">
      <c r="A291" s="68" t="s">
        <v>2866</v>
      </c>
      <c r="B291" s="68" t="s">
        <v>466</v>
      </c>
      <c r="C291" s="68" t="s">
        <v>2699</v>
      </c>
      <c r="D291" s="68" t="s">
        <v>1586</v>
      </c>
      <c r="E291" s="68" t="s">
        <v>213</v>
      </c>
      <c r="F291" s="68" t="s">
        <v>25</v>
      </c>
      <c r="G291" s="68" t="s">
        <v>1587</v>
      </c>
      <c r="H291" s="68">
        <v>6</v>
      </c>
      <c r="I291" s="70">
        <v>45820</v>
      </c>
      <c r="J291" s="70">
        <v>45814</v>
      </c>
      <c r="K291" s="70">
        <v>45820</v>
      </c>
      <c r="L291" s="68" t="s">
        <v>2686</v>
      </c>
      <c r="M291" s="68" t="s">
        <v>2861</v>
      </c>
      <c r="N291" s="68" t="s">
        <v>2688</v>
      </c>
    </row>
    <row r="292" spans="1:14" ht="21" customHeight="1">
      <c r="A292" s="68" t="s">
        <v>2867</v>
      </c>
      <c r="B292" s="68" t="s">
        <v>466</v>
      </c>
      <c r="C292" s="68" t="s">
        <v>2701</v>
      </c>
      <c r="D292" s="68" t="s">
        <v>1586</v>
      </c>
      <c r="E292" s="68" t="s">
        <v>213</v>
      </c>
      <c r="F292" s="68" t="s">
        <v>25</v>
      </c>
      <c r="G292" s="68" t="s">
        <v>1587</v>
      </c>
      <c r="H292" s="68">
        <v>6</v>
      </c>
      <c r="I292" s="70">
        <v>45820</v>
      </c>
      <c r="J292" s="70">
        <v>45814</v>
      </c>
      <c r="K292" s="70">
        <v>45820</v>
      </c>
      <c r="L292" s="68" t="s">
        <v>2686</v>
      </c>
      <c r="M292" s="68" t="s">
        <v>2861</v>
      </c>
      <c r="N292" s="68" t="s">
        <v>2688</v>
      </c>
    </row>
    <row r="293" spans="1:14" ht="21" customHeight="1">
      <c r="A293" s="68" t="s">
        <v>2868</v>
      </c>
      <c r="B293" s="68" t="s">
        <v>466</v>
      </c>
      <c r="C293" s="68" t="s">
        <v>2703</v>
      </c>
      <c r="D293" s="68" t="s">
        <v>1586</v>
      </c>
      <c r="E293" s="68" t="s">
        <v>213</v>
      </c>
      <c r="F293" s="68" t="s">
        <v>25</v>
      </c>
      <c r="G293" s="68" t="s">
        <v>1587</v>
      </c>
      <c r="H293" s="68">
        <v>6</v>
      </c>
      <c r="I293" s="70">
        <v>45820</v>
      </c>
      <c r="J293" s="70">
        <v>45814</v>
      </c>
      <c r="K293" s="70">
        <v>45820</v>
      </c>
      <c r="L293" s="68" t="s">
        <v>2686</v>
      </c>
      <c r="M293" s="68" t="s">
        <v>2861</v>
      </c>
      <c r="N293" s="68" t="s">
        <v>2688</v>
      </c>
    </row>
    <row r="294" spans="1:14" ht="21" customHeight="1">
      <c r="A294" s="68" t="s">
        <v>2869</v>
      </c>
      <c r="B294" s="68" t="s">
        <v>466</v>
      </c>
      <c r="C294" s="68" t="s">
        <v>2705</v>
      </c>
      <c r="D294" s="68" t="s">
        <v>1586</v>
      </c>
      <c r="E294" s="68" t="s">
        <v>213</v>
      </c>
      <c r="F294" s="68" t="s">
        <v>25</v>
      </c>
      <c r="G294" s="68" t="s">
        <v>1587</v>
      </c>
      <c r="H294" s="68">
        <v>6</v>
      </c>
      <c r="I294" s="70">
        <v>45820</v>
      </c>
      <c r="J294" s="70">
        <v>45814</v>
      </c>
      <c r="K294" s="70">
        <v>45820</v>
      </c>
      <c r="L294" s="68" t="s">
        <v>2686</v>
      </c>
      <c r="M294" s="68" t="s">
        <v>2861</v>
      </c>
      <c r="N294" s="68" t="s">
        <v>2688</v>
      </c>
    </row>
    <row r="295" spans="1:14" ht="21" customHeight="1">
      <c r="A295" s="68" t="s">
        <v>2870</v>
      </c>
      <c r="B295" s="68" t="s">
        <v>466</v>
      </c>
      <c r="C295" s="68" t="s">
        <v>2707</v>
      </c>
      <c r="D295" s="68" t="s">
        <v>1586</v>
      </c>
      <c r="E295" s="68" t="s">
        <v>213</v>
      </c>
      <c r="F295" s="68" t="s">
        <v>25</v>
      </c>
      <c r="G295" s="68" t="s">
        <v>1587</v>
      </c>
      <c r="H295" s="68">
        <v>6</v>
      </c>
      <c r="I295" s="70">
        <v>45820</v>
      </c>
      <c r="J295" s="70">
        <v>45814</v>
      </c>
      <c r="K295" s="70">
        <v>45820</v>
      </c>
      <c r="L295" s="68" t="s">
        <v>2686</v>
      </c>
      <c r="M295" s="68" t="s">
        <v>2861</v>
      </c>
      <c r="N295" s="68" t="s">
        <v>2688</v>
      </c>
    </row>
    <row r="296" spans="1:14" ht="21" customHeight="1">
      <c r="A296" s="68" t="s">
        <v>2871</v>
      </c>
      <c r="B296" s="68" t="s">
        <v>466</v>
      </c>
      <c r="C296" s="68" t="s">
        <v>2747</v>
      </c>
      <c r="D296" s="68" t="s">
        <v>1586</v>
      </c>
      <c r="E296" s="68" t="s">
        <v>213</v>
      </c>
      <c r="F296" s="68" t="s">
        <v>25</v>
      </c>
      <c r="G296" s="68" t="s">
        <v>1587</v>
      </c>
      <c r="H296" s="68">
        <v>6</v>
      </c>
      <c r="I296" s="70">
        <v>45820</v>
      </c>
      <c r="J296" s="70">
        <v>45814</v>
      </c>
      <c r="K296" s="70">
        <v>45820</v>
      </c>
      <c r="L296" s="68" t="s">
        <v>2686</v>
      </c>
      <c r="M296" s="68" t="s">
        <v>2861</v>
      </c>
      <c r="N296" s="68" t="s">
        <v>2688</v>
      </c>
    </row>
    <row r="297" spans="1:14" ht="21" customHeight="1">
      <c r="A297" s="68" t="s">
        <v>2872</v>
      </c>
      <c r="B297" s="68" t="s">
        <v>466</v>
      </c>
      <c r="C297" s="68" t="s">
        <v>2749</v>
      </c>
      <c r="D297" s="68" t="s">
        <v>1586</v>
      </c>
      <c r="E297" s="68" t="s">
        <v>213</v>
      </c>
      <c r="F297" s="68" t="s">
        <v>25</v>
      </c>
      <c r="G297" s="68" t="s">
        <v>1587</v>
      </c>
      <c r="H297" s="68">
        <v>6</v>
      </c>
      <c r="I297" s="70">
        <v>45820</v>
      </c>
      <c r="J297" s="70">
        <v>45814</v>
      </c>
      <c r="K297" s="70">
        <v>45820</v>
      </c>
      <c r="L297" s="68" t="s">
        <v>2686</v>
      </c>
      <c r="M297" s="68" t="s">
        <v>2861</v>
      </c>
      <c r="N297" s="68" t="s">
        <v>2688</v>
      </c>
    </row>
    <row r="298" spans="1:14" ht="21" customHeight="1">
      <c r="A298" s="68" t="s">
        <v>2873</v>
      </c>
      <c r="B298" s="68" t="s">
        <v>466</v>
      </c>
      <c r="C298" s="68" t="s">
        <v>2874</v>
      </c>
      <c r="D298" s="68" t="s">
        <v>1586</v>
      </c>
      <c r="E298" s="68" t="s">
        <v>213</v>
      </c>
      <c r="F298" s="68" t="s">
        <v>25</v>
      </c>
      <c r="G298" s="68" t="s">
        <v>1587</v>
      </c>
      <c r="H298" s="68">
        <v>6</v>
      </c>
      <c r="I298" s="70">
        <v>45820</v>
      </c>
      <c r="J298" s="70">
        <v>45814</v>
      </c>
      <c r="K298" s="70">
        <v>45820</v>
      </c>
      <c r="L298" s="68" t="s">
        <v>2686</v>
      </c>
      <c r="M298" s="68" t="s">
        <v>2861</v>
      </c>
      <c r="N298" s="68" t="s">
        <v>2688</v>
      </c>
    </row>
    <row r="299" spans="1:14" ht="21" customHeight="1">
      <c r="A299" s="68" t="s">
        <v>2875</v>
      </c>
      <c r="B299" s="68" t="s">
        <v>466</v>
      </c>
      <c r="C299" s="68" t="s">
        <v>2876</v>
      </c>
      <c r="D299" s="68" t="s">
        <v>1586</v>
      </c>
      <c r="E299" s="68" t="s">
        <v>213</v>
      </c>
      <c r="F299" s="68" t="s">
        <v>25</v>
      </c>
      <c r="G299" s="68" t="s">
        <v>1587</v>
      </c>
      <c r="H299" s="68">
        <v>6</v>
      </c>
      <c r="I299" s="70">
        <v>45820</v>
      </c>
      <c r="J299" s="70">
        <v>45814</v>
      </c>
      <c r="K299" s="70">
        <v>45820</v>
      </c>
      <c r="L299" s="68" t="s">
        <v>2686</v>
      </c>
      <c r="M299" s="68" t="s">
        <v>2861</v>
      </c>
      <c r="N299" s="68" t="s">
        <v>2688</v>
      </c>
    </row>
    <row r="300" spans="1:14" ht="21" customHeight="1">
      <c r="A300" s="68" t="s">
        <v>2877</v>
      </c>
      <c r="B300" s="68" t="s">
        <v>472</v>
      </c>
      <c r="C300" s="68">
        <v>1</v>
      </c>
      <c r="D300" s="68" t="s">
        <v>1586</v>
      </c>
      <c r="E300" s="68" t="s">
        <v>213</v>
      </c>
      <c r="F300" s="68" t="s">
        <v>25</v>
      </c>
      <c r="G300" s="68" t="s">
        <v>1587</v>
      </c>
      <c r="H300" s="68">
        <v>6</v>
      </c>
      <c r="I300" s="70">
        <v>45820</v>
      </c>
      <c r="J300" s="70">
        <v>45814</v>
      </c>
      <c r="K300" s="70">
        <v>45820</v>
      </c>
      <c r="L300" s="68" t="s">
        <v>2712</v>
      </c>
      <c r="M300" s="68" t="s">
        <v>2840</v>
      </c>
      <c r="N300" s="68">
        <v>0</v>
      </c>
    </row>
    <row r="301" spans="1:14" ht="21" customHeight="1">
      <c r="A301" s="68" t="s">
        <v>2878</v>
      </c>
      <c r="B301" s="68" t="s">
        <v>472</v>
      </c>
      <c r="C301" s="68">
        <v>2</v>
      </c>
      <c r="D301" s="68" t="s">
        <v>1586</v>
      </c>
      <c r="E301" s="68" t="s">
        <v>213</v>
      </c>
      <c r="F301" s="68" t="s">
        <v>25</v>
      </c>
      <c r="G301" s="68" t="s">
        <v>1587</v>
      </c>
      <c r="H301" s="68">
        <v>6</v>
      </c>
      <c r="I301" s="70">
        <v>45820</v>
      </c>
      <c r="J301" s="70">
        <v>45814</v>
      </c>
      <c r="K301" s="70">
        <v>45820</v>
      </c>
      <c r="L301" s="68" t="s">
        <v>2712</v>
      </c>
      <c r="M301" s="68" t="s">
        <v>2840</v>
      </c>
      <c r="N301" s="68">
        <v>0</v>
      </c>
    </row>
    <row r="302" spans="1:14" ht="21" customHeight="1">
      <c r="A302" s="68" t="s">
        <v>2879</v>
      </c>
      <c r="B302" s="68" t="s">
        <v>472</v>
      </c>
      <c r="C302" s="68">
        <v>3</v>
      </c>
      <c r="D302" s="68" t="s">
        <v>1586</v>
      </c>
      <c r="E302" s="68" t="s">
        <v>213</v>
      </c>
      <c r="F302" s="68" t="s">
        <v>25</v>
      </c>
      <c r="G302" s="68" t="s">
        <v>1587</v>
      </c>
      <c r="H302" s="68">
        <v>6</v>
      </c>
      <c r="I302" s="70">
        <v>45820</v>
      </c>
      <c r="J302" s="70">
        <v>45814</v>
      </c>
      <c r="K302" s="70">
        <v>45820</v>
      </c>
      <c r="L302" s="68" t="s">
        <v>2712</v>
      </c>
      <c r="M302" s="68" t="s">
        <v>2840</v>
      </c>
      <c r="N302" s="68">
        <v>0</v>
      </c>
    </row>
    <row r="303" spans="1:14" ht="21" customHeight="1">
      <c r="A303" s="68" t="s">
        <v>2880</v>
      </c>
      <c r="B303" s="68" t="s">
        <v>472</v>
      </c>
      <c r="C303" s="68" t="s">
        <v>1676</v>
      </c>
      <c r="D303" s="68" t="s">
        <v>1586</v>
      </c>
      <c r="E303" s="68" t="s">
        <v>213</v>
      </c>
      <c r="F303" s="68" t="s">
        <v>25</v>
      </c>
      <c r="G303" s="68" t="s">
        <v>1587</v>
      </c>
      <c r="H303" s="68">
        <v>6</v>
      </c>
      <c r="I303" s="70">
        <v>45820</v>
      </c>
      <c r="J303" s="70">
        <v>45814</v>
      </c>
      <c r="K303" s="70">
        <v>45820</v>
      </c>
      <c r="L303" s="68" t="s">
        <v>2686</v>
      </c>
      <c r="M303" s="68" t="s">
        <v>2861</v>
      </c>
      <c r="N303" s="68" t="s">
        <v>2688</v>
      </c>
    </row>
    <row r="304" spans="1:14" ht="21" customHeight="1">
      <c r="A304" s="68" t="s">
        <v>2881</v>
      </c>
      <c r="B304" s="68" t="s">
        <v>472</v>
      </c>
      <c r="C304" s="68" t="s">
        <v>2555</v>
      </c>
      <c r="D304" s="68" t="s">
        <v>1586</v>
      </c>
      <c r="E304" s="68" t="s">
        <v>213</v>
      </c>
      <c r="F304" s="68" t="s">
        <v>25</v>
      </c>
      <c r="G304" s="68" t="s">
        <v>1587</v>
      </c>
      <c r="H304" s="68">
        <v>6</v>
      </c>
      <c r="I304" s="70">
        <v>45820</v>
      </c>
      <c r="J304" s="70">
        <v>45814</v>
      </c>
      <c r="K304" s="70">
        <v>45820</v>
      </c>
      <c r="L304" s="68" t="s">
        <v>2686</v>
      </c>
      <c r="M304" s="68" t="s">
        <v>2861</v>
      </c>
      <c r="N304" s="68" t="s">
        <v>2688</v>
      </c>
    </row>
    <row r="305" spans="1:14" ht="21" customHeight="1">
      <c r="A305" s="68" t="s">
        <v>2882</v>
      </c>
      <c r="B305" s="68" t="s">
        <v>472</v>
      </c>
      <c r="C305" s="68" t="s">
        <v>2691</v>
      </c>
      <c r="D305" s="68" t="s">
        <v>1586</v>
      </c>
      <c r="E305" s="68" t="s">
        <v>213</v>
      </c>
      <c r="F305" s="68" t="s">
        <v>25</v>
      </c>
      <c r="G305" s="68" t="s">
        <v>1587</v>
      </c>
      <c r="H305" s="68">
        <v>6</v>
      </c>
      <c r="I305" s="70">
        <v>45820</v>
      </c>
      <c r="J305" s="70">
        <v>45814</v>
      </c>
      <c r="K305" s="70">
        <v>45820</v>
      </c>
      <c r="L305" s="68" t="s">
        <v>2686</v>
      </c>
      <c r="M305" s="68" t="s">
        <v>2861</v>
      </c>
      <c r="N305" s="68" t="s">
        <v>2688</v>
      </c>
    </row>
    <row r="306" spans="1:14" ht="21" customHeight="1">
      <c r="A306" s="68" t="s">
        <v>2883</v>
      </c>
      <c r="B306" s="68" t="s">
        <v>472</v>
      </c>
      <c r="C306" s="68" t="s">
        <v>2618</v>
      </c>
      <c r="D306" s="68" t="s">
        <v>1586</v>
      </c>
      <c r="E306" s="68" t="s">
        <v>213</v>
      </c>
      <c r="F306" s="68" t="s">
        <v>25</v>
      </c>
      <c r="G306" s="68" t="s">
        <v>1587</v>
      </c>
      <c r="H306" s="68">
        <v>6</v>
      </c>
      <c r="I306" s="70">
        <v>45820</v>
      </c>
      <c r="J306" s="70">
        <v>45814</v>
      </c>
      <c r="K306" s="70">
        <v>45820</v>
      </c>
      <c r="L306" s="68" t="s">
        <v>2686</v>
      </c>
      <c r="M306" s="68" t="s">
        <v>2861</v>
      </c>
      <c r="N306" s="68" t="s">
        <v>2688</v>
      </c>
    </row>
    <row r="307" spans="1:14" ht="21" customHeight="1">
      <c r="A307" s="68" t="s">
        <v>2884</v>
      </c>
      <c r="B307" s="68" t="s">
        <v>472</v>
      </c>
      <c r="C307" s="68" t="s">
        <v>2621</v>
      </c>
      <c r="D307" s="68" t="s">
        <v>1586</v>
      </c>
      <c r="E307" s="68" t="s">
        <v>213</v>
      </c>
      <c r="F307" s="68" t="s">
        <v>25</v>
      </c>
      <c r="G307" s="68" t="s">
        <v>1587</v>
      </c>
      <c r="H307" s="68">
        <v>6</v>
      </c>
      <c r="I307" s="70">
        <v>45820</v>
      </c>
      <c r="J307" s="70">
        <v>45814</v>
      </c>
      <c r="K307" s="70">
        <v>45820</v>
      </c>
      <c r="L307" s="68" t="s">
        <v>2686</v>
      </c>
      <c r="M307" s="68" t="s">
        <v>2861</v>
      </c>
      <c r="N307" s="68" t="s">
        <v>2688</v>
      </c>
    </row>
    <row r="308" spans="1:14" ht="21" customHeight="1">
      <c r="A308" s="68" t="s">
        <v>2885</v>
      </c>
      <c r="B308" s="68" t="s">
        <v>472</v>
      </c>
      <c r="C308" s="68" t="s">
        <v>2585</v>
      </c>
      <c r="D308" s="68" t="s">
        <v>1586</v>
      </c>
      <c r="E308" s="68" t="s">
        <v>213</v>
      </c>
      <c r="F308" s="68" t="s">
        <v>25</v>
      </c>
      <c r="G308" s="68" t="s">
        <v>1587</v>
      </c>
      <c r="H308" s="68">
        <v>6</v>
      </c>
      <c r="I308" s="70">
        <v>45820</v>
      </c>
      <c r="J308" s="70">
        <v>45814</v>
      </c>
      <c r="K308" s="70">
        <v>45820</v>
      </c>
      <c r="L308" s="68" t="s">
        <v>2576</v>
      </c>
      <c r="M308" s="68" t="s">
        <v>2886</v>
      </c>
      <c r="N308" s="68">
        <v>0</v>
      </c>
    </row>
    <row r="309" spans="1:14" ht="21" customHeight="1">
      <c r="A309" s="68" t="s">
        <v>2887</v>
      </c>
      <c r="B309" s="68" t="s">
        <v>472</v>
      </c>
      <c r="C309" s="68" t="s">
        <v>2627</v>
      </c>
      <c r="D309" s="68" t="s">
        <v>1586</v>
      </c>
      <c r="E309" s="68" t="s">
        <v>213</v>
      </c>
      <c r="F309" s="68" t="s">
        <v>25</v>
      </c>
      <c r="G309" s="68" t="s">
        <v>1587</v>
      </c>
      <c r="H309" s="68">
        <v>6</v>
      </c>
      <c r="I309" s="70">
        <v>45820</v>
      </c>
      <c r="J309" s="70">
        <v>45814</v>
      </c>
      <c r="K309" s="70">
        <v>45820</v>
      </c>
      <c r="L309" s="68" t="s">
        <v>2686</v>
      </c>
      <c r="M309" s="68" t="s">
        <v>2861</v>
      </c>
      <c r="N309" s="68" t="s">
        <v>2688</v>
      </c>
    </row>
    <row r="310" spans="1:14" ht="21" customHeight="1">
      <c r="A310" s="68" t="s">
        <v>2888</v>
      </c>
      <c r="B310" s="68" t="s">
        <v>472</v>
      </c>
      <c r="C310" s="68" t="s">
        <v>2545</v>
      </c>
      <c r="D310" s="68" t="s">
        <v>1586</v>
      </c>
      <c r="E310" s="68" t="s">
        <v>213</v>
      </c>
      <c r="F310" s="68" t="s">
        <v>25</v>
      </c>
      <c r="G310" s="68" t="s">
        <v>1587</v>
      </c>
      <c r="H310" s="68">
        <v>6</v>
      </c>
      <c r="I310" s="70">
        <v>45820</v>
      </c>
      <c r="J310" s="70">
        <v>45814</v>
      </c>
      <c r="K310" s="70">
        <v>45820</v>
      </c>
      <c r="L310" s="68" t="s">
        <v>2686</v>
      </c>
      <c r="M310" s="68" t="s">
        <v>2889</v>
      </c>
      <c r="N310" s="68" t="s">
        <v>2688</v>
      </c>
    </row>
    <row r="311" spans="1:14" ht="21" customHeight="1">
      <c r="A311" s="68" t="s">
        <v>2890</v>
      </c>
      <c r="B311" s="68" t="s">
        <v>472</v>
      </c>
      <c r="C311" s="68" t="s">
        <v>2697</v>
      </c>
      <c r="D311" s="68" t="s">
        <v>1586</v>
      </c>
      <c r="E311" s="68" t="s">
        <v>213</v>
      </c>
      <c r="F311" s="68" t="s">
        <v>25</v>
      </c>
      <c r="G311" s="68" t="s">
        <v>1587</v>
      </c>
      <c r="H311" s="68">
        <v>6</v>
      </c>
      <c r="I311" s="70">
        <v>45820</v>
      </c>
      <c r="J311" s="70">
        <v>45814</v>
      </c>
      <c r="K311" s="70">
        <v>45820</v>
      </c>
      <c r="L311" s="68" t="s">
        <v>2686</v>
      </c>
      <c r="M311" s="68" t="s">
        <v>2889</v>
      </c>
      <c r="N311" s="68" t="s">
        <v>2688</v>
      </c>
    </row>
    <row r="312" spans="1:14" ht="21" customHeight="1">
      <c r="A312" s="68" t="s">
        <v>2891</v>
      </c>
      <c r="B312" s="68" t="s">
        <v>472</v>
      </c>
      <c r="C312" s="68" t="s">
        <v>2699</v>
      </c>
      <c r="D312" s="68" t="s">
        <v>1586</v>
      </c>
      <c r="E312" s="68" t="s">
        <v>213</v>
      </c>
      <c r="F312" s="68" t="s">
        <v>25</v>
      </c>
      <c r="G312" s="68" t="s">
        <v>1587</v>
      </c>
      <c r="H312" s="68">
        <v>6</v>
      </c>
      <c r="I312" s="70">
        <v>45820</v>
      </c>
      <c r="J312" s="70">
        <v>45814</v>
      </c>
      <c r="K312" s="70">
        <v>45820</v>
      </c>
      <c r="L312" s="68" t="s">
        <v>2686</v>
      </c>
      <c r="M312" s="68" t="s">
        <v>2889</v>
      </c>
      <c r="N312" s="68" t="s">
        <v>2688</v>
      </c>
    </row>
    <row r="313" spans="1:14" ht="21" customHeight="1">
      <c r="A313" s="68" t="s">
        <v>2892</v>
      </c>
      <c r="B313" s="68" t="s">
        <v>472</v>
      </c>
      <c r="C313" s="68" t="s">
        <v>2701</v>
      </c>
      <c r="D313" s="68" t="s">
        <v>1586</v>
      </c>
      <c r="E313" s="68" t="s">
        <v>213</v>
      </c>
      <c r="F313" s="68" t="s">
        <v>25</v>
      </c>
      <c r="G313" s="68" t="s">
        <v>1587</v>
      </c>
      <c r="H313" s="68">
        <v>6</v>
      </c>
      <c r="I313" s="70">
        <v>45820</v>
      </c>
      <c r="J313" s="70">
        <v>45814</v>
      </c>
      <c r="K313" s="70">
        <v>45820</v>
      </c>
      <c r="L313" s="68" t="s">
        <v>2686</v>
      </c>
      <c r="M313" s="68" t="s">
        <v>2889</v>
      </c>
      <c r="N313" s="68" t="s">
        <v>2688</v>
      </c>
    </row>
    <row r="314" spans="1:14" ht="21" customHeight="1">
      <c r="A314" s="68" t="s">
        <v>2893</v>
      </c>
      <c r="B314" s="68" t="s">
        <v>472</v>
      </c>
      <c r="C314" s="68" t="s">
        <v>2703</v>
      </c>
      <c r="D314" s="68" t="s">
        <v>1586</v>
      </c>
      <c r="E314" s="68" t="s">
        <v>213</v>
      </c>
      <c r="F314" s="68" t="s">
        <v>25</v>
      </c>
      <c r="G314" s="68" t="s">
        <v>1587</v>
      </c>
      <c r="H314" s="68">
        <v>6</v>
      </c>
      <c r="I314" s="70">
        <v>45820</v>
      </c>
      <c r="J314" s="70">
        <v>45814</v>
      </c>
      <c r="K314" s="70">
        <v>45820</v>
      </c>
      <c r="L314" s="68" t="s">
        <v>2686</v>
      </c>
      <c r="M314" s="68" t="s">
        <v>2889</v>
      </c>
      <c r="N314" s="68" t="s">
        <v>2688</v>
      </c>
    </row>
    <row r="315" spans="1:14" ht="21" customHeight="1">
      <c r="A315" s="68" t="s">
        <v>2894</v>
      </c>
      <c r="B315" s="68" t="s">
        <v>472</v>
      </c>
      <c r="C315" s="68" t="s">
        <v>2705</v>
      </c>
      <c r="D315" s="68" t="s">
        <v>1586</v>
      </c>
      <c r="E315" s="68" t="s">
        <v>213</v>
      </c>
      <c r="F315" s="68" t="s">
        <v>25</v>
      </c>
      <c r="G315" s="68" t="s">
        <v>1587</v>
      </c>
      <c r="H315" s="68">
        <v>6</v>
      </c>
      <c r="I315" s="70">
        <v>45820</v>
      </c>
      <c r="J315" s="70">
        <v>45814</v>
      </c>
      <c r="K315" s="70">
        <v>45820</v>
      </c>
      <c r="L315" s="68" t="s">
        <v>2686</v>
      </c>
      <c r="M315" s="68" t="s">
        <v>2889</v>
      </c>
      <c r="N315" s="68" t="s">
        <v>2688</v>
      </c>
    </row>
    <row r="316" spans="1:14" ht="21" customHeight="1">
      <c r="A316" s="68" t="s">
        <v>2895</v>
      </c>
      <c r="B316" s="68" t="s">
        <v>472</v>
      </c>
      <c r="C316" s="68" t="s">
        <v>2707</v>
      </c>
      <c r="D316" s="68" t="s">
        <v>1586</v>
      </c>
      <c r="E316" s="68" t="s">
        <v>213</v>
      </c>
      <c r="F316" s="68" t="s">
        <v>25</v>
      </c>
      <c r="G316" s="68" t="s">
        <v>1587</v>
      </c>
      <c r="H316" s="68">
        <v>6</v>
      </c>
      <c r="I316" s="70">
        <v>45820</v>
      </c>
      <c r="J316" s="70">
        <v>45814</v>
      </c>
      <c r="K316" s="70">
        <v>45820</v>
      </c>
      <c r="L316" s="68" t="s">
        <v>2686</v>
      </c>
      <c r="M316" s="68" t="s">
        <v>2889</v>
      </c>
      <c r="N316" s="68" t="s">
        <v>2688</v>
      </c>
    </row>
    <row r="317" spans="1:14" ht="21" customHeight="1">
      <c r="A317" s="68" t="s">
        <v>2896</v>
      </c>
      <c r="B317" s="68" t="s">
        <v>472</v>
      </c>
      <c r="C317" s="68" t="s">
        <v>2747</v>
      </c>
      <c r="D317" s="68" t="s">
        <v>1586</v>
      </c>
      <c r="E317" s="68" t="s">
        <v>213</v>
      </c>
      <c r="F317" s="68" t="s">
        <v>25</v>
      </c>
      <c r="G317" s="68" t="s">
        <v>1587</v>
      </c>
      <c r="H317" s="68">
        <v>6</v>
      </c>
      <c r="I317" s="70">
        <v>45820</v>
      </c>
      <c r="J317" s="70">
        <v>45814</v>
      </c>
      <c r="K317" s="70">
        <v>45820</v>
      </c>
      <c r="L317" s="68" t="s">
        <v>2686</v>
      </c>
      <c r="M317" s="68" t="s">
        <v>2889</v>
      </c>
      <c r="N317" s="68" t="s">
        <v>2688</v>
      </c>
    </row>
    <row r="318" spans="1:14" ht="21" customHeight="1">
      <c r="A318" s="68" t="s">
        <v>2897</v>
      </c>
      <c r="B318" s="68" t="s">
        <v>472</v>
      </c>
      <c r="C318" s="68" t="s">
        <v>2749</v>
      </c>
      <c r="D318" s="68" t="s">
        <v>1586</v>
      </c>
      <c r="E318" s="68" t="s">
        <v>213</v>
      </c>
      <c r="F318" s="68" t="s">
        <v>25</v>
      </c>
      <c r="G318" s="68" t="s">
        <v>1587</v>
      </c>
      <c r="H318" s="68">
        <v>6</v>
      </c>
      <c r="I318" s="70">
        <v>45820</v>
      </c>
      <c r="J318" s="70">
        <v>45814</v>
      </c>
      <c r="K318" s="70">
        <v>45820</v>
      </c>
      <c r="L318" s="68" t="s">
        <v>2686</v>
      </c>
      <c r="M318" s="68" t="s">
        <v>2889</v>
      </c>
      <c r="N318" s="68" t="s">
        <v>2688</v>
      </c>
    </row>
    <row r="319" spans="1:14" ht="21" customHeight="1">
      <c r="A319" s="68" t="s">
        <v>2898</v>
      </c>
      <c r="B319" s="68" t="s">
        <v>472</v>
      </c>
      <c r="C319" s="68" t="s">
        <v>2874</v>
      </c>
      <c r="D319" s="68" t="s">
        <v>1586</v>
      </c>
      <c r="E319" s="68" t="s">
        <v>213</v>
      </c>
      <c r="F319" s="68" t="s">
        <v>25</v>
      </c>
      <c r="G319" s="68" t="s">
        <v>1587</v>
      </c>
      <c r="H319" s="68">
        <v>6</v>
      </c>
      <c r="I319" s="70">
        <v>45820</v>
      </c>
      <c r="J319" s="70">
        <v>45814</v>
      </c>
      <c r="K319" s="70">
        <v>45820</v>
      </c>
      <c r="L319" s="68" t="s">
        <v>2686</v>
      </c>
      <c r="M319" s="68" t="s">
        <v>2889</v>
      </c>
      <c r="N319" s="68" t="s">
        <v>2688</v>
      </c>
    </row>
    <row r="320" spans="1:14" ht="21" customHeight="1">
      <c r="A320" s="68" t="s">
        <v>2899</v>
      </c>
      <c r="B320" s="68" t="s">
        <v>472</v>
      </c>
      <c r="C320" s="68" t="s">
        <v>2876</v>
      </c>
      <c r="D320" s="68" t="s">
        <v>1586</v>
      </c>
      <c r="E320" s="68" t="s">
        <v>213</v>
      </c>
      <c r="F320" s="68" t="s">
        <v>25</v>
      </c>
      <c r="G320" s="68" t="s">
        <v>1587</v>
      </c>
      <c r="H320" s="68">
        <v>6</v>
      </c>
      <c r="I320" s="70">
        <v>45820</v>
      </c>
      <c r="J320" s="70">
        <v>45814</v>
      </c>
      <c r="K320" s="70">
        <v>45820</v>
      </c>
      <c r="L320" s="68" t="s">
        <v>2686</v>
      </c>
      <c r="M320" s="68" t="s">
        <v>2889</v>
      </c>
      <c r="N320" s="68" t="s">
        <v>2688</v>
      </c>
    </row>
    <row r="321" spans="1:14" ht="21" customHeight="1">
      <c r="A321" s="68" t="s">
        <v>2900</v>
      </c>
      <c r="B321" s="68" t="s">
        <v>475</v>
      </c>
      <c r="C321" s="68" t="s">
        <v>2426</v>
      </c>
      <c r="D321" s="68" t="s">
        <v>1586</v>
      </c>
      <c r="E321" s="68" t="s">
        <v>213</v>
      </c>
      <c r="F321" s="68" t="s">
        <v>25</v>
      </c>
      <c r="G321" s="68" t="s">
        <v>2419</v>
      </c>
      <c r="H321" s="68">
        <v>6</v>
      </c>
      <c r="I321" s="70">
        <v>45820</v>
      </c>
      <c r="J321" s="70">
        <v>45813</v>
      </c>
      <c r="K321" s="70">
        <v>45820</v>
      </c>
      <c r="L321" s="68" t="s">
        <v>2901</v>
      </c>
      <c r="M321" s="68" t="s">
        <v>2643</v>
      </c>
      <c r="N321" s="68">
        <v>0</v>
      </c>
    </row>
    <row r="322" spans="1:14" ht="21" customHeight="1">
      <c r="A322" s="68" t="s">
        <v>2902</v>
      </c>
      <c r="B322" s="68" t="s">
        <v>475</v>
      </c>
      <c r="C322" s="68" t="s">
        <v>2432</v>
      </c>
      <c r="D322" s="68" t="s">
        <v>1586</v>
      </c>
      <c r="E322" s="68" t="s">
        <v>213</v>
      </c>
      <c r="F322" s="68" t="s">
        <v>25</v>
      </c>
      <c r="G322" s="68" t="s">
        <v>2419</v>
      </c>
      <c r="H322" s="68">
        <v>6</v>
      </c>
      <c r="I322" s="70">
        <v>45820</v>
      </c>
      <c r="J322" s="70">
        <v>45813</v>
      </c>
      <c r="K322" s="70">
        <v>45820</v>
      </c>
      <c r="L322" s="68" t="s">
        <v>2901</v>
      </c>
      <c r="M322" s="68" t="s">
        <v>2643</v>
      </c>
      <c r="N322" s="68">
        <v>0</v>
      </c>
    </row>
    <row r="323" spans="1:14" ht="21" customHeight="1">
      <c r="A323" s="68" t="s">
        <v>2903</v>
      </c>
      <c r="B323" s="68" t="s">
        <v>475</v>
      </c>
      <c r="C323" s="68" t="s">
        <v>2484</v>
      </c>
      <c r="D323" s="68" t="s">
        <v>1586</v>
      </c>
      <c r="E323" s="68" t="s">
        <v>213</v>
      </c>
      <c r="F323" s="68" t="s">
        <v>25</v>
      </c>
      <c r="G323" s="68" t="s">
        <v>2419</v>
      </c>
      <c r="H323" s="68">
        <v>6</v>
      </c>
      <c r="I323" s="70">
        <v>45820</v>
      </c>
      <c r="J323" s="70">
        <v>45813</v>
      </c>
      <c r="K323" s="70">
        <v>45820</v>
      </c>
      <c r="L323" s="68" t="s">
        <v>2901</v>
      </c>
      <c r="M323" s="68" t="s">
        <v>2643</v>
      </c>
      <c r="N323" s="68">
        <v>0</v>
      </c>
    </row>
    <row r="324" spans="1:14" ht="21" customHeight="1">
      <c r="A324" s="68" t="s">
        <v>2904</v>
      </c>
      <c r="B324" s="68" t="s">
        <v>475</v>
      </c>
      <c r="C324" s="68" t="s">
        <v>2493</v>
      </c>
      <c r="D324" s="68" t="s">
        <v>1586</v>
      </c>
      <c r="E324" s="68" t="s">
        <v>213</v>
      </c>
      <c r="F324" s="68" t="s">
        <v>25</v>
      </c>
      <c r="G324" s="68" t="s">
        <v>2419</v>
      </c>
      <c r="H324" s="68">
        <v>6</v>
      </c>
      <c r="I324" s="70">
        <v>45820</v>
      </c>
      <c r="J324" s="70">
        <v>45813</v>
      </c>
      <c r="K324" s="70">
        <v>45820</v>
      </c>
      <c r="L324" s="68" t="s">
        <v>2901</v>
      </c>
      <c r="M324" s="68" t="s">
        <v>2643</v>
      </c>
      <c r="N324" s="68">
        <v>0</v>
      </c>
    </row>
    <row r="325" spans="1:14" ht="21" customHeight="1">
      <c r="A325" s="68" t="s">
        <v>2905</v>
      </c>
      <c r="B325" s="68" t="s">
        <v>475</v>
      </c>
      <c r="C325" s="68" t="s">
        <v>2499</v>
      </c>
      <c r="D325" s="68" t="s">
        <v>1586</v>
      </c>
      <c r="E325" s="68" t="s">
        <v>213</v>
      </c>
      <c r="F325" s="68" t="s">
        <v>25</v>
      </c>
      <c r="G325" s="68" t="s">
        <v>2419</v>
      </c>
      <c r="H325" s="68">
        <v>6</v>
      </c>
      <c r="I325" s="70">
        <v>45820</v>
      </c>
      <c r="J325" s="70">
        <v>45813</v>
      </c>
      <c r="K325" s="70">
        <v>45820</v>
      </c>
      <c r="L325" s="68" t="s">
        <v>2901</v>
      </c>
      <c r="M325" s="68" t="s">
        <v>2643</v>
      </c>
      <c r="N325" s="68">
        <v>0</v>
      </c>
    </row>
    <row r="326" spans="1:14" ht="21" customHeight="1">
      <c r="A326" s="68" t="s">
        <v>2906</v>
      </c>
      <c r="B326" s="68" t="s">
        <v>478</v>
      </c>
      <c r="C326" s="68" t="s">
        <v>1676</v>
      </c>
      <c r="D326" s="68" t="s">
        <v>1586</v>
      </c>
      <c r="E326" s="68" t="s">
        <v>213</v>
      </c>
      <c r="F326" s="68" t="s">
        <v>25</v>
      </c>
      <c r="G326" s="68" t="s">
        <v>1587</v>
      </c>
      <c r="H326" s="68">
        <v>6</v>
      </c>
      <c r="I326" s="70">
        <v>45820</v>
      </c>
      <c r="J326" s="70">
        <v>45814</v>
      </c>
      <c r="K326" s="70">
        <v>45820</v>
      </c>
      <c r="L326" s="68" t="s">
        <v>2686</v>
      </c>
      <c r="M326" s="68" t="s">
        <v>2889</v>
      </c>
      <c r="N326" s="68" t="s">
        <v>2688</v>
      </c>
    </row>
    <row r="327" spans="1:14" ht="21" customHeight="1">
      <c r="A327" s="68" t="s">
        <v>2907</v>
      </c>
      <c r="B327" s="68" t="s">
        <v>478</v>
      </c>
      <c r="C327" s="68" t="s">
        <v>2555</v>
      </c>
      <c r="D327" s="68" t="s">
        <v>1586</v>
      </c>
      <c r="E327" s="68" t="s">
        <v>213</v>
      </c>
      <c r="F327" s="68" t="s">
        <v>25</v>
      </c>
      <c r="G327" s="68" t="s">
        <v>1587</v>
      </c>
      <c r="H327" s="68">
        <v>6</v>
      </c>
      <c r="I327" s="70">
        <v>45820</v>
      </c>
      <c r="J327" s="70">
        <v>45814</v>
      </c>
      <c r="K327" s="70">
        <v>45820</v>
      </c>
      <c r="L327" s="68" t="s">
        <v>2686</v>
      </c>
      <c r="M327" s="68" t="s">
        <v>2889</v>
      </c>
      <c r="N327" s="68" t="s">
        <v>2688</v>
      </c>
    </row>
    <row r="328" spans="1:14" ht="21" customHeight="1">
      <c r="A328" s="68" t="s">
        <v>2908</v>
      </c>
      <c r="B328" s="68" t="s">
        <v>478</v>
      </c>
      <c r="C328" s="68" t="s">
        <v>2691</v>
      </c>
      <c r="D328" s="68" t="s">
        <v>1586</v>
      </c>
      <c r="E328" s="68" t="s">
        <v>213</v>
      </c>
      <c r="F328" s="68" t="s">
        <v>25</v>
      </c>
      <c r="G328" s="68" t="s">
        <v>1587</v>
      </c>
      <c r="H328" s="68">
        <v>6</v>
      </c>
      <c r="I328" s="70">
        <v>45820</v>
      </c>
      <c r="J328" s="70">
        <v>45814</v>
      </c>
      <c r="K328" s="70">
        <v>45820</v>
      </c>
      <c r="L328" s="68" t="s">
        <v>2686</v>
      </c>
      <c r="M328" s="68" t="s">
        <v>2889</v>
      </c>
      <c r="N328" s="68" t="s">
        <v>2688</v>
      </c>
    </row>
    <row r="329" spans="1:14" ht="21" customHeight="1">
      <c r="A329" s="68" t="s">
        <v>2909</v>
      </c>
      <c r="B329" s="68" t="s">
        <v>478</v>
      </c>
      <c r="C329" s="68" t="s">
        <v>2618</v>
      </c>
      <c r="D329" s="68" t="s">
        <v>1586</v>
      </c>
      <c r="E329" s="68" t="s">
        <v>213</v>
      </c>
      <c r="F329" s="68" t="s">
        <v>25</v>
      </c>
      <c r="G329" s="68" t="s">
        <v>1587</v>
      </c>
      <c r="H329" s="68">
        <v>6</v>
      </c>
      <c r="I329" s="70">
        <v>45820</v>
      </c>
      <c r="J329" s="70">
        <v>45814</v>
      </c>
      <c r="K329" s="70">
        <v>45820</v>
      </c>
      <c r="L329" s="68" t="s">
        <v>2686</v>
      </c>
      <c r="M329" s="68" t="s">
        <v>2889</v>
      </c>
      <c r="N329" s="68" t="s">
        <v>2688</v>
      </c>
    </row>
    <row r="330" spans="1:14" ht="21" customHeight="1">
      <c r="A330" s="68" t="s">
        <v>2910</v>
      </c>
      <c r="B330" s="68" t="s">
        <v>479</v>
      </c>
      <c r="C330" s="68">
        <v>3</v>
      </c>
      <c r="D330" s="68" t="s">
        <v>1586</v>
      </c>
      <c r="E330" s="68" t="s">
        <v>213</v>
      </c>
      <c r="F330" s="68" t="s">
        <v>25</v>
      </c>
      <c r="G330" s="68" t="s">
        <v>1587</v>
      </c>
      <c r="H330" s="68">
        <v>6</v>
      </c>
      <c r="I330" s="70">
        <v>45820</v>
      </c>
      <c r="J330" s="70">
        <v>45814</v>
      </c>
      <c r="K330" s="70">
        <v>45820</v>
      </c>
      <c r="L330" s="68" t="s">
        <v>2712</v>
      </c>
      <c r="M330" s="68" t="s">
        <v>2911</v>
      </c>
      <c r="N330" s="68">
        <v>0</v>
      </c>
    </row>
    <row r="331" spans="1:14" ht="21" customHeight="1">
      <c r="A331" s="68" t="s">
        <v>2912</v>
      </c>
      <c r="B331" s="68" t="s">
        <v>479</v>
      </c>
      <c r="C331" s="68">
        <v>4</v>
      </c>
      <c r="D331" s="68" t="s">
        <v>1586</v>
      </c>
      <c r="E331" s="68" t="s">
        <v>213</v>
      </c>
      <c r="F331" s="68" t="s">
        <v>25</v>
      </c>
      <c r="G331" s="68" t="s">
        <v>1587</v>
      </c>
      <c r="H331" s="68">
        <v>6</v>
      </c>
      <c r="I331" s="70">
        <v>45820</v>
      </c>
      <c r="J331" s="70">
        <v>45814</v>
      </c>
      <c r="K331" s="70">
        <v>45820</v>
      </c>
      <c r="L331" s="68" t="s">
        <v>2712</v>
      </c>
      <c r="M331" s="68" t="s">
        <v>2911</v>
      </c>
      <c r="N331" s="68">
        <v>0</v>
      </c>
    </row>
    <row r="332" spans="1:14" ht="21" customHeight="1">
      <c r="A332" s="68" t="s">
        <v>2913</v>
      </c>
      <c r="B332" s="68" t="s">
        <v>479</v>
      </c>
      <c r="C332" s="68">
        <v>5</v>
      </c>
      <c r="D332" s="68" t="s">
        <v>1586</v>
      </c>
      <c r="E332" s="68" t="s">
        <v>213</v>
      </c>
      <c r="F332" s="68" t="s">
        <v>25</v>
      </c>
      <c r="G332" s="68" t="s">
        <v>1587</v>
      </c>
      <c r="H332" s="68">
        <v>6</v>
      </c>
      <c r="I332" s="70">
        <v>45820</v>
      </c>
      <c r="J332" s="70">
        <v>45814</v>
      </c>
      <c r="K332" s="70">
        <v>45820</v>
      </c>
      <c r="L332" s="68" t="s">
        <v>2712</v>
      </c>
      <c r="M332" s="68" t="s">
        <v>2911</v>
      </c>
      <c r="N332" s="68">
        <v>0</v>
      </c>
    </row>
    <row r="333" spans="1:14" ht="21" customHeight="1">
      <c r="A333" s="68" t="s">
        <v>2914</v>
      </c>
      <c r="B333" s="68" t="s">
        <v>479</v>
      </c>
      <c r="C333" s="68" t="s">
        <v>1676</v>
      </c>
      <c r="D333" s="68" t="s">
        <v>1586</v>
      </c>
      <c r="E333" s="68" t="s">
        <v>213</v>
      </c>
      <c r="F333" s="68" t="s">
        <v>25</v>
      </c>
      <c r="G333" s="68" t="s">
        <v>1587</v>
      </c>
      <c r="H333" s="68">
        <v>6</v>
      </c>
      <c r="I333" s="70">
        <v>45820</v>
      </c>
      <c r="J333" s="70">
        <v>45814</v>
      </c>
      <c r="K333" s="70">
        <v>45820</v>
      </c>
      <c r="L333" s="68" t="s">
        <v>2686</v>
      </c>
      <c r="M333" s="68" t="s">
        <v>2889</v>
      </c>
      <c r="N333" s="68" t="s">
        <v>2688</v>
      </c>
    </row>
    <row r="334" spans="1:14" ht="21" customHeight="1">
      <c r="A334" s="68" t="s">
        <v>2915</v>
      </c>
      <c r="B334" s="68" t="s">
        <v>479</v>
      </c>
      <c r="C334" s="68" t="s">
        <v>2555</v>
      </c>
      <c r="D334" s="68" t="s">
        <v>1586</v>
      </c>
      <c r="E334" s="68" t="s">
        <v>213</v>
      </c>
      <c r="F334" s="68" t="s">
        <v>25</v>
      </c>
      <c r="G334" s="68" t="s">
        <v>1587</v>
      </c>
      <c r="H334" s="68">
        <v>6</v>
      </c>
      <c r="I334" s="70">
        <v>45820</v>
      </c>
      <c r="J334" s="70">
        <v>45814</v>
      </c>
      <c r="K334" s="70">
        <v>45820</v>
      </c>
      <c r="L334" s="68" t="s">
        <v>2686</v>
      </c>
      <c r="M334" s="68" t="s">
        <v>2889</v>
      </c>
      <c r="N334" s="68" t="s">
        <v>2688</v>
      </c>
    </row>
    <row r="335" spans="1:14" ht="21" customHeight="1">
      <c r="A335" s="68" t="s">
        <v>2916</v>
      </c>
      <c r="B335" s="68" t="s">
        <v>479</v>
      </c>
      <c r="C335" s="68" t="s">
        <v>2691</v>
      </c>
      <c r="D335" s="68" t="s">
        <v>1586</v>
      </c>
      <c r="E335" s="68" t="s">
        <v>213</v>
      </c>
      <c r="F335" s="68" t="s">
        <v>25</v>
      </c>
      <c r="G335" s="68" t="s">
        <v>1587</v>
      </c>
      <c r="H335" s="68">
        <v>6</v>
      </c>
      <c r="I335" s="70">
        <v>45820</v>
      </c>
      <c r="J335" s="70">
        <v>45814</v>
      </c>
      <c r="K335" s="70">
        <v>45820</v>
      </c>
      <c r="L335" s="68" t="s">
        <v>2686</v>
      </c>
      <c r="M335" s="68" t="s">
        <v>2889</v>
      </c>
      <c r="N335" s="68" t="s">
        <v>2688</v>
      </c>
    </row>
    <row r="336" spans="1:14" ht="21" customHeight="1">
      <c r="A336" s="68" t="s">
        <v>2917</v>
      </c>
      <c r="B336" s="68" t="s">
        <v>479</v>
      </c>
      <c r="C336" s="68" t="s">
        <v>2618</v>
      </c>
      <c r="D336" s="68" t="s">
        <v>1586</v>
      </c>
      <c r="E336" s="68" t="s">
        <v>213</v>
      </c>
      <c r="F336" s="68" t="s">
        <v>25</v>
      </c>
      <c r="G336" s="68" t="s">
        <v>1587</v>
      </c>
      <c r="H336" s="68">
        <v>6</v>
      </c>
      <c r="I336" s="70">
        <v>45820</v>
      </c>
      <c r="J336" s="70">
        <v>45814</v>
      </c>
      <c r="K336" s="70">
        <v>45820</v>
      </c>
      <c r="L336" s="68" t="s">
        <v>2686</v>
      </c>
      <c r="M336" s="68" t="s">
        <v>2889</v>
      </c>
      <c r="N336" s="68" t="s">
        <v>2688</v>
      </c>
    </row>
    <row r="337" spans="1:14" ht="21" customHeight="1">
      <c r="A337" s="68" t="s">
        <v>2918</v>
      </c>
      <c r="B337" s="68" t="s">
        <v>479</v>
      </c>
      <c r="C337" s="68" t="s">
        <v>2621</v>
      </c>
      <c r="D337" s="68" t="s">
        <v>1586</v>
      </c>
      <c r="E337" s="68" t="s">
        <v>213</v>
      </c>
      <c r="F337" s="68" t="s">
        <v>25</v>
      </c>
      <c r="G337" s="68" t="s">
        <v>1587</v>
      </c>
      <c r="H337" s="68">
        <v>6</v>
      </c>
      <c r="I337" s="70">
        <v>45820</v>
      </c>
      <c r="J337" s="70">
        <v>45814</v>
      </c>
      <c r="K337" s="70">
        <v>45820</v>
      </c>
      <c r="L337" s="68" t="s">
        <v>2686</v>
      </c>
      <c r="M337" s="68" t="s">
        <v>2889</v>
      </c>
      <c r="N337" s="68" t="s">
        <v>2688</v>
      </c>
    </row>
    <row r="338" spans="1:14" ht="21" customHeight="1">
      <c r="A338" s="68" t="s">
        <v>2166</v>
      </c>
      <c r="B338" s="68" t="s">
        <v>482</v>
      </c>
      <c r="C338" s="68">
        <v>1</v>
      </c>
      <c r="D338" s="68" t="s">
        <v>1586</v>
      </c>
      <c r="E338" s="68" t="s">
        <v>213</v>
      </c>
      <c r="F338" s="68" t="s">
        <v>25</v>
      </c>
      <c r="G338" s="68" t="s">
        <v>1587</v>
      </c>
      <c r="H338" s="68">
        <v>6</v>
      </c>
      <c r="I338" s="70">
        <v>45820</v>
      </c>
      <c r="J338" s="70">
        <v>45814</v>
      </c>
      <c r="K338" s="70">
        <v>45820</v>
      </c>
      <c r="L338" s="68" t="s">
        <v>2712</v>
      </c>
      <c r="M338" s="68" t="s">
        <v>2911</v>
      </c>
      <c r="N338" s="68">
        <v>0</v>
      </c>
    </row>
    <row r="339" spans="1:14" ht="21" customHeight="1">
      <c r="A339" s="68" t="s">
        <v>2168</v>
      </c>
      <c r="B339" s="68" t="s">
        <v>482</v>
      </c>
      <c r="C339" s="68">
        <v>2</v>
      </c>
      <c r="D339" s="68" t="s">
        <v>1586</v>
      </c>
      <c r="E339" s="68" t="s">
        <v>213</v>
      </c>
      <c r="F339" s="68" t="s">
        <v>25</v>
      </c>
      <c r="G339" s="68" t="s">
        <v>1587</v>
      </c>
      <c r="H339" s="68">
        <v>6</v>
      </c>
      <c r="I339" s="70">
        <v>45820</v>
      </c>
      <c r="J339" s="70">
        <v>45814</v>
      </c>
      <c r="K339" s="70">
        <v>45820</v>
      </c>
      <c r="L339" s="68" t="s">
        <v>2712</v>
      </c>
      <c r="M339" s="68" t="s">
        <v>2911</v>
      </c>
      <c r="N339" s="68">
        <v>0</v>
      </c>
    </row>
    <row r="340" spans="1:14" ht="21" customHeight="1">
      <c r="A340" s="68" t="s">
        <v>2169</v>
      </c>
      <c r="B340" s="68" t="s">
        <v>482</v>
      </c>
      <c r="C340" s="68">
        <v>3</v>
      </c>
      <c r="D340" s="68" t="s">
        <v>1586</v>
      </c>
      <c r="E340" s="68" t="s">
        <v>213</v>
      </c>
      <c r="F340" s="68" t="s">
        <v>25</v>
      </c>
      <c r="G340" s="68" t="s">
        <v>1587</v>
      </c>
      <c r="H340" s="68">
        <v>6</v>
      </c>
      <c r="I340" s="70">
        <v>45820</v>
      </c>
      <c r="J340" s="70">
        <v>45814</v>
      </c>
      <c r="K340" s="70">
        <v>45820</v>
      </c>
      <c r="L340" s="68" t="s">
        <v>2712</v>
      </c>
      <c r="M340" s="68" t="s">
        <v>2911</v>
      </c>
      <c r="N340" s="68">
        <v>0</v>
      </c>
    </row>
    <row r="341" spans="1:14" ht="21" customHeight="1">
      <c r="A341" s="68" t="s">
        <v>2170</v>
      </c>
      <c r="B341" s="68" t="s">
        <v>482</v>
      </c>
      <c r="C341" s="68">
        <v>4</v>
      </c>
      <c r="D341" s="68" t="s">
        <v>1586</v>
      </c>
      <c r="E341" s="68" t="s">
        <v>213</v>
      </c>
      <c r="F341" s="68" t="s">
        <v>25</v>
      </c>
      <c r="G341" s="68" t="s">
        <v>1587</v>
      </c>
      <c r="H341" s="68">
        <v>6</v>
      </c>
      <c r="I341" s="70">
        <v>45820</v>
      </c>
      <c r="J341" s="70">
        <v>45814</v>
      </c>
      <c r="K341" s="70">
        <v>45820</v>
      </c>
      <c r="L341" s="68" t="s">
        <v>2712</v>
      </c>
      <c r="M341" s="68" t="s">
        <v>2911</v>
      </c>
      <c r="N341" s="68">
        <v>0</v>
      </c>
    </row>
    <row r="342" spans="1:14" ht="21" customHeight="1">
      <c r="A342" s="68" t="s">
        <v>2171</v>
      </c>
      <c r="B342" s="68" t="s">
        <v>482</v>
      </c>
      <c r="C342" s="68">
        <v>5</v>
      </c>
      <c r="D342" s="68" t="s">
        <v>1586</v>
      </c>
      <c r="E342" s="68" t="s">
        <v>213</v>
      </c>
      <c r="F342" s="68" t="s">
        <v>25</v>
      </c>
      <c r="G342" s="68" t="s">
        <v>1587</v>
      </c>
      <c r="H342" s="68">
        <v>6</v>
      </c>
      <c r="I342" s="70">
        <v>45820</v>
      </c>
      <c r="J342" s="70">
        <v>45814</v>
      </c>
      <c r="K342" s="70">
        <v>45820</v>
      </c>
      <c r="L342" s="68" t="s">
        <v>2712</v>
      </c>
      <c r="M342" s="68" t="s">
        <v>2911</v>
      </c>
      <c r="N342" s="68">
        <v>0</v>
      </c>
    </row>
    <row r="343" spans="1:14" ht="21" customHeight="1">
      <c r="A343" s="68" t="s">
        <v>2919</v>
      </c>
      <c r="B343" s="68" t="s">
        <v>482</v>
      </c>
      <c r="C343" s="68" t="s">
        <v>1676</v>
      </c>
      <c r="D343" s="68" t="s">
        <v>1586</v>
      </c>
      <c r="E343" s="68" t="s">
        <v>213</v>
      </c>
      <c r="F343" s="68" t="s">
        <v>25</v>
      </c>
      <c r="G343" s="68" t="s">
        <v>1587</v>
      </c>
      <c r="H343" s="68">
        <v>6</v>
      </c>
      <c r="I343" s="70">
        <v>45820</v>
      </c>
      <c r="J343" s="70">
        <v>45814</v>
      </c>
      <c r="K343" s="70">
        <v>45820</v>
      </c>
      <c r="L343" s="68" t="s">
        <v>2686</v>
      </c>
      <c r="M343" s="68" t="s">
        <v>2920</v>
      </c>
      <c r="N343" s="68">
        <v>0</v>
      </c>
    </row>
    <row r="344" spans="1:14" ht="21" customHeight="1">
      <c r="A344" s="68" t="s">
        <v>2921</v>
      </c>
      <c r="B344" s="68" t="s">
        <v>482</v>
      </c>
      <c r="C344" s="68" t="s">
        <v>2555</v>
      </c>
      <c r="D344" s="68" t="s">
        <v>1586</v>
      </c>
      <c r="E344" s="68" t="s">
        <v>213</v>
      </c>
      <c r="F344" s="68" t="s">
        <v>25</v>
      </c>
      <c r="G344" s="68" t="s">
        <v>1587</v>
      </c>
      <c r="H344" s="68">
        <v>6</v>
      </c>
      <c r="I344" s="70">
        <v>45820</v>
      </c>
      <c r="J344" s="70">
        <v>45814</v>
      </c>
      <c r="K344" s="70">
        <v>45820</v>
      </c>
      <c r="L344" s="68" t="s">
        <v>2686</v>
      </c>
      <c r="M344" s="68" t="s">
        <v>2920</v>
      </c>
      <c r="N344" s="68">
        <v>0</v>
      </c>
    </row>
    <row r="345" spans="1:14" ht="21" customHeight="1">
      <c r="A345" s="68" t="s">
        <v>2922</v>
      </c>
      <c r="B345" s="68" t="s">
        <v>482</v>
      </c>
      <c r="C345" s="68" t="s">
        <v>2691</v>
      </c>
      <c r="D345" s="68" t="s">
        <v>1586</v>
      </c>
      <c r="E345" s="68" t="s">
        <v>213</v>
      </c>
      <c r="F345" s="68" t="s">
        <v>25</v>
      </c>
      <c r="G345" s="68" t="s">
        <v>1587</v>
      </c>
      <c r="H345" s="68">
        <v>6</v>
      </c>
      <c r="I345" s="70">
        <v>45820</v>
      </c>
      <c r="J345" s="70">
        <v>45814</v>
      </c>
      <c r="K345" s="70">
        <v>45820</v>
      </c>
      <c r="L345" s="68" t="s">
        <v>2686</v>
      </c>
      <c r="M345" s="68" t="s">
        <v>2920</v>
      </c>
      <c r="N345" s="68">
        <v>0</v>
      </c>
    </row>
    <row r="346" spans="1:14" ht="21" customHeight="1">
      <c r="A346" s="68" t="s">
        <v>2923</v>
      </c>
      <c r="B346" s="68" t="s">
        <v>482</v>
      </c>
      <c r="C346" s="68" t="s">
        <v>2618</v>
      </c>
      <c r="D346" s="68" t="s">
        <v>1586</v>
      </c>
      <c r="E346" s="68" t="s">
        <v>213</v>
      </c>
      <c r="F346" s="68" t="s">
        <v>25</v>
      </c>
      <c r="G346" s="68" t="s">
        <v>1587</v>
      </c>
      <c r="H346" s="68">
        <v>6</v>
      </c>
      <c r="I346" s="70">
        <v>45820</v>
      </c>
      <c r="J346" s="70">
        <v>45814</v>
      </c>
      <c r="K346" s="70">
        <v>45820</v>
      </c>
      <c r="L346" s="68" t="s">
        <v>2686</v>
      </c>
      <c r="M346" s="68" t="s">
        <v>2920</v>
      </c>
      <c r="N346" s="68">
        <v>0</v>
      </c>
    </row>
    <row r="347" spans="1:14" ht="21" customHeight="1">
      <c r="A347" s="68" t="s">
        <v>2924</v>
      </c>
      <c r="B347" s="68" t="s">
        <v>482</v>
      </c>
      <c r="C347" s="68" t="s">
        <v>2621</v>
      </c>
      <c r="D347" s="68" t="s">
        <v>1586</v>
      </c>
      <c r="E347" s="68" t="s">
        <v>213</v>
      </c>
      <c r="F347" s="68" t="s">
        <v>25</v>
      </c>
      <c r="G347" s="68" t="s">
        <v>1587</v>
      </c>
      <c r="H347" s="68">
        <v>6</v>
      </c>
      <c r="I347" s="70">
        <v>45820</v>
      </c>
      <c r="J347" s="70">
        <v>45814</v>
      </c>
      <c r="K347" s="70">
        <v>45820</v>
      </c>
      <c r="L347" s="68" t="s">
        <v>2686</v>
      </c>
      <c r="M347" s="68" t="s">
        <v>2920</v>
      </c>
      <c r="N347" s="68">
        <v>0</v>
      </c>
    </row>
    <row r="348" spans="1:14" ht="21" customHeight="1">
      <c r="A348" s="68" t="s">
        <v>2925</v>
      </c>
      <c r="B348" s="68" t="s">
        <v>484</v>
      </c>
      <c r="C348" s="68">
        <v>1</v>
      </c>
      <c r="D348" s="68" t="s">
        <v>1586</v>
      </c>
      <c r="E348" s="68" t="s">
        <v>213</v>
      </c>
      <c r="F348" s="68" t="s">
        <v>25</v>
      </c>
      <c r="G348" s="68" t="s">
        <v>1587</v>
      </c>
      <c r="H348" s="68">
        <v>6</v>
      </c>
      <c r="I348" s="70">
        <v>45820</v>
      </c>
      <c r="J348" s="70">
        <v>45814</v>
      </c>
      <c r="K348" s="70">
        <v>45820</v>
      </c>
      <c r="L348" s="68" t="s">
        <v>2712</v>
      </c>
      <c r="M348" s="68" t="s">
        <v>2911</v>
      </c>
      <c r="N348" s="68">
        <v>0</v>
      </c>
    </row>
    <row r="349" spans="1:14" ht="21" customHeight="1">
      <c r="A349" s="68" t="s">
        <v>2926</v>
      </c>
      <c r="B349" s="68" t="s">
        <v>484</v>
      </c>
      <c r="C349" s="68">
        <v>2</v>
      </c>
      <c r="D349" s="68" t="s">
        <v>1586</v>
      </c>
      <c r="E349" s="68" t="s">
        <v>213</v>
      </c>
      <c r="F349" s="68" t="s">
        <v>25</v>
      </c>
      <c r="G349" s="68" t="s">
        <v>1587</v>
      </c>
      <c r="H349" s="68">
        <v>6</v>
      </c>
      <c r="I349" s="70">
        <v>45820</v>
      </c>
      <c r="J349" s="70">
        <v>45814</v>
      </c>
      <c r="K349" s="70">
        <v>45820</v>
      </c>
      <c r="L349" s="68" t="s">
        <v>2712</v>
      </c>
      <c r="M349" s="68" t="s">
        <v>2911</v>
      </c>
      <c r="N349" s="68">
        <v>0</v>
      </c>
    </row>
    <row r="350" spans="1:14" ht="21" customHeight="1">
      <c r="A350" s="68" t="s">
        <v>2927</v>
      </c>
      <c r="B350" s="68" t="s">
        <v>484</v>
      </c>
      <c r="C350" s="68">
        <v>3</v>
      </c>
      <c r="D350" s="68" t="s">
        <v>1586</v>
      </c>
      <c r="E350" s="68" t="s">
        <v>213</v>
      </c>
      <c r="F350" s="68" t="s">
        <v>25</v>
      </c>
      <c r="G350" s="68" t="s">
        <v>1587</v>
      </c>
      <c r="H350" s="68">
        <v>6</v>
      </c>
      <c r="I350" s="70">
        <v>45820</v>
      </c>
      <c r="J350" s="70">
        <v>45814</v>
      </c>
      <c r="K350" s="70">
        <v>45820</v>
      </c>
      <c r="L350" s="68" t="s">
        <v>2712</v>
      </c>
      <c r="M350" s="68" t="s">
        <v>2911</v>
      </c>
      <c r="N350" s="68">
        <v>0</v>
      </c>
    </row>
    <row r="351" spans="1:14" ht="21" customHeight="1">
      <c r="A351" s="68" t="s">
        <v>2928</v>
      </c>
      <c r="B351" s="68" t="s">
        <v>484</v>
      </c>
      <c r="C351" s="68">
        <v>4</v>
      </c>
      <c r="D351" s="68" t="s">
        <v>1586</v>
      </c>
      <c r="E351" s="68" t="s">
        <v>213</v>
      </c>
      <c r="F351" s="68" t="s">
        <v>25</v>
      </c>
      <c r="G351" s="68" t="s">
        <v>1587</v>
      </c>
      <c r="H351" s="68">
        <v>6</v>
      </c>
      <c r="I351" s="70">
        <v>45820</v>
      </c>
      <c r="J351" s="70">
        <v>45814</v>
      </c>
      <c r="K351" s="70">
        <v>45820</v>
      </c>
      <c r="L351" s="68" t="s">
        <v>2712</v>
      </c>
      <c r="M351" s="68" t="s">
        <v>2911</v>
      </c>
      <c r="N351" s="68">
        <v>0</v>
      </c>
    </row>
    <row r="352" spans="1:14" ht="21" customHeight="1">
      <c r="A352" s="68" t="s">
        <v>2929</v>
      </c>
      <c r="B352" s="68" t="s">
        <v>484</v>
      </c>
      <c r="C352" s="68">
        <v>5</v>
      </c>
      <c r="D352" s="68" t="s">
        <v>1586</v>
      </c>
      <c r="E352" s="68" t="s">
        <v>213</v>
      </c>
      <c r="F352" s="68" t="s">
        <v>25</v>
      </c>
      <c r="G352" s="68" t="s">
        <v>1587</v>
      </c>
      <c r="H352" s="68">
        <v>6</v>
      </c>
      <c r="I352" s="70">
        <v>45820</v>
      </c>
      <c r="J352" s="70">
        <v>45814</v>
      </c>
      <c r="K352" s="70">
        <v>45820</v>
      </c>
      <c r="L352" s="68" t="s">
        <v>2712</v>
      </c>
      <c r="M352" s="68" t="s">
        <v>2911</v>
      </c>
      <c r="N352" s="68">
        <v>0</v>
      </c>
    </row>
    <row r="353" spans="1:14" ht="21" customHeight="1">
      <c r="A353" s="68" t="s">
        <v>2930</v>
      </c>
      <c r="B353" s="68" t="s">
        <v>484</v>
      </c>
      <c r="C353" s="68">
        <v>6</v>
      </c>
      <c r="D353" s="68" t="s">
        <v>1586</v>
      </c>
      <c r="E353" s="68" t="s">
        <v>213</v>
      </c>
      <c r="F353" s="68" t="s">
        <v>25</v>
      </c>
      <c r="G353" s="68" t="s">
        <v>1587</v>
      </c>
      <c r="H353" s="68">
        <v>6</v>
      </c>
      <c r="I353" s="70">
        <v>45820</v>
      </c>
      <c r="J353" s="70">
        <v>45814</v>
      </c>
      <c r="K353" s="70">
        <v>45820</v>
      </c>
      <c r="L353" s="68" t="s">
        <v>2712</v>
      </c>
      <c r="M353" s="68" t="s">
        <v>2911</v>
      </c>
      <c r="N353" s="68">
        <v>0</v>
      </c>
    </row>
    <row r="354" spans="1:14" ht="21" customHeight="1">
      <c r="A354" s="68" t="s">
        <v>2931</v>
      </c>
      <c r="B354" s="68" t="s">
        <v>484</v>
      </c>
      <c r="C354" s="68">
        <v>7</v>
      </c>
      <c r="D354" s="68" t="s">
        <v>1586</v>
      </c>
      <c r="E354" s="68" t="s">
        <v>213</v>
      </c>
      <c r="F354" s="68" t="s">
        <v>25</v>
      </c>
      <c r="G354" s="68" t="s">
        <v>1587</v>
      </c>
      <c r="H354" s="68">
        <v>6</v>
      </c>
      <c r="I354" s="70">
        <v>45820</v>
      </c>
      <c r="J354" s="70">
        <v>45814</v>
      </c>
      <c r="K354" s="70">
        <v>45820</v>
      </c>
      <c r="L354" s="68" t="s">
        <v>2712</v>
      </c>
      <c r="M354" s="68" t="s">
        <v>2911</v>
      </c>
      <c r="N354" s="68">
        <v>0</v>
      </c>
    </row>
    <row r="355" spans="1:14" ht="21" customHeight="1">
      <c r="A355" s="68" t="s">
        <v>2932</v>
      </c>
      <c r="B355" s="68" t="s">
        <v>484</v>
      </c>
      <c r="C355" s="68">
        <v>8</v>
      </c>
      <c r="D355" s="68" t="s">
        <v>1586</v>
      </c>
      <c r="E355" s="68" t="s">
        <v>213</v>
      </c>
      <c r="F355" s="68" t="s">
        <v>25</v>
      </c>
      <c r="G355" s="68" t="s">
        <v>1587</v>
      </c>
      <c r="H355" s="68">
        <v>6</v>
      </c>
      <c r="I355" s="70">
        <v>45820</v>
      </c>
      <c r="J355" s="70">
        <v>45814</v>
      </c>
      <c r="K355" s="70">
        <v>45820</v>
      </c>
      <c r="L355" s="68" t="s">
        <v>2712</v>
      </c>
      <c r="M355" s="68" t="s">
        <v>2911</v>
      </c>
      <c r="N355" s="68">
        <v>0</v>
      </c>
    </row>
    <row r="356" spans="1:14" ht="21" customHeight="1">
      <c r="A356" s="68" t="s">
        <v>2933</v>
      </c>
      <c r="B356" s="68" t="s">
        <v>484</v>
      </c>
      <c r="C356" s="68">
        <v>9</v>
      </c>
      <c r="D356" s="68" t="s">
        <v>1586</v>
      </c>
      <c r="E356" s="68" t="s">
        <v>213</v>
      </c>
      <c r="F356" s="68" t="s">
        <v>25</v>
      </c>
      <c r="G356" s="68" t="s">
        <v>1587</v>
      </c>
      <c r="H356" s="68">
        <v>6</v>
      </c>
      <c r="I356" s="70">
        <v>45820</v>
      </c>
      <c r="J356" s="70">
        <v>45814</v>
      </c>
      <c r="K356" s="70">
        <v>45820</v>
      </c>
      <c r="L356" s="68" t="s">
        <v>2712</v>
      </c>
      <c r="M356" s="68" t="s">
        <v>2911</v>
      </c>
      <c r="N356" s="68">
        <v>0</v>
      </c>
    </row>
    <row r="357" spans="1:14" ht="21" customHeight="1">
      <c r="A357" s="68" t="s">
        <v>2934</v>
      </c>
      <c r="B357" s="68" t="s">
        <v>484</v>
      </c>
      <c r="C357" s="68">
        <v>10</v>
      </c>
      <c r="D357" s="68" t="s">
        <v>1586</v>
      </c>
      <c r="E357" s="68" t="s">
        <v>213</v>
      </c>
      <c r="F357" s="68" t="s">
        <v>25</v>
      </c>
      <c r="G357" s="68" t="s">
        <v>1587</v>
      </c>
      <c r="H357" s="68">
        <v>6</v>
      </c>
      <c r="I357" s="70">
        <v>45820</v>
      </c>
      <c r="J357" s="70">
        <v>45814</v>
      </c>
      <c r="K357" s="70">
        <v>45820</v>
      </c>
      <c r="L357" s="68" t="s">
        <v>2712</v>
      </c>
      <c r="M357" s="68" t="s">
        <v>2911</v>
      </c>
      <c r="N357" s="68">
        <v>0</v>
      </c>
    </row>
    <row r="358" spans="1:14" ht="21" customHeight="1">
      <c r="A358" s="68" t="s">
        <v>2935</v>
      </c>
      <c r="B358" s="68" t="s">
        <v>484</v>
      </c>
      <c r="C358" s="68">
        <v>11</v>
      </c>
      <c r="D358" s="68" t="s">
        <v>1586</v>
      </c>
      <c r="E358" s="68" t="s">
        <v>213</v>
      </c>
      <c r="F358" s="68" t="s">
        <v>25</v>
      </c>
      <c r="G358" s="68" t="s">
        <v>1587</v>
      </c>
      <c r="H358" s="68">
        <v>6</v>
      </c>
      <c r="I358" s="70">
        <v>45820</v>
      </c>
      <c r="J358" s="70">
        <v>45814</v>
      </c>
      <c r="K358" s="70">
        <v>45820</v>
      </c>
      <c r="L358" s="68" t="s">
        <v>2712</v>
      </c>
      <c r="M358" s="68" t="s">
        <v>2911</v>
      </c>
      <c r="N358" s="68">
        <v>0</v>
      </c>
    </row>
    <row r="359" spans="1:14" ht="21" customHeight="1">
      <c r="A359" s="68" t="s">
        <v>2936</v>
      </c>
      <c r="B359" s="68" t="s">
        <v>484</v>
      </c>
      <c r="C359" s="68">
        <v>12</v>
      </c>
      <c r="D359" s="68" t="s">
        <v>1586</v>
      </c>
      <c r="E359" s="68" t="s">
        <v>213</v>
      </c>
      <c r="F359" s="68" t="s">
        <v>25</v>
      </c>
      <c r="G359" s="68" t="s">
        <v>1587</v>
      </c>
      <c r="H359" s="68">
        <v>6</v>
      </c>
      <c r="I359" s="70">
        <v>45820</v>
      </c>
      <c r="J359" s="70">
        <v>45814</v>
      </c>
      <c r="K359" s="70">
        <v>45820</v>
      </c>
      <c r="L359" s="68" t="s">
        <v>2712</v>
      </c>
      <c r="M359" s="68" t="s">
        <v>2911</v>
      </c>
      <c r="N359" s="68">
        <v>0</v>
      </c>
    </row>
    <row r="360" spans="1:14" ht="21" customHeight="1">
      <c r="A360" s="68" t="s">
        <v>2937</v>
      </c>
      <c r="B360" s="68" t="s">
        <v>484</v>
      </c>
      <c r="C360" s="68">
        <v>13</v>
      </c>
      <c r="D360" s="68" t="s">
        <v>1586</v>
      </c>
      <c r="E360" s="68" t="s">
        <v>213</v>
      </c>
      <c r="F360" s="68" t="s">
        <v>25</v>
      </c>
      <c r="G360" s="68" t="s">
        <v>1587</v>
      </c>
      <c r="H360" s="68">
        <v>6</v>
      </c>
      <c r="I360" s="70">
        <v>45820</v>
      </c>
      <c r="J360" s="70">
        <v>45814</v>
      </c>
      <c r="K360" s="70">
        <v>45820</v>
      </c>
      <c r="L360" s="68" t="s">
        <v>2712</v>
      </c>
      <c r="M360" s="68" t="s">
        <v>2938</v>
      </c>
      <c r="N360" s="68">
        <v>0</v>
      </c>
    </row>
    <row r="361" spans="1:14" ht="21" customHeight="1">
      <c r="A361" s="68" t="s">
        <v>2939</v>
      </c>
      <c r="B361" s="68" t="s">
        <v>484</v>
      </c>
      <c r="C361" s="68">
        <v>14</v>
      </c>
      <c r="D361" s="68" t="s">
        <v>1586</v>
      </c>
      <c r="E361" s="68" t="s">
        <v>213</v>
      </c>
      <c r="F361" s="68" t="s">
        <v>25</v>
      </c>
      <c r="G361" s="68" t="s">
        <v>1587</v>
      </c>
      <c r="H361" s="68">
        <v>6</v>
      </c>
      <c r="I361" s="70">
        <v>45820</v>
      </c>
      <c r="J361" s="70">
        <v>45814</v>
      </c>
      <c r="K361" s="70">
        <v>45820</v>
      </c>
      <c r="L361" s="68" t="s">
        <v>2712</v>
      </c>
      <c r="M361" s="68" t="s">
        <v>2938</v>
      </c>
      <c r="N361" s="68">
        <v>0</v>
      </c>
    </row>
    <row r="362" spans="1:14" ht="21" customHeight="1">
      <c r="A362" s="68" t="s">
        <v>2940</v>
      </c>
      <c r="B362" s="68" t="s">
        <v>484</v>
      </c>
      <c r="C362" s="68">
        <v>15</v>
      </c>
      <c r="D362" s="68" t="s">
        <v>1586</v>
      </c>
      <c r="E362" s="68" t="s">
        <v>213</v>
      </c>
      <c r="F362" s="68" t="s">
        <v>25</v>
      </c>
      <c r="G362" s="68" t="s">
        <v>1587</v>
      </c>
      <c r="H362" s="68">
        <v>6</v>
      </c>
      <c r="I362" s="70">
        <v>45820</v>
      </c>
      <c r="J362" s="70">
        <v>45814</v>
      </c>
      <c r="K362" s="70">
        <v>45820</v>
      </c>
      <c r="L362" s="68" t="s">
        <v>2712</v>
      </c>
      <c r="M362" s="68" t="s">
        <v>2938</v>
      </c>
      <c r="N362" s="68">
        <v>0</v>
      </c>
    </row>
    <row r="363" spans="1:14" ht="21" customHeight="1">
      <c r="A363" s="68" t="s">
        <v>2941</v>
      </c>
      <c r="B363" s="68" t="s">
        <v>484</v>
      </c>
      <c r="C363" s="68">
        <v>16</v>
      </c>
      <c r="D363" s="68" t="s">
        <v>1586</v>
      </c>
      <c r="E363" s="68" t="s">
        <v>213</v>
      </c>
      <c r="F363" s="68" t="s">
        <v>25</v>
      </c>
      <c r="G363" s="68" t="s">
        <v>1587</v>
      </c>
      <c r="H363" s="68">
        <v>6</v>
      </c>
      <c r="I363" s="70">
        <v>45820</v>
      </c>
      <c r="J363" s="70">
        <v>45814</v>
      </c>
      <c r="K363" s="70">
        <v>45820</v>
      </c>
      <c r="L363" s="68" t="s">
        <v>2712</v>
      </c>
      <c r="M363" s="68" t="s">
        <v>2938</v>
      </c>
      <c r="N363" s="68">
        <v>0</v>
      </c>
    </row>
    <row r="364" spans="1:14" ht="21" customHeight="1">
      <c r="A364" s="68" t="s">
        <v>2942</v>
      </c>
      <c r="B364" s="68" t="s">
        <v>484</v>
      </c>
      <c r="C364" s="68">
        <v>17</v>
      </c>
      <c r="D364" s="68" t="s">
        <v>1586</v>
      </c>
      <c r="E364" s="68" t="s">
        <v>213</v>
      </c>
      <c r="F364" s="68" t="s">
        <v>25</v>
      </c>
      <c r="G364" s="68" t="s">
        <v>1587</v>
      </c>
      <c r="H364" s="68">
        <v>6</v>
      </c>
      <c r="I364" s="70">
        <v>45820</v>
      </c>
      <c r="J364" s="70">
        <v>45814</v>
      </c>
      <c r="K364" s="70">
        <v>45820</v>
      </c>
      <c r="L364" s="68" t="s">
        <v>2712</v>
      </c>
      <c r="M364" s="68" t="s">
        <v>2938</v>
      </c>
      <c r="N364" s="68">
        <v>0</v>
      </c>
    </row>
    <row r="365" spans="1:14" ht="21" customHeight="1">
      <c r="A365" s="68" t="s">
        <v>2943</v>
      </c>
      <c r="B365" s="68" t="s">
        <v>484</v>
      </c>
      <c r="C365" s="68">
        <v>18</v>
      </c>
      <c r="D365" s="68" t="s">
        <v>1586</v>
      </c>
      <c r="E365" s="68" t="s">
        <v>213</v>
      </c>
      <c r="F365" s="68" t="s">
        <v>25</v>
      </c>
      <c r="G365" s="68" t="s">
        <v>1587</v>
      </c>
      <c r="H365" s="68">
        <v>6</v>
      </c>
      <c r="I365" s="70">
        <v>45820</v>
      </c>
      <c r="J365" s="70">
        <v>45814</v>
      </c>
      <c r="K365" s="70">
        <v>45820</v>
      </c>
      <c r="L365" s="68" t="s">
        <v>2712</v>
      </c>
      <c r="M365" s="68" t="s">
        <v>2938</v>
      </c>
      <c r="N365" s="68">
        <v>0</v>
      </c>
    </row>
    <row r="366" spans="1:14" ht="21" customHeight="1">
      <c r="A366" s="68" t="s">
        <v>2944</v>
      </c>
      <c r="B366" s="68" t="s">
        <v>484</v>
      </c>
      <c r="C366" s="68">
        <v>19</v>
      </c>
      <c r="D366" s="68" t="s">
        <v>1586</v>
      </c>
      <c r="E366" s="68" t="s">
        <v>213</v>
      </c>
      <c r="F366" s="68" t="s">
        <v>25</v>
      </c>
      <c r="G366" s="68" t="s">
        <v>1587</v>
      </c>
      <c r="H366" s="68">
        <v>6</v>
      </c>
      <c r="I366" s="70">
        <v>45820</v>
      </c>
      <c r="J366" s="70">
        <v>45814</v>
      </c>
      <c r="K366" s="70">
        <v>45820</v>
      </c>
      <c r="L366" s="68" t="s">
        <v>2712</v>
      </c>
      <c r="M366" s="68" t="s">
        <v>2938</v>
      </c>
      <c r="N366" s="68">
        <v>0</v>
      </c>
    </row>
    <row r="367" spans="1:14" ht="21" customHeight="1">
      <c r="A367" s="68" t="s">
        <v>2945</v>
      </c>
      <c r="B367" s="68" t="s">
        <v>484</v>
      </c>
      <c r="C367" s="68" t="s">
        <v>1676</v>
      </c>
      <c r="D367" s="68" t="s">
        <v>1586</v>
      </c>
      <c r="E367" s="68" t="s">
        <v>213</v>
      </c>
      <c r="F367" s="68" t="s">
        <v>25</v>
      </c>
      <c r="G367" s="68" t="s">
        <v>1587</v>
      </c>
      <c r="H367" s="68">
        <v>6</v>
      </c>
      <c r="I367" s="70">
        <v>45820</v>
      </c>
      <c r="J367" s="70">
        <v>45814</v>
      </c>
      <c r="K367" s="70">
        <v>45820</v>
      </c>
      <c r="L367" s="68" t="s">
        <v>2686</v>
      </c>
      <c r="M367" s="68" t="s">
        <v>2920</v>
      </c>
      <c r="N367" s="68">
        <v>0</v>
      </c>
    </row>
    <row r="368" spans="1:14" ht="21" customHeight="1">
      <c r="A368" s="68" t="s">
        <v>2946</v>
      </c>
      <c r="B368" s="68" t="s">
        <v>484</v>
      </c>
      <c r="C368" s="68">
        <v>20</v>
      </c>
      <c r="D368" s="68" t="s">
        <v>1586</v>
      </c>
      <c r="E368" s="68" t="s">
        <v>213</v>
      </c>
      <c r="F368" s="68" t="s">
        <v>25</v>
      </c>
      <c r="G368" s="68" t="s">
        <v>1587</v>
      </c>
      <c r="H368" s="68">
        <v>6</v>
      </c>
      <c r="I368" s="70">
        <v>45820</v>
      </c>
      <c r="J368" s="70">
        <v>45814</v>
      </c>
      <c r="K368" s="70">
        <v>45820</v>
      </c>
      <c r="L368" s="68" t="s">
        <v>2712</v>
      </c>
      <c r="M368" s="68" t="s">
        <v>2938</v>
      </c>
      <c r="N368" s="68">
        <v>0</v>
      </c>
    </row>
    <row r="369" spans="1:14" ht="21" customHeight="1">
      <c r="A369" s="68" t="s">
        <v>2947</v>
      </c>
      <c r="B369" s="68" t="s">
        <v>484</v>
      </c>
      <c r="C369" s="68" t="s">
        <v>2555</v>
      </c>
      <c r="D369" s="68" t="s">
        <v>1586</v>
      </c>
      <c r="E369" s="68" t="s">
        <v>213</v>
      </c>
      <c r="F369" s="68" t="s">
        <v>25</v>
      </c>
      <c r="G369" s="68" t="s">
        <v>1587</v>
      </c>
      <c r="H369" s="68">
        <v>6</v>
      </c>
      <c r="I369" s="70">
        <v>45820</v>
      </c>
      <c r="J369" s="70">
        <v>45814</v>
      </c>
      <c r="K369" s="70">
        <v>45820</v>
      </c>
      <c r="L369" s="68" t="s">
        <v>2686</v>
      </c>
      <c r="M369" s="68" t="s">
        <v>2920</v>
      </c>
      <c r="N369" s="68">
        <v>0</v>
      </c>
    </row>
    <row r="370" spans="1:14" ht="21" customHeight="1">
      <c r="A370" s="68" t="s">
        <v>2948</v>
      </c>
      <c r="B370" s="68" t="s">
        <v>484</v>
      </c>
      <c r="C370" s="68" t="s">
        <v>2691</v>
      </c>
      <c r="D370" s="68" t="s">
        <v>1586</v>
      </c>
      <c r="E370" s="68" t="s">
        <v>213</v>
      </c>
      <c r="F370" s="68" t="s">
        <v>25</v>
      </c>
      <c r="G370" s="68" t="s">
        <v>1587</v>
      </c>
      <c r="H370" s="68">
        <v>6</v>
      </c>
      <c r="I370" s="70">
        <v>45820</v>
      </c>
      <c r="J370" s="70">
        <v>45814</v>
      </c>
      <c r="K370" s="70">
        <v>45820</v>
      </c>
      <c r="L370" s="68" t="s">
        <v>2686</v>
      </c>
      <c r="M370" s="68" t="s">
        <v>2920</v>
      </c>
      <c r="N370" s="68">
        <v>0</v>
      </c>
    </row>
    <row r="371" spans="1:14" ht="21" customHeight="1">
      <c r="A371" s="68" t="s">
        <v>2949</v>
      </c>
      <c r="B371" s="68" t="s">
        <v>484</v>
      </c>
      <c r="C371" s="68" t="s">
        <v>2618</v>
      </c>
      <c r="D371" s="68" t="s">
        <v>1586</v>
      </c>
      <c r="E371" s="68" t="s">
        <v>213</v>
      </c>
      <c r="F371" s="68" t="s">
        <v>25</v>
      </c>
      <c r="G371" s="68" t="s">
        <v>1587</v>
      </c>
      <c r="H371" s="68">
        <v>6</v>
      </c>
      <c r="I371" s="70">
        <v>45820</v>
      </c>
      <c r="J371" s="70">
        <v>45814</v>
      </c>
      <c r="K371" s="70">
        <v>45820</v>
      </c>
      <c r="L371" s="68" t="s">
        <v>2686</v>
      </c>
      <c r="M371" s="68" t="s">
        <v>2920</v>
      </c>
      <c r="N371" s="68">
        <v>0</v>
      </c>
    </row>
    <row r="372" spans="1:14" ht="21" customHeight="1">
      <c r="A372" s="68" t="s">
        <v>2950</v>
      </c>
      <c r="B372" s="68" t="s">
        <v>484</v>
      </c>
      <c r="C372" s="68" t="s">
        <v>2621</v>
      </c>
      <c r="D372" s="68" t="s">
        <v>1586</v>
      </c>
      <c r="E372" s="68" t="s">
        <v>213</v>
      </c>
      <c r="F372" s="68" t="s">
        <v>25</v>
      </c>
      <c r="G372" s="68" t="s">
        <v>1587</v>
      </c>
      <c r="H372" s="68">
        <v>6</v>
      </c>
      <c r="I372" s="70">
        <v>45820</v>
      </c>
      <c r="J372" s="70">
        <v>45814</v>
      </c>
      <c r="K372" s="70">
        <v>45820</v>
      </c>
      <c r="L372" s="68" t="s">
        <v>2686</v>
      </c>
      <c r="M372" s="68" t="s">
        <v>2920</v>
      </c>
      <c r="N372" s="68">
        <v>0</v>
      </c>
    </row>
    <row r="373" spans="1:14" ht="21" customHeight="1">
      <c r="A373" s="68" t="s">
        <v>2951</v>
      </c>
      <c r="B373" s="68" t="s">
        <v>484</v>
      </c>
      <c r="C373" s="68" t="s">
        <v>2627</v>
      </c>
      <c r="D373" s="68" t="s">
        <v>1586</v>
      </c>
      <c r="E373" s="68" t="s">
        <v>213</v>
      </c>
      <c r="F373" s="68" t="s">
        <v>25</v>
      </c>
      <c r="G373" s="68" t="s">
        <v>1587</v>
      </c>
      <c r="H373" s="68">
        <v>6</v>
      </c>
      <c r="I373" s="70">
        <v>45820</v>
      </c>
      <c r="J373" s="70">
        <v>45814</v>
      </c>
      <c r="K373" s="70">
        <v>45820</v>
      </c>
      <c r="L373" s="68" t="s">
        <v>2686</v>
      </c>
      <c r="M373" s="68" t="s">
        <v>2920</v>
      </c>
      <c r="N373" s="68">
        <v>0</v>
      </c>
    </row>
    <row r="374" spans="1:14" ht="21" customHeight="1">
      <c r="A374" s="68" t="s">
        <v>2952</v>
      </c>
      <c r="B374" s="68" t="s">
        <v>484</v>
      </c>
      <c r="C374" s="68" t="s">
        <v>2545</v>
      </c>
      <c r="D374" s="68" t="s">
        <v>1586</v>
      </c>
      <c r="E374" s="68" t="s">
        <v>213</v>
      </c>
      <c r="F374" s="68" t="s">
        <v>25</v>
      </c>
      <c r="G374" s="68" t="s">
        <v>1587</v>
      </c>
      <c r="H374" s="68">
        <v>6</v>
      </c>
      <c r="I374" s="70">
        <v>45820</v>
      </c>
      <c r="J374" s="70">
        <v>45814</v>
      </c>
      <c r="K374" s="70">
        <v>45820</v>
      </c>
      <c r="L374" s="68" t="s">
        <v>2686</v>
      </c>
      <c r="M374" s="68" t="s">
        <v>2920</v>
      </c>
      <c r="N374" s="68">
        <v>0</v>
      </c>
    </row>
    <row r="375" spans="1:14" ht="21" customHeight="1">
      <c r="A375" s="68" t="s">
        <v>2953</v>
      </c>
      <c r="B375" s="68" t="s">
        <v>484</v>
      </c>
      <c r="C375" s="68" t="s">
        <v>2697</v>
      </c>
      <c r="D375" s="68" t="s">
        <v>1586</v>
      </c>
      <c r="E375" s="68" t="s">
        <v>213</v>
      </c>
      <c r="F375" s="68" t="s">
        <v>25</v>
      </c>
      <c r="G375" s="68" t="s">
        <v>1587</v>
      </c>
      <c r="H375" s="68">
        <v>6</v>
      </c>
      <c r="I375" s="70">
        <v>45820</v>
      </c>
      <c r="J375" s="70">
        <v>45814</v>
      </c>
      <c r="K375" s="70">
        <v>45820</v>
      </c>
      <c r="L375" s="68" t="s">
        <v>2686</v>
      </c>
      <c r="M375" s="68" t="s">
        <v>2920</v>
      </c>
      <c r="N375" s="68">
        <v>0</v>
      </c>
    </row>
    <row r="376" spans="1:14" ht="21" customHeight="1">
      <c r="A376" s="68" t="s">
        <v>2954</v>
      </c>
      <c r="B376" s="68" t="s">
        <v>484</v>
      </c>
      <c r="C376" s="68" t="s">
        <v>2699</v>
      </c>
      <c r="D376" s="68" t="s">
        <v>1586</v>
      </c>
      <c r="E376" s="68" t="s">
        <v>213</v>
      </c>
      <c r="F376" s="68" t="s">
        <v>25</v>
      </c>
      <c r="G376" s="68" t="s">
        <v>1587</v>
      </c>
      <c r="H376" s="68">
        <v>6</v>
      </c>
      <c r="I376" s="70">
        <v>45820</v>
      </c>
      <c r="J376" s="70">
        <v>45814</v>
      </c>
      <c r="K376" s="70">
        <v>45820</v>
      </c>
      <c r="L376" s="68" t="s">
        <v>2686</v>
      </c>
      <c r="M376" s="68" t="s">
        <v>2920</v>
      </c>
      <c r="N376" s="68">
        <v>0</v>
      </c>
    </row>
    <row r="377" spans="1:14" ht="21" customHeight="1">
      <c r="A377" s="68" t="s">
        <v>2955</v>
      </c>
      <c r="B377" s="68" t="s">
        <v>484</v>
      </c>
      <c r="C377" s="68" t="s">
        <v>2701</v>
      </c>
      <c r="D377" s="68" t="s">
        <v>1586</v>
      </c>
      <c r="E377" s="68" t="s">
        <v>213</v>
      </c>
      <c r="F377" s="68" t="s">
        <v>25</v>
      </c>
      <c r="G377" s="68" t="s">
        <v>1587</v>
      </c>
      <c r="H377" s="68">
        <v>6</v>
      </c>
      <c r="I377" s="70">
        <v>45820</v>
      </c>
      <c r="J377" s="70">
        <v>45814</v>
      </c>
      <c r="K377" s="70">
        <v>45820</v>
      </c>
      <c r="L377" s="68" t="s">
        <v>2686</v>
      </c>
      <c r="M377" s="68" t="s">
        <v>2920</v>
      </c>
      <c r="N377" s="68">
        <v>0</v>
      </c>
    </row>
    <row r="378" spans="1:14" ht="21" customHeight="1">
      <c r="A378" s="68" t="s">
        <v>2956</v>
      </c>
      <c r="B378" s="68" t="s">
        <v>484</v>
      </c>
      <c r="C378" s="68" t="s">
        <v>2703</v>
      </c>
      <c r="D378" s="68" t="s">
        <v>1586</v>
      </c>
      <c r="E378" s="68" t="s">
        <v>213</v>
      </c>
      <c r="F378" s="68" t="s">
        <v>25</v>
      </c>
      <c r="G378" s="68" t="s">
        <v>1587</v>
      </c>
      <c r="H378" s="68">
        <v>6</v>
      </c>
      <c r="I378" s="70">
        <v>45820</v>
      </c>
      <c r="J378" s="70">
        <v>45814</v>
      </c>
      <c r="K378" s="70">
        <v>45820</v>
      </c>
      <c r="L378" s="68" t="s">
        <v>2686</v>
      </c>
      <c r="M378" s="68" t="s">
        <v>2920</v>
      </c>
      <c r="N378" s="68">
        <v>0</v>
      </c>
    </row>
    <row r="379" spans="1:14" ht="21" customHeight="1">
      <c r="A379" s="68" t="s">
        <v>2957</v>
      </c>
      <c r="B379" s="68" t="s">
        <v>484</v>
      </c>
      <c r="C379" s="68" t="s">
        <v>2705</v>
      </c>
      <c r="D379" s="68" t="s">
        <v>1586</v>
      </c>
      <c r="E379" s="68" t="s">
        <v>213</v>
      </c>
      <c r="F379" s="68" t="s">
        <v>25</v>
      </c>
      <c r="G379" s="68" t="s">
        <v>1587</v>
      </c>
      <c r="H379" s="68">
        <v>6</v>
      </c>
      <c r="I379" s="70">
        <v>45820</v>
      </c>
      <c r="J379" s="70">
        <v>45814</v>
      </c>
      <c r="K379" s="70">
        <v>45820</v>
      </c>
      <c r="L379" s="68" t="s">
        <v>2686</v>
      </c>
      <c r="M379" s="68" t="s">
        <v>2920</v>
      </c>
      <c r="N379" s="68">
        <v>0</v>
      </c>
    </row>
    <row r="380" spans="1:14" ht="21" customHeight="1">
      <c r="A380" s="68" t="s">
        <v>2958</v>
      </c>
      <c r="B380" s="68" t="s">
        <v>484</v>
      </c>
      <c r="C380" s="68" t="s">
        <v>2707</v>
      </c>
      <c r="D380" s="68" t="s">
        <v>1586</v>
      </c>
      <c r="E380" s="68" t="s">
        <v>213</v>
      </c>
      <c r="F380" s="68" t="s">
        <v>25</v>
      </c>
      <c r="G380" s="68" t="s">
        <v>1587</v>
      </c>
      <c r="H380" s="68">
        <v>6</v>
      </c>
      <c r="I380" s="70">
        <v>45820</v>
      </c>
      <c r="J380" s="70">
        <v>45814</v>
      </c>
      <c r="K380" s="70">
        <v>45820</v>
      </c>
      <c r="L380" s="68" t="s">
        <v>2686</v>
      </c>
      <c r="M380" s="68" t="s">
        <v>2920</v>
      </c>
      <c r="N380" s="68">
        <v>0</v>
      </c>
    </row>
    <row r="381" spans="1:14" ht="21" customHeight="1">
      <c r="A381" s="68" t="s">
        <v>2959</v>
      </c>
      <c r="B381" s="68" t="s">
        <v>484</v>
      </c>
      <c r="C381" s="68" t="s">
        <v>2960</v>
      </c>
      <c r="D381" s="68" t="s">
        <v>1586</v>
      </c>
      <c r="E381" s="68" t="s">
        <v>213</v>
      </c>
      <c r="F381" s="68" t="s">
        <v>25</v>
      </c>
      <c r="G381" s="68" t="s">
        <v>1587</v>
      </c>
      <c r="H381" s="68">
        <v>6</v>
      </c>
      <c r="I381" s="70">
        <v>45820</v>
      </c>
      <c r="J381" s="70">
        <v>45814</v>
      </c>
      <c r="K381" s="70">
        <v>45820</v>
      </c>
      <c r="L381" s="68" t="s">
        <v>2576</v>
      </c>
      <c r="M381" s="68" t="s">
        <v>2961</v>
      </c>
      <c r="N381" s="68">
        <v>0</v>
      </c>
    </row>
    <row r="382" spans="1:14" ht="21" customHeight="1">
      <c r="A382" s="68" t="s">
        <v>2962</v>
      </c>
      <c r="B382" s="68" t="s">
        <v>484</v>
      </c>
      <c r="C382" s="68" t="s">
        <v>2747</v>
      </c>
      <c r="D382" s="68" t="s">
        <v>1586</v>
      </c>
      <c r="E382" s="68" t="s">
        <v>213</v>
      </c>
      <c r="F382" s="68" t="s">
        <v>25</v>
      </c>
      <c r="G382" s="68" t="s">
        <v>1587</v>
      </c>
      <c r="H382" s="68">
        <v>6</v>
      </c>
      <c r="I382" s="70">
        <v>45820</v>
      </c>
      <c r="J382" s="70">
        <v>45814</v>
      </c>
      <c r="K382" s="70">
        <v>45820</v>
      </c>
      <c r="L382" s="68" t="s">
        <v>2686</v>
      </c>
      <c r="M382" s="68" t="s">
        <v>2920</v>
      </c>
      <c r="N382" s="68">
        <v>0</v>
      </c>
    </row>
    <row r="383" spans="1:14" ht="21" customHeight="1">
      <c r="A383" s="68" t="s">
        <v>2963</v>
      </c>
      <c r="B383" s="68" t="s">
        <v>484</v>
      </c>
      <c r="C383" s="68" t="s">
        <v>2964</v>
      </c>
      <c r="D383" s="68" t="s">
        <v>1586</v>
      </c>
      <c r="E383" s="68" t="s">
        <v>213</v>
      </c>
      <c r="F383" s="68" t="s">
        <v>25</v>
      </c>
      <c r="G383" s="68" t="s">
        <v>1587</v>
      </c>
      <c r="H383" s="68">
        <v>6</v>
      </c>
      <c r="I383" s="70">
        <v>45820</v>
      </c>
      <c r="J383" s="70">
        <v>45814</v>
      </c>
      <c r="K383" s="70">
        <v>45820</v>
      </c>
      <c r="L383" s="68" t="s">
        <v>2576</v>
      </c>
      <c r="M383" s="68" t="s">
        <v>2961</v>
      </c>
      <c r="N383" s="68">
        <v>0</v>
      </c>
    </row>
    <row r="384" spans="1:14" ht="21" customHeight="1">
      <c r="A384" s="68" t="s">
        <v>2965</v>
      </c>
      <c r="B384" s="68" t="s">
        <v>484</v>
      </c>
      <c r="C384" s="68" t="s">
        <v>2749</v>
      </c>
      <c r="D384" s="68" t="s">
        <v>1586</v>
      </c>
      <c r="E384" s="68" t="s">
        <v>213</v>
      </c>
      <c r="F384" s="68" t="s">
        <v>25</v>
      </c>
      <c r="G384" s="68" t="s">
        <v>1587</v>
      </c>
      <c r="H384" s="68">
        <v>6</v>
      </c>
      <c r="I384" s="70">
        <v>45820</v>
      </c>
      <c r="J384" s="70">
        <v>45814</v>
      </c>
      <c r="K384" s="70">
        <v>45820</v>
      </c>
      <c r="L384" s="68" t="s">
        <v>2686</v>
      </c>
      <c r="M384" s="68" t="s">
        <v>2920</v>
      </c>
      <c r="N384" s="68">
        <v>0</v>
      </c>
    </row>
    <row r="385" spans="1:14" ht="21" customHeight="1">
      <c r="A385" s="68" t="s">
        <v>2966</v>
      </c>
      <c r="B385" s="68" t="s">
        <v>484</v>
      </c>
      <c r="C385" s="68" t="s">
        <v>2967</v>
      </c>
      <c r="D385" s="68" t="s">
        <v>1586</v>
      </c>
      <c r="E385" s="68" t="s">
        <v>213</v>
      </c>
      <c r="F385" s="68" t="s">
        <v>25</v>
      </c>
      <c r="G385" s="68" t="s">
        <v>1587</v>
      </c>
      <c r="H385" s="68">
        <v>6</v>
      </c>
      <c r="I385" s="70">
        <v>45820</v>
      </c>
      <c r="J385" s="70">
        <v>45814</v>
      </c>
      <c r="K385" s="70">
        <v>45820</v>
      </c>
      <c r="L385" s="68" t="s">
        <v>2576</v>
      </c>
      <c r="M385" s="68" t="s">
        <v>2961</v>
      </c>
      <c r="N385" s="68">
        <v>0</v>
      </c>
    </row>
    <row r="386" spans="1:14" ht="21" customHeight="1">
      <c r="A386" s="68" t="s">
        <v>2968</v>
      </c>
      <c r="B386" s="68" t="s">
        <v>484</v>
      </c>
      <c r="C386" s="68" t="s">
        <v>2874</v>
      </c>
      <c r="D386" s="68" t="s">
        <v>1586</v>
      </c>
      <c r="E386" s="68" t="s">
        <v>213</v>
      </c>
      <c r="F386" s="68" t="s">
        <v>25</v>
      </c>
      <c r="G386" s="68" t="s">
        <v>1587</v>
      </c>
      <c r="H386" s="68">
        <v>6</v>
      </c>
      <c r="I386" s="70">
        <v>45820</v>
      </c>
      <c r="J386" s="70">
        <v>45814</v>
      </c>
      <c r="K386" s="70">
        <v>45820</v>
      </c>
      <c r="L386" s="68" t="s">
        <v>2686</v>
      </c>
      <c r="M386" s="68" t="s">
        <v>2969</v>
      </c>
      <c r="N386" s="68">
        <v>0</v>
      </c>
    </row>
    <row r="387" spans="1:14" ht="21" customHeight="1">
      <c r="A387" s="68" t="s">
        <v>2970</v>
      </c>
      <c r="B387" s="68" t="s">
        <v>484</v>
      </c>
      <c r="C387" s="68" t="s">
        <v>2971</v>
      </c>
      <c r="D387" s="68" t="s">
        <v>1586</v>
      </c>
      <c r="E387" s="68" t="s">
        <v>213</v>
      </c>
      <c r="F387" s="68" t="s">
        <v>25</v>
      </c>
      <c r="G387" s="68" t="s">
        <v>1587</v>
      </c>
      <c r="H387" s="68">
        <v>6</v>
      </c>
      <c r="I387" s="70">
        <v>45820</v>
      </c>
      <c r="J387" s="70">
        <v>45814</v>
      </c>
      <c r="K387" s="70">
        <v>45820</v>
      </c>
      <c r="L387" s="68" t="s">
        <v>2576</v>
      </c>
      <c r="M387" s="68" t="s">
        <v>2961</v>
      </c>
      <c r="N387" s="68">
        <v>0</v>
      </c>
    </row>
    <row r="388" spans="1:14" ht="21" customHeight="1">
      <c r="A388" s="68" t="s">
        <v>2972</v>
      </c>
      <c r="B388" s="68" t="s">
        <v>484</v>
      </c>
      <c r="C388" s="68" t="s">
        <v>2876</v>
      </c>
      <c r="D388" s="68" t="s">
        <v>1586</v>
      </c>
      <c r="E388" s="68" t="s">
        <v>213</v>
      </c>
      <c r="F388" s="68" t="s">
        <v>25</v>
      </c>
      <c r="G388" s="68" t="s">
        <v>1587</v>
      </c>
      <c r="H388" s="68">
        <v>6</v>
      </c>
      <c r="I388" s="70">
        <v>45820</v>
      </c>
      <c r="J388" s="70">
        <v>45814</v>
      </c>
      <c r="K388" s="70">
        <v>45820</v>
      </c>
      <c r="L388" s="68" t="s">
        <v>2686</v>
      </c>
      <c r="M388" s="68" t="s">
        <v>2969</v>
      </c>
      <c r="N388" s="68">
        <v>0</v>
      </c>
    </row>
    <row r="389" spans="1:14" ht="21" customHeight="1">
      <c r="A389" s="68" t="s">
        <v>2973</v>
      </c>
      <c r="B389" s="68" t="s">
        <v>484</v>
      </c>
      <c r="C389" s="68" t="s">
        <v>2974</v>
      </c>
      <c r="D389" s="68" t="s">
        <v>1586</v>
      </c>
      <c r="E389" s="68" t="s">
        <v>213</v>
      </c>
      <c r="F389" s="68" t="s">
        <v>25</v>
      </c>
      <c r="G389" s="68" t="s">
        <v>1587</v>
      </c>
      <c r="H389" s="68">
        <v>6</v>
      </c>
      <c r="I389" s="70">
        <v>45820</v>
      </c>
      <c r="J389" s="70">
        <v>45814</v>
      </c>
      <c r="K389" s="70">
        <v>45820</v>
      </c>
      <c r="L389" s="68" t="s">
        <v>2576</v>
      </c>
      <c r="M389" s="68" t="s">
        <v>2961</v>
      </c>
      <c r="N389" s="68">
        <v>0</v>
      </c>
    </row>
    <row r="390" spans="1:14" ht="21" customHeight="1">
      <c r="A390" s="68" t="s">
        <v>2975</v>
      </c>
      <c r="B390" s="68" t="s">
        <v>484</v>
      </c>
      <c r="C390" s="68" t="s">
        <v>2976</v>
      </c>
      <c r="D390" s="68" t="s">
        <v>1586</v>
      </c>
      <c r="E390" s="68" t="s">
        <v>213</v>
      </c>
      <c r="F390" s="68" t="s">
        <v>25</v>
      </c>
      <c r="G390" s="68" t="s">
        <v>1587</v>
      </c>
      <c r="H390" s="68">
        <v>6</v>
      </c>
      <c r="I390" s="70">
        <v>45820</v>
      </c>
      <c r="J390" s="70">
        <v>45814</v>
      </c>
      <c r="K390" s="70">
        <v>45820</v>
      </c>
      <c r="L390" s="68" t="s">
        <v>2686</v>
      </c>
      <c r="M390" s="68" t="s">
        <v>2969</v>
      </c>
      <c r="N390" s="68">
        <v>0</v>
      </c>
    </row>
    <row r="391" spans="1:14" ht="21" customHeight="1">
      <c r="A391" s="68" t="s">
        <v>2977</v>
      </c>
      <c r="B391" s="68" t="s">
        <v>484</v>
      </c>
      <c r="C391" s="68" t="s">
        <v>2978</v>
      </c>
      <c r="D391" s="68" t="s">
        <v>1586</v>
      </c>
      <c r="E391" s="68" t="s">
        <v>213</v>
      </c>
      <c r="F391" s="68" t="s">
        <v>25</v>
      </c>
      <c r="G391" s="68" t="s">
        <v>1587</v>
      </c>
      <c r="H391" s="68">
        <v>6</v>
      </c>
      <c r="I391" s="70">
        <v>45820</v>
      </c>
      <c r="J391" s="70">
        <v>45814</v>
      </c>
      <c r="K391" s="70">
        <v>45820</v>
      </c>
      <c r="L391" s="68" t="s">
        <v>2576</v>
      </c>
      <c r="M391" s="68" t="s">
        <v>2961</v>
      </c>
      <c r="N391" s="68">
        <v>0</v>
      </c>
    </row>
    <row r="392" spans="1:14" ht="21" customHeight="1">
      <c r="A392" s="68" t="s">
        <v>2979</v>
      </c>
      <c r="B392" s="68" t="s">
        <v>484</v>
      </c>
      <c r="C392" s="68" t="s">
        <v>2980</v>
      </c>
      <c r="D392" s="68" t="s">
        <v>1586</v>
      </c>
      <c r="E392" s="68" t="s">
        <v>213</v>
      </c>
      <c r="F392" s="68" t="s">
        <v>25</v>
      </c>
      <c r="G392" s="68" t="s">
        <v>1587</v>
      </c>
      <c r="H392" s="68">
        <v>6</v>
      </c>
      <c r="I392" s="70">
        <v>45820</v>
      </c>
      <c r="J392" s="70">
        <v>45814</v>
      </c>
      <c r="K392" s="70">
        <v>45820</v>
      </c>
      <c r="L392" s="68" t="s">
        <v>2686</v>
      </c>
      <c r="M392" s="68" t="s">
        <v>2969</v>
      </c>
      <c r="N392" s="68">
        <v>0</v>
      </c>
    </row>
    <row r="393" spans="1:14" ht="21" customHeight="1">
      <c r="A393" s="68" t="s">
        <v>2981</v>
      </c>
      <c r="B393" s="68" t="s">
        <v>484</v>
      </c>
      <c r="C393" s="68" t="s">
        <v>2982</v>
      </c>
      <c r="D393" s="68" t="s">
        <v>1586</v>
      </c>
      <c r="E393" s="68" t="s">
        <v>213</v>
      </c>
      <c r="F393" s="68" t="s">
        <v>25</v>
      </c>
      <c r="G393" s="68" t="s">
        <v>1587</v>
      </c>
      <c r="H393" s="68">
        <v>6</v>
      </c>
      <c r="I393" s="70">
        <v>45820</v>
      </c>
      <c r="J393" s="70">
        <v>45814</v>
      </c>
      <c r="K393" s="70">
        <v>45820</v>
      </c>
      <c r="L393" s="68" t="s">
        <v>2576</v>
      </c>
      <c r="M393" s="68" t="s">
        <v>2961</v>
      </c>
      <c r="N393" s="68">
        <v>0</v>
      </c>
    </row>
    <row r="394" spans="1:14" ht="21" customHeight="1">
      <c r="A394" s="68" t="s">
        <v>2983</v>
      </c>
      <c r="B394" s="68" t="s">
        <v>484</v>
      </c>
      <c r="C394" s="68" t="s">
        <v>2984</v>
      </c>
      <c r="D394" s="68" t="s">
        <v>1586</v>
      </c>
      <c r="E394" s="68" t="s">
        <v>213</v>
      </c>
      <c r="F394" s="68" t="s">
        <v>25</v>
      </c>
      <c r="G394" s="68" t="s">
        <v>1587</v>
      </c>
      <c r="H394" s="68">
        <v>6</v>
      </c>
      <c r="I394" s="70">
        <v>45820</v>
      </c>
      <c r="J394" s="70">
        <v>45814</v>
      </c>
      <c r="K394" s="70">
        <v>45820</v>
      </c>
      <c r="L394" s="68" t="s">
        <v>2686</v>
      </c>
      <c r="M394" s="68" t="s">
        <v>2969</v>
      </c>
      <c r="N394" s="68">
        <v>0</v>
      </c>
    </row>
    <row r="395" spans="1:14" ht="21" customHeight="1">
      <c r="A395" s="68" t="s">
        <v>2985</v>
      </c>
      <c r="B395" s="68" t="s">
        <v>484</v>
      </c>
      <c r="C395" s="68" t="s">
        <v>2986</v>
      </c>
      <c r="D395" s="68" t="s">
        <v>1586</v>
      </c>
      <c r="E395" s="68" t="s">
        <v>213</v>
      </c>
      <c r="F395" s="68" t="s">
        <v>25</v>
      </c>
      <c r="G395" s="68" t="s">
        <v>1587</v>
      </c>
      <c r="H395" s="68">
        <v>6</v>
      </c>
      <c r="I395" s="70">
        <v>45820</v>
      </c>
      <c r="J395" s="70">
        <v>45814</v>
      </c>
      <c r="K395" s="70">
        <v>45820</v>
      </c>
      <c r="L395" s="68" t="s">
        <v>2576</v>
      </c>
      <c r="M395" s="68" t="s">
        <v>2961</v>
      </c>
      <c r="N395" s="68">
        <v>0</v>
      </c>
    </row>
    <row r="396" spans="1:14" ht="21" customHeight="1">
      <c r="A396" s="68" t="s">
        <v>2987</v>
      </c>
      <c r="B396" s="68" t="s">
        <v>496</v>
      </c>
      <c r="C396" s="68">
        <v>3</v>
      </c>
      <c r="E396" s="68" t="s">
        <v>455</v>
      </c>
      <c r="F396" s="68" t="s">
        <v>25</v>
      </c>
      <c r="G396" s="68" t="s">
        <v>1674</v>
      </c>
      <c r="H396" s="68">
        <v>14</v>
      </c>
      <c r="I396" s="70">
        <v>45819</v>
      </c>
      <c r="J396" s="70">
        <v>45805</v>
      </c>
      <c r="K396" s="70">
        <v>45821</v>
      </c>
      <c r="L396" s="68" t="s">
        <v>2988</v>
      </c>
      <c r="N396" s="68">
        <v>0</v>
      </c>
    </row>
    <row r="397" spans="1:14" ht="21" customHeight="1">
      <c r="A397" s="68" t="s">
        <v>2989</v>
      </c>
      <c r="B397" s="68" t="s">
        <v>499</v>
      </c>
      <c r="C397" s="68">
        <v>1</v>
      </c>
      <c r="E397" s="68" t="s">
        <v>455</v>
      </c>
      <c r="F397" s="68" t="s">
        <v>25</v>
      </c>
      <c r="G397" s="68" t="s">
        <v>1674</v>
      </c>
      <c r="H397" s="68">
        <v>14</v>
      </c>
      <c r="I397" s="70">
        <v>45819</v>
      </c>
      <c r="J397" s="70">
        <v>45807</v>
      </c>
      <c r="K397" s="70">
        <v>45821</v>
      </c>
      <c r="L397" s="68" t="s">
        <v>2667</v>
      </c>
      <c r="N397" s="68">
        <v>0</v>
      </c>
    </row>
    <row r="398" spans="1:14" ht="21" customHeight="1">
      <c r="A398" s="68" t="s">
        <v>2990</v>
      </c>
      <c r="B398" s="68" t="s">
        <v>499</v>
      </c>
      <c r="C398" s="68">
        <v>2</v>
      </c>
      <c r="E398" s="68" t="s">
        <v>455</v>
      </c>
      <c r="F398" s="68" t="s">
        <v>25</v>
      </c>
      <c r="G398" s="68" t="s">
        <v>1674</v>
      </c>
      <c r="H398" s="68">
        <v>14</v>
      </c>
      <c r="I398" s="70">
        <v>45819</v>
      </c>
      <c r="J398" s="70">
        <v>45807</v>
      </c>
      <c r="K398" s="70">
        <v>45821</v>
      </c>
      <c r="L398" s="68" t="s">
        <v>2667</v>
      </c>
      <c r="N398" s="68">
        <v>0</v>
      </c>
    </row>
    <row r="399" spans="1:14" ht="21" customHeight="1">
      <c r="A399" s="68" t="s">
        <v>2991</v>
      </c>
      <c r="B399" s="68" t="s">
        <v>499</v>
      </c>
      <c r="C399" s="68">
        <v>3</v>
      </c>
      <c r="E399" s="68" t="s">
        <v>455</v>
      </c>
      <c r="F399" s="68" t="s">
        <v>25</v>
      </c>
      <c r="G399" s="68" t="s">
        <v>1674</v>
      </c>
      <c r="H399" s="68">
        <v>14</v>
      </c>
      <c r="I399" s="70">
        <v>45819</v>
      </c>
      <c r="J399" s="70">
        <v>45807</v>
      </c>
      <c r="K399" s="70">
        <v>45821</v>
      </c>
      <c r="L399" s="68" t="s">
        <v>2667</v>
      </c>
      <c r="N399" s="68">
        <v>0</v>
      </c>
    </row>
    <row r="400" spans="1:14" ht="21" customHeight="1">
      <c r="A400" s="68" t="s">
        <v>2992</v>
      </c>
      <c r="B400" s="68" t="s">
        <v>499</v>
      </c>
      <c r="C400" s="68">
        <v>4</v>
      </c>
      <c r="E400" s="68" t="s">
        <v>455</v>
      </c>
      <c r="F400" s="68" t="s">
        <v>25</v>
      </c>
      <c r="G400" s="68" t="s">
        <v>1674</v>
      </c>
      <c r="H400" s="68">
        <v>14</v>
      </c>
      <c r="I400" s="70">
        <v>45819</v>
      </c>
      <c r="J400" s="70">
        <v>45807</v>
      </c>
      <c r="K400" s="70">
        <v>45821</v>
      </c>
      <c r="L400" s="68" t="s">
        <v>2667</v>
      </c>
      <c r="N400" s="68">
        <v>0</v>
      </c>
    </row>
    <row r="401" spans="1:14" ht="21" customHeight="1">
      <c r="A401" s="68" t="s">
        <v>2993</v>
      </c>
      <c r="B401" s="68" t="s">
        <v>499</v>
      </c>
      <c r="C401" s="68">
        <v>5</v>
      </c>
      <c r="E401" s="68" t="s">
        <v>455</v>
      </c>
      <c r="F401" s="68" t="s">
        <v>25</v>
      </c>
      <c r="G401" s="68" t="s">
        <v>1674</v>
      </c>
      <c r="H401" s="68">
        <v>14</v>
      </c>
      <c r="I401" s="70">
        <v>45819</v>
      </c>
      <c r="J401" s="70">
        <v>45807</v>
      </c>
      <c r="K401" s="70">
        <v>45821</v>
      </c>
      <c r="L401" s="68" t="s">
        <v>2667</v>
      </c>
      <c r="N401" s="68">
        <v>0</v>
      </c>
    </row>
    <row r="402" spans="1:14" ht="21" customHeight="1">
      <c r="A402" s="68" t="s">
        <v>2994</v>
      </c>
      <c r="B402" s="68" t="s">
        <v>501</v>
      </c>
      <c r="C402" s="68">
        <v>3</v>
      </c>
      <c r="E402" s="68" t="s">
        <v>252</v>
      </c>
      <c r="G402" s="68" t="s">
        <v>1587</v>
      </c>
      <c r="H402" s="68">
        <v>10</v>
      </c>
      <c r="I402" s="70">
        <v>45820</v>
      </c>
      <c r="J402" s="70">
        <v>45806</v>
      </c>
      <c r="K402" s="70">
        <v>45821</v>
      </c>
      <c r="L402" s="68" t="s">
        <v>2567</v>
      </c>
      <c r="M402" s="68" t="s">
        <v>2995</v>
      </c>
      <c r="N402" s="68">
        <v>0</v>
      </c>
    </row>
    <row r="403" spans="1:14" ht="21" customHeight="1">
      <c r="A403" s="68" t="s">
        <v>2996</v>
      </c>
      <c r="B403" s="68" t="s">
        <v>502</v>
      </c>
      <c r="C403" s="68">
        <v>1</v>
      </c>
      <c r="E403" s="68" t="s">
        <v>503</v>
      </c>
      <c r="F403" s="68" t="s">
        <v>25</v>
      </c>
      <c r="G403" s="68" t="s">
        <v>1591</v>
      </c>
      <c r="H403" s="68">
        <v>7</v>
      </c>
      <c r="I403" s="70">
        <v>45820</v>
      </c>
      <c r="J403" s="70">
        <v>45812</v>
      </c>
      <c r="K403" s="70">
        <v>45821</v>
      </c>
      <c r="L403" s="68" t="s">
        <v>2677</v>
      </c>
      <c r="N403" s="68">
        <v>0</v>
      </c>
    </row>
    <row r="404" spans="1:14" ht="21" customHeight="1">
      <c r="A404" s="68" t="s">
        <v>2997</v>
      </c>
      <c r="B404" s="68" t="s">
        <v>506</v>
      </c>
      <c r="C404" s="68">
        <v>1</v>
      </c>
      <c r="E404" s="68" t="s">
        <v>455</v>
      </c>
      <c r="F404" s="68" t="s">
        <v>25</v>
      </c>
      <c r="G404" s="68" t="s">
        <v>1674</v>
      </c>
      <c r="H404" s="68">
        <v>7</v>
      </c>
      <c r="I404" s="70">
        <v>45820</v>
      </c>
      <c r="J404" s="70">
        <v>45807</v>
      </c>
      <c r="K404" s="70">
        <v>45821</v>
      </c>
      <c r="L404" s="68" t="s">
        <v>2675</v>
      </c>
      <c r="N404" s="68">
        <v>0</v>
      </c>
    </row>
    <row r="405" spans="1:14" ht="21" customHeight="1">
      <c r="A405" s="68" t="s">
        <v>2998</v>
      </c>
      <c r="B405" s="68" t="s">
        <v>506</v>
      </c>
      <c r="C405" s="68">
        <v>2</v>
      </c>
      <c r="E405" s="68" t="s">
        <v>455</v>
      </c>
      <c r="F405" s="68" t="s">
        <v>25</v>
      </c>
      <c r="G405" s="68" t="s">
        <v>1674</v>
      </c>
      <c r="H405" s="68">
        <v>7</v>
      </c>
      <c r="I405" s="70">
        <v>45820</v>
      </c>
      <c r="J405" s="70">
        <v>45807</v>
      </c>
      <c r="K405" s="70">
        <v>45821</v>
      </c>
      <c r="L405" s="68" t="s">
        <v>2675</v>
      </c>
      <c r="N405" s="68">
        <v>0</v>
      </c>
    </row>
    <row r="406" spans="1:14" ht="21" customHeight="1">
      <c r="A406" s="68" t="s">
        <v>2999</v>
      </c>
      <c r="B406" s="68" t="s">
        <v>506</v>
      </c>
      <c r="C406" s="68">
        <v>3</v>
      </c>
      <c r="E406" s="68" t="s">
        <v>455</v>
      </c>
      <c r="F406" s="68" t="s">
        <v>25</v>
      </c>
      <c r="G406" s="68" t="s">
        <v>1674</v>
      </c>
      <c r="H406" s="68">
        <v>7</v>
      </c>
      <c r="I406" s="70">
        <v>45820</v>
      </c>
      <c r="J406" s="70">
        <v>45807</v>
      </c>
      <c r="K406" s="70">
        <v>45821</v>
      </c>
      <c r="L406" s="68" t="s">
        <v>2675</v>
      </c>
      <c r="N406" s="68">
        <v>0</v>
      </c>
    </row>
    <row r="407" spans="1:14" ht="21" customHeight="1">
      <c r="A407" s="68" t="s">
        <v>3000</v>
      </c>
      <c r="B407" s="68" t="s">
        <v>506</v>
      </c>
      <c r="C407" s="68">
        <v>4</v>
      </c>
      <c r="E407" s="68" t="s">
        <v>455</v>
      </c>
      <c r="F407" s="68" t="s">
        <v>25</v>
      </c>
      <c r="G407" s="68" t="s">
        <v>1674</v>
      </c>
      <c r="H407" s="68">
        <v>7</v>
      </c>
      <c r="I407" s="70">
        <v>45820</v>
      </c>
      <c r="J407" s="70">
        <v>45807</v>
      </c>
      <c r="K407" s="70">
        <v>45821</v>
      </c>
      <c r="L407" s="68" t="s">
        <v>2675</v>
      </c>
      <c r="N407" s="68">
        <v>0</v>
      </c>
    </row>
    <row r="408" spans="1:14" ht="21" customHeight="1">
      <c r="A408" s="68" t="s">
        <v>3001</v>
      </c>
      <c r="B408" s="68" t="s">
        <v>506</v>
      </c>
      <c r="C408" s="68">
        <v>5</v>
      </c>
      <c r="E408" s="68" t="s">
        <v>455</v>
      </c>
      <c r="F408" s="68" t="s">
        <v>25</v>
      </c>
      <c r="G408" s="68" t="s">
        <v>1674</v>
      </c>
      <c r="H408" s="68">
        <v>7</v>
      </c>
      <c r="I408" s="70">
        <v>45820</v>
      </c>
      <c r="J408" s="70">
        <v>45807</v>
      </c>
      <c r="K408" s="70">
        <v>45821</v>
      </c>
      <c r="L408" s="68" t="s">
        <v>2675</v>
      </c>
      <c r="N408" s="68">
        <v>0</v>
      </c>
    </row>
    <row r="409" spans="1:14" ht="21" customHeight="1">
      <c r="A409" s="68" t="s">
        <v>3002</v>
      </c>
      <c r="B409" s="68" t="s">
        <v>596</v>
      </c>
      <c r="C409" s="68" t="s">
        <v>1676</v>
      </c>
      <c r="D409" s="68" t="s">
        <v>1586</v>
      </c>
      <c r="E409" s="68" t="s">
        <v>158</v>
      </c>
      <c r="F409" s="68" t="s">
        <v>160</v>
      </c>
      <c r="G409" s="68" t="s">
        <v>2021</v>
      </c>
      <c r="H409" s="68">
        <v>3</v>
      </c>
      <c r="I409" s="70">
        <v>45821</v>
      </c>
      <c r="J409" s="70">
        <v>45814</v>
      </c>
      <c r="K409" s="70">
        <v>45821</v>
      </c>
      <c r="L409" s="68" t="s">
        <v>2686</v>
      </c>
      <c r="N409" s="68">
        <v>0</v>
      </c>
    </row>
    <row r="410" spans="1:14" ht="21" customHeight="1">
      <c r="A410" s="68" t="s">
        <v>3003</v>
      </c>
      <c r="B410" s="68" t="s">
        <v>596</v>
      </c>
      <c r="C410" s="68" t="s">
        <v>2555</v>
      </c>
      <c r="D410" s="68" t="s">
        <v>1586</v>
      </c>
      <c r="E410" s="68" t="s">
        <v>158</v>
      </c>
      <c r="F410" s="68" t="s">
        <v>160</v>
      </c>
      <c r="G410" s="68" t="s">
        <v>1591</v>
      </c>
      <c r="H410" s="68">
        <v>3</v>
      </c>
      <c r="I410" s="70">
        <v>45821</v>
      </c>
      <c r="J410" s="70">
        <v>45814</v>
      </c>
      <c r="K410" s="70">
        <v>45821</v>
      </c>
      <c r="L410" s="68" t="s">
        <v>2686</v>
      </c>
      <c r="N410" s="68">
        <v>0</v>
      </c>
    </row>
    <row r="411" spans="1:14" ht="21" customHeight="1">
      <c r="A411" s="68" t="s">
        <v>3004</v>
      </c>
      <c r="B411" s="68" t="s">
        <v>518</v>
      </c>
      <c r="C411" s="68" t="s">
        <v>1676</v>
      </c>
      <c r="D411" s="68" t="s">
        <v>1586</v>
      </c>
      <c r="E411" s="68" t="s">
        <v>158</v>
      </c>
      <c r="G411" s="68" t="s">
        <v>1591</v>
      </c>
      <c r="H411" s="68">
        <v>6</v>
      </c>
      <c r="I411" s="70">
        <v>45824</v>
      </c>
      <c r="J411" s="70">
        <v>45812</v>
      </c>
      <c r="K411" s="70">
        <v>45824</v>
      </c>
      <c r="L411" s="68" t="s">
        <v>2686</v>
      </c>
      <c r="N411" s="68">
        <v>0</v>
      </c>
    </row>
    <row r="412" spans="1:14" ht="21" customHeight="1">
      <c r="A412" s="68" t="s">
        <v>3005</v>
      </c>
      <c r="B412" s="68" t="s">
        <v>518</v>
      </c>
      <c r="C412" s="68" t="s">
        <v>2555</v>
      </c>
      <c r="D412" s="68" t="s">
        <v>1586</v>
      </c>
      <c r="E412" s="68" t="s">
        <v>158</v>
      </c>
      <c r="G412" s="68" t="s">
        <v>1591</v>
      </c>
      <c r="H412" s="68">
        <v>6</v>
      </c>
      <c r="I412" s="70">
        <v>45824</v>
      </c>
      <c r="J412" s="70">
        <v>45812</v>
      </c>
      <c r="K412" s="70">
        <v>45824</v>
      </c>
      <c r="L412" s="68" t="s">
        <v>2686</v>
      </c>
      <c r="N412" s="68">
        <v>0</v>
      </c>
    </row>
    <row r="413" spans="1:14" ht="21" customHeight="1">
      <c r="A413" s="68" t="s">
        <v>3006</v>
      </c>
      <c r="B413" s="68" t="s">
        <v>518</v>
      </c>
      <c r="C413" s="68" t="s">
        <v>2691</v>
      </c>
      <c r="D413" s="68" t="s">
        <v>1586</v>
      </c>
      <c r="E413" s="68" t="s">
        <v>158</v>
      </c>
      <c r="G413" s="68" t="s">
        <v>1591</v>
      </c>
      <c r="H413" s="68">
        <v>6</v>
      </c>
      <c r="I413" s="70">
        <v>45824</v>
      </c>
      <c r="J413" s="70">
        <v>45812</v>
      </c>
      <c r="K413" s="70">
        <v>45824</v>
      </c>
      <c r="L413" s="68" t="s">
        <v>2686</v>
      </c>
      <c r="N413" s="68">
        <v>0</v>
      </c>
    </row>
    <row r="414" spans="1:14" ht="21" customHeight="1">
      <c r="A414" s="68" t="s">
        <v>3007</v>
      </c>
      <c r="B414" s="68" t="s">
        <v>518</v>
      </c>
      <c r="C414" s="68" t="s">
        <v>2618</v>
      </c>
      <c r="D414" s="68" t="s">
        <v>1586</v>
      </c>
      <c r="E414" s="68" t="s">
        <v>158</v>
      </c>
      <c r="G414" s="68" t="s">
        <v>1591</v>
      </c>
      <c r="H414" s="68">
        <v>6</v>
      </c>
      <c r="I414" s="70">
        <v>45824</v>
      </c>
      <c r="J414" s="70">
        <v>45813</v>
      </c>
      <c r="K414" s="70">
        <v>45824</v>
      </c>
      <c r="L414" s="68" t="s">
        <v>2686</v>
      </c>
      <c r="N414" s="68">
        <v>0</v>
      </c>
    </row>
    <row r="415" spans="1:14" ht="21" customHeight="1">
      <c r="A415" s="68" t="s">
        <v>3008</v>
      </c>
      <c r="B415" s="68" t="s">
        <v>518</v>
      </c>
      <c r="C415" s="68" t="s">
        <v>2621</v>
      </c>
      <c r="D415" s="68" t="s">
        <v>1586</v>
      </c>
      <c r="E415" s="68" t="s">
        <v>158</v>
      </c>
      <c r="G415" s="68" t="s">
        <v>1591</v>
      </c>
      <c r="H415" s="68">
        <v>6</v>
      </c>
      <c r="I415" s="70">
        <v>45824</v>
      </c>
      <c r="J415" s="70">
        <v>45813</v>
      </c>
      <c r="K415" s="70">
        <v>45824</v>
      </c>
      <c r="L415" s="68" t="s">
        <v>2686</v>
      </c>
      <c r="N415" s="68">
        <v>0</v>
      </c>
    </row>
    <row r="416" spans="1:14" ht="21" customHeight="1">
      <c r="A416" s="68" t="s">
        <v>3009</v>
      </c>
      <c r="B416" s="68" t="s">
        <v>518</v>
      </c>
      <c r="C416" s="68" t="s">
        <v>2627</v>
      </c>
      <c r="D416" s="68" t="s">
        <v>1586</v>
      </c>
      <c r="E416" s="68" t="s">
        <v>158</v>
      </c>
      <c r="G416" s="68" t="s">
        <v>1591</v>
      </c>
      <c r="H416" s="68">
        <v>6</v>
      </c>
      <c r="I416" s="70">
        <v>45824</v>
      </c>
      <c r="J416" s="70">
        <v>45813</v>
      </c>
      <c r="K416" s="70">
        <v>45824</v>
      </c>
      <c r="L416" s="68" t="s">
        <v>2686</v>
      </c>
      <c r="N416" s="68">
        <v>0</v>
      </c>
    </row>
    <row r="417" spans="1:14" ht="21" customHeight="1">
      <c r="A417" s="68" t="s">
        <v>3010</v>
      </c>
      <c r="B417" s="68" t="s">
        <v>518</v>
      </c>
      <c r="C417" s="68" t="s">
        <v>2545</v>
      </c>
      <c r="D417" s="68" t="s">
        <v>1586</v>
      </c>
      <c r="E417" s="68" t="s">
        <v>158</v>
      </c>
      <c r="G417" s="68" t="s">
        <v>1591</v>
      </c>
      <c r="H417" s="68">
        <v>6</v>
      </c>
      <c r="I417" s="70">
        <v>45824</v>
      </c>
      <c r="J417" s="70">
        <v>45813</v>
      </c>
      <c r="K417" s="70">
        <v>45824</v>
      </c>
      <c r="L417" s="68" t="s">
        <v>2686</v>
      </c>
      <c r="N417" s="68">
        <v>0</v>
      </c>
    </row>
    <row r="418" spans="1:14" ht="21" customHeight="1">
      <c r="A418" s="68" t="s">
        <v>3011</v>
      </c>
      <c r="B418" s="68" t="s">
        <v>518</v>
      </c>
      <c r="C418" s="68" t="s">
        <v>2697</v>
      </c>
      <c r="D418" s="68" t="s">
        <v>1586</v>
      </c>
      <c r="E418" s="68" t="s">
        <v>158</v>
      </c>
      <c r="G418" s="68" t="s">
        <v>1591</v>
      </c>
      <c r="H418" s="68">
        <v>6</v>
      </c>
      <c r="I418" s="70">
        <v>45824</v>
      </c>
      <c r="J418" s="70">
        <v>45812</v>
      </c>
      <c r="K418" s="70">
        <v>45824</v>
      </c>
      <c r="L418" s="68" t="s">
        <v>2686</v>
      </c>
      <c r="N418" s="68">
        <v>0</v>
      </c>
    </row>
    <row r="419" spans="1:14" ht="21" customHeight="1">
      <c r="A419" s="68" t="s">
        <v>3012</v>
      </c>
      <c r="B419" s="68" t="s">
        <v>518</v>
      </c>
      <c r="C419" s="68" t="s">
        <v>2699</v>
      </c>
      <c r="D419" s="68" t="s">
        <v>1586</v>
      </c>
      <c r="E419" s="68" t="s">
        <v>158</v>
      </c>
      <c r="G419" s="68" t="s">
        <v>1591</v>
      </c>
      <c r="H419" s="68">
        <v>6</v>
      </c>
      <c r="I419" s="70">
        <v>45824</v>
      </c>
      <c r="J419" s="70">
        <v>45812</v>
      </c>
      <c r="K419" s="70">
        <v>45824</v>
      </c>
      <c r="L419" s="68" t="s">
        <v>2686</v>
      </c>
      <c r="N419" s="68">
        <v>0</v>
      </c>
    </row>
    <row r="420" spans="1:14" ht="21" customHeight="1">
      <c r="A420" s="68" t="s">
        <v>3013</v>
      </c>
      <c r="B420" s="68" t="s">
        <v>518</v>
      </c>
      <c r="C420" s="68" t="s">
        <v>2701</v>
      </c>
      <c r="D420" s="68" t="s">
        <v>1586</v>
      </c>
      <c r="E420" s="68" t="s">
        <v>158</v>
      </c>
      <c r="G420" s="68" t="s">
        <v>1591</v>
      </c>
      <c r="H420" s="68">
        <v>6</v>
      </c>
      <c r="I420" s="70">
        <v>45824</v>
      </c>
      <c r="J420" s="70">
        <v>45814</v>
      </c>
      <c r="K420" s="70">
        <v>45824</v>
      </c>
      <c r="L420" s="68" t="s">
        <v>2686</v>
      </c>
      <c r="N420" s="68">
        <v>0</v>
      </c>
    </row>
    <row r="421" spans="1:14" ht="21" customHeight="1">
      <c r="A421" s="68" t="s">
        <v>2187</v>
      </c>
      <c r="B421" s="68" t="s">
        <v>521</v>
      </c>
      <c r="C421" s="68">
        <v>1</v>
      </c>
      <c r="D421" s="68" t="s">
        <v>1586</v>
      </c>
      <c r="E421" s="68" t="s">
        <v>213</v>
      </c>
      <c r="F421" s="68" t="s">
        <v>25</v>
      </c>
      <c r="G421" s="68" t="s">
        <v>1587</v>
      </c>
      <c r="H421" s="68">
        <v>6</v>
      </c>
      <c r="I421" s="70">
        <v>45824</v>
      </c>
      <c r="J421" s="70">
        <v>45817</v>
      </c>
      <c r="K421" s="70">
        <v>45824</v>
      </c>
      <c r="L421" s="68" t="s">
        <v>2712</v>
      </c>
      <c r="M421" s="68" t="s">
        <v>2938</v>
      </c>
      <c r="N421" s="68">
        <v>0</v>
      </c>
    </row>
    <row r="422" spans="1:14" ht="21" customHeight="1">
      <c r="A422" s="68" t="s">
        <v>2188</v>
      </c>
      <c r="B422" s="68" t="s">
        <v>521</v>
      </c>
      <c r="C422" s="68">
        <v>2</v>
      </c>
      <c r="D422" s="68" t="s">
        <v>1586</v>
      </c>
      <c r="E422" s="68" t="s">
        <v>213</v>
      </c>
      <c r="F422" s="68" t="s">
        <v>25</v>
      </c>
      <c r="G422" s="68" t="s">
        <v>1587</v>
      </c>
      <c r="H422" s="68">
        <v>6</v>
      </c>
      <c r="I422" s="70">
        <v>45824</v>
      </c>
      <c r="J422" s="70">
        <v>45817</v>
      </c>
      <c r="K422" s="70">
        <v>45824</v>
      </c>
      <c r="L422" s="68" t="s">
        <v>2712</v>
      </c>
      <c r="M422" s="68" t="s">
        <v>2938</v>
      </c>
      <c r="N422" s="68">
        <v>0</v>
      </c>
    </row>
    <row r="423" spans="1:14" ht="21" customHeight="1">
      <c r="A423" s="68" t="s">
        <v>3014</v>
      </c>
      <c r="B423" s="68" t="s">
        <v>521</v>
      </c>
      <c r="C423" s="68">
        <v>3</v>
      </c>
      <c r="D423" s="68" t="s">
        <v>1586</v>
      </c>
      <c r="E423" s="68" t="s">
        <v>213</v>
      </c>
      <c r="F423" s="68" t="s">
        <v>25</v>
      </c>
      <c r="G423" s="68" t="s">
        <v>1587</v>
      </c>
      <c r="H423" s="68">
        <v>6</v>
      </c>
      <c r="I423" s="70">
        <v>45824</v>
      </c>
      <c r="J423" s="70">
        <v>45817</v>
      </c>
      <c r="K423" s="70">
        <v>45824</v>
      </c>
      <c r="L423" s="68" t="s">
        <v>2712</v>
      </c>
      <c r="M423" s="68" t="s">
        <v>2938</v>
      </c>
      <c r="N423" s="68">
        <v>0</v>
      </c>
    </row>
    <row r="424" spans="1:14" ht="21" customHeight="1">
      <c r="A424" s="68" t="s">
        <v>3015</v>
      </c>
      <c r="B424" s="68" t="s">
        <v>521</v>
      </c>
      <c r="C424" s="68">
        <v>4</v>
      </c>
      <c r="D424" s="68" t="s">
        <v>1586</v>
      </c>
      <c r="E424" s="68" t="s">
        <v>213</v>
      </c>
      <c r="F424" s="68" t="s">
        <v>25</v>
      </c>
      <c r="G424" s="68" t="s">
        <v>1587</v>
      </c>
      <c r="H424" s="68">
        <v>6</v>
      </c>
      <c r="I424" s="70">
        <v>45824</v>
      </c>
      <c r="J424" s="70">
        <v>45817</v>
      </c>
      <c r="K424" s="70">
        <v>45824</v>
      </c>
      <c r="L424" s="68" t="s">
        <v>2712</v>
      </c>
      <c r="M424" s="68" t="s">
        <v>2938</v>
      </c>
      <c r="N424" s="68">
        <v>0</v>
      </c>
    </row>
    <row r="425" spans="1:14" ht="21" customHeight="1">
      <c r="A425" s="68" t="s">
        <v>3016</v>
      </c>
      <c r="B425" s="68" t="s">
        <v>521</v>
      </c>
      <c r="C425" s="68">
        <v>5</v>
      </c>
      <c r="D425" s="68" t="s">
        <v>1586</v>
      </c>
      <c r="E425" s="68" t="s">
        <v>213</v>
      </c>
      <c r="F425" s="68" t="s">
        <v>25</v>
      </c>
      <c r="G425" s="68" t="s">
        <v>1587</v>
      </c>
      <c r="H425" s="68">
        <v>6</v>
      </c>
      <c r="I425" s="70">
        <v>45824</v>
      </c>
      <c r="J425" s="70">
        <v>45817</v>
      </c>
      <c r="K425" s="70">
        <v>45824</v>
      </c>
      <c r="L425" s="68" t="s">
        <v>2712</v>
      </c>
      <c r="M425" s="68" t="s">
        <v>2938</v>
      </c>
      <c r="N425" s="68">
        <v>0</v>
      </c>
    </row>
    <row r="426" spans="1:14" ht="21" customHeight="1">
      <c r="A426" s="68" t="s">
        <v>3017</v>
      </c>
      <c r="B426" s="68" t="s">
        <v>521</v>
      </c>
      <c r="C426" s="68" t="s">
        <v>1676</v>
      </c>
      <c r="D426" s="68" t="s">
        <v>1586</v>
      </c>
      <c r="E426" s="68" t="s">
        <v>213</v>
      </c>
      <c r="F426" s="68" t="s">
        <v>25</v>
      </c>
      <c r="G426" s="68" t="s">
        <v>1587</v>
      </c>
      <c r="H426" s="68">
        <v>6</v>
      </c>
      <c r="I426" s="70">
        <v>45824</v>
      </c>
      <c r="J426" s="70">
        <v>45817</v>
      </c>
      <c r="K426" s="70">
        <v>45824</v>
      </c>
      <c r="L426" s="68" t="s">
        <v>2686</v>
      </c>
      <c r="M426" s="68" t="s">
        <v>2969</v>
      </c>
      <c r="N426" s="68">
        <v>0</v>
      </c>
    </row>
    <row r="427" spans="1:14" ht="21" customHeight="1">
      <c r="A427" s="68" t="s">
        <v>3018</v>
      </c>
      <c r="B427" s="68" t="s">
        <v>521</v>
      </c>
      <c r="C427" s="68" t="s">
        <v>2575</v>
      </c>
      <c r="D427" s="68" t="s">
        <v>1586</v>
      </c>
      <c r="E427" s="68" t="s">
        <v>213</v>
      </c>
      <c r="F427" s="68" t="s">
        <v>25</v>
      </c>
      <c r="G427" s="68" t="s">
        <v>1587</v>
      </c>
      <c r="H427" s="68">
        <v>6</v>
      </c>
      <c r="I427" s="70">
        <v>45824</v>
      </c>
      <c r="J427" s="70">
        <v>45817</v>
      </c>
      <c r="K427" s="70">
        <v>45824</v>
      </c>
      <c r="L427" s="68" t="s">
        <v>2576</v>
      </c>
      <c r="M427" s="68" t="s">
        <v>2961</v>
      </c>
      <c r="N427" s="68">
        <v>0</v>
      </c>
    </row>
    <row r="428" spans="1:14" ht="21" customHeight="1">
      <c r="A428" s="68" t="s">
        <v>3019</v>
      </c>
      <c r="B428" s="68" t="s">
        <v>521</v>
      </c>
      <c r="C428" s="68" t="s">
        <v>2555</v>
      </c>
      <c r="D428" s="68" t="s">
        <v>1586</v>
      </c>
      <c r="E428" s="68" t="s">
        <v>213</v>
      </c>
      <c r="F428" s="68" t="s">
        <v>25</v>
      </c>
      <c r="G428" s="68" t="s">
        <v>1587</v>
      </c>
      <c r="H428" s="68">
        <v>6</v>
      </c>
      <c r="I428" s="70">
        <v>45824</v>
      </c>
      <c r="J428" s="70">
        <v>45817</v>
      </c>
      <c r="K428" s="70">
        <v>45824</v>
      </c>
      <c r="L428" s="68" t="s">
        <v>2686</v>
      </c>
      <c r="M428" s="68" t="s">
        <v>2969</v>
      </c>
      <c r="N428" s="68">
        <v>0</v>
      </c>
    </row>
    <row r="429" spans="1:14" ht="21" customHeight="1">
      <c r="A429" s="68" t="s">
        <v>3020</v>
      </c>
      <c r="B429" s="68" t="s">
        <v>521</v>
      </c>
      <c r="C429" s="68" t="s">
        <v>2579</v>
      </c>
      <c r="D429" s="68" t="s">
        <v>1586</v>
      </c>
      <c r="E429" s="68" t="s">
        <v>213</v>
      </c>
      <c r="F429" s="68" t="s">
        <v>25</v>
      </c>
      <c r="G429" s="68" t="s">
        <v>1587</v>
      </c>
      <c r="H429" s="68">
        <v>6</v>
      </c>
      <c r="I429" s="70">
        <v>45824</v>
      </c>
      <c r="J429" s="70">
        <v>45817</v>
      </c>
      <c r="K429" s="70">
        <v>45824</v>
      </c>
      <c r="L429" s="68" t="s">
        <v>2576</v>
      </c>
      <c r="M429" s="68" t="s">
        <v>2961</v>
      </c>
      <c r="N429" s="68">
        <v>0</v>
      </c>
    </row>
    <row r="430" spans="1:14" ht="21" customHeight="1">
      <c r="A430" s="68" t="s">
        <v>3021</v>
      </c>
      <c r="B430" s="68" t="s">
        <v>521</v>
      </c>
      <c r="C430" s="68" t="s">
        <v>2691</v>
      </c>
      <c r="D430" s="68" t="s">
        <v>1586</v>
      </c>
      <c r="E430" s="68" t="s">
        <v>213</v>
      </c>
      <c r="F430" s="68" t="s">
        <v>25</v>
      </c>
      <c r="G430" s="68" t="s">
        <v>1587</v>
      </c>
      <c r="H430" s="68">
        <v>6</v>
      </c>
      <c r="I430" s="70">
        <v>45824</v>
      </c>
      <c r="J430" s="70">
        <v>45817</v>
      </c>
      <c r="K430" s="70">
        <v>45824</v>
      </c>
      <c r="L430" s="68" t="s">
        <v>2686</v>
      </c>
      <c r="M430" s="68" t="s">
        <v>2969</v>
      </c>
      <c r="N430" s="68">
        <v>0</v>
      </c>
    </row>
    <row r="431" spans="1:14" ht="21" customHeight="1">
      <c r="A431" s="68" t="s">
        <v>3022</v>
      </c>
      <c r="B431" s="68" t="s">
        <v>521</v>
      </c>
      <c r="C431" s="68" t="s">
        <v>2581</v>
      </c>
      <c r="D431" s="68" t="s">
        <v>1586</v>
      </c>
      <c r="E431" s="68" t="s">
        <v>213</v>
      </c>
      <c r="F431" s="68" t="s">
        <v>25</v>
      </c>
      <c r="G431" s="68" t="s">
        <v>1587</v>
      </c>
      <c r="H431" s="68">
        <v>6</v>
      </c>
      <c r="I431" s="70">
        <v>45824</v>
      </c>
      <c r="J431" s="70">
        <v>45817</v>
      </c>
      <c r="K431" s="70">
        <v>45824</v>
      </c>
      <c r="L431" s="68" t="s">
        <v>2576</v>
      </c>
      <c r="M431" s="68" t="s">
        <v>2961</v>
      </c>
      <c r="N431" s="68">
        <v>0</v>
      </c>
    </row>
    <row r="432" spans="1:14" ht="21" customHeight="1">
      <c r="A432" s="68" t="s">
        <v>3023</v>
      </c>
      <c r="B432" s="68" t="s">
        <v>521</v>
      </c>
      <c r="C432" s="68" t="s">
        <v>2618</v>
      </c>
      <c r="D432" s="68" t="s">
        <v>1586</v>
      </c>
      <c r="E432" s="68" t="s">
        <v>213</v>
      </c>
      <c r="F432" s="68" t="s">
        <v>25</v>
      </c>
      <c r="G432" s="68" t="s">
        <v>1587</v>
      </c>
      <c r="H432" s="68">
        <v>6</v>
      </c>
      <c r="I432" s="70">
        <v>45824</v>
      </c>
      <c r="J432" s="70">
        <v>45817</v>
      </c>
      <c r="K432" s="70">
        <v>45824</v>
      </c>
      <c r="L432" s="68" t="s">
        <v>2686</v>
      </c>
      <c r="M432" s="68" t="s">
        <v>2969</v>
      </c>
      <c r="N432" s="68">
        <v>0</v>
      </c>
    </row>
    <row r="433" spans="1:14" ht="21" customHeight="1">
      <c r="A433" s="68" t="s">
        <v>3024</v>
      </c>
      <c r="B433" s="68" t="s">
        <v>521</v>
      </c>
      <c r="C433" s="68" t="s">
        <v>2621</v>
      </c>
      <c r="D433" s="68" t="s">
        <v>1586</v>
      </c>
      <c r="E433" s="68" t="s">
        <v>213</v>
      </c>
      <c r="F433" s="68" t="s">
        <v>25</v>
      </c>
      <c r="G433" s="68" t="s">
        <v>1587</v>
      </c>
      <c r="H433" s="68">
        <v>6</v>
      </c>
      <c r="I433" s="70">
        <v>45824</v>
      </c>
      <c r="J433" s="70">
        <v>45817</v>
      </c>
      <c r="K433" s="70">
        <v>45824</v>
      </c>
      <c r="L433" s="68" t="s">
        <v>2686</v>
      </c>
      <c r="M433" s="68" t="s">
        <v>2969</v>
      </c>
      <c r="N433" s="68">
        <v>0</v>
      </c>
    </row>
    <row r="434" spans="1:14" ht="21" customHeight="1">
      <c r="A434" s="68" t="s">
        <v>2189</v>
      </c>
      <c r="B434" s="68" t="s">
        <v>523</v>
      </c>
      <c r="C434" s="68">
        <v>1</v>
      </c>
      <c r="D434" s="68" t="s">
        <v>1586</v>
      </c>
      <c r="E434" s="68" t="s">
        <v>213</v>
      </c>
      <c r="F434" s="68" t="s">
        <v>25</v>
      </c>
      <c r="G434" s="68" t="s">
        <v>1587</v>
      </c>
      <c r="H434" s="68">
        <v>6</v>
      </c>
      <c r="I434" s="70">
        <v>45824</v>
      </c>
      <c r="J434" s="70">
        <v>45817</v>
      </c>
      <c r="K434" s="70">
        <v>45824</v>
      </c>
      <c r="L434" s="68" t="s">
        <v>2712</v>
      </c>
      <c r="M434" s="68" t="s">
        <v>2938</v>
      </c>
      <c r="N434" s="68">
        <v>0</v>
      </c>
    </row>
    <row r="435" spans="1:14" ht="21" customHeight="1">
      <c r="A435" s="68" t="s">
        <v>2190</v>
      </c>
      <c r="B435" s="68" t="s">
        <v>523</v>
      </c>
      <c r="C435" s="68">
        <v>2</v>
      </c>
      <c r="D435" s="68" t="s">
        <v>1586</v>
      </c>
      <c r="E435" s="68" t="s">
        <v>213</v>
      </c>
      <c r="F435" s="68" t="s">
        <v>25</v>
      </c>
      <c r="G435" s="68" t="s">
        <v>1587</v>
      </c>
      <c r="H435" s="68">
        <v>6</v>
      </c>
      <c r="I435" s="70">
        <v>45824</v>
      </c>
      <c r="J435" s="70">
        <v>45817</v>
      </c>
      <c r="K435" s="70">
        <v>45824</v>
      </c>
      <c r="L435" s="68" t="s">
        <v>2712</v>
      </c>
      <c r="M435" s="68" t="s">
        <v>2938</v>
      </c>
      <c r="N435" s="68">
        <v>0</v>
      </c>
    </row>
    <row r="436" spans="1:14" ht="21" customHeight="1">
      <c r="A436" s="68" t="s">
        <v>3025</v>
      </c>
      <c r="B436" s="68" t="s">
        <v>523</v>
      </c>
      <c r="C436" s="68" t="s">
        <v>1676</v>
      </c>
      <c r="D436" s="68" t="s">
        <v>1586</v>
      </c>
      <c r="E436" s="68" t="s">
        <v>213</v>
      </c>
      <c r="F436" s="68" t="s">
        <v>25</v>
      </c>
      <c r="G436" s="68" t="s">
        <v>1587</v>
      </c>
      <c r="H436" s="68">
        <v>6</v>
      </c>
      <c r="I436" s="70">
        <v>45824</v>
      </c>
      <c r="J436" s="70">
        <v>45817</v>
      </c>
      <c r="K436" s="70">
        <v>45824</v>
      </c>
      <c r="L436" s="68" t="s">
        <v>2686</v>
      </c>
      <c r="M436" s="68" t="s">
        <v>2969</v>
      </c>
      <c r="N436" s="68">
        <v>0</v>
      </c>
    </row>
    <row r="437" spans="1:14" ht="21" customHeight="1">
      <c r="A437" s="68" t="s">
        <v>3026</v>
      </c>
      <c r="B437" s="68" t="s">
        <v>523</v>
      </c>
      <c r="C437" s="68" t="s">
        <v>2555</v>
      </c>
      <c r="D437" s="68" t="s">
        <v>1586</v>
      </c>
      <c r="E437" s="68" t="s">
        <v>213</v>
      </c>
      <c r="F437" s="68" t="s">
        <v>25</v>
      </c>
      <c r="G437" s="68" t="s">
        <v>1587</v>
      </c>
      <c r="H437" s="68">
        <v>6</v>
      </c>
      <c r="I437" s="70">
        <v>45824</v>
      </c>
      <c r="J437" s="70">
        <v>45817</v>
      </c>
      <c r="K437" s="70">
        <v>45824</v>
      </c>
      <c r="L437" s="68" t="s">
        <v>2686</v>
      </c>
      <c r="M437" s="68" t="s">
        <v>2969</v>
      </c>
      <c r="N437" s="68">
        <v>0</v>
      </c>
    </row>
    <row r="438" spans="1:14" ht="21" customHeight="1">
      <c r="A438" s="68" t="s">
        <v>2191</v>
      </c>
      <c r="B438" s="68" t="s">
        <v>528</v>
      </c>
      <c r="C438" s="68">
        <v>1</v>
      </c>
      <c r="D438" s="68" t="s">
        <v>1586</v>
      </c>
      <c r="E438" s="68" t="s">
        <v>213</v>
      </c>
      <c r="F438" s="68" t="s">
        <v>25</v>
      </c>
      <c r="G438" s="68" t="s">
        <v>1587</v>
      </c>
      <c r="H438" s="68">
        <v>6</v>
      </c>
      <c r="I438" s="70">
        <v>45824</v>
      </c>
      <c r="J438" s="70">
        <v>45817</v>
      </c>
      <c r="K438" s="70">
        <v>45824</v>
      </c>
      <c r="L438" s="68" t="s">
        <v>2712</v>
      </c>
      <c r="M438" s="68" t="s">
        <v>2938</v>
      </c>
      <c r="N438" s="68">
        <v>0</v>
      </c>
    </row>
    <row r="439" spans="1:14" ht="21" customHeight="1">
      <c r="A439" s="68" t="s">
        <v>2192</v>
      </c>
      <c r="B439" s="68" t="s">
        <v>528</v>
      </c>
      <c r="C439" s="68">
        <v>2</v>
      </c>
      <c r="D439" s="68" t="s">
        <v>1586</v>
      </c>
      <c r="E439" s="68" t="s">
        <v>213</v>
      </c>
      <c r="F439" s="68" t="s">
        <v>25</v>
      </c>
      <c r="G439" s="68" t="s">
        <v>1587</v>
      </c>
      <c r="H439" s="68">
        <v>6</v>
      </c>
      <c r="I439" s="70">
        <v>45824</v>
      </c>
      <c r="J439" s="70">
        <v>45817</v>
      </c>
      <c r="K439" s="70">
        <v>45824</v>
      </c>
      <c r="L439" s="68" t="s">
        <v>2712</v>
      </c>
      <c r="M439" s="68" t="s">
        <v>2938</v>
      </c>
      <c r="N439" s="68">
        <v>0</v>
      </c>
    </row>
    <row r="440" spans="1:14" ht="21" customHeight="1">
      <c r="A440" s="68" t="s">
        <v>2193</v>
      </c>
      <c r="B440" s="68" t="s">
        <v>528</v>
      </c>
      <c r="C440" s="68">
        <v>3</v>
      </c>
      <c r="D440" s="68" t="s">
        <v>1586</v>
      </c>
      <c r="E440" s="68" t="s">
        <v>213</v>
      </c>
      <c r="F440" s="68" t="s">
        <v>25</v>
      </c>
      <c r="G440" s="68" t="s">
        <v>1587</v>
      </c>
      <c r="H440" s="68">
        <v>6</v>
      </c>
      <c r="I440" s="70">
        <v>45824</v>
      </c>
      <c r="J440" s="70">
        <v>45817</v>
      </c>
      <c r="K440" s="70">
        <v>45824</v>
      </c>
      <c r="L440" s="68" t="s">
        <v>2712</v>
      </c>
      <c r="M440" s="68" t="s">
        <v>2938</v>
      </c>
      <c r="N440" s="68">
        <v>0</v>
      </c>
    </row>
    <row r="441" spans="1:14" ht="21" customHeight="1">
      <c r="A441" s="68" t="s">
        <v>2194</v>
      </c>
      <c r="B441" s="68" t="s">
        <v>528</v>
      </c>
      <c r="C441" s="68">
        <v>4</v>
      </c>
      <c r="D441" s="68" t="s">
        <v>1586</v>
      </c>
      <c r="E441" s="68" t="s">
        <v>213</v>
      </c>
      <c r="F441" s="68" t="s">
        <v>25</v>
      </c>
      <c r="G441" s="68" t="s">
        <v>1587</v>
      </c>
      <c r="H441" s="68">
        <v>6</v>
      </c>
      <c r="I441" s="70">
        <v>45824</v>
      </c>
      <c r="J441" s="70">
        <v>45817</v>
      </c>
      <c r="K441" s="70">
        <v>45824</v>
      </c>
      <c r="L441" s="68" t="s">
        <v>2712</v>
      </c>
      <c r="M441" s="68" t="s">
        <v>2938</v>
      </c>
      <c r="N441" s="68">
        <v>0</v>
      </c>
    </row>
    <row r="442" spans="1:14" ht="21" customHeight="1">
      <c r="A442" s="68" t="s">
        <v>2195</v>
      </c>
      <c r="B442" s="68" t="s">
        <v>528</v>
      </c>
      <c r="C442" s="68">
        <v>5</v>
      </c>
      <c r="D442" s="68" t="s">
        <v>1586</v>
      </c>
      <c r="E442" s="68" t="s">
        <v>213</v>
      </c>
      <c r="F442" s="68" t="s">
        <v>25</v>
      </c>
      <c r="G442" s="68" t="s">
        <v>1587</v>
      </c>
      <c r="H442" s="68">
        <v>6</v>
      </c>
      <c r="I442" s="70">
        <v>45824</v>
      </c>
      <c r="J442" s="70">
        <v>45817</v>
      </c>
      <c r="K442" s="70">
        <v>45824</v>
      </c>
      <c r="L442" s="68" t="s">
        <v>2712</v>
      </c>
      <c r="M442" s="68" t="s">
        <v>2938</v>
      </c>
      <c r="N442" s="68">
        <v>0</v>
      </c>
    </row>
    <row r="443" spans="1:14" ht="21" customHeight="1">
      <c r="A443" s="68" t="s">
        <v>2196</v>
      </c>
      <c r="B443" s="68" t="s">
        <v>528</v>
      </c>
      <c r="C443" s="68">
        <v>6</v>
      </c>
      <c r="D443" s="68" t="s">
        <v>1586</v>
      </c>
      <c r="E443" s="68" t="s">
        <v>213</v>
      </c>
      <c r="F443" s="68" t="s">
        <v>25</v>
      </c>
      <c r="G443" s="68" t="s">
        <v>1587</v>
      </c>
      <c r="H443" s="68">
        <v>6</v>
      </c>
      <c r="I443" s="70">
        <v>45824</v>
      </c>
      <c r="J443" s="70">
        <v>45817</v>
      </c>
      <c r="K443" s="70">
        <v>45824</v>
      </c>
      <c r="L443" s="68" t="s">
        <v>2712</v>
      </c>
      <c r="M443" s="68" t="s">
        <v>3027</v>
      </c>
      <c r="N443" s="68">
        <v>0</v>
      </c>
    </row>
    <row r="444" spans="1:14" ht="21" customHeight="1">
      <c r="A444" s="68" t="s">
        <v>2197</v>
      </c>
      <c r="B444" s="68" t="s">
        <v>528</v>
      </c>
      <c r="C444" s="68">
        <v>7</v>
      </c>
      <c r="D444" s="68" t="s">
        <v>1586</v>
      </c>
      <c r="E444" s="68" t="s">
        <v>213</v>
      </c>
      <c r="F444" s="68" t="s">
        <v>25</v>
      </c>
      <c r="G444" s="68" t="s">
        <v>1587</v>
      </c>
      <c r="H444" s="68">
        <v>6</v>
      </c>
      <c r="I444" s="70">
        <v>45824</v>
      </c>
      <c r="J444" s="70">
        <v>45817</v>
      </c>
      <c r="K444" s="70">
        <v>45824</v>
      </c>
      <c r="L444" s="68" t="s">
        <v>2712</v>
      </c>
      <c r="M444" s="68" t="s">
        <v>3027</v>
      </c>
      <c r="N444" s="68">
        <v>0</v>
      </c>
    </row>
    <row r="445" spans="1:14" ht="21" customHeight="1">
      <c r="A445" s="68" t="s">
        <v>2198</v>
      </c>
      <c r="B445" s="68" t="s">
        <v>528</v>
      </c>
      <c r="C445" s="68">
        <v>8</v>
      </c>
      <c r="D445" s="68" t="s">
        <v>1586</v>
      </c>
      <c r="E445" s="68" t="s">
        <v>213</v>
      </c>
      <c r="F445" s="68" t="s">
        <v>25</v>
      </c>
      <c r="G445" s="68" t="s">
        <v>1587</v>
      </c>
      <c r="H445" s="68">
        <v>6</v>
      </c>
      <c r="I445" s="70">
        <v>45824</v>
      </c>
      <c r="J445" s="70">
        <v>45817</v>
      </c>
      <c r="K445" s="70">
        <v>45824</v>
      </c>
      <c r="L445" s="68" t="s">
        <v>2712</v>
      </c>
      <c r="M445" s="68" t="s">
        <v>3027</v>
      </c>
      <c r="N445" s="68">
        <v>0</v>
      </c>
    </row>
    <row r="446" spans="1:14" ht="21" customHeight="1">
      <c r="A446" s="68" t="s">
        <v>3028</v>
      </c>
      <c r="B446" s="68" t="s">
        <v>528</v>
      </c>
      <c r="C446" s="68">
        <v>9</v>
      </c>
      <c r="D446" s="68" t="s">
        <v>1586</v>
      </c>
      <c r="E446" s="68" t="s">
        <v>213</v>
      </c>
      <c r="F446" s="68" t="s">
        <v>25</v>
      </c>
      <c r="G446" s="68" t="s">
        <v>1587</v>
      </c>
      <c r="H446" s="68">
        <v>6</v>
      </c>
      <c r="I446" s="70">
        <v>45824</v>
      </c>
      <c r="J446" s="70">
        <v>45817</v>
      </c>
      <c r="K446" s="70">
        <v>45824</v>
      </c>
      <c r="L446" s="68" t="s">
        <v>2712</v>
      </c>
      <c r="M446" s="68" t="s">
        <v>3027</v>
      </c>
      <c r="N446" s="68">
        <v>0</v>
      </c>
    </row>
    <row r="447" spans="1:14" ht="21" customHeight="1">
      <c r="A447" s="68" t="s">
        <v>3029</v>
      </c>
      <c r="B447" s="68" t="s">
        <v>528</v>
      </c>
      <c r="C447" s="68">
        <v>10</v>
      </c>
      <c r="D447" s="68" t="s">
        <v>1586</v>
      </c>
      <c r="E447" s="68" t="s">
        <v>213</v>
      </c>
      <c r="F447" s="68" t="s">
        <v>25</v>
      </c>
      <c r="G447" s="68" t="s">
        <v>1587</v>
      </c>
      <c r="H447" s="68">
        <v>6</v>
      </c>
      <c r="I447" s="70">
        <v>45824</v>
      </c>
      <c r="J447" s="70">
        <v>45817</v>
      </c>
      <c r="K447" s="70">
        <v>45824</v>
      </c>
      <c r="L447" s="68" t="s">
        <v>2712</v>
      </c>
      <c r="M447" s="68" t="s">
        <v>3027</v>
      </c>
      <c r="N447" s="68">
        <v>0</v>
      </c>
    </row>
    <row r="448" spans="1:14" ht="21" customHeight="1">
      <c r="A448" s="68" t="s">
        <v>3030</v>
      </c>
      <c r="B448" s="68" t="s">
        <v>528</v>
      </c>
      <c r="C448" s="68">
        <v>11</v>
      </c>
      <c r="D448" s="68" t="s">
        <v>1586</v>
      </c>
      <c r="E448" s="68" t="s">
        <v>213</v>
      </c>
      <c r="F448" s="68" t="s">
        <v>25</v>
      </c>
      <c r="G448" s="68" t="s">
        <v>1587</v>
      </c>
      <c r="H448" s="68">
        <v>6</v>
      </c>
      <c r="I448" s="70">
        <v>45824</v>
      </c>
      <c r="J448" s="70">
        <v>45817</v>
      </c>
      <c r="K448" s="70">
        <v>45824</v>
      </c>
      <c r="L448" s="68" t="s">
        <v>2712</v>
      </c>
      <c r="M448" s="68" t="s">
        <v>3027</v>
      </c>
      <c r="N448" s="68">
        <v>0</v>
      </c>
    </row>
    <row r="449" spans="1:14" ht="21" customHeight="1">
      <c r="A449" s="68" t="s">
        <v>3031</v>
      </c>
      <c r="B449" s="68" t="s">
        <v>528</v>
      </c>
      <c r="C449" s="68">
        <v>12</v>
      </c>
      <c r="D449" s="68" t="s">
        <v>1586</v>
      </c>
      <c r="E449" s="68" t="s">
        <v>213</v>
      </c>
      <c r="F449" s="68" t="s">
        <v>25</v>
      </c>
      <c r="G449" s="68" t="s">
        <v>1587</v>
      </c>
      <c r="H449" s="68">
        <v>6</v>
      </c>
      <c r="I449" s="70">
        <v>45824</v>
      </c>
      <c r="J449" s="70">
        <v>45817</v>
      </c>
      <c r="K449" s="70">
        <v>45824</v>
      </c>
      <c r="L449" s="68" t="s">
        <v>2712</v>
      </c>
      <c r="M449" s="68" t="s">
        <v>3027</v>
      </c>
      <c r="N449" s="68">
        <v>0</v>
      </c>
    </row>
    <row r="450" spans="1:14" ht="21" customHeight="1">
      <c r="A450" s="68" t="s">
        <v>3032</v>
      </c>
      <c r="B450" s="68" t="s">
        <v>528</v>
      </c>
      <c r="C450" s="68">
        <v>13</v>
      </c>
      <c r="D450" s="68" t="s">
        <v>1586</v>
      </c>
      <c r="E450" s="68" t="s">
        <v>213</v>
      </c>
      <c r="F450" s="68" t="s">
        <v>25</v>
      </c>
      <c r="G450" s="68" t="s">
        <v>1587</v>
      </c>
      <c r="H450" s="68">
        <v>6</v>
      </c>
      <c r="I450" s="70">
        <v>45824</v>
      </c>
      <c r="J450" s="70">
        <v>45817</v>
      </c>
      <c r="K450" s="70">
        <v>45824</v>
      </c>
      <c r="L450" s="68" t="s">
        <v>2712</v>
      </c>
      <c r="M450" s="68" t="s">
        <v>3027</v>
      </c>
      <c r="N450" s="68">
        <v>0</v>
      </c>
    </row>
    <row r="451" spans="1:14" ht="21" customHeight="1">
      <c r="A451" s="68" t="s">
        <v>3033</v>
      </c>
      <c r="B451" s="68" t="s">
        <v>528</v>
      </c>
      <c r="C451" s="68">
        <v>14</v>
      </c>
      <c r="D451" s="68" t="s">
        <v>1586</v>
      </c>
      <c r="E451" s="68" t="s">
        <v>213</v>
      </c>
      <c r="F451" s="68" t="s">
        <v>25</v>
      </c>
      <c r="G451" s="68" t="s">
        <v>1587</v>
      </c>
      <c r="H451" s="68">
        <v>6</v>
      </c>
      <c r="I451" s="70">
        <v>45824</v>
      </c>
      <c r="J451" s="70">
        <v>45817</v>
      </c>
      <c r="K451" s="70">
        <v>45824</v>
      </c>
      <c r="L451" s="68" t="s">
        <v>2712</v>
      </c>
      <c r="M451" s="68" t="s">
        <v>3027</v>
      </c>
      <c r="N451" s="68">
        <v>0</v>
      </c>
    </row>
    <row r="452" spans="1:14" ht="21" customHeight="1">
      <c r="A452" s="68" t="s">
        <v>3034</v>
      </c>
      <c r="B452" s="68" t="s">
        <v>528</v>
      </c>
      <c r="C452" s="68">
        <v>15</v>
      </c>
      <c r="D452" s="68" t="s">
        <v>1586</v>
      </c>
      <c r="E452" s="68" t="s">
        <v>213</v>
      </c>
      <c r="F452" s="68" t="s">
        <v>25</v>
      </c>
      <c r="G452" s="68" t="s">
        <v>1587</v>
      </c>
      <c r="H452" s="68">
        <v>6</v>
      </c>
      <c r="I452" s="70">
        <v>45824</v>
      </c>
      <c r="J452" s="70">
        <v>45817</v>
      </c>
      <c r="K452" s="70">
        <v>45824</v>
      </c>
      <c r="L452" s="68" t="s">
        <v>2712</v>
      </c>
      <c r="M452" s="68" t="s">
        <v>3027</v>
      </c>
      <c r="N452" s="68">
        <v>0</v>
      </c>
    </row>
    <row r="453" spans="1:14" ht="21" customHeight="1">
      <c r="A453" s="68" t="s">
        <v>3035</v>
      </c>
      <c r="B453" s="68" t="s">
        <v>528</v>
      </c>
      <c r="C453" s="68">
        <v>16</v>
      </c>
      <c r="D453" s="68" t="s">
        <v>1586</v>
      </c>
      <c r="E453" s="68" t="s">
        <v>213</v>
      </c>
      <c r="F453" s="68" t="s">
        <v>25</v>
      </c>
      <c r="G453" s="68" t="s">
        <v>1587</v>
      </c>
      <c r="H453" s="68">
        <v>6</v>
      </c>
      <c r="I453" s="70">
        <v>45824</v>
      </c>
      <c r="J453" s="70">
        <v>45817</v>
      </c>
      <c r="K453" s="70">
        <v>45824</v>
      </c>
      <c r="L453" s="68" t="s">
        <v>2712</v>
      </c>
      <c r="M453" s="68" t="s">
        <v>3027</v>
      </c>
      <c r="N453" s="68">
        <v>0</v>
      </c>
    </row>
    <row r="454" spans="1:14" ht="21" customHeight="1">
      <c r="A454" s="68" t="s">
        <v>3036</v>
      </c>
      <c r="B454" s="68" t="s">
        <v>528</v>
      </c>
      <c r="C454" s="68">
        <v>17</v>
      </c>
      <c r="D454" s="68" t="s">
        <v>1586</v>
      </c>
      <c r="E454" s="68" t="s">
        <v>213</v>
      </c>
      <c r="F454" s="68" t="s">
        <v>25</v>
      </c>
      <c r="G454" s="68" t="s">
        <v>1587</v>
      </c>
      <c r="H454" s="68">
        <v>6</v>
      </c>
      <c r="I454" s="70">
        <v>45824</v>
      </c>
      <c r="J454" s="70">
        <v>45817</v>
      </c>
      <c r="K454" s="70">
        <v>45824</v>
      </c>
      <c r="L454" s="68" t="s">
        <v>2712</v>
      </c>
      <c r="M454" s="68" t="s">
        <v>3027</v>
      </c>
      <c r="N454" s="68">
        <v>0</v>
      </c>
    </row>
    <row r="455" spans="1:14" ht="21" customHeight="1">
      <c r="A455" s="68" t="s">
        <v>3037</v>
      </c>
      <c r="B455" s="68" t="s">
        <v>528</v>
      </c>
      <c r="C455" s="68">
        <v>18</v>
      </c>
      <c r="D455" s="68" t="s">
        <v>1586</v>
      </c>
      <c r="E455" s="68" t="s">
        <v>213</v>
      </c>
      <c r="F455" s="68" t="s">
        <v>25</v>
      </c>
      <c r="G455" s="68" t="s">
        <v>1587</v>
      </c>
      <c r="H455" s="68">
        <v>6</v>
      </c>
      <c r="I455" s="70">
        <v>45824</v>
      </c>
      <c r="J455" s="70">
        <v>45817</v>
      </c>
      <c r="K455" s="70">
        <v>45824</v>
      </c>
      <c r="L455" s="68" t="s">
        <v>2712</v>
      </c>
      <c r="M455" s="68" t="s">
        <v>3027</v>
      </c>
      <c r="N455" s="68">
        <v>0</v>
      </c>
    </row>
    <row r="456" spans="1:14" ht="21" customHeight="1">
      <c r="A456" s="68" t="s">
        <v>3038</v>
      </c>
      <c r="B456" s="68" t="s">
        <v>528</v>
      </c>
      <c r="C456" s="68">
        <v>19</v>
      </c>
      <c r="D456" s="68" t="s">
        <v>1586</v>
      </c>
      <c r="E456" s="68" t="s">
        <v>213</v>
      </c>
      <c r="F456" s="68" t="s">
        <v>25</v>
      </c>
      <c r="G456" s="68" t="s">
        <v>1587</v>
      </c>
      <c r="H456" s="68">
        <v>6</v>
      </c>
      <c r="I456" s="70">
        <v>45824</v>
      </c>
      <c r="J456" s="70">
        <v>45817</v>
      </c>
      <c r="K456" s="70">
        <v>45824</v>
      </c>
      <c r="L456" s="68" t="s">
        <v>2712</v>
      </c>
      <c r="M456" s="68" t="s">
        <v>3027</v>
      </c>
      <c r="N456" s="68">
        <v>0</v>
      </c>
    </row>
    <row r="457" spans="1:14" ht="21" customHeight="1">
      <c r="A457" s="68" t="s">
        <v>3039</v>
      </c>
      <c r="B457" s="68" t="s">
        <v>528</v>
      </c>
      <c r="C457" s="68" t="s">
        <v>1676</v>
      </c>
      <c r="D457" s="68" t="s">
        <v>1586</v>
      </c>
      <c r="E457" s="68" t="s">
        <v>213</v>
      </c>
      <c r="F457" s="68" t="s">
        <v>25</v>
      </c>
      <c r="G457" s="68" t="s">
        <v>1587</v>
      </c>
      <c r="H457" s="68">
        <v>6</v>
      </c>
      <c r="I457" s="70">
        <v>45824</v>
      </c>
      <c r="J457" s="70">
        <v>45817</v>
      </c>
      <c r="K457" s="70">
        <v>45824</v>
      </c>
      <c r="L457" s="68" t="s">
        <v>2686</v>
      </c>
      <c r="M457" s="68" t="s">
        <v>3040</v>
      </c>
      <c r="N457" s="68">
        <v>0</v>
      </c>
    </row>
    <row r="458" spans="1:14" ht="21" customHeight="1">
      <c r="A458" s="68" t="s">
        <v>3041</v>
      </c>
      <c r="B458" s="68" t="s">
        <v>528</v>
      </c>
      <c r="C458" s="68">
        <v>20</v>
      </c>
      <c r="D458" s="68" t="s">
        <v>1586</v>
      </c>
      <c r="E458" s="68" t="s">
        <v>213</v>
      </c>
      <c r="F458" s="68" t="s">
        <v>25</v>
      </c>
      <c r="G458" s="68" t="s">
        <v>1587</v>
      </c>
      <c r="H458" s="68">
        <v>6</v>
      </c>
      <c r="I458" s="70">
        <v>45824</v>
      </c>
      <c r="J458" s="70">
        <v>45817</v>
      </c>
      <c r="K458" s="70">
        <v>45824</v>
      </c>
      <c r="L458" s="68" t="s">
        <v>2712</v>
      </c>
      <c r="M458" s="68" t="s">
        <v>3027</v>
      </c>
      <c r="N458" s="68">
        <v>0</v>
      </c>
    </row>
    <row r="459" spans="1:14" ht="21" customHeight="1">
      <c r="A459" s="68" t="s">
        <v>3042</v>
      </c>
      <c r="B459" s="68" t="s">
        <v>528</v>
      </c>
      <c r="C459" s="68">
        <v>21</v>
      </c>
      <c r="D459" s="68" t="s">
        <v>1586</v>
      </c>
      <c r="E459" s="68" t="s">
        <v>213</v>
      </c>
      <c r="F459" s="68" t="s">
        <v>25</v>
      </c>
      <c r="G459" s="68" t="s">
        <v>1587</v>
      </c>
      <c r="H459" s="68">
        <v>6</v>
      </c>
      <c r="I459" s="70">
        <v>45824</v>
      </c>
      <c r="J459" s="70">
        <v>45817</v>
      </c>
      <c r="K459" s="70">
        <v>45824</v>
      </c>
      <c r="L459" s="68" t="s">
        <v>2712</v>
      </c>
      <c r="M459" s="68" t="s">
        <v>3027</v>
      </c>
      <c r="N459" s="68">
        <v>0</v>
      </c>
    </row>
    <row r="460" spans="1:14" ht="21" customHeight="1">
      <c r="A460" s="68" t="s">
        <v>3043</v>
      </c>
      <c r="B460" s="68" t="s">
        <v>528</v>
      </c>
      <c r="C460" s="68">
        <v>22</v>
      </c>
      <c r="D460" s="68" t="s">
        <v>1586</v>
      </c>
      <c r="E460" s="68" t="s">
        <v>213</v>
      </c>
      <c r="F460" s="68" t="s">
        <v>25</v>
      </c>
      <c r="G460" s="68" t="s">
        <v>1587</v>
      </c>
      <c r="H460" s="68">
        <v>6</v>
      </c>
      <c r="I460" s="70">
        <v>45824</v>
      </c>
      <c r="J460" s="70">
        <v>45817</v>
      </c>
      <c r="K460" s="70">
        <v>45824</v>
      </c>
      <c r="L460" s="68" t="s">
        <v>2712</v>
      </c>
      <c r="M460" s="68" t="s">
        <v>3027</v>
      </c>
      <c r="N460" s="68">
        <v>0</v>
      </c>
    </row>
    <row r="461" spans="1:14" ht="21" customHeight="1">
      <c r="A461" s="68" t="s">
        <v>3044</v>
      </c>
      <c r="B461" s="68" t="s">
        <v>528</v>
      </c>
      <c r="C461" s="68">
        <v>23</v>
      </c>
      <c r="D461" s="68" t="s">
        <v>1586</v>
      </c>
      <c r="E461" s="68" t="s">
        <v>213</v>
      </c>
      <c r="F461" s="68" t="s">
        <v>25</v>
      </c>
      <c r="G461" s="68" t="s">
        <v>1587</v>
      </c>
      <c r="H461" s="68">
        <v>6</v>
      </c>
      <c r="I461" s="70">
        <v>45824</v>
      </c>
      <c r="J461" s="70">
        <v>45817</v>
      </c>
      <c r="K461" s="70">
        <v>45824</v>
      </c>
      <c r="L461" s="68" t="s">
        <v>2712</v>
      </c>
      <c r="M461" s="68" t="s">
        <v>3027</v>
      </c>
      <c r="N461" s="68">
        <v>0</v>
      </c>
    </row>
    <row r="462" spans="1:14" ht="21" customHeight="1">
      <c r="A462" s="68" t="s">
        <v>3045</v>
      </c>
      <c r="B462" s="68" t="s">
        <v>528</v>
      </c>
      <c r="C462" s="68">
        <v>24</v>
      </c>
      <c r="D462" s="68" t="s">
        <v>1586</v>
      </c>
      <c r="E462" s="68" t="s">
        <v>213</v>
      </c>
      <c r="F462" s="68" t="s">
        <v>25</v>
      </c>
      <c r="G462" s="68" t="s">
        <v>1587</v>
      </c>
      <c r="H462" s="68">
        <v>6</v>
      </c>
      <c r="I462" s="70">
        <v>45824</v>
      </c>
      <c r="J462" s="70">
        <v>45817</v>
      </c>
      <c r="K462" s="70">
        <v>45824</v>
      </c>
      <c r="L462" s="68" t="s">
        <v>2712</v>
      </c>
      <c r="M462" s="68" t="s">
        <v>3027</v>
      </c>
      <c r="N462" s="68">
        <v>0</v>
      </c>
    </row>
    <row r="463" spans="1:14" ht="21" customHeight="1">
      <c r="A463" s="68" t="s">
        <v>3046</v>
      </c>
      <c r="B463" s="68" t="s">
        <v>528</v>
      </c>
      <c r="C463" s="68">
        <v>25</v>
      </c>
      <c r="D463" s="68" t="s">
        <v>1586</v>
      </c>
      <c r="E463" s="68" t="s">
        <v>213</v>
      </c>
      <c r="F463" s="68" t="s">
        <v>25</v>
      </c>
      <c r="G463" s="68" t="s">
        <v>1587</v>
      </c>
      <c r="H463" s="68">
        <v>6</v>
      </c>
      <c r="I463" s="70">
        <v>45824</v>
      </c>
      <c r="J463" s="70">
        <v>45817</v>
      </c>
      <c r="K463" s="70">
        <v>45824</v>
      </c>
      <c r="L463" s="68" t="s">
        <v>2712</v>
      </c>
      <c r="M463" s="68" t="s">
        <v>3027</v>
      </c>
      <c r="N463" s="68">
        <v>0</v>
      </c>
    </row>
    <row r="464" spans="1:14" ht="21" customHeight="1">
      <c r="A464" s="68" t="s">
        <v>3047</v>
      </c>
      <c r="B464" s="68" t="s">
        <v>528</v>
      </c>
      <c r="C464" s="68">
        <v>26</v>
      </c>
      <c r="D464" s="68" t="s">
        <v>1586</v>
      </c>
      <c r="E464" s="68" t="s">
        <v>213</v>
      </c>
      <c r="F464" s="68" t="s">
        <v>25</v>
      </c>
      <c r="G464" s="68" t="s">
        <v>1587</v>
      </c>
      <c r="H464" s="68">
        <v>6</v>
      </c>
      <c r="I464" s="70">
        <v>45824</v>
      </c>
      <c r="J464" s="70">
        <v>45817</v>
      </c>
      <c r="K464" s="70">
        <v>45824</v>
      </c>
      <c r="L464" s="68" t="s">
        <v>2712</v>
      </c>
      <c r="M464" s="68" t="s">
        <v>3048</v>
      </c>
      <c r="N464" s="68">
        <v>0</v>
      </c>
    </row>
    <row r="465" spans="1:14" ht="21" customHeight="1">
      <c r="A465" s="68" t="s">
        <v>3049</v>
      </c>
      <c r="B465" s="68" t="s">
        <v>528</v>
      </c>
      <c r="C465" s="68">
        <v>27</v>
      </c>
      <c r="D465" s="68" t="s">
        <v>1586</v>
      </c>
      <c r="E465" s="68" t="s">
        <v>213</v>
      </c>
      <c r="F465" s="68" t="s">
        <v>25</v>
      </c>
      <c r="G465" s="68" t="s">
        <v>1587</v>
      </c>
      <c r="H465" s="68">
        <v>6</v>
      </c>
      <c r="I465" s="70">
        <v>45824</v>
      </c>
      <c r="J465" s="70">
        <v>45817</v>
      </c>
      <c r="K465" s="70">
        <v>45824</v>
      </c>
      <c r="L465" s="68" t="s">
        <v>2712</v>
      </c>
      <c r="M465" s="68" t="s">
        <v>3048</v>
      </c>
      <c r="N465" s="68">
        <v>0</v>
      </c>
    </row>
    <row r="466" spans="1:14" ht="21" customHeight="1">
      <c r="A466" s="68" t="s">
        <v>3050</v>
      </c>
      <c r="B466" s="68" t="s">
        <v>528</v>
      </c>
      <c r="C466" s="68">
        <v>28</v>
      </c>
      <c r="D466" s="68" t="s">
        <v>1586</v>
      </c>
      <c r="E466" s="68" t="s">
        <v>213</v>
      </c>
      <c r="F466" s="68" t="s">
        <v>25</v>
      </c>
      <c r="G466" s="68" t="s">
        <v>1587</v>
      </c>
      <c r="H466" s="68">
        <v>6</v>
      </c>
      <c r="I466" s="70">
        <v>45824</v>
      </c>
      <c r="J466" s="70">
        <v>45817</v>
      </c>
      <c r="K466" s="70">
        <v>45824</v>
      </c>
      <c r="L466" s="68" t="s">
        <v>2712</v>
      </c>
      <c r="M466" s="68" t="s">
        <v>3048</v>
      </c>
      <c r="N466" s="68">
        <v>0</v>
      </c>
    </row>
    <row r="467" spans="1:14" ht="21" customHeight="1">
      <c r="A467" s="68" t="s">
        <v>3051</v>
      </c>
      <c r="B467" s="68" t="s">
        <v>528</v>
      </c>
      <c r="C467" s="68" t="s">
        <v>2555</v>
      </c>
      <c r="D467" s="68" t="s">
        <v>1586</v>
      </c>
      <c r="E467" s="68" t="s">
        <v>213</v>
      </c>
      <c r="F467" s="68" t="s">
        <v>25</v>
      </c>
      <c r="G467" s="68" t="s">
        <v>1587</v>
      </c>
      <c r="H467" s="68">
        <v>6</v>
      </c>
      <c r="I467" s="70">
        <v>45824</v>
      </c>
      <c r="J467" s="70">
        <v>45817</v>
      </c>
      <c r="K467" s="70">
        <v>45824</v>
      </c>
      <c r="L467" s="68" t="s">
        <v>2686</v>
      </c>
      <c r="M467" s="68" t="s">
        <v>3040</v>
      </c>
      <c r="N467" s="68">
        <v>0</v>
      </c>
    </row>
    <row r="468" spans="1:14" ht="21" customHeight="1">
      <c r="A468" s="68" t="s">
        <v>3052</v>
      </c>
      <c r="B468" s="68" t="s">
        <v>528</v>
      </c>
      <c r="C468" s="68" t="s">
        <v>2691</v>
      </c>
      <c r="D468" s="68" t="s">
        <v>1586</v>
      </c>
      <c r="E468" s="68" t="s">
        <v>213</v>
      </c>
      <c r="F468" s="68" t="s">
        <v>25</v>
      </c>
      <c r="G468" s="68" t="s">
        <v>1587</v>
      </c>
      <c r="H468" s="68">
        <v>6</v>
      </c>
      <c r="I468" s="70">
        <v>45824</v>
      </c>
      <c r="J468" s="70">
        <v>45817</v>
      </c>
      <c r="K468" s="70">
        <v>45824</v>
      </c>
      <c r="L468" s="68" t="s">
        <v>2686</v>
      </c>
      <c r="M468" s="68" t="s">
        <v>3040</v>
      </c>
      <c r="N468" s="68">
        <v>0</v>
      </c>
    </row>
    <row r="469" spans="1:14" ht="21" customHeight="1">
      <c r="A469" s="68" t="s">
        <v>3053</v>
      </c>
      <c r="B469" s="68" t="s">
        <v>528</v>
      </c>
      <c r="C469" s="68" t="s">
        <v>2618</v>
      </c>
      <c r="D469" s="68" t="s">
        <v>1586</v>
      </c>
      <c r="E469" s="68" t="s">
        <v>213</v>
      </c>
      <c r="F469" s="68" t="s">
        <v>25</v>
      </c>
      <c r="G469" s="68" t="s">
        <v>1587</v>
      </c>
      <c r="H469" s="68">
        <v>6</v>
      </c>
      <c r="I469" s="70">
        <v>45824</v>
      </c>
      <c r="J469" s="70">
        <v>45817</v>
      </c>
      <c r="K469" s="70">
        <v>45824</v>
      </c>
      <c r="L469" s="68" t="s">
        <v>2686</v>
      </c>
      <c r="M469" s="68" t="s">
        <v>3040</v>
      </c>
      <c r="N469" s="68">
        <v>0</v>
      </c>
    </row>
    <row r="470" spans="1:14" ht="21" customHeight="1">
      <c r="A470" s="68" t="s">
        <v>3054</v>
      </c>
      <c r="B470" s="68" t="s">
        <v>528</v>
      </c>
      <c r="C470" s="68" t="s">
        <v>2621</v>
      </c>
      <c r="D470" s="68" t="s">
        <v>1586</v>
      </c>
      <c r="E470" s="68" t="s">
        <v>213</v>
      </c>
      <c r="F470" s="68" t="s">
        <v>25</v>
      </c>
      <c r="G470" s="68" t="s">
        <v>1587</v>
      </c>
      <c r="H470" s="68">
        <v>6</v>
      </c>
      <c r="I470" s="70">
        <v>45824</v>
      </c>
      <c r="J470" s="70">
        <v>45817</v>
      </c>
      <c r="K470" s="70">
        <v>45824</v>
      </c>
      <c r="L470" s="68" t="s">
        <v>2686</v>
      </c>
      <c r="M470" s="68" t="s">
        <v>3040</v>
      </c>
      <c r="N470" s="68">
        <v>0</v>
      </c>
    </row>
    <row r="471" spans="1:14" ht="21" customHeight="1">
      <c r="A471" s="68" t="s">
        <v>3055</v>
      </c>
      <c r="B471" s="68" t="s">
        <v>528</v>
      </c>
      <c r="C471" s="68" t="s">
        <v>2627</v>
      </c>
      <c r="D471" s="68" t="s">
        <v>1586</v>
      </c>
      <c r="E471" s="68" t="s">
        <v>213</v>
      </c>
      <c r="F471" s="68" t="s">
        <v>25</v>
      </c>
      <c r="G471" s="68" t="s">
        <v>1587</v>
      </c>
      <c r="H471" s="68">
        <v>6</v>
      </c>
      <c r="I471" s="70">
        <v>45824</v>
      </c>
      <c r="J471" s="70">
        <v>45817</v>
      </c>
      <c r="K471" s="70">
        <v>45824</v>
      </c>
      <c r="L471" s="68" t="s">
        <v>2686</v>
      </c>
      <c r="M471" s="68" t="s">
        <v>3040</v>
      </c>
      <c r="N471" s="68">
        <v>0</v>
      </c>
    </row>
    <row r="472" spans="1:14" ht="21" customHeight="1">
      <c r="A472" s="68" t="s">
        <v>3056</v>
      </c>
      <c r="B472" s="68" t="s">
        <v>528</v>
      </c>
      <c r="C472" s="68" t="s">
        <v>2545</v>
      </c>
      <c r="D472" s="68" t="s">
        <v>1586</v>
      </c>
      <c r="E472" s="68" t="s">
        <v>213</v>
      </c>
      <c r="F472" s="68" t="s">
        <v>25</v>
      </c>
      <c r="G472" s="68" t="s">
        <v>1587</v>
      </c>
      <c r="H472" s="68">
        <v>6</v>
      </c>
      <c r="I472" s="70">
        <v>45824</v>
      </c>
      <c r="J472" s="70">
        <v>45817</v>
      </c>
      <c r="K472" s="70">
        <v>45824</v>
      </c>
      <c r="L472" s="68" t="s">
        <v>2686</v>
      </c>
      <c r="M472" s="68" t="s">
        <v>3040</v>
      </c>
      <c r="N472" s="68">
        <v>0</v>
      </c>
    </row>
    <row r="473" spans="1:14" ht="21" customHeight="1">
      <c r="A473" s="68" t="s">
        <v>3057</v>
      </c>
      <c r="B473" s="68" t="s">
        <v>528</v>
      </c>
      <c r="C473" s="68" t="s">
        <v>2697</v>
      </c>
      <c r="D473" s="68" t="s">
        <v>1586</v>
      </c>
      <c r="E473" s="68" t="s">
        <v>213</v>
      </c>
      <c r="F473" s="68" t="s">
        <v>25</v>
      </c>
      <c r="G473" s="68" t="s">
        <v>1587</v>
      </c>
      <c r="H473" s="68">
        <v>6</v>
      </c>
      <c r="I473" s="70">
        <v>45824</v>
      </c>
      <c r="J473" s="70">
        <v>45817</v>
      </c>
      <c r="K473" s="70">
        <v>45824</v>
      </c>
      <c r="L473" s="68" t="s">
        <v>2686</v>
      </c>
      <c r="M473" s="68" t="s">
        <v>3040</v>
      </c>
      <c r="N473" s="68">
        <v>0</v>
      </c>
    </row>
    <row r="474" spans="1:14" ht="21" customHeight="1">
      <c r="A474" s="68" t="s">
        <v>3058</v>
      </c>
      <c r="B474" s="68" t="s">
        <v>528</v>
      </c>
      <c r="C474" s="68" t="s">
        <v>2699</v>
      </c>
      <c r="D474" s="68" t="s">
        <v>1586</v>
      </c>
      <c r="E474" s="68" t="s">
        <v>213</v>
      </c>
      <c r="F474" s="68" t="s">
        <v>25</v>
      </c>
      <c r="G474" s="68" t="s">
        <v>1587</v>
      </c>
      <c r="H474" s="68">
        <v>6</v>
      </c>
      <c r="I474" s="70">
        <v>45824</v>
      </c>
      <c r="J474" s="70">
        <v>45817</v>
      </c>
      <c r="K474" s="70">
        <v>45824</v>
      </c>
      <c r="L474" s="68" t="s">
        <v>2686</v>
      </c>
      <c r="M474" s="68" t="s">
        <v>3040</v>
      </c>
      <c r="N474" s="68">
        <v>0</v>
      </c>
    </row>
    <row r="475" spans="1:14" ht="21" customHeight="1">
      <c r="A475" s="68" t="s">
        <v>3059</v>
      </c>
      <c r="B475" s="68" t="s">
        <v>528</v>
      </c>
      <c r="C475" s="68" t="s">
        <v>2701</v>
      </c>
      <c r="D475" s="68" t="s">
        <v>1586</v>
      </c>
      <c r="E475" s="68" t="s">
        <v>213</v>
      </c>
      <c r="F475" s="68" t="s">
        <v>25</v>
      </c>
      <c r="G475" s="68" t="s">
        <v>1587</v>
      </c>
      <c r="H475" s="68">
        <v>6</v>
      </c>
      <c r="I475" s="70">
        <v>45824</v>
      </c>
      <c r="J475" s="70">
        <v>45817</v>
      </c>
      <c r="K475" s="70">
        <v>45824</v>
      </c>
      <c r="L475" s="68" t="s">
        <v>2686</v>
      </c>
      <c r="M475" s="68" t="s">
        <v>3040</v>
      </c>
      <c r="N475" s="68">
        <v>0</v>
      </c>
    </row>
    <row r="476" spans="1:14" ht="21" customHeight="1">
      <c r="A476" s="68" t="s">
        <v>3060</v>
      </c>
      <c r="B476" s="68" t="s">
        <v>528</v>
      </c>
      <c r="C476" s="68" t="s">
        <v>2703</v>
      </c>
      <c r="D476" s="68" t="s">
        <v>1586</v>
      </c>
      <c r="E476" s="68" t="s">
        <v>213</v>
      </c>
      <c r="F476" s="68" t="s">
        <v>25</v>
      </c>
      <c r="G476" s="68" t="s">
        <v>1587</v>
      </c>
      <c r="H476" s="68">
        <v>6</v>
      </c>
      <c r="I476" s="70">
        <v>45824</v>
      </c>
      <c r="J476" s="70">
        <v>45817</v>
      </c>
      <c r="K476" s="70">
        <v>45824</v>
      </c>
      <c r="L476" s="68" t="s">
        <v>2686</v>
      </c>
      <c r="M476" s="68" t="s">
        <v>3040</v>
      </c>
      <c r="N476" s="68">
        <v>0</v>
      </c>
    </row>
    <row r="477" spans="1:14" ht="21" customHeight="1">
      <c r="A477" s="68" t="s">
        <v>3061</v>
      </c>
      <c r="B477" s="68" t="s">
        <v>528</v>
      </c>
      <c r="C477" s="68" t="s">
        <v>2705</v>
      </c>
      <c r="D477" s="68" t="s">
        <v>1586</v>
      </c>
      <c r="E477" s="68" t="s">
        <v>213</v>
      </c>
      <c r="F477" s="68" t="s">
        <v>25</v>
      </c>
      <c r="G477" s="68" t="s">
        <v>1587</v>
      </c>
      <c r="H477" s="68">
        <v>6</v>
      </c>
      <c r="I477" s="70">
        <v>45824</v>
      </c>
      <c r="J477" s="70">
        <v>45817</v>
      </c>
      <c r="K477" s="70">
        <v>45824</v>
      </c>
      <c r="L477" s="68" t="s">
        <v>2686</v>
      </c>
      <c r="M477" s="68" t="s">
        <v>3040</v>
      </c>
      <c r="N477" s="68">
        <v>0</v>
      </c>
    </row>
    <row r="478" spans="1:14" ht="21" customHeight="1">
      <c r="A478" s="68" t="s">
        <v>3062</v>
      </c>
      <c r="B478" s="68" t="s">
        <v>528</v>
      </c>
      <c r="C478" s="68" t="s">
        <v>2707</v>
      </c>
      <c r="D478" s="68" t="s">
        <v>1586</v>
      </c>
      <c r="E478" s="68" t="s">
        <v>213</v>
      </c>
      <c r="F478" s="68" t="s">
        <v>25</v>
      </c>
      <c r="G478" s="68" t="s">
        <v>1587</v>
      </c>
      <c r="H478" s="68">
        <v>6</v>
      </c>
      <c r="I478" s="70">
        <v>45824</v>
      </c>
      <c r="J478" s="70">
        <v>45817</v>
      </c>
      <c r="K478" s="70">
        <v>45824</v>
      </c>
      <c r="L478" s="68" t="s">
        <v>2686</v>
      </c>
      <c r="M478" s="68" t="s">
        <v>3040</v>
      </c>
      <c r="N478" s="68">
        <v>0</v>
      </c>
    </row>
    <row r="479" spans="1:14" ht="21" customHeight="1">
      <c r="A479" s="68" t="s">
        <v>3063</v>
      </c>
      <c r="B479" s="68" t="s">
        <v>528</v>
      </c>
      <c r="C479" s="68" t="s">
        <v>2747</v>
      </c>
      <c r="D479" s="68" t="s">
        <v>1586</v>
      </c>
      <c r="E479" s="68" t="s">
        <v>213</v>
      </c>
      <c r="F479" s="68" t="s">
        <v>25</v>
      </c>
      <c r="G479" s="68" t="s">
        <v>1587</v>
      </c>
      <c r="H479" s="68">
        <v>6</v>
      </c>
      <c r="I479" s="70">
        <v>45824</v>
      </c>
      <c r="J479" s="70">
        <v>45817</v>
      </c>
      <c r="K479" s="70">
        <v>45824</v>
      </c>
      <c r="L479" s="68" t="s">
        <v>2686</v>
      </c>
      <c r="M479" s="68" t="s">
        <v>3040</v>
      </c>
      <c r="N479" s="68">
        <v>0</v>
      </c>
    </row>
    <row r="480" spans="1:14" ht="21" customHeight="1">
      <c r="A480" s="68" t="s">
        <v>3064</v>
      </c>
      <c r="B480" s="68" t="s">
        <v>528</v>
      </c>
      <c r="C480" s="68" t="s">
        <v>2749</v>
      </c>
      <c r="D480" s="68" t="s">
        <v>1586</v>
      </c>
      <c r="E480" s="68" t="s">
        <v>213</v>
      </c>
      <c r="F480" s="68" t="s">
        <v>25</v>
      </c>
      <c r="G480" s="68" t="s">
        <v>1587</v>
      </c>
      <c r="H480" s="68">
        <v>6</v>
      </c>
      <c r="I480" s="70">
        <v>45824</v>
      </c>
      <c r="J480" s="70">
        <v>45817</v>
      </c>
      <c r="K480" s="70">
        <v>45824</v>
      </c>
      <c r="L480" s="68" t="s">
        <v>2686</v>
      </c>
      <c r="M480" s="68" t="s">
        <v>3040</v>
      </c>
      <c r="N480" s="68">
        <v>0</v>
      </c>
    </row>
    <row r="481" spans="1:14" ht="21" customHeight="1">
      <c r="A481" s="68" t="s">
        <v>3065</v>
      </c>
      <c r="B481" s="68" t="s">
        <v>528</v>
      </c>
      <c r="C481" s="68" t="s">
        <v>2874</v>
      </c>
      <c r="D481" s="68" t="s">
        <v>1586</v>
      </c>
      <c r="E481" s="68" t="s">
        <v>213</v>
      </c>
      <c r="F481" s="68" t="s">
        <v>25</v>
      </c>
      <c r="G481" s="68" t="s">
        <v>1587</v>
      </c>
      <c r="H481" s="68">
        <v>6</v>
      </c>
      <c r="I481" s="70">
        <v>45824</v>
      </c>
      <c r="J481" s="70">
        <v>45817</v>
      </c>
      <c r="K481" s="70">
        <v>45824</v>
      </c>
      <c r="L481" s="68" t="s">
        <v>2686</v>
      </c>
      <c r="M481" s="68" t="s">
        <v>3040</v>
      </c>
      <c r="N481" s="68">
        <v>0</v>
      </c>
    </row>
    <row r="482" spans="1:14" ht="21" customHeight="1">
      <c r="A482" s="68" t="s">
        <v>3066</v>
      </c>
      <c r="B482" s="68" t="s">
        <v>528</v>
      </c>
      <c r="C482" s="68" t="s">
        <v>2876</v>
      </c>
      <c r="D482" s="68" t="s">
        <v>1586</v>
      </c>
      <c r="E482" s="68" t="s">
        <v>213</v>
      </c>
      <c r="F482" s="68" t="s">
        <v>25</v>
      </c>
      <c r="G482" s="68" t="s">
        <v>1587</v>
      </c>
      <c r="H482" s="68">
        <v>6</v>
      </c>
      <c r="I482" s="70">
        <v>45824</v>
      </c>
      <c r="J482" s="70">
        <v>45817</v>
      </c>
      <c r="K482" s="70">
        <v>45824</v>
      </c>
      <c r="L482" s="68" t="s">
        <v>2686</v>
      </c>
      <c r="M482" s="68" t="s">
        <v>3040</v>
      </c>
      <c r="N482" s="68">
        <v>0</v>
      </c>
    </row>
    <row r="483" spans="1:14" ht="21" customHeight="1">
      <c r="A483" s="68" t="s">
        <v>3067</v>
      </c>
      <c r="B483" s="68" t="s">
        <v>528</v>
      </c>
      <c r="C483" s="68" t="s">
        <v>2976</v>
      </c>
      <c r="D483" s="68" t="s">
        <v>1586</v>
      </c>
      <c r="E483" s="68" t="s">
        <v>213</v>
      </c>
      <c r="F483" s="68" t="s">
        <v>25</v>
      </c>
      <c r="G483" s="68" t="s">
        <v>1587</v>
      </c>
      <c r="H483" s="68">
        <v>6</v>
      </c>
      <c r="I483" s="70">
        <v>45824</v>
      </c>
      <c r="J483" s="70">
        <v>45817</v>
      </c>
      <c r="K483" s="70">
        <v>45824</v>
      </c>
      <c r="L483" s="68" t="s">
        <v>2686</v>
      </c>
      <c r="M483" s="68" t="s">
        <v>3040</v>
      </c>
      <c r="N483" s="68">
        <v>0</v>
      </c>
    </row>
    <row r="484" spans="1:14" ht="21" customHeight="1">
      <c r="A484" s="68" t="s">
        <v>3068</v>
      </c>
      <c r="B484" s="68" t="s">
        <v>528</v>
      </c>
      <c r="C484" s="68" t="s">
        <v>2980</v>
      </c>
      <c r="D484" s="68" t="s">
        <v>1586</v>
      </c>
      <c r="E484" s="68" t="s">
        <v>213</v>
      </c>
      <c r="F484" s="68" t="s">
        <v>25</v>
      </c>
      <c r="G484" s="68" t="s">
        <v>1587</v>
      </c>
      <c r="H484" s="68">
        <v>6</v>
      </c>
      <c r="I484" s="70">
        <v>45824</v>
      </c>
      <c r="J484" s="70">
        <v>45817</v>
      </c>
      <c r="K484" s="70">
        <v>45824</v>
      </c>
      <c r="L484" s="68" t="s">
        <v>2686</v>
      </c>
      <c r="M484" s="68" t="s">
        <v>3040</v>
      </c>
      <c r="N484" s="68">
        <v>0</v>
      </c>
    </row>
    <row r="485" spans="1:14" ht="21" customHeight="1">
      <c r="A485" s="68" t="s">
        <v>3069</v>
      </c>
      <c r="B485" s="68" t="s">
        <v>528</v>
      </c>
      <c r="C485" s="68" t="s">
        <v>2984</v>
      </c>
      <c r="D485" s="68" t="s">
        <v>1586</v>
      </c>
      <c r="E485" s="68" t="s">
        <v>213</v>
      </c>
      <c r="F485" s="68" t="s">
        <v>25</v>
      </c>
      <c r="G485" s="68" t="s">
        <v>1587</v>
      </c>
      <c r="H485" s="68">
        <v>6</v>
      </c>
      <c r="I485" s="70">
        <v>45824</v>
      </c>
      <c r="J485" s="70">
        <v>45817</v>
      </c>
      <c r="K485" s="70">
        <v>45824</v>
      </c>
      <c r="L485" s="68" t="s">
        <v>2686</v>
      </c>
      <c r="M485" s="68" t="s">
        <v>3040</v>
      </c>
      <c r="N485" s="68">
        <v>0</v>
      </c>
    </row>
    <row r="486" spans="1:14" ht="21" customHeight="1">
      <c r="A486" s="68" t="s">
        <v>3070</v>
      </c>
      <c r="B486" s="68" t="s">
        <v>528</v>
      </c>
      <c r="C486" s="68" t="s">
        <v>3071</v>
      </c>
      <c r="D486" s="68" t="s">
        <v>1586</v>
      </c>
      <c r="E486" s="68" t="s">
        <v>213</v>
      </c>
      <c r="F486" s="68" t="s">
        <v>25</v>
      </c>
      <c r="G486" s="68" t="s">
        <v>1587</v>
      </c>
      <c r="H486" s="68">
        <v>6</v>
      </c>
      <c r="I486" s="70">
        <v>45824</v>
      </c>
      <c r="J486" s="70">
        <v>45817</v>
      </c>
      <c r="K486" s="70">
        <v>45824</v>
      </c>
      <c r="L486" s="68" t="s">
        <v>2686</v>
      </c>
      <c r="M486" s="68" t="s">
        <v>2969</v>
      </c>
      <c r="N486" s="68">
        <v>0</v>
      </c>
    </row>
    <row r="487" spans="1:14" ht="21" customHeight="1">
      <c r="A487" s="68" t="s">
        <v>3072</v>
      </c>
      <c r="B487" s="68" t="s">
        <v>528</v>
      </c>
      <c r="C487" s="68" t="s">
        <v>3073</v>
      </c>
      <c r="D487" s="68" t="s">
        <v>1586</v>
      </c>
      <c r="E487" s="68" t="s">
        <v>213</v>
      </c>
      <c r="F487" s="68" t="s">
        <v>25</v>
      </c>
      <c r="G487" s="68" t="s">
        <v>1587</v>
      </c>
      <c r="H487" s="68">
        <v>6</v>
      </c>
      <c r="I487" s="70">
        <v>45824</v>
      </c>
      <c r="J487" s="70">
        <v>45817</v>
      </c>
      <c r="K487" s="70">
        <v>45824</v>
      </c>
      <c r="L487" s="68" t="s">
        <v>2686</v>
      </c>
      <c r="M487" s="68" t="s">
        <v>2969</v>
      </c>
      <c r="N487" s="68">
        <v>0</v>
      </c>
    </row>
    <row r="488" spans="1:14" ht="21" customHeight="1">
      <c r="A488" s="68" t="s">
        <v>3074</v>
      </c>
      <c r="B488" s="68" t="s">
        <v>528</v>
      </c>
      <c r="C488" s="68" t="s">
        <v>3075</v>
      </c>
      <c r="D488" s="68" t="s">
        <v>1586</v>
      </c>
      <c r="E488" s="68" t="s">
        <v>213</v>
      </c>
      <c r="F488" s="68" t="s">
        <v>25</v>
      </c>
      <c r="G488" s="68" t="s">
        <v>1587</v>
      </c>
      <c r="H488" s="68">
        <v>6</v>
      </c>
      <c r="I488" s="70">
        <v>45824</v>
      </c>
      <c r="J488" s="70">
        <v>45817</v>
      </c>
      <c r="K488" s="70">
        <v>45824</v>
      </c>
      <c r="L488" s="68" t="s">
        <v>2686</v>
      </c>
      <c r="M488" s="68" t="s">
        <v>2969</v>
      </c>
      <c r="N488" s="68">
        <v>0</v>
      </c>
    </row>
    <row r="489" spans="1:14" ht="21" customHeight="1">
      <c r="A489" s="68" t="s">
        <v>3076</v>
      </c>
      <c r="B489" s="68" t="s">
        <v>528</v>
      </c>
      <c r="C489" s="68" t="s">
        <v>3077</v>
      </c>
      <c r="D489" s="68" t="s">
        <v>1586</v>
      </c>
      <c r="E489" s="68" t="s">
        <v>213</v>
      </c>
      <c r="F489" s="68" t="s">
        <v>25</v>
      </c>
      <c r="G489" s="68" t="s">
        <v>1587</v>
      </c>
      <c r="H489" s="68">
        <v>6</v>
      </c>
      <c r="I489" s="70">
        <v>45824</v>
      </c>
      <c r="J489" s="70">
        <v>45817</v>
      </c>
      <c r="K489" s="70">
        <v>45824</v>
      </c>
      <c r="L489" s="68" t="s">
        <v>2686</v>
      </c>
      <c r="M489" s="68" t="s">
        <v>2969</v>
      </c>
      <c r="N489" s="68">
        <v>0</v>
      </c>
    </row>
    <row r="490" spans="1:14" ht="21" customHeight="1">
      <c r="A490" s="68" t="s">
        <v>3078</v>
      </c>
      <c r="B490" s="68" t="s">
        <v>528</v>
      </c>
      <c r="C490" s="68" t="s">
        <v>3079</v>
      </c>
      <c r="D490" s="68" t="s">
        <v>1586</v>
      </c>
      <c r="E490" s="68" t="s">
        <v>213</v>
      </c>
      <c r="F490" s="68" t="s">
        <v>25</v>
      </c>
      <c r="G490" s="68" t="s">
        <v>1587</v>
      </c>
      <c r="H490" s="68">
        <v>6</v>
      </c>
      <c r="I490" s="70">
        <v>45824</v>
      </c>
      <c r="J490" s="70">
        <v>45817</v>
      </c>
      <c r="K490" s="70">
        <v>45824</v>
      </c>
      <c r="L490" s="68" t="s">
        <v>2686</v>
      </c>
      <c r="M490" s="68" t="s">
        <v>2969</v>
      </c>
      <c r="N490" s="68">
        <v>0</v>
      </c>
    </row>
    <row r="491" spans="1:14" ht="21" customHeight="1">
      <c r="A491" s="68" t="s">
        <v>3080</v>
      </c>
      <c r="B491" s="68" t="s">
        <v>528</v>
      </c>
      <c r="C491" s="68" t="s">
        <v>3081</v>
      </c>
      <c r="D491" s="68" t="s">
        <v>1586</v>
      </c>
      <c r="E491" s="68" t="s">
        <v>213</v>
      </c>
      <c r="F491" s="68" t="s">
        <v>25</v>
      </c>
      <c r="G491" s="68" t="s">
        <v>1587</v>
      </c>
      <c r="H491" s="68">
        <v>6</v>
      </c>
      <c r="I491" s="70">
        <v>45824</v>
      </c>
      <c r="J491" s="70">
        <v>45817</v>
      </c>
      <c r="K491" s="70">
        <v>45824</v>
      </c>
      <c r="L491" s="68" t="s">
        <v>2686</v>
      </c>
      <c r="M491" s="68" t="s">
        <v>3082</v>
      </c>
      <c r="N491" s="68">
        <v>0</v>
      </c>
    </row>
    <row r="492" spans="1:14" ht="21" customHeight="1">
      <c r="A492" s="68" t="s">
        <v>3083</v>
      </c>
      <c r="B492" s="68" t="s">
        <v>528</v>
      </c>
      <c r="C492" s="68" t="s">
        <v>3084</v>
      </c>
      <c r="D492" s="68" t="s">
        <v>1586</v>
      </c>
      <c r="E492" s="68" t="s">
        <v>213</v>
      </c>
      <c r="F492" s="68" t="s">
        <v>25</v>
      </c>
      <c r="G492" s="68" t="s">
        <v>1587</v>
      </c>
      <c r="H492" s="68">
        <v>6</v>
      </c>
      <c r="I492" s="70">
        <v>45824</v>
      </c>
      <c r="J492" s="70">
        <v>45817</v>
      </c>
      <c r="K492" s="70">
        <v>45824</v>
      </c>
      <c r="L492" s="68" t="s">
        <v>2686</v>
      </c>
      <c r="M492" s="68" t="s">
        <v>3082</v>
      </c>
      <c r="N492" s="68">
        <v>0</v>
      </c>
    </row>
    <row r="493" spans="1:14" ht="21" customHeight="1">
      <c r="A493" s="68" t="s">
        <v>3085</v>
      </c>
      <c r="B493" s="68" t="s">
        <v>528</v>
      </c>
      <c r="C493" s="68" t="s">
        <v>3086</v>
      </c>
      <c r="D493" s="68" t="s">
        <v>1586</v>
      </c>
      <c r="E493" s="68" t="s">
        <v>213</v>
      </c>
      <c r="F493" s="68" t="s">
        <v>25</v>
      </c>
      <c r="G493" s="68" t="s">
        <v>1587</v>
      </c>
      <c r="H493" s="68">
        <v>6</v>
      </c>
      <c r="I493" s="70">
        <v>45824</v>
      </c>
      <c r="J493" s="70">
        <v>45817</v>
      </c>
      <c r="K493" s="70">
        <v>45824</v>
      </c>
      <c r="L493" s="68" t="s">
        <v>2686</v>
      </c>
      <c r="M493" s="68" t="s">
        <v>3082</v>
      </c>
      <c r="N493" s="68">
        <v>0</v>
      </c>
    </row>
    <row r="494" spans="1:14" ht="21" customHeight="1">
      <c r="A494" s="68" t="s">
        <v>2206</v>
      </c>
      <c r="B494" s="68" t="s">
        <v>533</v>
      </c>
      <c r="C494" s="68">
        <v>1</v>
      </c>
      <c r="D494" s="68" t="s">
        <v>1586</v>
      </c>
      <c r="E494" s="68" t="s">
        <v>213</v>
      </c>
      <c r="F494" s="68" t="s">
        <v>25</v>
      </c>
      <c r="G494" s="68" t="s">
        <v>1587</v>
      </c>
      <c r="H494" s="68">
        <v>6</v>
      </c>
      <c r="I494" s="70">
        <v>45824</v>
      </c>
      <c r="J494" s="70">
        <v>45817</v>
      </c>
      <c r="K494" s="70">
        <v>45824</v>
      </c>
      <c r="L494" s="68" t="s">
        <v>2712</v>
      </c>
      <c r="M494" s="68" t="s">
        <v>3048</v>
      </c>
      <c r="N494" s="68">
        <v>0</v>
      </c>
    </row>
    <row r="495" spans="1:14" ht="21" customHeight="1">
      <c r="A495" s="68" t="s">
        <v>2207</v>
      </c>
      <c r="B495" s="68" t="s">
        <v>533</v>
      </c>
      <c r="C495" s="68">
        <v>2</v>
      </c>
      <c r="D495" s="68" t="s">
        <v>1586</v>
      </c>
      <c r="E495" s="68" t="s">
        <v>213</v>
      </c>
      <c r="F495" s="68" t="s">
        <v>25</v>
      </c>
      <c r="G495" s="68" t="s">
        <v>1587</v>
      </c>
      <c r="H495" s="68">
        <v>6</v>
      </c>
      <c r="I495" s="70">
        <v>45824</v>
      </c>
      <c r="J495" s="70">
        <v>45817</v>
      </c>
      <c r="K495" s="70">
        <v>45824</v>
      </c>
      <c r="L495" s="68" t="s">
        <v>2712</v>
      </c>
      <c r="M495" s="68" t="s">
        <v>3048</v>
      </c>
      <c r="N495" s="68">
        <v>0</v>
      </c>
    </row>
    <row r="496" spans="1:14" ht="21" customHeight="1">
      <c r="A496" s="68" t="s">
        <v>2208</v>
      </c>
      <c r="B496" s="68" t="s">
        <v>533</v>
      </c>
      <c r="C496" s="68">
        <v>3</v>
      </c>
      <c r="D496" s="68" t="s">
        <v>1586</v>
      </c>
      <c r="E496" s="68" t="s">
        <v>213</v>
      </c>
      <c r="F496" s="68" t="s">
        <v>25</v>
      </c>
      <c r="G496" s="68" t="s">
        <v>1587</v>
      </c>
      <c r="H496" s="68">
        <v>6</v>
      </c>
      <c r="I496" s="70">
        <v>45824</v>
      </c>
      <c r="J496" s="70">
        <v>45817</v>
      </c>
      <c r="K496" s="70">
        <v>45824</v>
      </c>
      <c r="L496" s="68" t="s">
        <v>2712</v>
      </c>
      <c r="M496" s="68" t="s">
        <v>3048</v>
      </c>
      <c r="N496" s="68">
        <v>0</v>
      </c>
    </row>
    <row r="497" spans="1:14" ht="21" customHeight="1">
      <c r="A497" s="68" t="s">
        <v>2209</v>
      </c>
      <c r="B497" s="68" t="s">
        <v>533</v>
      </c>
      <c r="C497" s="68">
        <v>4</v>
      </c>
      <c r="D497" s="68" t="s">
        <v>1586</v>
      </c>
      <c r="E497" s="68" t="s">
        <v>213</v>
      </c>
      <c r="F497" s="68" t="s">
        <v>25</v>
      </c>
      <c r="G497" s="68" t="s">
        <v>1587</v>
      </c>
      <c r="H497" s="68">
        <v>6</v>
      </c>
      <c r="I497" s="70">
        <v>45824</v>
      </c>
      <c r="J497" s="70">
        <v>45817</v>
      </c>
      <c r="K497" s="70">
        <v>45824</v>
      </c>
      <c r="L497" s="68" t="s">
        <v>2712</v>
      </c>
      <c r="M497" s="68" t="s">
        <v>3048</v>
      </c>
      <c r="N497" s="68">
        <v>0</v>
      </c>
    </row>
    <row r="498" spans="1:14" ht="21" customHeight="1">
      <c r="A498" s="68" t="s">
        <v>3087</v>
      </c>
      <c r="B498" s="68" t="s">
        <v>533</v>
      </c>
      <c r="C498" s="68" t="s">
        <v>1676</v>
      </c>
      <c r="D498" s="68" t="s">
        <v>1586</v>
      </c>
      <c r="E498" s="68" t="s">
        <v>213</v>
      </c>
      <c r="F498" s="68" t="s">
        <v>25</v>
      </c>
      <c r="G498" s="68" t="s">
        <v>1587</v>
      </c>
      <c r="H498" s="68">
        <v>6</v>
      </c>
      <c r="I498" s="70">
        <v>45824</v>
      </c>
      <c r="J498" s="70">
        <v>45817</v>
      </c>
      <c r="K498" s="70">
        <v>45824</v>
      </c>
      <c r="L498" s="68" t="s">
        <v>2686</v>
      </c>
      <c r="M498" s="68" t="s">
        <v>3082</v>
      </c>
      <c r="N498" s="68">
        <v>0</v>
      </c>
    </row>
    <row r="499" spans="1:14" ht="21" customHeight="1">
      <c r="A499" s="68" t="s">
        <v>3088</v>
      </c>
      <c r="B499" s="68" t="s">
        <v>533</v>
      </c>
      <c r="C499" s="68" t="s">
        <v>2555</v>
      </c>
      <c r="D499" s="68" t="s">
        <v>1586</v>
      </c>
      <c r="E499" s="68" t="s">
        <v>213</v>
      </c>
      <c r="F499" s="68" t="s">
        <v>25</v>
      </c>
      <c r="G499" s="68" t="s">
        <v>1587</v>
      </c>
      <c r="H499" s="68">
        <v>6</v>
      </c>
      <c r="I499" s="70">
        <v>45824</v>
      </c>
      <c r="J499" s="70">
        <v>45817</v>
      </c>
      <c r="K499" s="70">
        <v>45824</v>
      </c>
      <c r="L499" s="68" t="s">
        <v>2686</v>
      </c>
      <c r="M499" s="68" t="s">
        <v>3082</v>
      </c>
      <c r="N499" s="68">
        <v>0</v>
      </c>
    </row>
    <row r="500" spans="1:14" ht="21" customHeight="1">
      <c r="A500" s="68" t="s">
        <v>3089</v>
      </c>
      <c r="B500" s="68" t="s">
        <v>533</v>
      </c>
      <c r="C500" s="68" t="s">
        <v>2691</v>
      </c>
      <c r="D500" s="68" t="s">
        <v>1586</v>
      </c>
      <c r="E500" s="68" t="s">
        <v>213</v>
      </c>
      <c r="F500" s="68" t="s">
        <v>25</v>
      </c>
      <c r="G500" s="68" t="s">
        <v>1587</v>
      </c>
      <c r="H500" s="68">
        <v>6</v>
      </c>
      <c r="I500" s="70">
        <v>45824</v>
      </c>
      <c r="J500" s="70">
        <v>45817</v>
      </c>
      <c r="K500" s="70">
        <v>45824</v>
      </c>
      <c r="L500" s="68" t="s">
        <v>2686</v>
      </c>
      <c r="M500" s="68" t="s">
        <v>3082</v>
      </c>
      <c r="N500" s="68">
        <v>0</v>
      </c>
    </row>
    <row r="501" spans="1:14" ht="21" customHeight="1">
      <c r="A501" s="68" t="s">
        <v>3090</v>
      </c>
      <c r="B501" s="68" t="s">
        <v>533</v>
      </c>
      <c r="C501" s="68" t="s">
        <v>2618</v>
      </c>
      <c r="D501" s="68" t="s">
        <v>1586</v>
      </c>
      <c r="E501" s="68" t="s">
        <v>213</v>
      </c>
      <c r="F501" s="68" t="s">
        <v>25</v>
      </c>
      <c r="G501" s="68" t="s">
        <v>1587</v>
      </c>
      <c r="H501" s="68">
        <v>6</v>
      </c>
      <c r="I501" s="70">
        <v>45824</v>
      </c>
      <c r="J501" s="70">
        <v>45817</v>
      </c>
      <c r="K501" s="70">
        <v>45824</v>
      </c>
      <c r="L501" s="68" t="s">
        <v>2686</v>
      </c>
      <c r="M501" s="68" t="s">
        <v>3082</v>
      </c>
      <c r="N501" s="68">
        <v>0</v>
      </c>
    </row>
    <row r="502" spans="1:14" ht="21" customHeight="1">
      <c r="A502" s="68" t="s">
        <v>2210</v>
      </c>
      <c r="B502" s="68" t="s">
        <v>534</v>
      </c>
      <c r="C502" s="68">
        <v>1</v>
      </c>
      <c r="D502" s="68" t="s">
        <v>1586</v>
      </c>
      <c r="E502" s="68" t="s">
        <v>213</v>
      </c>
      <c r="F502" s="68" t="s">
        <v>25</v>
      </c>
      <c r="G502" s="68" t="s">
        <v>1587</v>
      </c>
      <c r="H502" s="68">
        <v>6</v>
      </c>
      <c r="I502" s="70">
        <v>45824</v>
      </c>
      <c r="J502" s="70">
        <v>45817</v>
      </c>
      <c r="K502" s="70">
        <v>45824</v>
      </c>
      <c r="L502" s="68" t="s">
        <v>2712</v>
      </c>
      <c r="M502" s="68" t="s">
        <v>3048</v>
      </c>
      <c r="N502" s="68">
        <v>0</v>
      </c>
    </row>
    <row r="503" spans="1:14" ht="21" customHeight="1">
      <c r="A503" s="68" t="s">
        <v>2211</v>
      </c>
      <c r="B503" s="68" t="s">
        <v>534</v>
      </c>
      <c r="C503" s="68">
        <v>2</v>
      </c>
      <c r="D503" s="68" t="s">
        <v>1586</v>
      </c>
      <c r="E503" s="68" t="s">
        <v>213</v>
      </c>
      <c r="F503" s="68" t="s">
        <v>25</v>
      </c>
      <c r="G503" s="68" t="s">
        <v>1587</v>
      </c>
      <c r="H503" s="68">
        <v>6</v>
      </c>
      <c r="I503" s="70">
        <v>45824</v>
      </c>
      <c r="J503" s="70">
        <v>45817</v>
      </c>
      <c r="K503" s="70">
        <v>45824</v>
      </c>
      <c r="L503" s="68" t="s">
        <v>2712</v>
      </c>
      <c r="M503" s="68" t="s">
        <v>3048</v>
      </c>
      <c r="N503" s="68">
        <v>0</v>
      </c>
    </row>
    <row r="504" spans="1:14" ht="21" customHeight="1">
      <c r="A504" s="68" t="s">
        <v>2212</v>
      </c>
      <c r="B504" s="68" t="s">
        <v>534</v>
      </c>
      <c r="C504" s="68">
        <v>3</v>
      </c>
      <c r="D504" s="68" t="s">
        <v>1586</v>
      </c>
      <c r="E504" s="68" t="s">
        <v>213</v>
      </c>
      <c r="F504" s="68" t="s">
        <v>25</v>
      </c>
      <c r="G504" s="68" t="s">
        <v>1587</v>
      </c>
      <c r="H504" s="68">
        <v>6</v>
      </c>
      <c r="I504" s="70">
        <v>45824</v>
      </c>
      <c r="J504" s="70">
        <v>45817</v>
      </c>
      <c r="K504" s="70">
        <v>45824</v>
      </c>
      <c r="L504" s="68" t="s">
        <v>2712</v>
      </c>
      <c r="M504" s="68" t="s">
        <v>3048</v>
      </c>
      <c r="N504" s="68">
        <v>0</v>
      </c>
    </row>
    <row r="505" spans="1:14" ht="21" customHeight="1">
      <c r="A505" s="68" t="s">
        <v>2213</v>
      </c>
      <c r="B505" s="68" t="s">
        <v>534</v>
      </c>
      <c r="C505" s="68">
        <v>7</v>
      </c>
      <c r="D505" s="68" t="s">
        <v>1586</v>
      </c>
      <c r="E505" s="68" t="s">
        <v>213</v>
      </c>
      <c r="F505" s="68" t="s">
        <v>25</v>
      </c>
      <c r="G505" s="68" t="s">
        <v>1587</v>
      </c>
      <c r="H505" s="68">
        <v>6</v>
      </c>
      <c r="I505" s="70">
        <v>45824</v>
      </c>
      <c r="J505" s="70">
        <v>45817</v>
      </c>
      <c r="K505" s="70">
        <v>45824</v>
      </c>
      <c r="L505" s="68" t="s">
        <v>2712</v>
      </c>
      <c r="M505" s="68" t="s">
        <v>3048</v>
      </c>
      <c r="N505" s="68">
        <v>0</v>
      </c>
    </row>
    <row r="506" spans="1:14" ht="21" customHeight="1">
      <c r="A506" s="68" t="s">
        <v>2214</v>
      </c>
      <c r="B506" s="68" t="s">
        <v>534</v>
      </c>
      <c r="C506" s="68">
        <v>8</v>
      </c>
      <c r="D506" s="68" t="s">
        <v>1586</v>
      </c>
      <c r="E506" s="68" t="s">
        <v>213</v>
      </c>
      <c r="F506" s="68" t="s">
        <v>25</v>
      </c>
      <c r="G506" s="68" t="s">
        <v>1587</v>
      </c>
      <c r="H506" s="68">
        <v>6</v>
      </c>
      <c r="I506" s="70">
        <v>45824</v>
      </c>
      <c r="J506" s="70">
        <v>45817</v>
      </c>
      <c r="K506" s="70">
        <v>45824</v>
      </c>
      <c r="L506" s="68" t="s">
        <v>2712</v>
      </c>
      <c r="M506" s="68" t="s">
        <v>3048</v>
      </c>
      <c r="N506" s="68">
        <v>0</v>
      </c>
    </row>
    <row r="507" spans="1:14" ht="21" customHeight="1">
      <c r="A507" s="68" t="s">
        <v>2215</v>
      </c>
      <c r="B507" s="68" t="s">
        <v>534</v>
      </c>
      <c r="C507" s="68">
        <v>9</v>
      </c>
      <c r="D507" s="68" t="s">
        <v>1586</v>
      </c>
      <c r="E507" s="68" t="s">
        <v>213</v>
      </c>
      <c r="F507" s="68" t="s">
        <v>25</v>
      </c>
      <c r="G507" s="68" t="s">
        <v>1587</v>
      </c>
      <c r="H507" s="68">
        <v>6</v>
      </c>
      <c r="I507" s="70">
        <v>45824</v>
      </c>
      <c r="J507" s="70">
        <v>45817</v>
      </c>
      <c r="K507" s="70">
        <v>45824</v>
      </c>
      <c r="L507" s="68" t="s">
        <v>2712</v>
      </c>
      <c r="M507" s="68" t="s">
        <v>3048</v>
      </c>
      <c r="N507" s="68">
        <v>0</v>
      </c>
    </row>
    <row r="508" spans="1:14" ht="21" customHeight="1">
      <c r="A508" s="68" t="s">
        <v>1719</v>
      </c>
      <c r="B508" s="68" t="s">
        <v>534</v>
      </c>
      <c r="C508" s="68">
        <v>10</v>
      </c>
      <c r="D508" s="68" t="s">
        <v>1586</v>
      </c>
      <c r="E508" s="68" t="s">
        <v>213</v>
      </c>
      <c r="F508" s="68" t="s">
        <v>25</v>
      </c>
      <c r="G508" s="68" t="s">
        <v>1587</v>
      </c>
      <c r="H508" s="68">
        <v>6</v>
      </c>
      <c r="I508" s="70">
        <v>45824</v>
      </c>
      <c r="J508" s="70">
        <v>45817</v>
      </c>
      <c r="K508" s="70">
        <v>45824</v>
      </c>
      <c r="L508" s="68" t="s">
        <v>2712</v>
      </c>
      <c r="M508" s="68" t="s">
        <v>3048</v>
      </c>
      <c r="N508" s="68">
        <v>0</v>
      </c>
    </row>
    <row r="509" spans="1:14" ht="21" customHeight="1">
      <c r="A509" s="68" t="s">
        <v>3091</v>
      </c>
      <c r="B509" s="68" t="s">
        <v>534</v>
      </c>
      <c r="C509" s="68" t="s">
        <v>1676</v>
      </c>
      <c r="D509" s="68" t="s">
        <v>1586</v>
      </c>
      <c r="E509" s="68" t="s">
        <v>213</v>
      </c>
      <c r="F509" s="68" t="s">
        <v>25</v>
      </c>
      <c r="G509" s="68" t="s">
        <v>1587</v>
      </c>
      <c r="H509" s="68">
        <v>6</v>
      </c>
      <c r="I509" s="70">
        <v>45824</v>
      </c>
      <c r="J509" s="70">
        <v>45817</v>
      </c>
      <c r="K509" s="70">
        <v>45824</v>
      </c>
      <c r="L509" s="68" t="s">
        <v>2686</v>
      </c>
      <c r="M509" s="68" t="s">
        <v>3082</v>
      </c>
      <c r="N509" s="68">
        <v>0</v>
      </c>
    </row>
    <row r="510" spans="1:14" ht="21" customHeight="1">
      <c r="A510" s="68" t="s">
        <v>3092</v>
      </c>
      <c r="B510" s="68" t="s">
        <v>534</v>
      </c>
      <c r="C510" s="68" t="s">
        <v>2555</v>
      </c>
      <c r="D510" s="68" t="s">
        <v>1586</v>
      </c>
      <c r="E510" s="68" t="s">
        <v>213</v>
      </c>
      <c r="F510" s="68" t="s">
        <v>25</v>
      </c>
      <c r="G510" s="68" t="s">
        <v>1587</v>
      </c>
      <c r="H510" s="68">
        <v>6</v>
      </c>
      <c r="I510" s="70">
        <v>45824</v>
      </c>
      <c r="J510" s="70">
        <v>45817</v>
      </c>
      <c r="K510" s="70">
        <v>45824</v>
      </c>
      <c r="L510" s="68" t="s">
        <v>2686</v>
      </c>
      <c r="M510" s="68" t="s">
        <v>3082</v>
      </c>
      <c r="N510" s="68">
        <v>0</v>
      </c>
    </row>
    <row r="511" spans="1:14" ht="21" customHeight="1">
      <c r="A511" s="68" t="s">
        <v>3093</v>
      </c>
      <c r="B511" s="68" t="s">
        <v>534</v>
      </c>
      <c r="C511" s="68" t="s">
        <v>2691</v>
      </c>
      <c r="D511" s="68" t="s">
        <v>1586</v>
      </c>
      <c r="E511" s="68" t="s">
        <v>213</v>
      </c>
      <c r="F511" s="68" t="s">
        <v>25</v>
      </c>
      <c r="G511" s="68" t="s">
        <v>1587</v>
      </c>
      <c r="H511" s="68">
        <v>6</v>
      </c>
      <c r="I511" s="70">
        <v>45824</v>
      </c>
      <c r="J511" s="70">
        <v>45817</v>
      </c>
      <c r="K511" s="70">
        <v>45824</v>
      </c>
      <c r="L511" s="68" t="s">
        <v>2686</v>
      </c>
      <c r="M511" s="68" t="s">
        <v>3082</v>
      </c>
      <c r="N511" s="68">
        <v>0</v>
      </c>
    </row>
    <row r="512" spans="1:14" ht="21" customHeight="1">
      <c r="A512" s="68" t="s">
        <v>3094</v>
      </c>
      <c r="B512" s="68" t="s">
        <v>534</v>
      </c>
      <c r="C512" s="68" t="s">
        <v>2581</v>
      </c>
      <c r="D512" s="68" t="s">
        <v>1586</v>
      </c>
      <c r="E512" s="68" t="s">
        <v>213</v>
      </c>
      <c r="F512" s="68" t="s">
        <v>25</v>
      </c>
      <c r="G512" s="68" t="s">
        <v>1587</v>
      </c>
      <c r="H512" s="68">
        <v>6</v>
      </c>
      <c r="I512" s="70">
        <v>45824</v>
      </c>
      <c r="J512" s="70">
        <v>45817</v>
      </c>
      <c r="K512" s="70">
        <v>45824</v>
      </c>
      <c r="L512" s="68" t="s">
        <v>2576</v>
      </c>
      <c r="M512" s="68" t="s">
        <v>3095</v>
      </c>
      <c r="N512" s="68">
        <v>0</v>
      </c>
    </row>
    <row r="513" spans="1:14" ht="21" customHeight="1">
      <c r="A513" s="68" t="s">
        <v>3096</v>
      </c>
      <c r="B513" s="68" t="s">
        <v>534</v>
      </c>
      <c r="C513" s="68" t="s">
        <v>2545</v>
      </c>
      <c r="D513" s="68" t="s">
        <v>1586</v>
      </c>
      <c r="E513" s="68" t="s">
        <v>213</v>
      </c>
      <c r="F513" s="68" t="s">
        <v>25</v>
      </c>
      <c r="G513" s="68" t="s">
        <v>1587</v>
      </c>
      <c r="H513" s="68">
        <v>6</v>
      </c>
      <c r="I513" s="70">
        <v>45824</v>
      </c>
      <c r="J513" s="70">
        <v>45817</v>
      </c>
      <c r="K513" s="70">
        <v>45824</v>
      </c>
      <c r="L513" s="68" t="s">
        <v>2686</v>
      </c>
      <c r="M513" s="68" t="s">
        <v>3082</v>
      </c>
      <c r="N513" s="68">
        <v>0</v>
      </c>
    </row>
    <row r="514" spans="1:14" ht="21" customHeight="1">
      <c r="A514" s="68" t="s">
        <v>3097</v>
      </c>
      <c r="B514" s="68" t="s">
        <v>534</v>
      </c>
      <c r="C514" s="68" t="s">
        <v>2589</v>
      </c>
      <c r="D514" s="68" t="s">
        <v>1586</v>
      </c>
      <c r="E514" s="68" t="s">
        <v>213</v>
      </c>
      <c r="F514" s="68" t="s">
        <v>25</v>
      </c>
      <c r="G514" s="68" t="s">
        <v>1587</v>
      </c>
      <c r="H514" s="68">
        <v>6</v>
      </c>
      <c r="I514" s="70">
        <v>45824</v>
      </c>
      <c r="J514" s="70">
        <v>45817</v>
      </c>
      <c r="K514" s="70">
        <v>45824</v>
      </c>
      <c r="L514" s="68" t="s">
        <v>2576</v>
      </c>
      <c r="M514" s="68" t="s">
        <v>3095</v>
      </c>
      <c r="N514" s="68">
        <v>0</v>
      </c>
    </row>
    <row r="515" spans="1:14" ht="21" customHeight="1">
      <c r="A515" s="68" t="s">
        <v>3098</v>
      </c>
      <c r="B515" s="68" t="s">
        <v>534</v>
      </c>
      <c r="C515" s="68" t="s">
        <v>2697</v>
      </c>
      <c r="D515" s="68" t="s">
        <v>1586</v>
      </c>
      <c r="E515" s="68" t="s">
        <v>213</v>
      </c>
      <c r="F515" s="68" t="s">
        <v>25</v>
      </c>
      <c r="G515" s="68" t="s">
        <v>1587</v>
      </c>
      <c r="H515" s="68">
        <v>6</v>
      </c>
      <c r="I515" s="70">
        <v>45824</v>
      </c>
      <c r="J515" s="70">
        <v>45817</v>
      </c>
      <c r="K515" s="70">
        <v>45824</v>
      </c>
      <c r="L515" s="68" t="s">
        <v>2686</v>
      </c>
      <c r="M515" s="68" t="s">
        <v>3082</v>
      </c>
      <c r="N515" s="68">
        <v>0</v>
      </c>
    </row>
    <row r="516" spans="1:14" ht="21" customHeight="1">
      <c r="A516" s="68" t="s">
        <v>3099</v>
      </c>
      <c r="B516" s="68" t="s">
        <v>534</v>
      </c>
      <c r="C516" s="68" t="s">
        <v>2591</v>
      </c>
      <c r="D516" s="68" t="s">
        <v>1586</v>
      </c>
      <c r="E516" s="68" t="s">
        <v>213</v>
      </c>
      <c r="F516" s="68" t="s">
        <v>25</v>
      </c>
      <c r="G516" s="68" t="s">
        <v>1587</v>
      </c>
      <c r="H516" s="68">
        <v>6</v>
      </c>
      <c r="I516" s="70">
        <v>45824</v>
      </c>
      <c r="J516" s="70">
        <v>45817</v>
      </c>
      <c r="K516" s="70">
        <v>45824</v>
      </c>
      <c r="L516" s="68" t="s">
        <v>2576</v>
      </c>
      <c r="M516" s="68" t="s">
        <v>3095</v>
      </c>
      <c r="N516" s="68">
        <v>0</v>
      </c>
    </row>
    <row r="517" spans="1:14" ht="21" customHeight="1">
      <c r="A517" s="68" t="s">
        <v>3100</v>
      </c>
      <c r="B517" s="68" t="s">
        <v>534</v>
      </c>
      <c r="C517" s="68" t="s">
        <v>2699</v>
      </c>
      <c r="D517" s="68" t="s">
        <v>1586</v>
      </c>
      <c r="E517" s="68" t="s">
        <v>213</v>
      </c>
      <c r="F517" s="68" t="s">
        <v>25</v>
      </c>
      <c r="G517" s="68" t="s">
        <v>1587</v>
      </c>
      <c r="H517" s="68">
        <v>6</v>
      </c>
      <c r="I517" s="70">
        <v>45824</v>
      </c>
      <c r="J517" s="70">
        <v>45817</v>
      </c>
      <c r="K517" s="70">
        <v>45824</v>
      </c>
      <c r="L517" s="68" t="s">
        <v>2686</v>
      </c>
      <c r="M517" s="68" t="s">
        <v>3082</v>
      </c>
      <c r="N517" s="68">
        <v>0</v>
      </c>
    </row>
    <row r="518" spans="1:14" ht="21" customHeight="1">
      <c r="A518" s="68" t="s">
        <v>3101</v>
      </c>
      <c r="B518" s="68" t="s">
        <v>534</v>
      </c>
      <c r="C518" s="68" t="s">
        <v>2593</v>
      </c>
      <c r="D518" s="68" t="s">
        <v>1586</v>
      </c>
      <c r="E518" s="68" t="s">
        <v>213</v>
      </c>
      <c r="F518" s="68" t="s">
        <v>25</v>
      </c>
      <c r="G518" s="68" t="s">
        <v>1587</v>
      </c>
      <c r="H518" s="68">
        <v>6</v>
      </c>
      <c r="I518" s="70">
        <v>45824</v>
      </c>
      <c r="J518" s="70">
        <v>45817</v>
      </c>
      <c r="K518" s="70">
        <v>45824</v>
      </c>
      <c r="L518" s="68" t="s">
        <v>2576</v>
      </c>
      <c r="M518" s="68" t="s">
        <v>3095</v>
      </c>
      <c r="N518" s="68">
        <v>0</v>
      </c>
    </row>
    <row r="519" spans="1:14" ht="21" customHeight="1">
      <c r="A519" s="68" t="s">
        <v>3102</v>
      </c>
      <c r="B519" s="68" t="s">
        <v>534</v>
      </c>
      <c r="C519" s="68" t="s">
        <v>2701</v>
      </c>
      <c r="D519" s="68" t="s">
        <v>1586</v>
      </c>
      <c r="E519" s="68" t="s">
        <v>213</v>
      </c>
      <c r="F519" s="68" t="s">
        <v>25</v>
      </c>
      <c r="G519" s="68" t="s">
        <v>1587</v>
      </c>
      <c r="H519" s="68">
        <v>6</v>
      </c>
      <c r="I519" s="70">
        <v>45824</v>
      </c>
      <c r="J519" s="70">
        <v>45817</v>
      </c>
      <c r="K519" s="70">
        <v>45824</v>
      </c>
      <c r="L519" s="68" t="s">
        <v>2686</v>
      </c>
      <c r="M519" s="68" t="s">
        <v>3082</v>
      </c>
      <c r="N519" s="68">
        <v>0</v>
      </c>
    </row>
    <row r="520" spans="1:14" ht="21" customHeight="1">
      <c r="A520" s="68" t="s">
        <v>3103</v>
      </c>
      <c r="B520" s="68" t="s">
        <v>534</v>
      </c>
      <c r="C520" s="68" t="s">
        <v>2595</v>
      </c>
      <c r="D520" s="68" t="s">
        <v>1586</v>
      </c>
      <c r="E520" s="68" t="s">
        <v>213</v>
      </c>
      <c r="F520" s="68" t="s">
        <v>25</v>
      </c>
      <c r="G520" s="68" t="s">
        <v>1587</v>
      </c>
      <c r="H520" s="68">
        <v>6</v>
      </c>
      <c r="I520" s="70">
        <v>45824</v>
      </c>
      <c r="J520" s="70">
        <v>45817</v>
      </c>
      <c r="K520" s="70">
        <v>45824</v>
      </c>
      <c r="L520" s="68" t="s">
        <v>2576</v>
      </c>
      <c r="M520" s="68" t="s">
        <v>3095</v>
      </c>
      <c r="N520" s="68">
        <v>0</v>
      </c>
    </row>
    <row r="521" spans="1:14" ht="21" customHeight="1">
      <c r="A521" s="68" t="s">
        <v>3104</v>
      </c>
      <c r="B521" s="68" t="s">
        <v>539</v>
      </c>
      <c r="C521" s="68">
        <v>1</v>
      </c>
      <c r="D521" s="68" t="s">
        <v>1586</v>
      </c>
      <c r="E521" s="68" t="s">
        <v>213</v>
      </c>
      <c r="F521" s="68" t="s">
        <v>25</v>
      </c>
      <c r="G521" s="68" t="s">
        <v>1587</v>
      </c>
      <c r="H521" s="68">
        <v>6</v>
      </c>
      <c r="I521" s="70">
        <v>45824</v>
      </c>
      <c r="J521" s="70">
        <v>45817</v>
      </c>
      <c r="K521" s="70">
        <v>45824</v>
      </c>
      <c r="L521" s="68" t="s">
        <v>2712</v>
      </c>
      <c r="M521" s="68" t="s">
        <v>3048</v>
      </c>
      <c r="N521" s="68">
        <v>0</v>
      </c>
    </row>
    <row r="522" spans="1:14" ht="21" customHeight="1">
      <c r="A522" s="68" t="s">
        <v>3105</v>
      </c>
      <c r="B522" s="68" t="s">
        <v>539</v>
      </c>
      <c r="C522" s="68">
        <v>2</v>
      </c>
      <c r="D522" s="68" t="s">
        <v>1586</v>
      </c>
      <c r="E522" s="68" t="s">
        <v>213</v>
      </c>
      <c r="F522" s="68" t="s">
        <v>25</v>
      </c>
      <c r="G522" s="68" t="s">
        <v>1587</v>
      </c>
      <c r="H522" s="68">
        <v>6</v>
      </c>
      <c r="I522" s="70">
        <v>45824</v>
      </c>
      <c r="J522" s="70">
        <v>45817</v>
      </c>
      <c r="K522" s="70">
        <v>45824</v>
      </c>
      <c r="L522" s="68" t="s">
        <v>2712</v>
      </c>
      <c r="M522" s="68" t="s">
        <v>3048</v>
      </c>
      <c r="N522" s="68">
        <v>0</v>
      </c>
    </row>
    <row r="523" spans="1:14" ht="21" customHeight="1">
      <c r="A523" s="68" t="s">
        <v>3106</v>
      </c>
      <c r="B523" s="68" t="s">
        <v>539</v>
      </c>
      <c r="C523" s="68">
        <v>3</v>
      </c>
      <c r="D523" s="68" t="s">
        <v>1586</v>
      </c>
      <c r="E523" s="68" t="s">
        <v>213</v>
      </c>
      <c r="F523" s="68" t="s">
        <v>25</v>
      </c>
      <c r="G523" s="68" t="s">
        <v>1587</v>
      </c>
      <c r="H523" s="68">
        <v>6</v>
      </c>
      <c r="I523" s="70">
        <v>45824</v>
      </c>
      <c r="J523" s="70">
        <v>45817</v>
      </c>
      <c r="K523" s="70">
        <v>45824</v>
      </c>
      <c r="L523" s="68" t="s">
        <v>2712</v>
      </c>
      <c r="M523" s="68" t="s">
        <v>3048</v>
      </c>
      <c r="N523" s="68">
        <v>0</v>
      </c>
    </row>
    <row r="524" spans="1:14" ht="21" customHeight="1">
      <c r="A524" s="68" t="s">
        <v>3107</v>
      </c>
      <c r="B524" s="68" t="s">
        <v>539</v>
      </c>
      <c r="C524" s="68">
        <v>4</v>
      </c>
      <c r="D524" s="68" t="s">
        <v>1586</v>
      </c>
      <c r="E524" s="68" t="s">
        <v>213</v>
      </c>
      <c r="F524" s="68" t="s">
        <v>25</v>
      </c>
      <c r="G524" s="68" t="s">
        <v>1587</v>
      </c>
      <c r="H524" s="68">
        <v>6</v>
      </c>
      <c r="I524" s="70">
        <v>45824</v>
      </c>
      <c r="J524" s="70">
        <v>45817</v>
      </c>
      <c r="K524" s="70">
        <v>45824</v>
      </c>
      <c r="L524" s="68" t="s">
        <v>2712</v>
      </c>
      <c r="M524" s="68" t="s">
        <v>3048</v>
      </c>
      <c r="N524" s="68">
        <v>0</v>
      </c>
    </row>
    <row r="525" spans="1:14" ht="21" customHeight="1">
      <c r="A525" s="68" t="s">
        <v>3108</v>
      </c>
      <c r="B525" s="68" t="s">
        <v>539</v>
      </c>
      <c r="C525" s="68" t="s">
        <v>1676</v>
      </c>
      <c r="D525" s="68" t="s">
        <v>1586</v>
      </c>
      <c r="E525" s="68" t="s">
        <v>213</v>
      </c>
      <c r="F525" s="68" t="s">
        <v>25</v>
      </c>
      <c r="G525" s="68" t="s">
        <v>1587</v>
      </c>
      <c r="H525" s="68">
        <v>6</v>
      </c>
      <c r="I525" s="70">
        <v>45824</v>
      </c>
      <c r="J525" s="70">
        <v>45817</v>
      </c>
      <c r="K525" s="70">
        <v>45824</v>
      </c>
      <c r="L525" s="68" t="s">
        <v>2686</v>
      </c>
      <c r="M525" s="68" t="s">
        <v>3082</v>
      </c>
      <c r="N525" s="68">
        <v>0</v>
      </c>
    </row>
    <row r="526" spans="1:14" ht="21" customHeight="1">
      <c r="A526" s="68" t="s">
        <v>3109</v>
      </c>
      <c r="B526" s="68" t="s">
        <v>539</v>
      </c>
      <c r="C526" s="68" t="s">
        <v>2575</v>
      </c>
      <c r="D526" s="68" t="s">
        <v>1586</v>
      </c>
      <c r="E526" s="68" t="s">
        <v>213</v>
      </c>
      <c r="F526" s="68" t="s">
        <v>25</v>
      </c>
      <c r="G526" s="68" t="s">
        <v>1587</v>
      </c>
      <c r="H526" s="68">
        <v>6</v>
      </c>
      <c r="I526" s="70">
        <v>45824</v>
      </c>
      <c r="J526" s="70">
        <v>45817</v>
      </c>
      <c r="K526" s="70">
        <v>45824</v>
      </c>
      <c r="L526" s="68" t="s">
        <v>2576</v>
      </c>
      <c r="M526" s="68" t="s">
        <v>3095</v>
      </c>
      <c r="N526" s="68">
        <v>0</v>
      </c>
    </row>
    <row r="527" spans="1:14" ht="21" customHeight="1">
      <c r="A527" s="68" t="s">
        <v>3110</v>
      </c>
      <c r="B527" s="68" t="s">
        <v>539</v>
      </c>
      <c r="C527" s="68" t="s">
        <v>2555</v>
      </c>
      <c r="D527" s="68" t="s">
        <v>1586</v>
      </c>
      <c r="E527" s="68" t="s">
        <v>213</v>
      </c>
      <c r="F527" s="68" t="s">
        <v>25</v>
      </c>
      <c r="G527" s="68" t="s">
        <v>1587</v>
      </c>
      <c r="H527" s="68">
        <v>6</v>
      </c>
      <c r="I527" s="70">
        <v>45824</v>
      </c>
      <c r="J527" s="70">
        <v>45817</v>
      </c>
      <c r="K527" s="70">
        <v>45824</v>
      </c>
      <c r="L527" s="68" t="s">
        <v>2686</v>
      </c>
      <c r="M527" s="68" t="s">
        <v>3082</v>
      </c>
      <c r="N527" s="68">
        <v>0</v>
      </c>
    </row>
    <row r="528" spans="1:14" ht="21" customHeight="1">
      <c r="A528" s="68" t="s">
        <v>3111</v>
      </c>
      <c r="B528" s="68" t="s">
        <v>539</v>
      </c>
      <c r="C528" s="68" t="s">
        <v>2579</v>
      </c>
      <c r="D528" s="68" t="s">
        <v>1586</v>
      </c>
      <c r="E528" s="68" t="s">
        <v>213</v>
      </c>
      <c r="F528" s="68" t="s">
        <v>25</v>
      </c>
      <c r="G528" s="68" t="s">
        <v>1587</v>
      </c>
      <c r="H528" s="68">
        <v>6</v>
      </c>
      <c r="I528" s="70">
        <v>45824</v>
      </c>
      <c r="J528" s="70">
        <v>45817</v>
      </c>
      <c r="K528" s="70">
        <v>45824</v>
      </c>
      <c r="L528" s="68" t="s">
        <v>2576</v>
      </c>
      <c r="M528" s="68" t="s">
        <v>3095</v>
      </c>
      <c r="N528" s="68">
        <v>0</v>
      </c>
    </row>
    <row r="529" spans="1:14" ht="21" customHeight="1">
      <c r="A529" s="68" t="s">
        <v>3112</v>
      </c>
      <c r="B529" s="68" t="s">
        <v>539</v>
      </c>
      <c r="C529" s="68" t="s">
        <v>2691</v>
      </c>
      <c r="D529" s="68" t="s">
        <v>1586</v>
      </c>
      <c r="E529" s="68" t="s">
        <v>213</v>
      </c>
      <c r="F529" s="68" t="s">
        <v>25</v>
      </c>
      <c r="G529" s="68" t="s">
        <v>1587</v>
      </c>
      <c r="H529" s="68">
        <v>6</v>
      </c>
      <c r="I529" s="70">
        <v>45824</v>
      </c>
      <c r="J529" s="70">
        <v>45817</v>
      </c>
      <c r="K529" s="70">
        <v>45824</v>
      </c>
      <c r="L529" s="68" t="s">
        <v>2686</v>
      </c>
      <c r="M529" s="68" t="s">
        <v>3082</v>
      </c>
      <c r="N529" s="68">
        <v>0</v>
      </c>
    </row>
    <row r="530" spans="1:14" ht="21" customHeight="1">
      <c r="A530" s="68" t="s">
        <v>3113</v>
      </c>
      <c r="B530" s="68" t="s">
        <v>539</v>
      </c>
      <c r="C530" s="68" t="s">
        <v>2581</v>
      </c>
      <c r="D530" s="68" t="s">
        <v>1586</v>
      </c>
      <c r="E530" s="68" t="s">
        <v>213</v>
      </c>
      <c r="F530" s="68" t="s">
        <v>25</v>
      </c>
      <c r="G530" s="68" t="s">
        <v>1587</v>
      </c>
      <c r="H530" s="68">
        <v>6</v>
      </c>
      <c r="I530" s="70">
        <v>45824</v>
      </c>
      <c r="J530" s="70">
        <v>45817</v>
      </c>
      <c r="K530" s="70">
        <v>45824</v>
      </c>
      <c r="L530" s="68" t="s">
        <v>2576</v>
      </c>
      <c r="M530" s="68" t="s">
        <v>3095</v>
      </c>
      <c r="N530" s="68">
        <v>0</v>
      </c>
    </row>
    <row r="531" spans="1:14" ht="21" customHeight="1">
      <c r="A531" s="68" t="s">
        <v>3114</v>
      </c>
      <c r="B531" s="68" t="s">
        <v>539</v>
      </c>
      <c r="C531" s="68" t="s">
        <v>2618</v>
      </c>
      <c r="D531" s="68" t="s">
        <v>1586</v>
      </c>
      <c r="E531" s="68" t="s">
        <v>213</v>
      </c>
      <c r="F531" s="68" t="s">
        <v>25</v>
      </c>
      <c r="G531" s="68" t="s">
        <v>1587</v>
      </c>
      <c r="H531" s="68">
        <v>6</v>
      </c>
      <c r="I531" s="70">
        <v>45824</v>
      </c>
      <c r="J531" s="70">
        <v>45817</v>
      </c>
      <c r="K531" s="70">
        <v>45824</v>
      </c>
      <c r="L531" s="68" t="s">
        <v>2686</v>
      </c>
      <c r="M531" s="68" t="s">
        <v>3082</v>
      </c>
      <c r="N531" s="68">
        <v>0</v>
      </c>
    </row>
    <row r="532" spans="1:14" ht="21" customHeight="1">
      <c r="A532" s="68" t="s">
        <v>3115</v>
      </c>
      <c r="B532" s="68" t="s">
        <v>539</v>
      </c>
      <c r="C532" s="68" t="s">
        <v>2583</v>
      </c>
      <c r="D532" s="68" t="s">
        <v>1586</v>
      </c>
      <c r="E532" s="68" t="s">
        <v>213</v>
      </c>
      <c r="F532" s="68" t="s">
        <v>25</v>
      </c>
      <c r="G532" s="68" t="s">
        <v>1587</v>
      </c>
      <c r="H532" s="68">
        <v>6</v>
      </c>
      <c r="I532" s="70">
        <v>45824</v>
      </c>
      <c r="J532" s="70">
        <v>45817</v>
      </c>
      <c r="K532" s="70">
        <v>45824</v>
      </c>
      <c r="L532" s="68" t="s">
        <v>2576</v>
      </c>
      <c r="M532" s="68" t="s">
        <v>3095</v>
      </c>
      <c r="N532" s="68">
        <v>0</v>
      </c>
    </row>
    <row r="533" spans="1:14" ht="21" customHeight="1">
      <c r="A533" s="68" t="s">
        <v>2230</v>
      </c>
      <c r="B533" s="68" t="s">
        <v>542</v>
      </c>
      <c r="C533" s="68">
        <v>1</v>
      </c>
      <c r="D533" s="68" t="s">
        <v>1586</v>
      </c>
      <c r="E533" s="68" t="s">
        <v>213</v>
      </c>
      <c r="F533" s="68" t="s">
        <v>25</v>
      </c>
      <c r="G533" s="68" t="s">
        <v>1587</v>
      </c>
      <c r="H533" s="68">
        <v>6</v>
      </c>
      <c r="I533" s="70">
        <v>45824</v>
      </c>
      <c r="J533" s="70">
        <v>45817</v>
      </c>
      <c r="K533" s="70">
        <v>45824</v>
      </c>
      <c r="L533" s="68" t="s">
        <v>2712</v>
      </c>
      <c r="M533" s="68" t="s">
        <v>3048</v>
      </c>
      <c r="N533" s="68">
        <v>0</v>
      </c>
    </row>
    <row r="534" spans="1:14" ht="21" customHeight="1">
      <c r="A534" s="68" t="s">
        <v>2231</v>
      </c>
      <c r="B534" s="68" t="s">
        <v>542</v>
      </c>
      <c r="C534" s="68">
        <v>2</v>
      </c>
      <c r="D534" s="68" t="s">
        <v>1586</v>
      </c>
      <c r="E534" s="68" t="s">
        <v>213</v>
      </c>
      <c r="F534" s="68" t="s">
        <v>25</v>
      </c>
      <c r="G534" s="68" t="s">
        <v>1587</v>
      </c>
      <c r="H534" s="68">
        <v>6</v>
      </c>
      <c r="I534" s="70">
        <v>45824</v>
      </c>
      <c r="J534" s="70">
        <v>45817</v>
      </c>
      <c r="K534" s="70">
        <v>45824</v>
      </c>
      <c r="L534" s="68" t="s">
        <v>2712</v>
      </c>
      <c r="M534" s="68" t="s">
        <v>3048</v>
      </c>
      <c r="N534" s="68">
        <v>0</v>
      </c>
    </row>
    <row r="535" spans="1:14" ht="21" customHeight="1">
      <c r="A535" s="68" t="s">
        <v>2232</v>
      </c>
      <c r="B535" s="68" t="s">
        <v>542</v>
      </c>
      <c r="C535" s="68">
        <v>3</v>
      </c>
      <c r="D535" s="68" t="s">
        <v>1586</v>
      </c>
      <c r="E535" s="68" t="s">
        <v>213</v>
      </c>
      <c r="F535" s="68" t="s">
        <v>25</v>
      </c>
      <c r="G535" s="68" t="s">
        <v>1587</v>
      </c>
      <c r="H535" s="68">
        <v>6</v>
      </c>
      <c r="I535" s="70">
        <v>45824</v>
      </c>
      <c r="J535" s="70">
        <v>45817</v>
      </c>
      <c r="K535" s="70">
        <v>45824</v>
      </c>
      <c r="L535" s="68" t="s">
        <v>3116</v>
      </c>
      <c r="M535" s="68" t="s">
        <v>3117</v>
      </c>
      <c r="N535" s="68">
        <v>0</v>
      </c>
    </row>
    <row r="536" spans="1:14" ht="21" customHeight="1">
      <c r="A536" s="68" t="s">
        <v>2233</v>
      </c>
      <c r="B536" s="68" t="s">
        <v>542</v>
      </c>
      <c r="C536" s="68">
        <v>4</v>
      </c>
      <c r="D536" s="68" t="s">
        <v>1586</v>
      </c>
      <c r="E536" s="68" t="s">
        <v>213</v>
      </c>
      <c r="F536" s="68" t="s">
        <v>25</v>
      </c>
      <c r="G536" s="68" t="s">
        <v>1587</v>
      </c>
      <c r="H536" s="68">
        <v>6</v>
      </c>
      <c r="I536" s="70">
        <v>45824</v>
      </c>
      <c r="J536" s="70">
        <v>45817</v>
      </c>
      <c r="K536" s="70">
        <v>45824</v>
      </c>
      <c r="L536" s="68" t="s">
        <v>3116</v>
      </c>
      <c r="M536" s="68" t="s">
        <v>3117</v>
      </c>
      <c r="N536" s="68">
        <v>0</v>
      </c>
    </row>
    <row r="537" spans="1:14" ht="21" customHeight="1">
      <c r="A537" s="68" t="s">
        <v>2077</v>
      </c>
      <c r="B537" s="68" t="s">
        <v>542</v>
      </c>
      <c r="C537" s="68">
        <v>5</v>
      </c>
      <c r="D537" s="68" t="s">
        <v>1586</v>
      </c>
      <c r="E537" s="68" t="s">
        <v>213</v>
      </c>
      <c r="F537" s="68" t="s">
        <v>25</v>
      </c>
      <c r="G537" s="68" t="s">
        <v>1587</v>
      </c>
      <c r="H537" s="68">
        <v>6</v>
      </c>
      <c r="I537" s="70">
        <v>45824</v>
      </c>
      <c r="J537" s="70">
        <v>45817</v>
      </c>
      <c r="K537" s="70">
        <v>45824</v>
      </c>
      <c r="L537" s="68" t="s">
        <v>3116</v>
      </c>
      <c r="M537" s="68" t="s">
        <v>3117</v>
      </c>
      <c r="N537" s="68">
        <v>0</v>
      </c>
    </row>
    <row r="538" spans="1:14" ht="21" customHeight="1">
      <c r="A538" s="68" t="s">
        <v>2234</v>
      </c>
      <c r="B538" s="68" t="s">
        <v>542</v>
      </c>
      <c r="C538" s="68">
        <v>6</v>
      </c>
      <c r="D538" s="68" t="s">
        <v>1586</v>
      </c>
      <c r="E538" s="68" t="s">
        <v>213</v>
      </c>
      <c r="F538" s="68" t="s">
        <v>25</v>
      </c>
      <c r="G538" s="68" t="s">
        <v>1587</v>
      </c>
      <c r="H538" s="68">
        <v>6</v>
      </c>
      <c r="I538" s="70">
        <v>45824</v>
      </c>
      <c r="J538" s="70">
        <v>45817</v>
      </c>
      <c r="K538" s="70">
        <v>45824</v>
      </c>
      <c r="L538" s="68" t="s">
        <v>3116</v>
      </c>
      <c r="M538" s="68" t="s">
        <v>3117</v>
      </c>
      <c r="N538" s="68">
        <v>0</v>
      </c>
    </row>
    <row r="539" spans="1:14" ht="21" customHeight="1">
      <c r="A539" s="68" t="s">
        <v>2235</v>
      </c>
      <c r="B539" s="68" t="s">
        <v>542</v>
      </c>
      <c r="C539" s="68">
        <v>7</v>
      </c>
      <c r="D539" s="68" t="s">
        <v>1586</v>
      </c>
      <c r="E539" s="68" t="s">
        <v>213</v>
      </c>
      <c r="F539" s="68" t="s">
        <v>25</v>
      </c>
      <c r="G539" s="68" t="s">
        <v>1587</v>
      </c>
      <c r="H539" s="68">
        <v>6</v>
      </c>
      <c r="I539" s="70">
        <v>45824</v>
      </c>
      <c r="J539" s="70">
        <v>45817</v>
      </c>
      <c r="K539" s="70">
        <v>45824</v>
      </c>
      <c r="L539" s="68" t="s">
        <v>3116</v>
      </c>
      <c r="M539" s="68" t="s">
        <v>3117</v>
      </c>
      <c r="N539" s="68">
        <v>0</v>
      </c>
    </row>
    <row r="540" spans="1:14" ht="21" customHeight="1">
      <c r="A540" s="68" t="s">
        <v>2236</v>
      </c>
      <c r="B540" s="68" t="s">
        <v>542</v>
      </c>
      <c r="C540" s="68">
        <v>8</v>
      </c>
      <c r="D540" s="68" t="s">
        <v>1586</v>
      </c>
      <c r="E540" s="68" t="s">
        <v>213</v>
      </c>
      <c r="F540" s="68" t="s">
        <v>25</v>
      </c>
      <c r="G540" s="68" t="s">
        <v>1587</v>
      </c>
      <c r="H540" s="68">
        <v>6</v>
      </c>
      <c r="I540" s="70">
        <v>45824</v>
      </c>
      <c r="J540" s="70">
        <v>45817</v>
      </c>
      <c r="K540" s="70">
        <v>45824</v>
      </c>
      <c r="L540" s="68" t="s">
        <v>3116</v>
      </c>
      <c r="M540" s="68" t="s">
        <v>3117</v>
      </c>
      <c r="N540" s="68">
        <v>0</v>
      </c>
    </row>
    <row r="541" spans="1:14" ht="21" customHeight="1">
      <c r="A541" s="68" t="s">
        <v>2237</v>
      </c>
      <c r="B541" s="68" t="s">
        <v>542</v>
      </c>
      <c r="C541" s="68">
        <v>9</v>
      </c>
      <c r="D541" s="68" t="s">
        <v>1586</v>
      </c>
      <c r="E541" s="68" t="s">
        <v>213</v>
      </c>
      <c r="F541" s="68" t="s">
        <v>25</v>
      </c>
      <c r="G541" s="68" t="s">
        <v>1587</v>
      </c>
      <c r="H541" s="68">
        <v>6</v>
      </c>
      <c r="I541" s="70">
        <v>45824</v>
      </c>
      <c r="J541" s="70">
        <v>45817</v>
      </c>
      <c r="K541" s="70">
        <v>45824</v>
      </c>
      <c r="L541" s="68" t="s">
        <v>3116</v>
      </c>
      <c r="M541" s="68" t="s">
        <v>3117</v>
      </c>
      <c r="N541" s="68">
        <v>0</v>
      </c>
    </row>
    <row r="542" spans="1:14" ht="21" customHeight="1">
      <c r="A542" s="68" t="s">
        <v>2238</v>
      </c>
      <c r="B542" s="68" t="s">
        <v>542</v>
      </c>
      <c r="C542" s="68">
        <v>10</v>
      </c>
      <c r="D542" s="68" t="s">
        <v>1586</v>
      </c>
      <c r="E542" s="68" t="s">
        <v>213</v>
      </c>
      <c r="F542" s="68" t="s">
        <v>25</v>
      </c>
      <c r="G542" s="68" t="s">
        <v>1587</v>
      </c>
      <c r="H542" s="68">
        <v>6</v>
      </c>
      <c r="I542" s="70">
        <v>45824</v>
      </c>
      <c r="J542" s="70">
        <v>45817</v>
      </c>
      <c r="K542" s="70">
        <v>45824</v>
      </c>
      <c r="L542" s="68" t="s">
        <v>3116</v>
      </c>
      <c r="M542" s="68" t="s">
        <v>3117</v>
      </c>
      <c r="N542" s="68">
        <v>0</v>
      </c>
    </row>
    <row r="543" spans="1:14" ht="21" customHeight="1">
      <c r="A543" s="68" t="s">
        <v>2239</v>
      </c>
      <c r="B543" s="68" t="s">
        <v>542</v>
      </c>
      <c r="C543" s="68">
        <v>11</v>
      </c>
      <c r="D543" s="68" t="s">
        <v>1586</v>
      </c>
      <c r="E543" s="68" t="s">
        <v>213</v>
      </c>
      <c r="F543" s="68" t="s">
        <v>25</v>
      </c>
      <c r="G543" s="68" t="s">
        <v>1587</v>
      </c>
      <c r="H543" s="68">
        <v>6</v>
      </c>
      <c r="I543" s="70">
        <v>45824</v>
      </c>
      <c r="J543" s="70">
        <v>45817</v>
      </c>
      <c r="K543" s="70">
        <v>45824</v>
      </c>
      <c r="L543" s="68" t="s">
        <v>3116</v>
      </c>
      <c r="M543" s="68" t="s">
        <v>3117</v>
      </c>
      <c r="N543" s="68">
        <v>0</v>
      </c>
    </row>
    <row r="544" spans="1:14" ht="21" customHeight="1">
      <c r="A544" s="68" t="s">
        <v>2240</v>
      </c>
      <c r="B544" s="68" t="s">
        <v>542</v>
      </c>
      <c r="C544" s="68">
        <v>12</v>
      </c>
      <c r="D544" s="68" t="s">
        <v>1586</v>
      </c>
      <c r="E544" s="68" t="s">
        <v>213</v>
      </c>
      <c r="F544" s="68" t="s">
        <v>25</v>
      </c>
      <c r="G544" s="68" t="s">
        <v>1587</v>
      </c>
      <c r="H544" s="68">
        <v>6</v>
      </c>
      <c r="I544" s="70">
        <v>45824</v>
      </c>
      <c r="J544" s="70">
        <v>45817</v>
      </c>
      <c r="K544" s="70">
        <v>45824</v>
      </c>
      <c r="L544" s="68" t="s">
        <v>3116</v>
      </c>
      <c r="M544" s="68" t="s">
        <v>3117</v>
      </c>
      <c r="N544" s="68">
        <v>0</v>
      </c>
    </row>
    <row r="545" spans="1:14" ht="21" customHeight="1">
      <c r="A545" s="68" t="s">
        <v>2242</v>
      </c>
      <c r="B545" s="68" t="s">
        <v>542</v>
      </c>
      <c r="C545" s="68">
        <v>13</v>
      </c>
      <c r="D545" s="68" t="s">
        <v>1586</v>
      </c>
      <c r="E545" s="68" t="s">
        <v>213</v>
      </c>
      <c r="F545" s="68" t="s">
        <v>25</v>
      </c>
      <c r="G545" s="68" t="s">
        <v>1587</v>
      </c>
      <c r="H545" s="68">
        <v>6</v>
      </c>
      <c r="I545" s="70">
        <v>45824</v>
      </c>
      <c r="J545" s="70">
        <v>45817</v>
      </c>
      <c r="K545" s="70">
        <v>45824</v>
      </c>
      <c r="L545" s="68" t="s">
        <v>3116</v>
      </c>
      <c r="M545" s="68" t="s">
        <v>3117</v>
      </c>
      <c r="N545" s="68">
        <v>0</v>
      </c>
    </row>
    <row r="546" spans="1:14" ht="21" customHeight="1">
      <c r="A546" s="68" t="s">
        <v>2243</v>
      </c>
      <c r="B546" s="68" t="s">
        <v>542</v>
      </c>
      <c r="C546" s="68">
        <v>14</v>
      </c>
      <c r="D546" s="68" t="s">
        <v>1586</v>
      </c>
      <c r="E546" s="68" t="s">
        <v>213</v>
      </c>
      <c r="F546" s="68" t="s">
        <v>25</v>
      </c>
      <c r="G546" s="68" t="s">
        <v>1587</v>
      </c>
      <c r="H546" s="68">
        <v>6</v>
      </c>
      <c r="I546" s="70">
        <v>45824</v>
      </c>
      <c r="J546" s="70">
        <v>45817</v>
      </c>
      <c r="K546" s="70">
        <v>45824</v>
      </c>
      <c r="L546" s="68" t="s">
        <v>3116</v>
      </c>
      <c r="M546" s="68" t="s">
        <v>3117</v>
      </c>
      <c r="N546" s="68">
        <v>0</v>
      </c>
    </row>
    <row r="547" spans="1:14" ht="21" customHeight="1">
      <c r="A547" s="68" t="s">
        <v>2244</v>
      </c>
      <c r="B547" s="68" t="s">
        <v>542</v>
      </c>
      <c r="C547" s="68">
        <v>15</v>
      </c>
      <c r="D547" s="68" t="s">
        <v>1586</v>
      </c>
      <c r="E547" s="68" t="s">
        <v>213</v>
      </c>
      <c r="F547" s="68" t="s">
        <v>25</v>
      </c>
      <c r="G547" s="68" t="s">
        <v>1587</v>
      </c>
      <c r="H547" s="68">
        <v>6</v>
      </c>
      <c r="I547" s="70">
        <v>45824</v>
      </c>
      <c r="J547" s="70">
        <v>45817</v>
      </c>
      <c r="K547" s="70">
        <v>45824</v>
      </c>
      <c r="L547" s="68" t="s">
        <v>3116</v>
      </c>
      <c r="M547" s="68" t="s">
        <v>3117</v>
      </c>
      <c r="N547" s="68">
        <v>0</v>
      </c>
    </row>
    <row r="548" spans="1:14" ht="21" customHeight="1">
      <c r="A548" s="68" t="s">
        <v>2245</v>
      </c>
      <c r="B548" s="68" t="s">
        <v>542</v>
      </c>
      <c r="C548" s="68">
        <v>16</v>
      </c>
      <c r="D548" s="68" t="s">
        <v>1586</v>
      </c>
      <c r="E548" s="68" t="s">
        <v>213</v>
      </c>
      <c r="F548" s="68" t="s">
        <v>25</v>
      </c>
      <c r="G548" s="68" t="s">
        <v>1587</v>
      </c>
      <c r="H548" s="68">
        <v>6</v>
      </c>
      <c r="I548" s="70">
        <v>45824</v>
      </c>
      <c r="J548" s="70">
        <v>45817</v>
      </c>
      <c r="K548" s="70">
        <v>45824</v>
      </c>
      <c r="L548" s="68" t="s">
        <v>3116</v>
      </c>
      <c r="M548" s="68" t="s">
        <v>3117</v>
      </c>
      <c r="N548" s="68">
        <v>0</v>
      </c>
    </row>
    <row r="549" spans="1:14" ht="21" customHeight="1">
      <c r="A549" s="68" t="s">
        <v>2246</v>
      </c>
      <c r="B549" s="68" t="s">
        <v>542</v>
      </c>
      <c r="C549" s="68">
        <v>17</v>
      </c>
      <c r="D549" s="68" t="s">
        <v>1586</v>
      </c>
      <c r="E549" s="68" t="s">
        <v>213</v>
      </c>
      <c r="F549" s="68" t="s">
        <v>25</v>
      </c>
      <c r="G549" s="68" t="s">
        <v>1587</v>
      </c>
      <c r="H549" s="68">
        <v>6</v>
      </c>
      <c r="I549" s="70">
        <v>45824</v>
      </c>
      <c r="J549" s="70">
        <v>45817</v>
      </c>
      <c r="K549" s="70">
        <v>45824</v>
      </c>
      <c r="L549" s="68" t="s">
        <v>3116</v>
      </c>
      <c r="M549" s="68" t="s">
        <v>3117</v>
      </c>
      <c r="N549" s="68">
        <v>0</v>
      </c>
    </row>
    <row r="550" spans="1:14" ht="21" customHeight="1">
      <c r="A550" s="68" t="s">
        <v>2247</v>
      </c>
      <c r="B550" s="68" t="s">
        <v>542</v>
      </c>
      <c r="C550" s="68">
        <v>18</v>
      </c>
      <c r="D550" s="68" t="s">
        <v>1586</v>
      </c>
      <c r="E550" s="68" t="s">
        <v>213</v>
      </c>
      <c r="F550" s="68" t="s">
        <v>25</v>
      </c>
      <c r="G550" s="68" t="s">
        <v>1587</v>
      </c>
      <c r="H550" s="68">
        <v>6</v>
      </c>
      <c r="I550" s="70">
        <v>45824</v>
      </c>
      <c r="J550" s="70">
        <v>45817</v>
      </c>
      <c r="K550" s="70">
        <v>45824</v>
      </c>
      <c r="L550" s="68" t="s">
        <v>3116</v>
      </c>
      <c r="M550" s="68" t="s">
        <v>3117</v>
      </c>
      <c r="N550" s="68">
        <v>0</v>
      </c>
    </row>
    <row r="551" spans="1:14" ht="21" customHeight="1">
      <c r="A551" s="68" t="s">
        <v>3118</v>
      </c>
      <c r="B551" s="68" t="s">
        <v>542</v>
      </c>
      <c r="C551" s="68">
        <v>19</v>
      </c>
      <c r="D551" s="68" t="s">
        <v>1586</v>
      </c>
      <c r="E551" s="68" t="s">
        <v>213</v>
      </c>
      <c r="F551" s="68" t="s">
        <v>25</v>
      </c>
      <c r="G551" s="68" t="s">
        <v>1587</v>
      </c>
      <c r="H551" s="68">
        <v>6</v>
      </c>
      <c r="I551" s="70">
        <v>45824</v>
      </c>
      <c r="J551" s="70">
        <v>45817</v>
      </c>
      <c r="K551" s="70">
        <v>45824</v>
      </c>
      <c r="L551" s="68" t="s">
        <v>3116</v>
      </c>
      <c r="M551" s="68" t="s">
        <v>3117</v>
      </c>
      <c r="N551" s="68">
        <v>0</v>
      </c>
    </row>
    <row r="552" spans="1:14" ht="21" customHeight="1">
      <c r="A552" s="68" t="s">
        <v>3119</v>
      </c>
      <c r="B552" s="68" t="s">
        <v>542</v>
      </c>
      <c r="C552" s="68" t="s">
        <v>1676</v>
      </c>
      <c r="D552" s="68" t="s">
        <v>1586</v>
      </c>
      <c r="E552" s="68" t="s">
        <v>213</v>
      </c>
      <c r="F552" s="68" t="s">
        <v>25</v>
      </c>
      <c r="G552" s="68" t="s">
        <v>1587</v>
      </c>
      <c r="H552" s="68">
        <v>6</v>
      </c>
      <c r="I552" s="70">
        <v>45824</v>
      </c>
      <c r="J552" s="70">
        <v>45817</v>
      </c>
      <c r="K552" s="70">
        <v>45824</v>
      </c>
      <c r="L552" s="68" t="s">
        <v>2686</v>
      </c>
      <c r="M552" s="68" t="s">
        <v>3082</v>
      </c>
      <c r="N552" s="68">
        <v>0</v>
      </c>
    </row>
    <row r="553" spans="1:14" ht="21" customHeight="1">
      <c r="A553" s="68" t="s">
        <v>3120</v>
      </c>
      <c r="B553" s="68" t="s">
        <v>542</v>
      </c>
      <c r="C553" s="68" t="s">
        <v>2575</v>
      </c>
      <c r="D553" s="68" t="s">
        <v>1586</v>
      </c>
      <c r="E553" s="68" t="s">
        <v>213</v>
      </c>
      <c r="F553" s="68" t="s">
        <v>25</v>
      </c>
      <c r="G553" s="68" t="s">
        <v>1587</v>
      </c>
      <c r="H553" s="68">
        <v>6</v>
      </c>
      <c r="I553" s="70">
        <v>45824</v>
      </c>
      <c r="J553" s="70">
        <v>45817</v>
      </c>
      <c r="K553" s="70">
        <v>45824</v>
      </c>
      <c r="L553" s="68" t="s">
        <v>2576</v>
      </c>
      <c r="M553" s="68" t="s">
        <v>3095</v>
      </c>
      <c r="N553" s="68">
        <v>0</v>
      </c>
    </row>
    <row r="554" spans="1:14" ht="21" customHeight="1">
      <c r="A554" s="68" t="s">
        <v>3121</v>
      </c>
      <c r="B554" s="68" t="s">
        <v>542</v>
      </c>
      <c r="C554" s="68">
        <v>20</v>
      </c>
      <c r="D554" s="68" t="s">
        <v>1586</v>
      </c>
      <c r="E554" s="68" t="s">
        <v>213</v>
      </c>
      <c r="F554" s="68" t="s">
        <v>25</v>
      </c>
      <c r="G554" s="68" t="s">
        <v>1587</v>
      </c>
      <c r="H554" s="68">
        <v>6</v>
      </c>
      <c r="I554" s="70">
        <v>45824</v>
      </c>
      <c r="J554" s="70">
        <v>45817</v>
      </c>
      <c r="K554" s="70">
        <v>45824</v>
      </c>
      <c r="L554" s="68" t="s">
        <v>3116</v>
      </c>
      <c r="M554" s="68" t="s">
        <v>3117</v>
      </c>
      <c r="N554" s="68">
        <v>0</v>
      </c>
    </row>
    <row r="555" spans="1:14" ht="21" customHeight="1">
      <c r="A555" s="68" t="s">
        <v>3122</v>
      </c>
      <c r="B555" s="68" t="s">
        <v>542</v>
      </c>
      <c r="C555" s="68">
        <v>21</v>
      </c>
      <c r="D555" s="68" t="s">
        <v>1586</v>
      </c>
      <c r="E555" s="68" t="s">
        <v>213</v>
      </c>
      <c r="F555" s="68" t="s">
        <v>25</v>
      </c>
      <c r="G555" s="68" t="s">
        <v>1587</v>
      </c>
      <c r="H555" s="68">
        <v>6</v>
      </c>
      <c r="I555" s="70">
        <v>45824</v>
      </c>
      <c r="J555" s="70">
        <v>45817</v>
      </c>
      <c r="K555" s="70">
        <v>45824</v>
      </c>
      <c r="L555" s="68" t="s">
        <v>3116</v>
      </c>
      <c r="M555" s="68" t="s">
        <v>3117</v>
      </c>
      <c r="N555" s="68">
        <v>0</v>
      </c>
    </row>
    <row r="556" spans="1:14" ht="21" customHeight="1">
      <c r="A556" s="68" t="s">
        <v>3123</v>
      </c>
      <c r="B556" s="68" t="s">
        <v>542</v>
      </c>
      <c r="C556" s="68" t="s">
        <v>2555</v>
      </c>
      <c r="D556" s="68" t="s">
        <v>1586</v>
      </c>
      <c r="E556" s="68" t="s">
        <v>213</v>
      </c>
      <c r="F556" s="68" t="s">
        <v>25</v>
      </c>
      <c r="G556" s="68" t="s">
        <v>1587</v>
      </c>
      <c r="H556" s="68">
        <v>6</v>
      </c>
      <c r="I556" s="70">
        <v>45824</v>
      </c>
      <c r="J556" s="70">
        <v>45817</v>
      </c>
      <c r="K556" s="70">
        <v>45824</v>
      </c>
      <c r="L556" s="68" t="s">
        <v>2686</v>
      </c>
      <c r="M556" s="68" t="s">
        <v>3082</v>
      </c>
      <c r="N556" s="68">
        <v>0</v>
      </c>
    </row>
    <row r="557" spans="1:14" ht="21" customHeight="1">
      <c r="A557" s="68" t="s">
        <v>3124</v>
      </c>
      <c r="B557" s="68" t="s">
        <v>542</v>
      </c>
      <c r="C557" s="68" t="s">
        <v>2579</v>
      </c>
      <c r="D557" s="68" t="s">
        <v>1586</v>
      </c>
      <c r="E557" s="68" t="s">
        <v>213</v>
      </c>
      <c r="F557" s="68" t="s">
        <v>25</v>
      </c>
      <c r="G557" s="68" t="s">
        <v>1587</v>
      </c>
      <c r="H557" s="68">
        <v>6</v>
      </c>
      <c r="I557" s="70">
        <v>45824</v>
      </c>
      <c r="J557" s="70">
        <v>45817</v>
      </c>
      <c r="K557" s="70">
        <v>45824</v>
      </c>
      <c r="L557" s="68" t="s">
        <v>2576</v>
      </c>
      <c r="M557" s="68" t="s">
        <v>3095</v>
      </c>
      <c r="N557" s="68">
        <v>0</v>
      </c>
    </row>
    <row r="558" spans="1:14" ht="21" customHeight="1">
      <c r="A558" s="68" t="s">
        <v>3125</v>
      </c>
      <c r="B558" s="68" t="s">
        <v>542</v>
      </c>
      <c r="C558" s="68" t="s">
        <v>2691</v>
      </c>
      <c r="D558" s="68" t="s">
        <v>1586</v>
      </c>
      <c r="E558" s="68" t="s">
        <v>213</v>
      </c>
      <c r="F558" s="68" t="s">
        <v>25</v>
      </c>
      <c r="G558" s="68" t="s">
        <v>1587</v>
      </c>
      <c r="H558" s="68">
        <v>6</v>
      </c>
      <c r="I558" s="70">
        <v>45824</v>
      </c>
      <c r="J558" s="70">
        <v>45817</v>
      </c>
      <c r="K558" s="70">
        <v>45824</v>
      </c>
      <c r="L558" s="68" t="s">
        <v>2686</v>
      </c>
      <c r="M558" s="68" t="s">
        <v>3126</v>
      </c>
      <c r="N558" s="68">
        <v>0</v>
      </c>
    </row>
    <row r="559" spans="1:14" ht="21" customHeight="1">
      <c r="A559" s="68" t="s">
        <v>3127</v>
      </c>
      <c r="B559" s="68" t="s">
        <v>542</v>
      </c>
      <c r="C559" s="68" t="s">
        <v>2581</v>
      </c>
      <c r="D559" s="68" t="s">
        <v>1586</v>
      </c>
      <c r="E559" s="68" t="s">
        <v>213</v>
      </c>
      <c r="F559" s="68" t="s">
        <v>25</v>
      </c>
      <c r="G559" s="68" t="s">
        <v>1587</v>
      </c>
      <c r="H559" s="68">
        <v>6</v>
      </c>
      <c r="I559" s="70">
        <v>45824</v>
      </c>
      <c r="J559" s="70">
        <v>45817</v>
      </c>
      <c r="K559" s="70">
        <v>45824</v>
      </c>
      <c r="L559" s="68" t="s">
        <v>2576</v>
      </c>
      <c r="M559" s="68" t="s">
        <v>3095</v>
      </c>
      <c r="N559" s="68">
        <v>0</v>
      </c>
    </row>
    <row r="560" spans="1:14" ht="21" customHeight="1">
      <c r="A560" s="68" t="s">
        <v>3128</v>
      </c>
      <c r="B560" s="68" t="s">
        <v>542</v>
      </c>
      <c r="C560" s="68" t="s">
        <v>2618</v>
      </c>
      <c r="D560" s="68" t="s">
        <v>1586</v>
      </c>
      <c r="E560" s="68" t="s">
        <v>213</v>
      </c>
      <c r="F560" s="68" t="s">
        <v>25</v>
      </c>
      <c r="G560" s="68" t="s">
        <v>1587</v>
      </c>
      <c r="H560" s="68">
        <v>6</v>
      </c>
      <c r="I560" s="70">
        <v>45824</v>
      </c>
      <c r="J560" s="70">
        <v>45817</v>
      </c>
      <c r="K560" s="70">
        <v>45824</v>
      </c>
      <c r="L560" s="68" t="s">
        <v>2686</v>
      </c>
      <c r="M560" s="68" t="s">
        <v>3126</v>
      </c>
      <c r="N560" s="68">
        <v>0</v>
      </c>
    </row>
    <row r="561" spans="1:14" ht="21" customHeight="1">
      <c r="A561" s="68" t="s">
        <v>3129</v>
      </c>
      <c r="B561" s="68" t="s">
        <v>542</v>
      </c>
      <c r="C561" s="68" t="s">
        <v>2583</v>
      </c>
      <c r="D561" s="68" t="s">
        <v>1586</v>
      </c>
      <c r="E561" s="68" t="s">
        <v>213</v>
      </c>
      <c r="F561" s="68" t="s">
        <v>25</v>
      </c>
      <c r="G561" s="68" t="s">
        <v>1587</v>
      </c>
      <c r="H561" s="68">
        <v>6</v>
      </c>
      <c r="I561" s="70">
        <v>45824</v>
      </c>
      <c r="J561" s="70">
        <v>45817</v>
      </c>
      <c r="K561" s="70">
        <v>45824</v>
      </c>
      <c r="L561" s="68" t="s">
        <v>2576</v>
      </c>
      <c r="M561" s="68" t="s">
        <v>3095</v>
      </c>
      <c r="N561" s="68">
        <v>0</v>
      </c>
    </row>
    <row r="562" spans="1:14" ht="21" customHeight="1">
      <c r="A562" s="68" t="s">
        <v>3130</v>
      </c>
      <c r="B562" s="68" t="s">
        <v>542</v>
      </c>
      <c r="C562" s="68" t="s">
        <v>2621</v>
      </c>
      <c r="D562" s="68" t="s">
        <v>1586</v>
      </c>
      <c r="E562" s="68" t="s">
        <v>213</v>
      </c>
      <c r="F562" s="68" t="s">
        <v>25</v>
      </c>
      <c r="G562" s="68" t="s">
        <v>1587</v>
      </c>
      <c r="H562" s="68">
        <v>6</v>
      </c>
      <c r="I562" s="70">
        <v>45824</v>
      </c>
      <c r="J562" s="70">
        <v>45817</v>
      </c>
      <c r="K562" s="70">
        <v>45824</v>
      </c>
      <c r="L562" s="68" t="s">
        <v>2686</v>
      </c>
      <c r="M562" s="68" t="s">
        <v>3126</v>
      </c>
      <c r="N562" s="68">
        <v>0</v>
      </c>
    </row>
    <row r="563" spans="1:14" ht="21" customHeight="1">
      <c r="A563" s="68" t="s">
        <v>3131</v>
      </c>
      <c r="B563" s="68" t="s">
        <v>542</v>
      </c>
      <c r="C563" s="68" t="s">
        <v>2585</v>
      </c>
      <c r="D563" s="68" t="s">
        <v>1586</v>
      </c>
      <c r="E563" s="68" t="s">
        <v>213</v>
      </c>
      <c r="F563" s="68" t="s">
        <v>25</v>
      </c>
      <c r="G563" s="68" t="s">
        <v>1587</v>
      </c>
      <c r="H563" s="68">
        <v>6</v>
      </c>
      <c r="I563" s="70">
        <v>45824</v>
      </c>
      <c r="J563" s="70">
        <v>45817</v>
      </c>
      <c r="K563" s="70">
        <v>45824</v>
      </c>
      <c r="L563" s="68" t="s">
        <v>2576</v>
      </c>
      <c r="M563" s="68" t="s">
        <v>3095</v>
      </c>
      <c r="N563" s="68">
        <v>0</v>
      </c>
    </row>
    <row r="564" spans="1:14" ht="21" customHeight="1">
      <c r="A564" s="68" t="s">
        <v>3132</v>
      </c>
      <c r="B564" s="68" t="s">
        <v>542</v>
      </c>
      <c r="C564" s="68" t="s">
        <v>2627</v>
      </c>
      <c r="D564" s="68" t="s">
        <v>1586</v>
      </c>
      <c r="E564" s="68" t="s">
        <v>213</v>
      </c>
      <c r="F564" s="68" t="s">
        <v>25</v>
      </c>
      <c r="G564" s="68" t="s">
        <v>1587</v>
      </c>
      <c r="H564" s="68">
        <v>6</v>
      </c>
      <c r="I564" s="70">
        <v>45824</v>
      </c>
      <c r="J564" s="70">
        <v>45817</v>
      </c>
      <c r="K564" s="70">
        <v>45824</v>
      </c>
      <c r="L564" s="68" t="s">
        <v>2686</v>
      </c>
      <c r="M564" s="68" t="s">
        <v>3126</v>
      </c>
      <c r="N564" s="68">
        <v>0</v>
      </c>
    </row>
    <row r="565" spans="1:14" ht="21" customHeight="1">
      <c r="A565" s="68" t="s">
        <v>3133</v>
      </c>
      <c r="B565" s="68" t="s">
        <v>542</v>
      </c>
      <c r="C565" s="68" t="s">
        <v>2587</v>
      </c>
      <c r="D565" s="68" t="s">
        <v>1586</v>
      </c>
      <c r="E565" s="68" t="s">
        <v>213</v>
      </c>
      <c r="F565" s="68" t="s">
        <v>25</v>
      </c>
      <c r="G565" s="68" t="s">
        <v>1587</v>
      </c>
      <c r="H565" s="68">
        <v>6</v>
      </c>
      <c r="I565" s="70">
        <v>45824</v>
      </c>
      <c r="J565" s="70">
        <v>45817</v>
      </c>
      <c r="K565" s="70">
        <v>45824</v>
      </c>
      <c r="L565" s="68" t="s">
        <v>2576</v>
      </c>
      <c r="M565" s="68" t="s">
        <v>3095</v>
      </c>
      <c r="N565" s="68">
        <v>0</v>
      </c>
    </row>
    <row r="566" spans="1:14" ht="21" customHeight="1">
      <c r="A566" s="68" t="s">
        <v>3134</v>
      </c>
      <c r="B566" s="68" t="s">
        <v>542</v>
      </c>
      <c r="C566" s="68" t="s">
        <v>2545</v>
      </c>
      <c r="D566" s="68" t="s">
        <v>1586</v>
      </c>
      <c r="E566" s="68" t="s">
        <v>213</v>
      </c>
      <c r="F566" s="68" t="s">
        <v>25</v>
      </c>
      <c r="G566" s="68" t="s">
        <v>1587</v>
      </c>
      <c r="H566" s="68">
        <v>6</v>
      </c>
      <c r="I566" s="70">
        <v>45824</v>
      </c>
      <c r="J566" s="70">
        <v>45817</v>
      </c>
      <c r="K566" s="70">
        <v>45824</v>
      </c>
      <c r="L566" s="68" t="s">
        <v>2686</v>
      </c>
      <c r="M566" s="68" t="s">
        <v>3126</v>
      </c>
      <c r="N566" s="68">
        <v>0</v>
      </c>
    </row>
    <row r="567" spans="1:14" ht="21" customHeight="1">
      <c r="A567" s="68" t="s">
        <v>3135</v>
      </c>
      <c r="B567" s="68" t="s">
        <v>542</v>
      </c>
      <c r="C567" s="68" t="s">
        <v>2589</v>
      </c>
      <c r="D567" s="68" t="s">
        <v>1586</v>
      </c>
      <c r="E567" s="68" t="s">
        <v>213</v>
      </c>
      <c r="F567" s="68" t="s">
        <v>25</v>
      </c>
      <c r="G567" s="68" t="s">
        <v>1587</v>
      </c>
      <c r="H567" s="68">
        <v>6</v>
      </c>
      <c r="I567" s="70">
        <v>45824</v>
      </c>
      <c r="J567" s="70">
        <v>45817</v>
      </c>
      <c r="K567" s="70">
        <v>45824</v>
      </c>
      <c r="L567" s="68" t="s">
        <v>2576</v>
      </c>
      <c r="M567" s="68" t="s">
        <v>3095</v>
      </c>
      <c r="N567" s="68">
        <v>0</v>
      </c>
    </row>
    <row r="568" spans="1:14" ht="21" customHeight="1">
      <c r="A568" s="68" t="s">
        <v>3136</v>
      </c>
      <c r="B568" s="68" t="s">
        <v>542</v>
      </c>
      <c r="C568" s="68" t="s">
        <v>2697</v>
      </c>
      <c r="D568" s="68" t="s">
        <v>1586</v>
      </c>
      <c r="E568" s="68" t="s">
        <v>213</v>
      </c>
      <c r="F568" s="68" t="s">
        <v>25</v>
      </c>
      <c r="G568" s="68" t="s">
        <v>1587</v>
      </c>
      <c r="H568" s="68">
        <v>6</v>
      </c>
      <c r="I568" s="70">
        <v>45824</v>
      </c>
      <c r="J568" s="70">
        <v>45817</v>
      </c>
      <c r="K568" s="70">
        <v>45824</v>
      </c>
      <c r="L568" s="68" t="s">
        <v>2686</v>
      </c>
      <c r="M568" s="68" t="s">
        <v>3126</v>
      </c>
      <c r="N568" s="68">
        <v>0</v>
      </c>
    </row>
    <row r="569" spans="1:14" ht="21" customHeight="1">
      <c r="A569" s="68" t="s">
        <v>3137</v>
      </c>
      <c r="B569" s="68" t="s">
        <v>542</v>
      </c>
      <c r="C569" s="68" t="s">
        <v>2591</v>
      </c>
      <c r="D569" s="68" t="s">
        <v>1586</v>
      </c>
      <c r="E569" s="68" t="s">
        <v>213</v>
      </c>
      <c r="F569" s="68" t="s">
        <v>25</v>
      </c>
      <c r="G569" s="68" t="s">
        <v>1587</v>
      </c>
      <c r="H569" s="68">
        <v>6</v>
      </c>
      <c r="I569" s="70">
        <v>45824</v>
      </c>
      <c r="J569" s="70">
        <v>45817</v>
      </c>
      <c r="K569" s="70">
        <v>45824</v>
      </c>
      <c r="L569" s="68" t="s">
        <v>2576</v>
      </c>
      <c r="M569" s="68" t="s">
        <v>3095</v>
      </c>
      <c r="N569" s="68">
        <v>0</v>
      </c>
    </row>
    <row r="570" spans="1:14" ht="21" customHeight="1">
      <c r="A570" s="68" t="s">
        <v>3138</v>
      </c>
      <c r="B570" s="68" t="s">
        <v>542</v>
      </c>
      <c r="C570" s="68" t="s">
        <v>2699</v>
      </c>
      <c r="D570" s="68" t="s">
        <v>1586</v>
      </c>
      <c r="E570" s="68" t="s">
        <v>213</v>
      </c>
      <c r="F570" s="68" t="s">
        <v>25</v>
      </c>
      <c r="G570" s="68" t="s">
        <v>1587</v>
      </c>
      <c r="H570" s="68">
        <v>6</v>
      </c>
      <c r="I570" s="70">
        <v>45824</v>
      </c>
      <c r="J570" s="70">
        <v>45817</v>
      </c>
      <c r="K570" s="70">
        <v>45824</v>
      </c>
      <c r="L570" s="68" t="s">
        <v>2686</v>
      </c>
      <c r="M570" s="68" t="s">
        <v>3126</v>
      </c>
      <c r="N570" s="68">
        <v>0</v>
      </c>
    </row>
    <row r="571" spans="1:14" ht="21" customHeight="1">
      <c r="A571" s="68" t="s">
        <v>3139</v>
      </c>
      <c r="B571" s="68" t="s">
        <v>542</v>
      </c>
      <c r="C571" s="68" t="s">
        <v>2593</v>
      </c>
      <c r="D571" s="68" t="s">
        <v>1586</v>
      </c>
      <c r="E571" s="68" t="s">
        <v>213</v>
      </c>
      <c r="F571" s="68" t="s">
        <v>25</v>
      </c>
      <c r="G571" s="68" t="s">
        <v>1587</v>
      </c>
      <c r="H571" s="68">
        <v>6</v>
      </c>
      <c r="I571" s="70">
        <v>45824</v>
      </c>
      <c r="J571" s="70">
        <v>45817</v>
      </c>
      <c r="K571" s="70">
        <v>45824</v>
      </c>
      <c r="L571" s="68" t="s">
        <v>2576</v>
      </c>
      <c r="M571" s="68" t="s">
        <v>3095</v>
      </c>
      <c r="N571" s="68">
        <v>0</v>
      </c>
    </row>
    <row r="572" spans="1:14" ht="21" customHeight="1">
      <c r="A572" s="68" t="s">
        <v>3140</v>
      </c>
      <c r="B572" s="68" t="s">
        <v>542</v>
      </c>
      <c r="C572" s="68" t="s">
        <v>2701</v>
      </c>
      <c r="D572" s="68" t="s">
        <v>1586</v>
      </c>
      <c r="E572" s="68" t="s">
        <v>213</v>
      </c>
      <c r="F572" s="68" t="s">
        <v>25</v>
      </c>
      <c r="G572" s="68" t="s">
        <v>1587</v>
      </c>
      <c r="H572" s="68">
        <v>6</v>
      </c>
      <c r="I572" s="70">
        <v>45824</v>
      </c>
      <c r="J572" s="70">
        <v>45817</v>
      </c>
      <c r="K572" s="70">
        <v>45824</v>
      </c>
      <c r="L572" s="68" t="s">
        <v>2686</v>
      </c>
      <c r="M572" s="68" t="s">
        <v>3126</v>
      </c>
      <c r="N572" s="68">
        <v>0</v>
      </c>
    </row>
    <row r="573" spans="1:14" ht="21" customHeight="1">
      <c r="A573" s="68" t="s">
        <v>3141</v>
      </c>
      <c r="B573" s="68" t="s">
        <v>542</v>
      </c>
      <c r="C573" s="68" t="s">
        <v>2595</v>
      </c>
      <c r="D573" s="68" t="s">
        <v>1586</v>
      </c>
      <c r="E573" s="68" t="s">
        <v>213</v>
      </c>
      <c r="F573" s="68" t="s">
        <v>25</v>
      </c>
      <c r="G573" s="68" t="s">
        <v>1587</v>
      </c>
      <c r="H573" s="68">
        <v>6</v>
      </c>
      <c r="I573" s="70">
        <v>45824</v>
      </c>
      <c r="J573" s="70">
        <v>45817</v>
      </c>
      <c r="K573" s="70">
        <v>45824</v>
      </c>
      <c r="L573" s="68" t="s">
        <v>2576</v>
      </c>
      <c r="M573" s="68" t="s">
        <v>3095</v>
      </c>
      <c r="N573" s="68">
        <v>0</v>
      </c>
    </row>
    <row r="574" spans="1:14" ht="21" customHeight="1">
      <c r="A574" s="68" t="s">
        <v>3142</v>
      </c>
      <c r="B574" s="68" t="s">
        <v>542</v>
      </c>
      <c r="C574" s="68" t="s">
        <v>2703</v>
      </c>
      <c r="D574" s="68" t="s">
        <v>1586</v>
      </c>
      <c r="E574" s="68" t="s">
        <v>213</v>
      </c>
      <c r="F574" s="68" t="s">
        <v>25</v>
      </c>
      <c r="G574" s="68" t="s">
        <v>1587</v>
      </c>
      <c r="H574" s="68">
        <v>6</v>
      </c>
      <c r="I574" s="70">
        <v>45824</v>
      </c>
      <c r="J574" s="70">
        <v>45817</v>
      </c>
      <c r="K574" s="70">
        <v>45824</v>
      </c>
      <c r="L574" s="68" t="s">
        <v>2686</v>
      </c>
      <c r="M574" s="68" t="s">
        <v>3126</v>
      </c>
      <c r="N574" s="68">
        <v>0</v>
      </c>
    </row>
    <row r="575" spans="1:14" ht="21" customHeight="1">
      <c r="A575" s="68" t="s">
        <v>3143</v>
      </c>
      <c r="B575" s="68" t="s">
        <v>542</v>
      </c>
      <c r="C575" s="68" t="s">
        <v>3144</v>
      </c>
      <c r="D575" s="68" t="s">
        <v>1586</v>
      </c>
      <c r="E575" s="68" t="s">
        <v>213</v>
      </c>
      <c r="F575" s="68" t="s">
        <v>25</v>
      </c>
      <c r="G575" s="68" t="s">
        <v>1587</v>
      </c>
      <c r="H575" s="68">
        <v>6</v>
      </c>
      <c r="I575" s="70">
        <v>45824</v>
      </c>
      <c r="J575" s="70">
        <v>45817</v>
      </c>
      <c r="K575" s="70">
        <v>45824</v>
      </c>
      <c r="L575" s="68" t="s">
        <v>2576</v>
      </c>
      <c r="M575" s="68" t="s">
        <v>3095</v>
      </c>
      <c r="N575" s="68">
        <v>0</v>
      </c>
    </row>
    <row r="576" spans="1:14" ht="21" customHeight="1">
      <c r="A576" s="68" t="s">
        <v>3145</v>
      </c>
      <c r="B576" s="68" t="s">
        <v>542</v>
      </c>
      <c r="C576" s="68" t="s">
        <v>2705</v>
      </c>
      <c r="D576" s="68" t="s">
        <v>1586</v>
      </c>
      <c r="E576" s="68" t="s">
        <v>213</v>
      </c>
      <c r="F576" s="68" t="s">
        <v>25</v>
      </c>
      <c r="G576" s="68" t="s">
        <v>1587</v>
      </c>
      <c r="H576" s="68">
        <v>6</v>
      </c>
      <c r="I576" s="70">
        <v>45824</v>
      </c>
      <c r="J576" s="70">
        <v>45817</v>
      </c>
      <c r="K576" s="70">
        <v>45824</v>
      </c>
      <c r="L576" s="68" t="s">
        <v>2686</v>
      </c>
      <c r="M576" s="68" t="s">
        <v>3126</v>
      </c>
      <c r="N576" s="68">
        <v>0</v>
      </c>
    </row>
    <row r="577" spans="1:14" ht="21" customHeight="1">
      <c r="A577" s="68" t="s">
        <v>3146</v>
      </c>
      <c r="B577" s="68" t="s">
        <v>542</v>
      </c>
      <c r="C577" s="68" t="s">
        <v>2707</v>
      </c>
      <c r="D577" s="68" t="s">
        <v>1586</v>
      </c>
      <c r="E577" s="68" t="s">
        <v>213</v>
      </c>
      <c r="F577" s="68" t="s">
        <v>25</v>
      </c>
      <c r="G577" s="68" t="s">
        <v>1587</v>
      </c>
      <c r="H577" s="68">
        <v>6</v>
      </c>
      <c r="I577" s="70">
        <v>45824</v>
      </c>
      <c r="J577" s="70">
        <v>45817</v>
      </c>
      <c r="K577" s="70">
        <v>45824</v>
      </c>
      <c r="L577" s="68" t="s">
        <v>2686</v>
      </c>
      <c r="M577" s="68" t="s">
        <v>3126</v>
      </c>
      <c r="N577" s="68">
        <v>0</v>
      </c>
    </row>
    <row r="578" spans="1:14" ht="21" customHeight="1">
      <c r="A578" s="68" t="s">
        <v>3147</v>
      </c>
      <c r="B578" s="68" t="s">
        <v>542</v>
      </c>
      <c r="C578" s="68" t="s">
        <v>2747</v>
      </c>
      <c r="D578" s="68" t="s">
        <v>1586</v>
      </c>
      <c r="E578" s="68" t="s">
        <v>213</v>
      </c>
      <c r="F578" s="68" t="s">
        <v>25</v>
      </c>
      <c r="G578" s="68" t="s">
        <v>1587</v>
      </c>
      <c r="H578" s="68">
        <v>6</v>
      </c>
      <c r="I578" s="70">
        <v>45824</v>
      </c>
      <c r="J578" s="70">
        <v>45817</v>
      </c>
      <c r="K578" s="70">
        <v>45824</v>
      </c>
      <c r="L578" s="68" t="s">
        <v>2686</v>
      </c>
      <c r="M578" s="68" t="s">
        <v>3126</v>
      </c>
      <c r="N578" s="68">
        <v>0</v>
      </c>
    </row>
    <row r="579" spans="1:14" ht="21" customHeight="1">
      <c r="A579" s="68" t="s">
        <v>3148</v>
      </c>
      <c r="B579" s="68" t="s">
        <v>542</v>
      </c>
      <c r="C579" s="68" t="s">
        <v>2749</v>
      </c>
      <c r="D579" s="68" t="s">
        <v>1586</v>
      </c>
      <c r="E579" s="68" t="s">
        <v>213</v>
      </c>
      <c r="F579" s="68" t="s">
        <v>25</v>
      </c>
      <c r="G579" s="68" t="s">
        <v>1587</v>
      </c>
      <c r="H579" s="68">
        <v>6</v>
      </c>
      <c r="I579" s="70">
        <v>45824</v>
      </c>
      <c r="J579" s="70">
        <v>45817</v>
      </c>
      <c r="K579" s="70">
        <v>45824</v>
      </c>
      <c r="L579" s="68" t="s">
        <v>2686</v>
      </c>
      <c r="M579" s="68" t="s">
        <v>3126</v>
      </c>
      <c r="N579" s="68">
        <v>0</v>
      </c>
    </row>
    <row r="580" spans="1:14" ht="21" customHeight="1">
      <c r="A580" s="68" t="s">
        <v>3149</v>
      </c>
      <c r="B580" s="68" t="s">
        <v>542</v>
      </c>
      <c r="C580" s="68" t="s">
        <v>2874</v>
      </c>
      <c r="D580" s="68" t="s">
        <v>1586</v>
      </c>
      <c r="E580" s="68" t="s">
        <v>213</v>
      </c>
      <c r="F580" s="68" t="s">
        <v>25</v>
      </c>
      <c r="G580" s="68" t="s">
        <v>1587</v>
      </c>
      <c r="H580" s="68">
        <v>6</v>
      </c>
      <c r="I580" s="70">
        <v>45824</v>
      </c>
      <c r="J580" s="70">
        <v>45817</v>
      </c>
      <c r="K580" s="70">
        <v>45824</v>
      </c>
      <c r="L580" s="68" t="s">
        <v>2686</v>
      </c>
      <c r="M580" s="68" t="s">
        <v>3126</v>
      </c>
      <c r="N580" s="68">
        <v>0</v>
      </c>
    </row>
    <row r="581" spans="1:14" ht="21" customHeight="1">
      <c r="A581" s="68" t="s">
        <v>3150</v>
      </c>
      <c r="B581" s="68" t="s">
        <v>542</v>
      </c>
      <c r="C581" s="68" t="s">
        <v>2876</v>
      </c>
      <c r="D581" s="68" t="s">
        <v>1586</v>
      </c>
      <c r="E581" s="68" t="s">
        <v>213</v>
      </c>
      <c r="F581" s="68" t="s">
        <v>25</v>
      </c>
      <c r="G581" s="68" t="s">
        <v>1587</v>
      </c>
      <c r="H581" s="68">
        <v>6</v>
      </c>
      <c r="I581" s="70">
        <v>45824</v>
      </c>
      <c r="J581" s="70">
        <v>45817</v>
      </c>
      <c r="K581" s="70">
        <v>45824</v>
      </c>
      <c r="L581" s="68" t="s">
        <v>2686</v>
      </c>
      <c r="M581" s="68" t="s">
        <v>3126</v>
      </c>
      <c r="N581" s="68">
        <v>0</v>
      </c>
    </row>
    <row r="582" spans="1:14" ht="21" customHeight="1">
      <c r="A582" s="68" t="s">
        <v>3151</v>
      </c>
      <c r="B582" s="68" t="s">
        <v>542</v>
      </c>
      <c r="C582" s="68" t="s">
        <v>2976</v>
      </c>
      <c r="D582" s="68" t="s">
        <v>1586</v>
      </c>
      <c r="E582" s="68" t="s">
        <v>213</v>
      </c>
      <c r="F582" s="68" t="s">
        <v>25</v>
      </c>
      <c r="G582" s="68" t="s">
        <v>1587</v>
      </c>
      <c r="H582" s="68">
        <v>6</v>
      </c>
      <c r="I582" s="70">
        <v>45824</v>
      </c>
      <c r="J582" s="70">
        <v>45817</v>
      </c>
      <c r="K582" s="70">
        <v>45824</v>
      </c>
      <c r="L582" s="68" t="s">
        <v>2686</v>
      </c>
      <c r="M582" s="68" t="s">
        <v>3126</v>
      </c>
      <c r="N582" s="68">
        <v>0</v>
      </c>
    </row>
    <row r="583" spans="1:14" ht="21" customHeight="1">
      <c r="A583" s="68" t="s">
        <v>3152</v>
      </c>
      <c r="B583" s="68" t="s">
        <v>542</v>
      </c>
      <c r="C583" s="68" t="s">
        <v>2980</v>
      </c>
      <c r="D583" s="68" t="s">
        <v>1586</v>
      </c>
      <c r="E583" s="68" t="s">
        <v>213</v>
      </c>
      <c r="F583" s="68" t="s">
        <v>25</v>
      </c>
      <c r="G583" s="68" t="s">
        <v>1587</v>
      </c>
      <c r="H583" s="68">
        <v>6</v>
      </c>
      <c r="I583" s="70">
        <v>45824</v>
      </c>
      <c r="J583" s="70">
        <v>45817</v>
      </c>
      <c r="K583" s="70">
        <v>45824</v>
      </c>
      <c r="L583" s="68" t="s">
        <v>2686</v>
      </c>
      <c r="M583" s="68" t="s">
        <v>3126</v>
      </c>
      <c r="N583" s="68">
        <v>0</v>
      </c>
    </row>
    <row r="584" spans="1:14" ht="21" customHeight="1">
      <c r="A584" s="68" t="s">
        <v>3153</v>
      </c>
      <c r="B584" s="68" t="s">
        <v>542</v>
      </c>
      <c r="C584" s="68" t="s">
        <v>2984</v>
      </c>
      <c r="D584" s="68" t="s">
        <v>1586</v>
      </c>
      <c r="E584" s="68" t="s">
        <v>213</v>
      </c>
      <c r="F584" s="68" t="s">
        <v>25</v>
      </c>
      <c r="G584" s="68" t="s">
        <v>1587</v>
      </c>
      <c r="H584" s="68">
        <v>6</v>
      </c>
      <c r="I584" s="70">
        <v>45824</v>
      </c>
      <c r="J584" s="70">
        <v>45817</v>
      </c>
      <c r="K584" s="70">
        <v>45824</v>
      </c>
      <c r="L584" s="68" t="s">
        <v>2686</v>
      </c>
      <c r="M584" s="68" t="s">
        <v>3126</v>
      </c>
      <c r="N584" s="68">
        <v>0</v>
      </c>
    </row>
    <row r="585" spans="1:14" ht="21" customHeight="1">
      <c r="A585" s="68" t="s">
        <v>3154</v>
      </c>
      <c r="B585" s="68" t="s">
        <v>542</v>
      </c>
      <c r="C585" s="68" t="s">
        <v>3071</v>
      </c>
      <c r="D585" s="68" t="s">
        <v>1586</v>
      </c>
      <c r="E585" s="68" t="s">
        <v>213</v>
      </c>
      <c r="F585" s="68" t="s">
        <v>25</v>
      </c>
      <c r="G585" s="68" t="s">
        <v>1587</v>
      </c>
      <c r="H585" s="68">
        <v>6</v>
      </c>
      <c r="I585" s="70">
        <v>45824</v>
      </c>
      <c r="J585" s="70">
        <v>45817</v>
      </c>
      <c r="K585" s="70">
        <v>45824</v>
      </c>
      <c r="L585" s="68" t="s">
        <v>2686</v>
      </c>
      <c r="M585" s="68" t="s">
        <v>3126</v>
      </c>
      <c r="N585" s="68">
        <v>0</v>
      </c>
    </row>
    <row r="586" spans="1:14" ht="21" customHeight="1">
      <c r="A586" s="68" t="s">
        <v>2248</v>
      </c>
      <c r="B586" s="68" t="s">
        <v>547</v>
      </c>
      <c r="C586" s="68">
        <v>1</v>
      </c>
      <c r="D586" s="68" t="s">
        <v>1586</v>
      </c>
      <c r="E586" s="68" t="s">
        <v>213</v>
      </c>
      <c r="F586" s="68" t="s">
        <v>25</v>
      </c>
      <c r="G586" s="68" t="s">
        <v>1587</v>
      </c>
      <c r="H586" s="68">
        <v>6</v>
      </c>
      <c r="I586" s="70">
        <v>45824</v>
      </c>
      <c r="J586" s="70">
        <v>45817</v>
      </c>
      <c r="K586" s="70">
        <v>45824</v>
      </c>
      <c r="L586" s="68" t="s">
        <v>3116</v>
      </c>
      <c r="M586" s="68" t="s">
        <v>3117</v>
      </c>
      <c r="N586" s="68">
        <v>0</v>
      </c>
    </row>
    <row r="587" spans="1:14" ht="21" customHeight="1">
      <c r="A587" s="68" t="s">
        <v>2249</v>
      </c>
      <c r="B587" s="68" t="s">
        <v>547</v>
      </c>
      <c r="C587" s="68">
        <v>2</v>
      </c>
      <c r="D587" s="68" t="s">
        <v>1586</v>
      </c>
      <c r="E587" s="68" t="s">
        <v>213</v>
      </c>
      <c r="F587" s="68" t="s">
        <v>25</v>
      </c>
      <c r="G587" s="68" t="s">
        <v>1587</v>
      </c>
      <c r="H587" s="68">
        <v>6</v>
      </c>
      <c r="I587" s="70">
        <v>45824</v>
      </c>
      <c r="J587" s="70">
        <v>45817</v>
      </c>
      <c r="K587" s="70">
        <v>45824</v>
      </c>
      <c r="L587" s="68" t="s">
        <v>3116</v>
      </c>
      <c r="M587" s="68" t="s">
        <v>3155</v>
      </c>
      <c r="N587" s="68">
        <v>0</v>
      </c>
    </row>
    <row r="588" spans="1:14" ht="21" customHeight="1">
      <c r="A588" s="68" t="s">
        <v>2250</v>
      </c>
      <c r="B588" s="68" t="s">
        <v>547</v>
      </c>
      <c r="C588" s="68">
        <v>3</v>
      </c>
      <c r="D588" s="68" t="s">
        <v>1586</v>
      </c>
      <c r="E588" s="68" t="s">
        <v>213</v>
      </c>
      <c r="F588" s="68" t="s">
        <v>25</v>
      </c>
      <c r="G588" s="68" t="s">
        <v>1587</v>
      </c>
      <c r="H588" s="68">
        <v>6</v>
      </c>
      <c r="I588" s="70">
        <v>45824</v>
      </c>
      <c r="J588" s="70">
        <v>45817</v>
      </c>
      <c r="K588" s="70">
        <v>45824</v>
      </c>
      <c r="L588" s="68" t="s">
        <v>3116</v>
      </c>
      <c r="M588" s="68" t="s">
        <v>3155</v>
      </c>
      <c r="N588" s="68">
        <v>0</v>
      </c>
    </row>
    <row r="589" spans="1:14" ht="21" customHeight="1">
      <c r="A589" s="68" t="s">
        <v>2251</v>
      </c>
      <c r="B589" s="68" t="s">
        <v>547</v>
      </c>
      <c r="C589" s="68">
        <v>5</v>
      </c>
      <c r="D589" s="68" t="s">
        <v>1586</v>
      </c>
      <c r="E589" s="68" t="s">
        <v>213</v>
      </c>
      <c r="F589" s="68" t="s">
        <v>25</v>
      </c>
      <c r="G589" s="68" t="s">
        <v>1587</v>
      </c>
      <c r="H589" s="68">
        <v>6</v>
      </c>
      <c r="I589" s="70">
        <v>45824</v>
      </c>
      <c r="J589" s="70">
        <v>45817</v>
      </c>
      <c r="K589" s="70">
        <v>45824</v>
      </c>
      <c r="L589" s="68" t="s">
        <v>3116</v>
      </c>
      <c r="M589" s="68" t="s">
        <v>3155</v>
      </c>
      <c r="N589" s="68">
        <v>0</v>
      </c>
    </row>
    <row r="590" spans="1:14" ht="21" customHeight="1">
      <c r="A590" s="68" t="s">
        <v>2252</v>
      </c>
      <c r="B590" s="68" t="s">
        <v>547</v>
      </c>
      <c r="C590" s="68">
        <v>7</v>
      </c>
      <c r="D590" s="68" t="s">
        <v>1586</v>
      </c>
      <c r="E590" s="68" t="s">
        <v>213</v>
      </c>
      <c r="F590" s="68" t="s">
        <v>25</v>
      </c>
      <c r="G590" s="68" t="s">
        <v>1587</v>
      </c>
      <c r="H590" s="68">
        <v>6</v>
      </c>
      <c r="I590" s="70">
        <v>45824</v>
      </c>
      <c r="J590" s="70">
        <v>45817</v>
      </c>
      <c r="K590" s="70">
        <v>45824</v>
      </c>
      <c r="L590" s="68" t="s">
        <v>3116</v>
      </c>
      <c r="M590" s="68" t="s">
        <v>3155</v>
      </c>
      <c r="N590" s="68">
        <v>0</v>
      </c>
    </row>
    <row r="591" spans="1:14" ht="21" customHeight="1">
      <c r="A591" s="68" t="s">
        <v>2253</v>
      </c>
      <c r="B591" s="68" t="s">
        <v>547</v>
      </c>
      <c r="C591" s="68">
        <v>8</v>
      </c>
      <c r="D591" s="68" t="s">
        <v>1586</v>
      </c>
      <c r="E591" s="68" t="s">
        <v>213</v>
      </c>
      <c r="F591" s="68" t="s">
        <v>25</v>
      </c>
      <c r="G591" s="68" t="s">
        <v>1587</v>
      </c>
      <c r="H591" s="68">
        <v>6</v>
      </c>
      <c r="I591" s="70">
        <v>45824</v>
      </c>
      <c r="J591" s="70">
        <v>45817</v>
      </c>
      <c r="K591" s="70">
        <v>45824</v>
      </c>
      <c r="L591" s="68" t="s">
        <v>3116</v>
      </c>
      <c r="M591" s="68" t="s">
        <v>3155</v>
      </c>
      <c r="N591" s="68">
        <v>0</v>
      </c>
    </row>
    <row r="592" spans="1:14" ht="21" customHeight="1">
      <c r="A592" s="68" t="s">
        <v>2254</v>
      </c>
      <c r="B592" s="68" t="s">
        <v>547</v>
      </c>
      <c r="C592" s="68">
        <v>11</v>
      </c>
      <c r="D592" s="68" t="s">
        <v>1586</v>
      </c>
      <c r="E592" s="68" t="s">
        <v>213</v>
      </c>
      <c r="F592" s="68" t="s">
        <v>25</v>
      </c>
      <c r="G592" s="68" t="s">
        <v>1587</v>
      </c>
      <c r="H592" s="68">
        <v>6</v>
      </c>
      <c r="I592" s="70">
        <v>45824</v>
      </c>
      <c r="J592" s="70">
        <v>45817</v>
      </c>
      <c r="K592" s="70">
        <v>45824</v>
      </c>
      <c r="L592" s="68" t="s">
        <v>3116</v>
      </c>
      <c r="M592" s="68" t="s">
        <v>3155</v>
      </c>
      <c r="N592" s="68">
        <v>0</v>
      </c>
    </row>
    <row r="593" spans="1:14" ht="21" customHeight="1">
      <c r="A593" s="68" t="s">
        <v>2255</v>
      </c>
      <c r="B593" s="68" t="s">
        <v>547</v>
      </c>
      <c r="C593" s="68">
        <v>12</v>
      </c>
      <c r="D593" s="68" t="s">
        <v>1586</v>
      </c>
      <c r="E593" s="68" t="s">
        <v>213</v>
      </c>
      <c r="F593" s="68" t="s">
        <v>25</v>
      </c>
      <c r="G593" s="68" t="s">
        <v>1587</v>
      </c>
      <c r="H593" s="68">
        <v>6</v>
      </c>
      <c r="I593" s="70">
        <v>45824</v>
      </c>
      <c r="J593" s="70">
        <v>45817</v>
      </c>
      <c r="K593" s="70">
        <v>45824</v>
      </c>
      <c r="L593" s="68" t="s">
        <v>3116</v>
      </c>
      <c r="M593" s="68" t="s">
        <v>3155</v>
      </c>
      <c r="N593" s="68">
        <v>0</v>
      </c>
    </row>
    <row r="594" spans="1:14" ht="21" customHeight="1">
      <c r="A594" s="68" t="s">
        <v>2256</v>
      </c>
      <c r="B594" s="68" t="s">
        <v>547</v>
      </c>
      <c r="C594" s="68">
        <v>13</v>
      </c>
      <c r="D594" s="68" t="s">
        <v>1586</v>
      </c>
      <c r="E594" s="68" t="s">
        <v>213</v>
      </c>
      <c r="F594" s="68" t="s">
        <v>25</v>
      </c>
      <c r="G594" s="68" t="s">
        <v>1587</v>
      </c>
      <c r="H594" s="68">
        <v>6</v>
      </c>
      <c r="I594" s="70">
        <v>45824</v>
      </c>
      <c r="J594" s="70">
        <v>45817</v>
      </c>
      <c r="K594" s="70">
        <v>45824</v>
      </c>
      <c r="L594" s="68" t="s">
        <v>3116</v>
      </c>
      <c r="M594" s="68" t="s">
        <v>3155</v>
      </c>
      <c r="N594" s="68">
        <v>0</v>
      </c>
    </row>
    <row r="595" spans="1:14" ht="21" customHeight="1">
      <c r="A595" s="68" t="s">
        <v>2257</v>
      </c>
      <c r="B595" s="68" t="s">
        <v>547</v>
      </c>
      <c r="C595" s="68">
        <v>14</v>
      </c>
      <c r="D595" s="68" t="s">
        <v>1586</v>
      </c>
      <c r="E595" s="68" t="s">
        <v>213</v>
      </c>
      <c r="F595" s="68" t="s">
        <v>25</v>
      </c>
      <c r="G595" s="68" t="s">
        <v>1587</v>
      </c>
      <c r="H595" s="68">
        <v>6</v>
      </c>
      <c r="I595" s="70">
        <v>45824</v>
      </c>
      <c r="J595" s="70">
        <v>45817</v>
      </c>
      <c r="K595" s="70">
        <v>45824</v>
      </c>
      <c r="L595" s="68" t="s">
        <v>3116</v>
      </c>
      <c r="M595" s="68" t="s">
        <v>3155</v>
      </c>
      <c r="N595" s="68">
        <v>0</v>
      </c>
    </row>
    <row r="596" spans="1:14" ht="21" customHeight="1">
      <c r="A596" s="68" t="s">
        <v>3156</v>
      </c>
      <c r="B596" s="68" t="s">
        <v>547</v>
      </c>
      <c r="C596" s="68" t="s">
        <v>1676</v>
      </c>
      <c r="D596" s="68" t="s">
        <v>1586</v>
      </c>
      <c r="E596" s="68" t="s">
        <v>213</v>
      </c>
      <c r="F596" s="68" t="s">
        <v>25</v>
      </c>
      <c r="G596" s="68" t="s">
        <v>1587</v>
      </c>
      <c r="H596" s="68">
        <v>6</v>
      </c>
      <c r="I596" s="70">
        <v>45824</v>
      </c>
      <c r="J596" s="70">
        <v>45817</v>
      </c>
      <c r="K596" s="70">
        <v>45824</v>
      </c>
      <c r="L596" s="68" t="s">
        <v>2686</v>
      </c>
      <c r="M596" s="68" t="s">
        <v>3157</v>
      </c>
      <c r="N596" s="68">
        <v>0</v>
      </c>
    </row>
    <row r="597" spans="1:14" ht="21" customHeight="1">
      <c r="A597" s="68" t="s">
        <v>3158</v>
      </c>
      <c r="B597" s="68" t="s">
        <v>547</v>
      </c>
      <c r="C597" s="68" t="s">
        <v>2555</v>
      </c>
      <c r="D597" s="68" t="s">
        <v>1586</v>
      </c>
      <c r="E597" s="68" t="s">
        <v>213</v>
      </c>
      <c r="F597" s="68" t="s">
        <v>25</v>
      </c>
      <c r="G597" s="68" t="s">
        <v>1587</v>
      </c>
      <c r="H597" s="68">
        <v>6</v>
      </c>
      <c r="I597" s="70">
        <v>45824</v>
      </c>
      <c r="J597" s="70">
        <v>45817</v>
      </c>
      <c r="K597" s="70">
        <v>45824</v>
      </c>
      <c r="L597" s="68" t="s">
        <v>2686</v>
      </c>
      <c r="M597" s="68" t="s">
        <v>3157</v>
      </c>
      <c r="N597" s="68">
        <v>0</v>
      </c>
    </row>
    <row r="598" spans="1:14" ht="21" customHeight="1">
      <c r="A598" s="68" t="s">
        <v>3159</v>
      </c>
      <c r="B598" s="68" t="s">
        <v>547</v>
      </c>
      <c r="C598" s="68" t="s">
        <v>2691</v>
      </c>
      <c r="D598" s="68" t="s">
        <v>1586</v>
      </c>
      <c r="E598" s="68" t="s">
        <v>213</v>
      </c>
      <c r="F598" s="68" t="s">
        <v>25</v>
      </c>
      <c r="G598" s="68" t="s">
        <v>1587</v>
      </c>
      <c r="H598" s="68">
        <v>6</v>
      </c>
      <c r="I598" s="70">
        <v>45824</v>
      </c>
      <c r="J598" s="70">
        <v>45817</v>
      </c>
      <c r="K598" s="70">
        <v>45824</v>
      </c>
      <c r="L598" s="68" t="s">
        <v>2686</v>
      </c>
      <c r="M598" s="68" t="s">
        <v>3157</v>
      </c>
      <c r="N598" s="68">
        <v>0</v>
      </c>
    </row>
    <row r="599" spans="1:14" ht="21" customHeight="1">
      <c r="A599" s="68" t="s">
        <v>3160</v>
      </c>
      <c r="B599" s="68" t="s">
        <v>547</v>
      </c>
      <c r="C599" s="68" t="s">
        <v>2621</v>
      </c>
      <c r="D599" s="68" t="s">
        <v>1586</v>
      </c>
      <c r="E599" s="68" t="s">
        <v>213</v>
      </c>
      <c r="F599" s="68" t="s">
        <v>25</v>
      </c>
      <c r="G599" s="68" t="s">
        <v>1587</v>
      </c>
      <c r="H599" s="68">
        <v>6</v>
      </c>
      <c r="I599" s="70">
        <v>45824</v>
      </c>
      <c r="J599" s="70">
        <v>45817</v>
      </c>
      <c r="K599" s="70">
        <v>45824</v>
      </c>
      <c r="L599" s="68" t="s">
        <v>2686</v>
      </c>
      <c r="M599" s="68" t="s">
        <v>3157</v>
      </c>
      <c r="N599" s="68">
        <v>0</v>
      </c>
    </row>
    <row r="600" spans="1:14" ht="21" customHeight="1">
      <c r="A600" s="68" t="s">
        <v>3161</v>
      </c>
      <c r="B600" s="68" t="s">
        <v>547</v>
      </c>
      <c r="C600" s="68" t="s">
        <v>2545</v>
      </c>
      <c r="D600" s="68" t="s">
        <v>1586</v>
      </c>
      <c r="E600" s="68" t="s">
        <v>213</v>
      </c>
      <c r="F600" s="68" t="s">
        <v>25</v>
      </c>
      <c r="G600" s="68" t="s">
        <v>1587</v>
      </c>
      <c r="H600" s="68">
        <v>6</v>
      </c>
      <c r="I600" s="70">
        <v>45824</v>
      </c>
      <c r="J600" s="70">
        <v>45817</v>
      </c>
      <c r="K600" s="70">
        <v>45824</v>
      </c>
      <c r="L600" s="68" t="s">
        <v>2686</v>
      </c>
      <c r="M600" s="68" t="s">
        <v>3157</v>
      </c>
      <c r="N600" s="68">
        <v>0</v>
      </c>
    </row>
    <row r="601" spans="1:14" ht="21" customHeight="1">
      <c r="A601" s="68" t="s">
        <v>3162</v>
      </c>
      <c r="B601" s="68" t="s">
        <v>547</v>
      </c>
      <c r="C601" s="68" t="s">
        <v>2697</v>
      </c>
      <c r="D601" s="68" t="s">
        <v>1586</v>
      </c>
      <c r="E601" s="68" t="s">
        <v>213</v>
      </c>
      <c r="F601" s="68" t="s">
        <v>25</v>
      </c>
      <c r="G601" s="68" t="s">
        <v>1587</v>
      </c>
      <c r="H601" s="68">
        <v>6</v>
      </c>
      <c r="I601" s="70">
        <v>45824</v>
      </c>
      <c r="J601" s="70">
        <v>45817</v>
      </c>
      <c r="K601" s="70">
        <v>45824</v>
      </c>
      <c r="L601" s="68" t="s">
        <v>2686</v>
      </c>
      <c r="M601" s="68" t="s">
        <v>3157</v>
      </c>
      <c r="N601" s="68">
        <v>0</v>
      </c>
    </row>
    <row r="602" spans="1:14" ht="21" customHeight="1">
      <c r="A602" s="68" t="s">
        <v>3163</v>
      </c>
      <c r="B602" s="68" t="s">
        <v>547</v>
      </c>
      <c r="C602" s="68" t="s">
        <v>2703</v>
      </c>
      <c r="D602" s="68" t="s">
        <v>1586</v>
      </c>
      <c r="E602" s="68" t="s">
        <v>213</v>
      </c>
      <c r="F602" s="68" t="s">
        <v>25</v>
      </c>
      <c r="G602" s="68" t="s">
        <v>1587</v>
      </c>
      <c r="H602" s="68">
        <v>6</v>
      </c>
      <c r="I602" s="70">
        <v>45824</v>
      </c>
      <c r="J602" s="70">
        <v>45817</v>
      </c>
      <c r="K602" s="70">
        <v>45824</v>
      </c>
      <c r="L602" s="68" t="s">
        <v>2686</v>
      </c>
      <c r="M602" s="68" t="s">
        <v>3157</v>
      </c>
      <c r="N602" s="68">
        <v>0</v>
      </c>
    </row>
    <row r="603" spans="1:14" ht="21" customHeight="1">
      <c r="A603" s="68" t="s">
        <v>3164</v>
      </c>
      <c r="B603" s="68" t="s">
        <v>547</v>
      </c>
      <c r="C603" s="68" t="s">
        <v>2705</v>
      </c>
      <c r="D603" s="68" t="s">
        <v>1586</v>
      </c>
      <c r="E603" s="68" t="s">
        <v>213</v>
      </c>
      <c r="F603" s="68" t="s">
        <v>25</v>
      </c>
      <c r="G603" s="68" t="s">
        <v>1587</v>
      </c>
      <c r="H603" s="68">
        <v>6</v>
      </c>
      <c r="I603" s="70">
        <v>45824</v>
      </c>
      <c r="J603" s="70">
        <v>45817</v>
      </c>
      <c r="K603" s="70">
        <v>45824</v>
      </c>
      <c r="L603" s="68" t="s">
        <v>2686</v>
      </c>
      <c r="M603" s="68" t="s">
        <v>3157</v>
      </c>
      <c r="N603" s="68">
        <v>0</v>
      </c>
    </row>
    <row r="604" spans="1:14" ht="21" customHeight="1">
      <c r="A604" s="68" t="s">
        <v>3165</v>
      </c>
      <c r="B604" s="68" t="s">
        <v>547</v>
      </c>
      <c r="C604" s="68" t="s">
        <v>2707</v>
      </c>
      <c r="D604" s="68" t="s">
        <v>1586</v>
      </c>
      <c r="E604" s="68" t="s">
        <v>213</v>
      </c>
      <c r="F604" s="68" t="s">
        <v>25</v>
      </c>
      <c r="G604" s="68" t="s">
        <v>1587</v>
      </c>
      <c r="H604" s="68">
        <v>6</v>
      </c>
      <c r="I604" s="70">
        <v>45824</v>
      </c>
      <c r="J604" s="70">
        <v>45817</v>
      </c>
      <c r="K604" s="70">
        <v>45824</v>
      </c>
      <c r="L604" s="68" t="s">
        <v>2686</v>
      </c>
      <c r="M604" s="68" t="s">
        <v>3157</v>
      </c>
      <c r="N604" s="68">
        <v>0</v>
      </c>
    </row>
    <row r="605" spans="1:14" ht="21" customHeight="1">
      <c r="A605" s="68" t="s">
        <v>3166</v>
      </c>
      <c r="B605" s="68" t="s">
        <v>547</v>
      </c>
      <c r="C605" s="68" t="s">
        <v>2747</v>
      </c>
      <c r="D605" s="68" t="s">
        <v>1586</v>
      </c>
      <c r="E605" s="68" t="s">
        <v>213</v>
      </c>
      <c r="F605" s="68" t="s">
        <v>25</v>
      </c>
      <c r="G605" s="68" t="s">
        <v>1587</v>
      </c>
      <c r="H605" s="68">
        <v>6</v>
      </c>
      <c r="I605" s="70">
        <v>45824</v>
      </c>
      <c r="J605" s="70">
        <v>45817</v>
      </c>
      <c r="K605" s="70">
        <v>45824</v>
      </c>
      <c r="L605" s="68" t="s">
        <v>2686</v>
      </c>
      <c r="M605" s="68" t="s">
        <v>3157</v>
      </c>
      <c r="N605" s="68">
        <v>0</v>
      </c>
    </row>
    <row r="606" spans="1:14" ht="21" customHeight="1">
      <c r="A606" s="68" t="s">
        <v>2258</v>
      </c>
      <c r="B606" s="68" t="s">
        <v>556</v>
      </c>
      <c r="C606" s="68">
        <v>1</v>
      </c>
      <c r="E606" s="68" t="s">
        <v>247</v>
      </c>
      <c r="F606" s="68" t="s">
        <v>25</v>
      </c>
      <c r="G606" s="68" t="s">
        <v>1587</v>
      </c>
      <c r="H606" s="68">
        <v>6</v>
      </c>
      <c r="I606" s="70">
        <v>45824</v>
      </c>
      <c r="J606" s="70">
        <v>45818</v>
      </c>
      <c r="K606" s="70">
        <v>45824</v>
      </c>
      <c r="L606" s="68" t="s">
        <v>3116</v>
      </c>
      <c r="M606" s="68" t="s">
        <v>3155</v>
      </c>
      <c r="N606" s="68">
        <v>0</v>
      </c>
    </row>
    <row r="607" spans="1:14" ht="21" customHeight="1">
      <c r="A607" s="68" t="s">
        <v>2259</v>
      </c>
      <c r="B607" s="68" t="s">
        <v>556</v>
      </c>
      <c r="C607" s="68">
        <v>2</v>
      </c>
      <c r="E607" s="68" t="s">
        <v>247</v>
      </c>
      <c r="F607" s="68" t="s">
        <v>25</v>
      </c>
      <c r="G607" s="68" t="s">
        <v>1587</v>
      </c>
      <c r="H607" s="68">
        <v>6</v>
      </c>
      <c r="I607" s="70">
        <v>45824</v>
      </c>
      <c r="J607" s="70">
        <v>45818</v>
      </c>
      <c r="K607" s="70">
        <v>45824</v>
      </c>
      <c r="L607" s="68" t="s">
        <v>3116</v>
      </c>
      <c r="M607" s="68" t="s">
        <v>3155</v>
      </c>
      <c r="N607" s="68">
        <v>0</v>
      </c>
    </row>
    <row r="608" spans="1:14" ht="21" customHeight="1">
      <c r="A608" s="68" t="s">
        <v>2260</v>
      </c>
      <c r="B608" s="68" t="s">
        <v>556</v>
      </c>
      <c r="C608" s="68">
        <v>3</v>
      </c>
      <c r="E608" s="68" t="s">
        <v>247</v>
      </c>
      <c r="F608" s="68" t="s">
        <v>25</v>
      </c>
      <c r="G608" s="68" t="s">
        <v>1587</v>
      </c>
      <c r="H608" s="68">
        <v>6</v>
      </c>
      <c r="I608" s="70">
        <v>45824</v>
      </c>
      <c r="J608" s="70">
        <v>45818</v>
      </c>
      <c r="K608" s="70">
        <v>45824</v>
      </c>
      <c r="L608" s="68" t="s">
        <v>3116</v>
      </c>
      <c r="M608" s="68" t="s">
        <v>3155</v>
      </c>
      <c r="N608" s="68">
        <v>0</v>
      </c>
    </row>
    <row r="609" spans="1:14" ht="21" customHeight="1">
      <c r="A609" s="68" t="s">
        <v>2261</v>
      </c>
      <c r="B609" s="68" t="s">
        <v>556</v>
      </c>
      <c r="C609" s="68">
        <v>4</v>
      </c>
      <c r="E609" s="68" t="s">
        <v>247</v>
      </c>
      <c r="F609" s="68" t="s">
        <v>25</v>
      </c>
      <c r="G609" s="68" t="s">
        <v>1587</v>
      </c>
      <c r="H609" s="68">
        <v>6</v>
      </c>
      <c r="I609" s="70">
        <v>45824</v>
      </c>
      <c r="J609" s="70">
        <v>45818</v>
      </c>
      <c r="K609" s="70">
        <v>45824</v>
      </c>
      <c r="L609" s="68" t="s">
        <v>3116</v>
      </c>
      <c r="M609" s="68" t="s">
        <v>3155</v>
      </c>
      <c r="N609" s="68">
        <v>0</v>
      </c>
    </row>
    <row r="610" spans="1:14" ht="21" customHeight="1">
      <c r="A610" s="68" t="s">
        <v>2262</v>
      </c>
      <c r="B610" s="68" t="s">
        <v>556</v>
      </c>
      <c r="C610" s="68">
        <v>5</v>
      </c>
      <c r="E610" s="68" t="s">
        <v>247</v>
      </c>
      <c r="F610" s="68" t="s">
        <v>25</v>
      </c>
      <c r="G610" s="68" t="s">
        <v>1587</v>
      </c>
      <c r="H610" s="68">
        <v>6</v>
      </c>
      <c r="I610" s="70">
        <v>45824</v>
      </c>
      <c r="J610" s="70">
        <v>45818</v>
      </c>
      <c r="K610" s="70">
        <v>45824</v>
      </c>
      <c r="L610" s="68" t="s">
        <v>3116</v>
      </c>
      <c r="M610" s="68" t="s">
        <v>3155</v>
      </c>
      <c r="N610" s="68">
        <v>0</v>
      </c>
    </row>
    <row r="611" spans="1:14" ht="21" customHeight="1">
      <c r="A611" s="68" t="s">
        <v>3167</v>
      </c>
      <c r="B611" s="68" t="s">
        <v>556</v>
      </c>
      <c r="C611" s="68" t="s">
        <v>1676</v>
      </c>
      <c r="E611" s="68" t="s">
        <v>247</v>
      </c>
      <c r="F611" s="68" t="s">
        <v>25</v>
      </c>
      <c r="G611" s="68" t="s">
        <v>1587</v>
      </c>
      <c r="H611" s="68">
        <v>6</v>
      </c>
      <c r="I611" s="70">
        <v>45824</v>
      </c>
      <c r="J611" s="70">
        <v>45818</v>
      </c>
      <c r="K611" s="70">
        <v>45824</v>
      </c>
      <c r="L611" s="68" t="s">
        <v>2686</v>
      </c>
      <c r="M611" s="68" t="s">
        <v>3157</v>
      </c>
      <c r="N611" s="68">
        <v>0</v>
      </c>
    </row>
    <row r="612" spans="1:14" ht="21" customHeight="1">
      <c r="A612" s="68" t="s">
        <v>3168</v>
      </c>
      <c r="B612" s="68" t="s">
        <v>556</v>
      </c>
      <c r="C612" s="68" t="s">
        <v>2555</v>
      </c>
      <c r="E612" s="68" t="s">
        <v>247</v>
      </c>
      <c r="F612" s="68" t="s">
        <v>25</v>
      </c>
      <c r="G612" s="68" t="s">
        <v>1587</v>
      </c>
      <c r="H612" s="68">
        <v>6</v>
      </c>
      <c r="I612" s="70">
        <v>45824</v>
      </c>
      <c r="J612" s="70">
        <v>45818</v>
      </c>
      <c r="K612" s="70">
        <v>45824</v>
      </c>
      <c r="L612" s="68" t="s">
        <v>2686</v>
      </c>
      <c r="M612" s="68" t="s">
        <v>3157</v>
      </c>
      <c r="N612" s="68">
        <v>0</v>
      </c>
    </row>
    <row r="613" spans="1:14" ht="21" customHeight="1">
      <c r="A613" s="68" t="s">
        <v>3169</v>
      </c>
      <c r="B613" s="68" t="s">
        <v>556</v>
      </c>
      <c r="C613" s="68" t="s">
        <v>2691</v>
      </c>
      <c r="E613" s="68" t="s">
        <v>247</v>
      </c>
      <c r="F613" s="68" t="s">
        <v>25</v>
      </c>
      <c r="G613" s="68" t="s">
        <v>1587</v>
      </c>
      <c r="H613" s="68">
        <v>6</v>
      </c>
      <c r="I613" s="70">
        <v>45824</v>
      </c>
      <c r="J613" s="70">
        <v>45818</v>
      </c>
      <c r="K613" s="70">
        <v>45824</v>
      </c>
      <c r="L613" s="68" t="s">
        <v>2686</v>
      </c>
      <c r="M613" s="68" t="s">
        <v>3157</v>
      </c>
      <c r="N613" s="68">
        <v>0</v>
      </c>
    </row>
    <row r="614" spans="1:14" ht="21" customHeight="1">
      <c r="A614" s="68" t="s">
        <v>3170</v>
      </c>
      <c r="B614" s="68" t="s">
        <v>556</v>
      </c>
      <c r="C614" s="68" t="s">
        <v>2618</v>
      </c>
      <c r="E614" s="68" t="s">
        <v>247</v>
      </c>
      <c r="F614" s="68" t="s">
        <v>25</v>
      </c>
      <c r="G614" s="68" t="s">
        <v>1587</v>
      </c>
      <c r="H614" s="68">
        <v>6</v>
      </c>
      <c r="I614" s="70">
        <v>45824</v>
      </c>
      <c r="J614" s="70">
        <v>45818</v>
      </c>
      <c r="K614" s="70">
        <v>45824</v>
      </c>
      <c r="L614" s="68" t="s">
        <v>2686</v>
      </c>
      <c r="M614" s="68" t="s">
        <v>3157</v>
      </c>
      <c r="N614" s="68">
        <v>0</v>
      </c>
    </row>
    <row r="615" spans="1:14" ht="21" customHeight="1">
      <c r="A615" s="68" t="s">
        <v>3171</v>
      </c>
      <c r="B615" s="68" t="s">
        <v>556</v>
      </c>
      <c r="C615" s="68" t="s">
        <v>2621</v>
      </c>
      <c r="E615" s="68" t="s">
        <v>247</v>
      </c>
      <c r="F615" s="68" t="s">
        <v>25</v>
      </c>
      <c r="G615" s="68" t="s">
        <v>1587</v>
      </c>
      <c r="H615" s="68">
        <v>6</v>
      </c>
      <c r="I615" s="70">
        <v>45824</v>
      </c>
      <c r="J615" s="70">
        <v>45818</v>
      </c>
      <c r="K615" s="70">
        <v>45824</v>
      </c>
      <c r="L615" s="68" t="s">
        <v>2686</v>
      </c>
      <c r="M615" s="68" t="s">
        <v>3157</v>
      </c>
      <c r="N615" s="68">
        <v>0</v>
      </c>
    </row>
    <row r="616" spans="1:14" ht="21" customHeight="1">
      <c r="A616" s="68" t="s">
        <v>3172</v>
      </c>
      <c r="B616" s="68" t="s">
        <v>559</v>
      </c>
      <c r="C616" s="68">
        <v>1</v>
      </c>
      <c r="D616" s="68" t="s">
        <v>1586</v>
      </c>
      <c r="E616" s="68" t="s">
        <v>80</v>
      </c>
      <c r="F616" s="68" t="s">
        <v>25</v>
      </c>
      <c r="G616" s="68" t="s">
        <v>1914</v>
      </c>
      <c r="H616" s="68">
        <v>6</v>
      </c>
      <c r="I616" s="70">
        <v>45824</v>
      </c>
      <c r="J616" s="70">
        <v>45817</v>
      </c>
      <c r="K616" s="70">
        <v>45824</v>
      </c>
      <c r="L616" s="68" t="s">
        <v>2515</v>
      </c>
      <c r="N616" s="68">
        <v>0</v>
      </c>
    </row>
    <row r="617" spans="1:14" ht="21" customHeight="1">
      <c r="A617" s="68" t="s">
        <v>3173</v>
      </c>
      <c r="B617" s="68" t="s">
        <v>559</v>
      </c>
      <c r="C617" s="68">
        <v>2</v>
      </c>
      <c r="D617" s="68" t="s">
        <v>1586</v>
      </c>
      <c r="E617" s="68" t="s">
        <v>80</v>
      </c>
      <c r="F617" s="68" t="s">
        <v>25</v>
      </c>
      <c r="G617" s="68" t="s">
        <v>1674</v>
      </c>
      <c r="H617" s="68">
        <v>6</v>
      </c>
      <c r="I617" s="70">
        <v>45824</v>
      </c>
      <c r="J617" s="70">
        <v>45817</v>
      </c>
      <c r="K617" s="70">
        <v>45824</v>
      </c>
      <c r="L617" s="68" t="s">
        <v>2515</v>
      </c>
      <c r="M617" s="68" t="s">
        <v>2790</v>
      </c>
      <c r="N617" s="68">
        <v>0</v>
      </c>
    </row>
    <row r="618" spans="1:14" ht="21" customHeight="1">
      <c r="A618" s="68" t="s">
        <v>2263</v>
      </c>
      <c r="B618" s="68" t="s">
        <v>562</v>
      </c>
      <c r="C618" s="68">
        <v>1</v>
      </c>
      <c r="D618" s="68" t="s">
        <v>1586</v>
      </c>
      <c r="E618" s="68" t="s">
        <v>213</v>
      </c>
      <c r="F618" s="68" t="s">
        <v>25</v>
      </c>
      <c r="G618" s="68" t="s">
        <v>1587</v>
      </c>
      <c r="H618" s="68">
        <v>6</v>
      </c>
      <c r="I618" s="70">
        <v>45824</v>
      </c>
      <c r="J618" s="70">
        <v>45818</v>
      </c>
      <c r="K618" s="70">
        <v>45824</v>
      </c>
      <c r="L618" s="68" t="s">
        <v>3116</v>
      </c>
      <c r="M618" s="68" t="s">
        <v>3155</v>
      </c>
      <c r="N618" s="68">
        <v>0</v>
      </c>
    </row>
    <row r="619" spans="1:14" ht="21" customHeight="1">
      <c r="A619" s="68" t="s">
        <v>2264</v>
      </c>
      <c r="B619" s="68" t="s">
        <v>562</v>
      </c>
      <c r="C619" s="68">
        <v>2</v>
      </c>
      <c r="D619" s="68" t="s">
        <v>1586</v>
      </c>
      <c r="E619" s="68" t="s">
        <v>213</v>
      </c>
      <c r="F619" s="68" t="s">
        <v>25</v>
      </c>
      <c r="G619" s="68" t="s">
        <v>1587</v>
      </c>
      <c r="H619" s="68">
        <v>6</v>
      </c>
      <c r="I619" s="70">
        <v>45824</v>
      </c>
      <c r="J619" s="70">
        <v>45818</v>
      </c>
      <c r="K619" s="70">
        <v>45824</v>
      </c>
      <c r="L619" s="68" t="s">
        <v>3116</v>
      </c>
      <c r="M619" s="68" t="s">
        <v>3155</v>
      </c>
      <c r="N619" s="68">
        <v>0</v>
      </c>
    </row>
    <row r="620" spans="1:14" ht="21" customHeight="1">
      <c r="A620" s="68" t="s">
        <v>2265</v>
      </c>
      <c r="B620" s="68" t="s">
        <v>562</v>
      </c>
      <c r="C620" s="68">
        <v>4</v>
      </c>
      <c r="D620" s="68" t="s">
        <v>1586</v>
      </c>
      <c r="E620" s="68" t="s">
        <v>213</v>
      </c>
      <c r="F620" s="68" t="s">
        <v>25</v>
      </c>
      <c r="G620" s="68" t="s">
        <v>1587</v>
      </c>
      <c r="H620" s="68">
        <v>6</v>
      </c>
      <c r="I620" s="70">
        <v>45824</v>
      </c>
      <c r="J620" s="70">
        <v>45818</v>
      </c>
      <c r="K620" s="70">
        <v>45824</v>
      </c>
      <c r="L620" s="68" t="s">
        <v>3116</v>
      </c>
      <c r="M620" s="68" t="s">
        <v>3155</v>
      </c>
      <c r="N620" s="68">
        <v>0</v>
      </c>
    </row>
    <row r="621" spans="1:14" ht="21" customHeight="1">
      <c r="A621" s="68" t="s">
        <v>2266</v>
      </c>
      <c r="B621" s="68" t="s">
        <v>562</v>
      </c>
      <c r="C621" s="68">
        <v>7</v>
      </c>
      <c r="D621" s="68" t="s">
        <v>1586</v>
      </c>
      <c r="E621" s="68" t="s">
        <v>213</v>
      </c>
      <c r="F621" s="68" t="s">
        <v>25</v>
      </c>
      <c r="G621" s="68" t="s">
        <v>1587</v>
      </c>
      <c r="H621" s="68">
        <v>6</v>
      </c>
      <c r="I621" s="70">
        <v>45824</v>
      </c>
      <c r="J621" s="70">
        <v>45818</v>
      </c>
      <c r="K621" s="70">
        <v>45824</v>
      </c>
      <c r="L621" s="68" t="s">
        <v>3116</v>
      </c>
      <c r="M621" s="68" t="s">
        <v>3155</v>
      </c>
      <c r="N621" s="68">
        <v>0</v>
      </c>
    </row>
    <row r="622" spans="1:14" ht="21" customHeight="1">
      <c r="A622" s="68" t="s">
        <v>3174</v>
      </c>
      <c r="B622" s="68" t="s">
        <v>562</v>
      </c>
      <c r="C622" s="68">
        <v>8</v>
      </c>
      <c r="D622" s="68" t="s">
        <v>1586</v>
      </c>
      <c r="E622" s="68" t="s">
        <v>213</v>
      </c>
      <c r="F622" s="68" t="s">
        <v>25</v>
      </c>
      <c r="G622" s="68" t="s">
        <v>1587</v>
      </c>
      <c r="H622" s="68">
        <v>6</v>
      </c>
      <c r="I622" s="70">
        <v>45824</v>
      </c>
      <c r="J622" s="70">
        <v>45818</v>
      </c>
      <c r="K622" s="70">
        <v>45824</v>
      </c>
      <c r="L622" s="68" t="s">
        <v>3116</v>
      </c>
      <c r="M622" s="68" t="s">
        <v>3155</v>
      </c>
      <c r="N622" s="68">
        <v>0</v>
      </c>
    </row>
    <row r="623" spans="1:14" ht="21" customHeight="1">
      <c r="A623" s="68" t="s">
        <v>3175</v>
      </c>
      <c r="B623" s="68" t="s">
        <v>562</v>
      </c>
      <c r="C623" s="68">
        <v>9</v>
      </c>
      <c r="D623" s="68" t="s">
        <v>1586</v>
      </c>
      <c r="E623" s="68" t="s">
        <v>213</v>
      </c>
      <c r="F623" s="68" t="s">
        <v>25</v>
      </c>
      <c r="G623" s="68" t="s">
        <v>1587</v>
      </c>
      <c r="H623" s="68">
        <v>6</v>
      </c>
      <c r="I623" s="70">
        <v>45824</v>
      </c>
      <c r="J623" s="70">
        <v>45818</v>
      </c>
      <c r="K623" s="70">
        <v>45824</v>
      </c>
      <c r="L623" s="68" t="s">
        <v>3116</v>
      </c>
      <c r="M623" s="68" t="s">
        <v>3155</v>
      </c>
      <c r="N623" s="68">
        <v>0</v>
      </c>
    </row>
    <row r="624" spans="1:14" ht="21" customHeight="1">
      <c r="A624" s="68" t="s">
        <v>3176</v>
      </c>
      <c r="B624" s="68" t="s">
        <v>562</v>
      </c>
      <c r="C624" s="68">
        <v>10</v>
      </c>
      <c r="D624" s="68" t="s">
        <v>1586</v>
      </c>
      <c r="E624" s="68" t="s">
        <v>213</v>
      </c>
      <c r="F624" s="68" t="s">
        <v>25</v>
      </c>
      <c r="G624" s="68" t="s">
        <v>1587</v>
      </c>
      <c r="H624" s="68">
        <v>6</v>
      </c>
      <c r="I624" s="70">
        <v>45824</v>
      </c>
      <c r="J624" s="70">
        <v>45818</v>
      </c>
      <c r="K624" s="70">
        <v>45824</v>
      </c>
      <c r="L624" s="68" t="s">
        <v>3116</v>
      </c>
      <c r="M624" s="68" t="s">
        <v>3177</v>
      </c>
      <c r="N624" s="68">
        <v>0</v>
      </c>
    </row>
    <row r="625" spans="1:14" ht="21" customHeight="1">
      <c r="A625" s="68" t="s">
        <v>3178</v>
      </c>
      <c r="B625" s="68" t="s">
        <v>562</v>
      </c>
      <c r="C625" s="68">
        <v>11</v>
      </c>
      <c r="D625" s="68" t="s">
        <v>1586</v>
      </c>
      <c r="E625" s="68" t="s">
        <v>213</v>
      </c>
      <c r="F625" s="68" t="s">
        <v>25</v>
      </c>
      <c r="G625" s="68" t="s">
        <v>1587</v>
      </c>
      <c r="H625" s="68">
        <v>6</v>
      </c>
      <c r="I625" s="70">
        <v>45824</v>
      </c>
      <c r="J625" s="70">
        <v>45818</v>
      </c>
      <c r="K625" s="70">
        <v>45824</v>
      </c>
      <c r="L625" s="68" t="s">
        <v>3116</v>
      </c>
      <c r="M625" s="68" t="s">
        <v>3177</v>
      </c>
      <c r="N625" s="68">
        <v>0</v>
      </c>
    </row>
    <row r="626" spans="1:14" ht="21" customHeight="1">
      <c r="A626" s="68" t="s">
        <v>3179</v>
      </c>
      <c r="B626" s="68" t="s">
        <v>562</v>
      </c>
      <c r="C626" s="68">
        <v>12</v>
      </c>
      <c r="D626" s="68" t="s">
        <v>1586</v>
      </c>
      <c r="E626" s="68" t="s">
        <v>213</v>
      </c>
      <c r="F626" s="68" t="s">
        <v>25</v>
      </c>
      <c r="G626" s="68" t="s">
        <v>1587</v>
      </c>
      <c r="H626" s="68">
        <v>6</v>
      </c>
      <c r="I626" s="70">
        <v>45824</v>
      </c>
      <c r="J626" s="70">
        <v>45818</v>
      </c>
      <c r="K626" s="70">
        <v>45824</v>
      </c>
      <c r="L626" s="68" t="s">
        <v>3116</v>
      </c>
      <c r="M626" s="68" t="s">
        <v>3177</v>
      </c>
      <c r="N626" s="68">
        <v>0</v>
      </c>
    </row>
    <row r="627" spans="1:14" ht="21" customHeight="1">
      <c r="A627" s="68" t="s">
        <v>3180</v>
      </c>
      <c r="B627" s="68" t="s">
        <v>562</v>
      </c>
      <c r="C627" s="68">
        <v>13</v>
      </c>
      <c r="D627" s="68" t="s">
        <v>1586</v>
      </c>
      <c r="E627" s="68" t="s">
        <v>213</v>
      </c>
      <c r="F627" s="68" t="s">
        <v>25</v>
      </c>
      <c r="G627" s="68" t="s">
        <v>1587</v>
      </c>
      <c r="H627" s="68">
        <v>6</v>
      </c>
      <c r="I627" s="70">
        <v>45824</v>
      </c>
      <c r="J627" s="70">
        <v>45818</v>
      </c>
      <c r="K627" s="70">
        <v>45824</v>
      </c>
      <c r="L627" s="68" t="s">
        <v>3116</v>
      </c>
      <c r="M627" s="68" t="s">
        <v>3177</v>
      </c>
      <c r="N627" s="68">
        <v>0</v>
      </c>
    </row>
    <row r="628" spans="1:14" ht="21" customHeight="1">
      <c r="A628" s="68" t="s">
        <v>3181</v>
      </c>
      <c r="B628" s="68" t="s">
        <v>562</v>
      </c>
      <c r="C628" s="68" t="s">
        <v>1676</v>
      </c>
      <c r="D628" s="68" t="s">
        <v>1586</v>
      </c>
      <c r="E628" s="68" t="s">
        <v>213</v>
      </c>
      <c r="F628" s="68" t="s">
        <v>25</v>
      </c>
      <c r="G628" s="68" t="s">
        <v>1587</v>
      </c>
      <c r="H628" s="68">
        <v>6</v>
      </c>
      <c r="I628" s="70">
        <v>45824</v>
      </c>
      <c r="J628" s="70">
        <v>45818</v>
      </c>
      <c r="K628" s="70">
        <v>45824</v>
      </c>
      <c r="L628" s="68" t="s">
        <v>2686</v>
      </c>
      <c r="M628" s="68" t="s">
        <v>3157</v>
      </c>
      <c r="N628" s="68">
        <v>0</v>
      </c>
    </row>
    <row r="629" spans="1:14" ht="21" customHeight="1">
      <c r="A629" s="68" t="s">
        <v>3182</v>
      </c>
      <c r="B629" s="68" t="s">
        <v>562</v>
      </c>
      <c r="C629" s="68" t="s">
        <v>2555</v>
      </c>
      <c r="D629" s="68" t="s">
        <v>1586</v>
      </c>
      <c r="E629" s="68" t="s">
        <v>213</v>
      </c>
      <c r="F629" s="68" t="s">
        <v>25</v>
      </c>
      <c r="G629" s="68" t="s">
        <v>1587</v>
      </c>
      <c r="H629" s="68">
        <v>6</v>
      </c>
      <c r="I629" s="70">
        <v>45824</v>
      </c>
      <c r="J629" s="70">
        <v>45818</v>
      </c>
      <c r="K629" s="70">
        <v>45824</v>
      </c>
      <c r="L629" s="68" t="s">
        <v>2686</v>
      </c>
      <c r="M629" s="68" t="s">
        <v>3157</v>
      </c>
      <c r="N629" s="68">
        <v>0</v>
      </c>
    </row>
    <row r="630" spans="1:14" ht="21" customHeight="1">
      <c r="A630" s="68" t="s">
        <v>3183</v>
      </c>
      <c r="B630" s="68" t="s">
        <v>562</v>
      </c>
      <c r="C630" s="68" t="s">
        <v>2618</v>
      </c>
      <c r="D630" s="68" t="s">
        <v>1586</v>
      </c>
      <c r="E630" s="68" t="s">
        <v>213</v>
      </c>
      <c r="F630" s="68" t="s">
        <v>25</v>
      </c>
      <c r="G630" s="68" t="s">
        <v>1587</v>
      </c>
      <c r="H630" s="68">
        <v>6</v>
      </c>
      <c r="I630" s="70">
        <v>45824</v>
      </c>
      <c r="J630" s="70">
        <v>45818</v>
      </c>
      <c r="K630" s="70">
        <v>45824</v>
      </c>
      <c r="L630" s="68" t="s">
        <v>2686</v>
      </c>
      <c r="M630" s="68" t="s">
        <v>3157</v>
      </c>
      <c r="N630" s="68">
        <v>0</v>
      </c>
    </row>
    <row r="631" spans="1:14" ht="21" customHeight="1">
      <c r="A631" s="68" t="s">
        <v>3184</v>
      </c>
      <c r="B631" s="68" t="s">
        <v>562</v>
      </c>
      <c r="C631" s="68" t="s">
        <v>2545</v>
      </c>
      <c r="D631" s="68" t="s">
        <v>1586</v>
      </c>
      <c r="E631" s="68" t="s">
        <v>213</v>
      </c>
      <c r="F631" s="68" t="s">
        <v>25</v>
      </c>
      <c r="G631" s="68" t="s">
        <v>1587</v>
      </c>
      <c r="H631" s="68">
        <v>6</v>
      </c>
      <c r="I631" s="70">
        <v>45824</v>
      </c>
      <c r="J631" s="70">
        <v>45818</v>
      </c>
      <c r="K631" s="70">
        <v>45824</v>
      </c>
      <c r="L631" s="68" t="s">
        <v>2686</v>
      </c>
      <c r="M631" s="68" t="s">
        <v>3157</v>
      </c>
      <c r="N631" s="68">
        <v>0</v>
      </c>
    </row>
    <row r="632" spans="1:14" ht="21" customHeight="1">
      <c r="A632" s="68" t="s">
        <v>3185</v>
      </c>
      <c r="B632" s="68" t="s">
        <v>562</v>
      </c>
      <c r="C632" s="68" t="s">
        <v>2697</v>
      </c>
      <c r="D632" s="68" t="s">
        <v>1586</v>
      </c>
      <c r="E632" s="68" t="s">
        <v>213</v>
      </c>
      <c r="F632" s="68" t="s">
        <v>25</v>
      </c>
      <c r="G632" s="68" t="s">
        <v>1587</v>
      </c>
      <c r="H632" s="68">
        <v>6</v>
      </c>
      <c r="I632" s="70">
        <v>45824</v>
      </c>
      <c r="J632" s="70">
        <v>45818</v>
      </c>
      <c r="K632" s="70">
        <v>45824</v>
      </c>
      <c r="L632" s="68" t="s">
        <v>2686</v>
      </c>
      <c r="M632" s="68" t="s">
        <v>3157</v>
      </c>
      <c r="N632" s="68">
        <v>0</v>
      </c>
    </row>
    <row r="633" spans="1:14" ht="21" customHeight="1">
      <c r="A633" s="68" t="s">
        <v>3186</v>
      </c>
      <c r="B633" s="68" t="s">
        <v>562</v>
      </c>
      <c r="C633" s="68" t="s">
        <v>2699</v>
      </c>
      <c r="D633" s="68" t="s">
        <v>1586</v>
      </c>
      <c r="E633" s="68" t="s">
        <v>213</v>
      </c>
      <c r="F633" s="68" t="s">
        <v>25</v>
      </c>
      <c r="G633" s="68" t="s">
        <v>1587</v>
      </c>
      <c r="H633" s="68">
        <v>6</v>
      </c>
      <c r="I633" s="70">
        <v>45824</v>
      </c>
      <c r="J633" s="70">
        <v>45818</v>
      </c>
      <c r="K633" s="70">
        <v>45824</v>
      </c>
      <c r="L633" s="68" t="s">
        <v>2686</v>
      </c>
      <c r="M633" s="68" t="s">
        <v>3126</v>
      </c>
      <c r="N633" s="68">
        <v>0</v>
      </c>
    </row>
    <row r="634" spans="1:14" ht="21" customHeight="1">
      <c r="A634" s="68" t="s">
        <v>3187</v>
      </c>
      <c r="B634" s="68" t="s">
        <v>562</v>
      </c>
      <c r="C634" s="68" t="s">
        <v>2701</v>
      </c>
      <c r="D634" s="68" t="s">
        <v>1586</v>
      </c>
      <c r="E634" s="68" t="s">
        <v>213</v>
      </c>
      <c r="F634" s="68" t="s">
        <v>25</v>
      </c>
      <c r="G634" s="68" t="s">
        <v>1587</v>
      </c>
      <c r="H634" s="68">
        <v>6</v>
      </c>
      <c r="I634" s="70">
        <v>45824</v>
      </c>
      <c r="J634" s="70">
        <v>45818</v>
      </c>
      <c r="K634" s="70">
        <v>45824</v>
      </c>
      <c r="L634" s="68" t="s">
        <v>2686</v>
      </c>
      <c r="M634" s="68" t="s">
        <v>3188</v>
      </c>
      <c r="N634" s="68">
        <v>0</v>
      </c>
    </row>
    <row r="635" spans="1:14" ht="21" customHeight="1">
      <c r="A635" s="68" t="s">
        <v>3189</v>
      </c>
      <c r="B635" s="68" t="s">
        <v>562</v>
      </c>
      <c r="C635" s="68" t="s">
        <v>2703</v>
      </c>
      <c r="D635" s="68" t="s">
        <v>1586</v>
      </c>
      <c r="E635" s="68" t="s">
        <v>213</v>
      </c>
      <c r="F635" s="68" t="s">
        <v>25</v>
      </c>
      <c r="G635" s="68" t="s">
        <v>1587</v>
      </c>
      <c r="H635" s="68">
        <v>6</v>
      </c>
      <c r="I635" s="70">
        <v>45824</v>
      </c>
      <c r="J635" s="70">
        <v>45818</v>
      </c>
      <c r="K635" s="70">
        <v>45824</v>
      </c>
      <c r="L635" s="68" t="s">
        <v>2686</v>
      </c>
      <c r="M635" s="68" t="s">
        <v>3188</v>
      </c>
      <c r="N635" s="68">
        <v>0</v>
      </c>
    </row>
    <row r="636" spans="1:14" ht="21" customHeight="1">
      <c r="A636" s="68" t="s">
        <v>3190</v>
      </c>
      <c r="B636" s="68" t="s">
        <v>562</v>
      </c>
      <c r="C636" s="68" t="s">
        <v>2705</v>
      </c>
      <c r="D636" s="68" t="s">
        <v>1586</v>
      </c>
      <c r="E636" s="68" t="s">
        <v>213</v>
      </c>
      <c r="F636" s="68" t="s">
        <v>25</v>
      </c>
      <c r="G636" s="68" t="s">
        <v>1587</v>
      </c>
      <c r="H636" s="68">
        <v>6</v>
      </c>
      <c r="I636" s="70">
        <v>45824</v>
      </c>
      <c r="J636" s="70">
        <v>45818</v>
      </c>
      <c r="K636" s="70">
        <v>45824</v>
      </c>
      <c r="L636" s="68" t="s">
        <v>2686</v>
      </c>
      <c r="M636" s="68" t="s">
        <v>3188</v>
      </c>
      <c r="N636" s="68">
        <v>0</v>
      </c>
    </row>
    <row r="637" spans="1:14" ht="21" customHeight="1">
      <c r="A637" s="68" t="s">
        <v>3191</v>
      </c>
      <c r="B637" s="68" t="s">
        <v>562</v>
      </c>
      <c r="C637" s="68" t="s">
        <v>2707</v>
      </c>
      <c r="D637" s="68" t="s">
        <v>1586</v>
      </c>
      <c r="E637" s="68" t="s">
        <v>213</v>
      </c>
      <c r="F637" s="68" t="s">
        <v>25</v>
      </c>
      <c r="G637" s="68" t="s">
        <v>1587</v>
      </c>
      <c r="H637" s="68">
        <v>6</v>
      </c>
      <c r="I637" s="70">
        <v>45824</v>
      </c>
      <c r="J637" s="70">
        <v>45818</v>
      </c>
      <c r="K637" s="70">
        <v>45824</v>
      </c>
      <c r="L637" s="68" t="s">
        <v>2686</v>
      </c>
      <c r="M637" s="68" t="s">
        <v>3188</v>
      </c>
      <c r="N637" s="68">
        <v>0</v>
      </c>
    </row>
    <row r="638" spans="1:14" ht="21" customHeight="1">
      <c r="A638" s="68" t="s">
        <v>3192</v>
      </c>
      <c r="B638" s="68" t="s">
        <v>564</v>
      </c>
      <c r="C638" s="68">
        <v>1</v>
      </c>
      <c r="D638" s="68" t="s">
        <v>1586</v>
      </c>
      <c r="E638" s="68" t="s">
        <v>213</v>
      </c>
      <c r="F638" s="68" t="s">
        <v>25</v>
      </c>
      <c r="G638" s="68" t="s">
        <v>1587</v>
      </c>
      <c r="H638" s="68">
        <v>6</v>
      </c>
      <c r="I638" s="70">
        <v>45824</v>
      </c>
      <c r="J638" s="70">
        <v>45818</v>
      </c>
      <c r="K638" s="70">
        <v>45824</v>
      </c>
      <c r="L638" s="68" t="s">
        <v>3116</v>
      </c>
      <c r="M638" s="68" t="s">
        <v>3177</v>
      </c>
      <c r="N638" s="68">
        <v>0</v>
      </c>
    </row>
    <row r="639" spans="1:14" ht="21" customHeight="1">
      <c r="A639" s="68" t="s">
        <v>3193</v>
      </c>
      <c r="B639" s="68" t="s">
        <v>564</v>
      </c>
      <c r="C639" s="68">
        <v>2</v>
      </c>
      <c r="D639" s="68" t="s">
        <v>1586</v>
      </c>
      <c r="E639" s="68" t="s">
        <v>213</v>
      </c>
      <c r="F639" s="68" t="s">
        <v>25</v>
      </c>
      <c r="G639" s="68" t="s">
        <v>1587</v>
      </c>
      <c r="H639" s="68">
        <v>6</v>
      </c>
      <c r="I639" s="70">
        <v>45824</v>
      </c>
      <c r="J639" s="70">
        <v>45818</v>
      </c>
      <c r="K639" s="70">
        <v>45824</v>
      </c>
      <c r="L639" s="68" t="s">
        <v>3116</v>
      </c>
      <c r="M639" s="68" t="s">
        <v>3177</v>
      </c>
      <c r="N639" s="68">
        <v>0</v>
      </c>
    </row>
    <row r="640" spans="1:14" ht="21" customHeight="1">
      <c r="A640" s="68" t="s">
        <v>3194</v>
      </c>
      <c r="B640" s="68" t="s">
        <v>564</v>
      </c>
      <c r="C640" s="68">
        <v>3</v>
      </c>
      <c r="D640" s="68" t="s">
        <v>1586</v>
      </c>
      <c r="E640" s="68" t="s">
        <v>213</v>
      </c>
      <c r="F640" s="68" t="s">
        <v>25</v>
      </c>
      <c r="G640" s="68" t="s">
        <v>1587</v>
      </c>
      <c r="H640" s="68">
        <v>6</v>
      </c>
      <c r="I640" s="70">
        <v>45824</v>
      </c>
      <c r="J640" s="70">
        <v>45818</v>
      </c>
      <c r="K640" s="70">
        <v>45824</v>
      </c>
      <c r="L640" s="68" t="s">
        <v>3116</v>
      </c>
      <c r="M640" s="68" t="s">
        <v>3177</v>
      </c>
      <c r="N640" s="68">
        <v>0</v>
      </c>
    </row>
    <row r="641" spans="1:14" ht="21" customHeight="1">
      <c r="A641" s="68" t="s">
        <v>3195</v>
      </c>
      <c r="B641" s="68" t="s">
        <v>564</v>
      </c>
      <c r="C641" s="68">
        <v>4</v>
      </c>
      <c r="D641" s="68" t="s">
        <v>1586</v>
      </c>
      <c r="E641" s="68" t="s">
        <v>213</v>
      </c>
      <c r="F641" s="68" t="s">
        <v>25</v>
      </c>
      <c r="G641" s="68" t="s">
        <v>1587</v>
      </c>
      <c r="H641" s="68">
        <v>6</v>
      </c>
      <c r="I641" s="70">
        <v>45824</v>
      </c>
      <c r="J641" s="70">
        <v>45818</v>
      </c>
      <c r="K641" s="70">
        <v>45824</v>
      </c>
      <c r="L641" s="68" t="s">
        <v>3116</v>
      </c>
      <c r="M641" s="68" t="s">
        <v>3177</v>
      </c>
      <c r="N641" s="68">
        <v>0</v>
      </c>
    </row>
    <row r="642" spans="1:14" ht="21" customHeight="1">
      <c r="A642" s="68" t="s">
        <v>3196</v>
      </c>
      <c r="B642" s="68" t="s">
        <v>564</v>
      </c>
      <c r="C642" s="68">
        <v>5</v>
      </c>
      <c r="D642" s="68" t="s">
        <v>1586</v>
      </c>
      <c r="E642" s="68" t="s">
        <v>213</v>
      </c>
      <c r="F642" s="68" t="s">
        <v>25</v>
      </c>
      <c r="G642" s="68" t="s">
        <v>1587</v>
      </c>
      <c r="H642" s="68">
        <v>6</v>
      </c>
      <c r="I642" s="70">
        <v>45824</v>
      </c>
      <c r="J642" s="70">
        <v>45818</v>
      </c>
      <c r="K642" s="70">
        <v>45824</v>
      </c>
      <c r="L642" s="68" t="s">
        <v>3116</v>
      </c>
      <c r="M642" s="68" t="s">
        <v>3177</v>
      </c>
      <c r="N642" s="68">
        <v>0</v>
      </c>
    </row>
    <row r="643" spans="1:14" ht="21" customHeight="1">
      <c r="A643" s="68" t="s">
        <v>3197</v>
      </c>
      <c r="B643" s="68" t="s">
        <v>564</v>
      </c>
      <c r="C643" s="68">
        <v>6</v>
      </c>
      <c r="D643" s="68" t="s">
        <v>1586</v>
      </c>
      <c r="E643" s="68" t="s">
        <v>213</v>
      </c>
      <c r="F643" s="68" t="s">
        <v>25</v>
      </c>
      <c r="G643" s="68" t="s">
        <v>1587</v>
      </c>
      <c r="H643" s="68">
        <v>6</v>
      </c>
      <c r="I643" s="70">
        <v>45824</v>
      </c>
      <c r="J643" s="70">
        <v>45818</v>
      </c>
      <c r="K643" s="70">
        <v>45824</v>
      </c>
      <c r="L643" s="68" t="s">
        <v>3116</v>
      </c>
      <c r="M643" s="68" t="s">
        <v>3177</v>
      </c>
      <c r="N643" s="68">
        <v>0</v>
      </c>
    </row>
    <row r="644" spans="1:14" ht="21" customHeight="1">
      <c r="A644" s="68" t="s">
        <v>3198</v>
      </c>
      <c r="B644" s="68" t="s">
        <v>564</v>
      </c>
      <c r="C644" s="68">
        <v>7</v>
      </c>
      <c r="D644" s="68" t="s">
        <v>1586</v>
      </c>
      <c r="E644" s="68" t="s">
        <v>213</v>
      </c>
      <c r="F644" s="68" t="s">
        <v>25</v>
      </c>
      <c r="G644" s="68" t="s">
        <v>1587</v>
      </c>
      <c r="H644" s="68">
        <v>6</v>
      </c>
      <c r="I644" s="70">
        <v>45824</v>
      </c>
      <c r="J644" s="70">
        <v>45818</v>
      </c>
      <c r="K644" s="70">
        <v>45824</v>
      </c>
      <c r="L644" s="68" t="s">
        <v>3116</v>
      </c>
      <c r="M644" s="68" t="s">
        <v>3177</v>
      </c>
      <c r="N644" s="68">
        <v>0</v>
      </c>
    </row>
    <row r="645" spans="1:14" ht="21" customHeight="1">
      <c r="A645" s="68" t="s">
        <v>3199</v>
      </c>
      <c r="B645" s="68" t="s">
        <v>564</v>
      </c>
      <c r="C645" s="68">
        <v>8</v>
      </c>
      <c r="D645" s="68" t="s">
        <v>1586</v>
      </c>
      <c r="E645" s="68" t="s">
        <v>213</v>
      </c>
      <c r="F645" s="68" t="s">
        <v>25</v>
      </c>
      <c r="G645" s="68" t="s">
        <v>1587</v>
      </c>
      <c r="H645" s="68">
        <v>6</v>
      </c>
      <c r="I645" s="70">
        <v>45824</v>
      </c>
      <c r="J645" s="70">
        <v>45818</v>
      </c>
      <c r="K645" s="70">
        <v>45824</v>
      </c>
      <c r="L645" s="68" t="s">
        <v>3116</v>
      </c>
      <c r="M645" s="68" t="s">
        <v>3177</v>
      </c>
      <c r="N645" s="68">
        <v>0</v>
      </c>
    </row>
    <row r="646" spans="1:14" ht="21" customHeight="1">
      <c r="A646" s="68" t="s">
        <v>3200</v>
      </c>
      <c r="B646" s="68" t="s">
        <v>564</v>
      </c>
      <c r="C646" s="68">
        <v>9</v>
      </c>
      <c r="D646" s="68" t="s">
        <v>1586</v>
      </c>
      <c r="E646" s="68" t="s">
        <v>213</v>
      </c>
      <c r="F646" s="68" t="s">
        <v>25</v>
      </c>
      <c r="G646" s="68" t="s">
        <v>1587</v>
      </c>
      <c r="H646" s="68">
        <v>6</v>
      </c>
      <c r="I646" s="70">
        <v>45824</v>
      </c>
      <c r="J646" s="70">
        <v>45818</v>
      </c>
      <c r="K646" s="70">
        <v>45824</v>
      </c>
      <c r="L646" s="68" t="s">
        <v>3116</v>
      </c>
      <c r="M646" s="68" t="s">
        <v>3177</v>
      </c>
      <c r="N646" s="68">
        <v>0</v>
      </c>
    </row>
    <row r="647" spans="1:14" ht="21" customHeight="1">
      <c r="A647" s="68" t="s">
        <v>3201</v>
      </c>
      <c r="B647" s="68" t="s">
        <v>564</v>
      </c>
      <c r="C647" s="68">
        <v>10</v>
      </c>
      <c r="D647" s="68" t="s">
        <v>1586</v>
      </c>
      <c r="E647" s="68" t="s">
        <v>213</v>
      </c>
      <c r="F647" s="68" t="s">
        <v>25</v>
      </c>
      <c r="G647" s="68" t="s">
        <v>1587</v>
      </c>
      <c r="H647" s="68">
        <v>6</v>
      </c>
      <c r="I647" s="70">
        <v>45824</v>
      </c>
      <c r="J647" s="70">
        <v>45818</v>
      </c>
      <c r="K647" s="70">
        <v>45824</v>
      </c>
      <c r="L647" s="68" t="s">
        <v>3116</v>
      </c>
      <c r="M647" s="68" t="s">
        <v>3177</v>
      </c>
      <c r="N647" s="68">
        <v>0</v>
      </c>
    </row>
    <row r="648" spans="1:14" ht="21" customHeight="1">
      <c r="A648" s="68" t="s">
        <v>3202</v>
      </c>
      <c r="B648" s="68" t="s">
        <v>564</v>
      </c>
      <c r="C648" s="68">
        <v>11</v>
      </c>
      <c r="D648" s="68" t="s">
        <v>1586</v>
      </c>
      <c r="E648" s="68" t="s">
        <v>213</v>
      </c>
      <c r="F648" s="68" t="s">
        <v>25</v>
      </c>
      <c r="G648" s="68" t="s">
        <v>1587</v>
      </c>
      <c r="H648" s="68">
        <v>6</v>
      </c>
      <c r="I648" s="70">
        <v>45824</v>
      </c>
      <c r="J648" s="70">
        <v>45818</v>
      </c>
      <c r="K648" s="70">
        <v>45824</v>
      </c>
      <c r="L648" s="68" t="s">
        <v>3116</v>
      </c>
      <c r="M648" s="68" t="s">
        <v>3177</v>
      </c>
      <c r="N648" s="68">
        <v>0</v>
      </c>
    </row>
    <row r="649" spans="1:14" ht="21" customHeight="1">
      <c r="A649" s="68" t="s">
        <v>3203</v>
      </c>
      <c r="B649" s="68" t="s">
        <v>564</v>
      </c>
      <c r="C649" s="68">
        <v>12</v>
      </c>
      <c r="D649" s="68" t="s">
        <v>1586</v>
      </c>
      <c r="E649" s="68" t="s">
        <v>213</v>
      </c>
      <c r="F649" s="68" t="s">
        <v>25</v>
      </c>
      <c r="G649" s="68" t="s">
        <v>1587</v>
      </c>
      <c r="H649" s="68">
        <v>6</v>
      </c>
      <c r="I649" s="70">
        <v>45824</v>
      </c>
      <c r="J649" s="70">
        <v>45818</v>
      </c>
      <c r="K649" s="70">
        <v>45824</v>
      </c>
      <c r="L649" s="68" t="s">
        <v>3116</v>
      </c>
      <c r="M649" s="68" t="s">
        <v>3177</v>
      </c>
      <c r="N649" s="68">
        <v>0</v>
      </c>
    </row>
    <row r="650" spans="1:14" ht="21" customHeight="1">
      <c r="A650" s="68" t="s">
        <v>3204</v>
      </c>
      <c r="B650" s="68" t="s">
        <v>564</v>
      </c>
      <c r="C650" s="68" t="s">
        <v>1676</v>
      </c>
      <c r="D650" s="68" t="s">
        <v>1586</v>
      </c>
      <c r="E650" s="68" t="s">
        <v>213</v>
      </c>
      <c r="F650" s="68" t="s">
        <v>25</v>
      </c>
      <c r="G650" s="68" t="s">
        <v>1587</v>
      </c>
      <c r="H650" s="68">
        <v>6</v>
      </c>
      <c r="I650" s="70">
        <v>45824</v>
      </c>
      <c r="J650" s="70">
        <v>45818</v>
      </c>
      <c r="K650" s="70">
        <v>45824</v>
      </c>
      <c r="L650" s="68" t="s">
        <v>2686</v>
      </c>
      <c r="M650" s="68" t="s">
        <v>3188</v>
      </c>
      <c r="N650" s="68">
        <v>0</v>
      </c>
    </row>
    <row r="651" spans="1:14" ht="21" customHeight="1">
      <c r="A651" s="68" t="s">
        <v>3205</v>
      </c>
      <c r="B651" s="68" t="s">
        <v>564</v>
      </c>
      <c r="C651" s="68" t="s">
        <v>2555</v>
      </c>
      <c r="D651" s="68" t="s">
        <v>1586</v>
      </c>
      <c r="E651" s="68" t="s">
        <v>213</v>
      </c>
      <c r="F651" s="68" t="s">
        <v>25</v>
      </c>
      <c r="G651" s="68" t="s">
        <v>1587</v>
      </c>
      <c r="H651" s="68">
        <v>6</v>
      </c>
      <c r="I651" s="70">
        <v>45824</v>
      </c>
      <c r="J651" s="70">
        <v>45818</v>
      </c>
      <c r="K651" s="70">
        <v>45824</v>
      </c>
      <c r="L651" s="68" t="s">
        <v>2686</v>
      </c>
      <c r="M651" s="68" t="s">
        <v>3188</v>
      </c>
      <c r="N651" s="68">
        <v>0</v>
      </c>
    </row>
    <row r="652" spans="1:14" ht="21" customHeight="1">
      <c r="A652" s="68" t="s">
        <v>3206</v>
      </c>
      <c r="B652" s="68" t="s">
        <v>564</v>
      </c>
      <c r="C652" s="68" t="s">
        <v>2691</v>
      </c>
      <c r="D652" s="68" t="s">
        <v>1586</v>
      </c>
      <c r="E652" s="68" t="s">
        <v>213</v>
      </c>
      <c r="F652" s="68" t="s">
        <v>25</v>
      </c>
      <c r="G652" s="68" t="s">
        <v>1587</v>
      </c>
      <c r="H652" s="68">
        <v>6</v>
      </c>
      <c r="I652" s="70">
        <v>45824</v>
      </c>
      <c r="J652" s="70">
        <v>45818</v>
      </c>
      <c r="K652" s="70">
        <v>45824</v>
      </c>
      <c r="L652" s="68" t="s">
        <v>2686</v>
      </c>
      <c r="M652" s="68" t="s">
        <v>3188</v>
      </c>
      <c r="N652" s="68">
        <v>0</v>
      </c>
    </row>
    <row r="653" spans="1:14" ht="21" customHeight="1">
      <c r="A653" s="68" t="s">
        <v>3207</v>
      </c>
      <c r="B653" s="68" t="s">
        <v>564</v>
      </c>
      <c r="C653" s="68" t="s">
        <v>2618</v>
      </c>
      <c r="D653" s="68" t="s">
        <v>1586</v>
      </c>
      <c r="E653" s="68" t="s">
        <v>213</v>
      </c>
      <c r="F653" s="68" t="s">
        <v>25</v>
      </c>
      <c r="G653" s="68" t="s">
        <v>1587</v>
      </c>
      <c r="H653" s="68">
        <v>6</v>
      </c>
      <c r="I653" s="70">
        <v>45824</v>
      </c>
      <c r="J653" s="70">
        <v>45818</v>
      </c>
      <c r="K653" s="70">
        <v>45824</v>
      </c>
      <c r="L653" s="68" t="s">
        <v>2686</v>
      </c>
      <c r="M653" s="68" t="s">
        <v>3188</v>
      </c>
      <c r="N653" s="68">
        <v>0</v>
      </c>
    </row>
    <row r="654" spans="1:14" ht="21" customHeight="1">
      <c r="A654" s="68" t="s">
        <v>3208</v>
      </c>
      <c r="B654" s="68" t="s">
        <v>564</v>
      </c>
      <c r="C654" s="68" t="s">
        <v>2621</v>
      </c>
      <c r="D654" s="68" t="s">
        <v>1586</v>
      </c>
      <c r="E654" s="68" t="s">
        <v>213</v>
      </c>
      <c r="F654" s="68" t="s">
        <v>25</v>
      </c>
      <c r="G654" s="68" t="s">
        <v>1587</v>
      </c>
      <c r="H654" s="68">
        <v>6</v>
      </c>
      <c r="I654" s="70">
        <v>45824</v>
      </c>
      <c r="J654" s="70">
        <v>45818</v>
      </c>
      <c r="K654" s="70">
        <v>45824</v>
      </c>
      <c r="L654" s="68" t="s">
        <v>2686</v>
      </c>
      <c r="M654" s="68" t="s">
        <v>3188</v>
      </c>
      <c r="N654" s="68">
        <v>0</v>
      </c>
    </row>
    <row r="655" spans="1:14" ht="21" customHeight="1">
      <c r="A655" s="68" t="s">
        <v>3209</v>
      </c>
      <c r="B655" s="68" t="s">
        <v>564</v>
      </c>
      <c r="C655" s="68" t="s">
        <v>2627</v>
      </c>
      <c r="D655" s="68" t="s">
        <v>1586</v>
      </c>
      <c r="E655" s="68" t="s">
        <v>213</v>
      </c>
      <c r="F655" s="68" t="s">
        <v>25</v>
      </c>
      <c r="G655" s="68" t="s">
        <v>1587</v>
      </c>
      <c r="H655" s="68">
        <v>6</v>
      </c>
      <c r="I655" s="70">
        <v>45824</v>
      </c>
      <c r="J655" s="70">
        <v>45818</v>
      </c>
      <c r="K655" s="70">
        <v>45824</v>
      </c>
      <c r="L655" s="68" t="s">
        <v>2686</v>
      </c>
      <c r="M655" s="68" t="s">
        <v>3188</v>
      </c>
      <c r="N655" s="68">
        <v>0</v>
      </c>
    </row>
    <row r="656" spans="1:14" ht="21" customHeight="1">
      <c r="A656" s="68" t="s">
        <v>3210</v>
      </c>
      <c r="B656" s="68" t="s">
        <v>564</v>
      </c>
      <c r="C656" s="68" t="s">
        <v>2587</v>
      </c>
      <c r="D656" s="68" t="s">
        <v>1586</v>
      </c>
      <c r="E656" s="68" t="s">
        <v>213</v>
      </c>
      <c r="F656" s="68" t="s">
        <v>25</v>
      </c>
      <c r="G656" s="68" t="s">
        <v>1587</v>
      </c>
      <c r="H656" s="68">
        <v>6</v>
      </c>
      <c r="I656" s="70">
        <v>45824</v>
      </c>
      <c r="J656" s="70">
        <v>45818</v>
      </c>
      <c r="K656" s="70">
        <v>45824</v>
      </c>
      <c r="L656" s="68" t="s">
        <v>2576</v>
      </c>
      <c r="M656" s="68" t="s">
        <v>3211</v>
      </c>
      <c r="N656" s="68">
        <v>0</v>
      </c>
    </row>
    <row r="657" spans="1:14" ht="21" customHeight="1">
      <c r="A657" s="68" t="s">
        <v>3212</v>
      </c>
      <c r="B657" s="68" t="s">
        <v>564</v>
      </c>
      <c r="C657" s="68" t="s">
        <v>2545</v>
      </c>
      <c r="D657" s="68" t="s">
        <v>1586</v>
      </c>
      <c r="E657" s="68" t="s">
        <v>213</v>
      </c>
      <c r="F657" s="68" t="s">
        <v>25</v>
      </c>
      <c r="G657" s="68" t="s">
        <v>1587</v>
      </c>
      <c r="H657" s="68">
        <v>6</v>
      </c>
      <c r="I657" s="70">
        <v>45824</v>
      </c>
      <c r="J657" s="70">
        <v>45818</v>
      </c>
      <c r="K657" s="70">
        <v>45824</v>
      </c>
      <c r="L657" s="68" t="s">
        <v>2686</v>
      </c>
      <c r="M657" s="68" t="s">
        <v>3188</v>
      </c>
      <c r="N657" s="68">
        <v>0</v>
      </c>
    </row>
    <row r="658" spans="1:14" ht="21" customHeight="1">
      <c r="A658" s="68" t="s">
        <v>3213</v>
      </c>
      <c r="B658" s="68" t="s">
        <v>564</v>
      </c>
      <c r="C658" s="68" t="s">
        <v>2589</v>
      </c>
      <c r="D658" s="68" t="s">
        <v>1586</v>
      </c>
      <c r="E658" s="68" t="s">
        <v>213</v>
      </c>
      <c r="F658" s="68" t="s">
        <v>25</v>
      </c>
      <c r="G658" s="68" t="s">
        <v>1587</v>
      </c>
      <c r="H658" s="68">
        <v>6</v>
      </c>
      <c r="I658" s="70">
        <v>45824</v>
      </c>
      <c r="J658" s="70">
        <v>45818</v>
      </c>
      <c r="K658" s="70">
        <v>45824</v>
      </c>
      <c r="L658" s="68" t="s">
        <v>2576</v>
      </c>
      <c r="M658" s="68" t="s">
        <v>3211</v>
      </c>
      <c r="N658" s="68">
        <v>0</v>
      </c>
    </row>
    <row r="659" spans="1:14" ht="21" customHeight="1">
      <c r="A659" s="68" t="s">
        <v>3214</v>
      </c>
      <c r="B659" s="68" t="s">
        <v>564</v>
      </c>
      <c r="C659" s="68" t="s">
        <v>2697</v>
      </c>
      <c r="D659" s="68" t="s">
        <v>1586</v>
      </c>
      <c r="E659" s="68" t="s">
        <v>213</v>
      </c>
      <c r="F659" s="68" t="s">
        <v>25</v>
      </c>
      <c r="G659" s="68" t="s">
        <v>1587</v>
      </c>
      <c r="H659" s="68">
        <v>6</v>
      </c>
      <c r="I659" s="70">
        <v>45824</v>
      </c>
      <c r="J659" s="70">
        <v>45818</v>
      </c>
      <c r="K659" s="70">
        <v>45824</v>
      </c>
      <c r="L659" s="68" t="s">
        <v>2686</v>
      </c>
      <c r="M659" s="68" t="s">
        <v>3188</v>
      </c>
      <c r="N659" s="68">
        <v>0</v>
      </c>
    </row>
    <row r="660" spans="1:14" ht="21" customHeight="1">
      <c r="A660" s="68" t="s">
        <v>3215</v>
      </c>
      <c r="B660" s="68" t="s">
        <v>564</v>
      </c>
      <c r="C660" s="68" t="s">
        <v>2591</v>
      </c>
      <c r="D660" s="68" t="s">
        <v>1586</v>
      </c>
      <c r="E660" s="68" t="s">
        <v>213</v>
      </c>
      <c r="F660" s="68" t="s">
        <v>25</v>
      </c>
      <c r="G660" s="68" t="s">
        <v>1587</v>
      </c>
      <c r="H660" s="68">
        <v>6</v>
      </c>
      <c r="I660" s="70">
        <v>45824</v>
      </c>
      <c r="J660" s="70">
        <v>45818</v>
      </c>
      <c r="K660" s="70">
        <v>45824</v>
      </c>
      <c r="L660" s="68" t="s">
        <v>2576</v>
      </c>
      <c r="M660" s="68" t="s">
        <v>3211</v>
      </c>
      <c r="N660" s="68">
        <v>0</v>
      </c>
    </row>
    <row r="661" spans="1:14" ht="21" customHeight="1">
      <c r="A661" s="68" t="s">
        <v>3216</v>
      </c>
      <c r="B661" s="68" t="s">
        <v>564</v>
      </c>
      <c r="C661" s="68" t="s">
        <v>2699</v>
      </c>
      <c r="D661" s="68" t="s">
        <v>1586</v>
      </c>
      <c r="E661" s="68" t="s">
        <v>213</v>
      </c>
      <c r="F661" s="68" t="s">
        <v>25</v>
      </c>
      <c r="G661" s="68" t="s">
        <v>1587</v>
      </c>
      <c r="H661" s="68">
        <v>6</v>
      </c>
      <c r="I661" s="70">
        <v>45824</v>
      </c>
      <c r="J661" s="70">
        <v>45818</v>
      </c>
      <c r="K661" s="70">
        <v>45824</v>
      </c>
      <c r="L661" s="68" t="s">
        <v>2686</v>
      </c>
      <c r="M661" s="68" t="s">
        <v>3188</v>
      </c>
      <c r="N661" s="68">
        <v>0</v>
      </c>
    </row>
    <row r="662" spans="1:14" ht="21" customHeight="1">
      <c r="A662" s="68" t="s">
        <v>3217</v>
      </c>
      <c r="B662" s="68" t="s">
        <v>564</v>
      </c>
      <c r="C662" s="68" t="s">
        <v>2593</v>
      </c>
      <c r="D662" s="68" t="s">
        <v>1586</v>
      </c>
      <c r="E662" s="68" t="s">
        <v>213</v>
      </c>
      <c r="F662" s="68" t="s">
        <v>25</v>
      </c>
      <c r="G662" s="68" t="s">
        <v>1587</v>
      </c>
      <c r="H662" s="68">
        <v>6</v>
      </c>
      <c r="I662" s="70">
        <v>45824</v>
      </c>
      <c r="J662" s="70">
        <v>45818</v>
      </c>
      <c r="K662" s="70">
        <v>45824</v>
      </c>
      <c r="L662" s="68" t="s">
        <v>2576</v>
      </c>
      <c r="M662" s="68" t="s">
        <v>3211</v>
      </c>
      <c r="N662" s="68">
        <v>0</v>
      </c>
    </row>
    <row r="663" spans="1:14" ht="21" customHeight="1">
      <c r="A663" s="68" t="s">
        <v>3218</v>
      </c>
      <c r="B663" s="68" t="s">
        <v>564</v>
      </c>
      <c r="C663" s="68" t="s">
        <v>2701</v>
      </c>
      <c r="D663" s="68" t="s">
        <v>1586</v>
      </c>
      <c r="E663" s="68" t="s">
        <v>213</v>
      </c>
      <c r="F663" s="68" t="s">
        <v>25</v>
      </c>
      <c r="G663" s="68" t="s">
        <v>1587</v>
      </c>
      <c r="H663" s="68">
        <v>6</v>
      </c>
      <c r="I663" s="70">
        <v>45824</v>
      </c>
      <c r="J663" s="70">
        <v>45818</v>
      </c>
      <c r="K663" s="70">
        <v>45824</v>
      </c>
      <c r="L663" s="68" t="s">
        <v>2686</v>
      </c>
      <c r="M663" s="68" t="s">
        <v>3188</v>
      </c>
      <c r="N663" s="68">
        <v>0</v>
      </c>
    </row>
    <row r="664" spans="1:14" ht="21" customHeight="1">
      <c r="A664" s="68" t="s">
        <v>3219</v>
      </c>
      <c r="B664" s="68" t="s">
        <v>564</v>
      </c>
      <c r="C664" s="68" t="s">
        <v>2595</v>
      </c>
      <c r="D664" s="68" t="s">
        <v>1586</v>
      </c>
      <c r="E664" s="68" t="s">
        <v>213</v>
      </c>
      <c r="F664" s="68" t="s">
        <v>25</v>
      </c>
      <c r="G664" s="68" t="s">
        <v>1587</v>
      </c>
      <c r="H664" s="68">
        <v>6</v>
      </c>
      <c r="I664" s="70">
        <v>45824</v>
      </c>
      <c r="J664" s="70">
        <v>45818</v>
      </c>
      <c r="K664" s="70">
        <v>45824</v>
      </c>
      <c r="L664" s="68" t="s">
        <v>2576</v>
      </c>
      <c r="M664" s="68" t="s">
        <v>3211</v>
      </c>
      <c r="N664" s="68">
        <v>0</v>
      </c>
    </row>
    <row r="665" spans="1:14" ht="21" customHeight="1">
      <c r="A665" s="68" t="s">
        <v>3220</v>
      </c>
      <c r="B665" s="68" t="s">
        <v>564</v>
      </c>
      <c r="C665" s="68" t="s">
        <v>2703</v>
      </c>
      <c r="D665" s="68" t="s">
        <v>1586</v>
      </c>
      <c r="E665" s="68" t="s">
        <v>213</v>
      </c>
      <c r="F665" s="68" t="s">
        <v>25</v>
      </c>
      <c r="G665" s="68" t="s">
        <v>1587</v>
      </c>
      <c r="H665" s="68">
        <v>6</v>
      </c>
      <c r="I665" s="70">
        <v>45824</v>
      </c>
      <c r="J665" s="70">
        <v>45818</v>
      </c>
      <c r="K665" s="70">
        <v>45824</v>
      </c>
      <c r="L665" s="68" t="s">
        <v>2686</v>
      </c>
      <c r="M665" s="68" t="s">
        <v>3188</v>
      </c>
      <c r="N665" s="68">
        <v>0</v>
      </c>
    </row>
    <row r="666" spans="1:14" ht="21" customHeight="1">
      <c r="A666" s="68" t="s">
        <v>3221</v>
      </c>
      <c r="B666" s="68" t="s">
        <v>564</v>
      </c>
      <c r="C666" s="68" t="s">
        <v>3144</v>
      </c>
      <c r="D666" s="68" t="s">
        <v>1586</v>
      </c>
      <c r="E666" s="68" t="s">
        <v>213</v>
      </c>
      <c r="F666" s="68" t="s">
        <v>25</v>
      </c>
      <c r="G666" s="68" t="s">
        <v>1587</v>
      </c>
      <c r="H666" s="68">
        <v>6</v>
      </c>
      <c r="I666" s="70">
        <v>45824</v>
      </c>
      <c r="J666" s="70">
        <v>45818</v>
      </c>
      <c r="K666" s="70">
        <v>45824</v>
      </c>
      <c r="L666" s="68" t="s">
        <v>2576</v>
      </c>
      <c r="M666" s="68" t="s">
        <v>3211</v>
      </c>
      <c r="N666" s="68">
        <v>0</v>
      </c>
    </row>
    <row r="667" spans="1:14" ht="21" customHeight="1">
      <c r="A667" s="68" t="s">
        <v>3222</v>
      </c>
      <c r="B667" s="68" t="s">
        <v>564</v>
      </c>
      <c r="C667" s="68" t="s">
        <v>2705</v>
      </c>
      <c r="D667" s="68" t="s">
        <v>1586</v>
      </c>
      <c r="E667" s="68" t="s">
        <v>213</v>
      </c>
      <c r="F667" s="68" t="s">
        <v>25</v>
      </c>
      <c r="G667" s="68" t="s">
        <v>1587</v>
      </c>
      <c r="H667" s="68">
        <v>6</v>
      </c>
      <c r="I667" s="70">
        <v>45824</v>
      </c>
      <c r="J667" s="70">
        <v>45818</v>
      </c>
      <c r="K667" s="70">
        <v>45824</v>
      </c>
      <c r="L667" s="68" t="s">
        <v>2686</v>
      </c>
      <c r="M667" s="68" t="s">
        <v>3188</v>
      </c>
      <c r="N667" s="68">
        <v>0</v>
      </c>
    </row>
    <row r="668" spans="1:14" ht="21" customHeight="1">
      <c r="A668" s="68" t="s">
        <v>3223</v>
      </c>
      <c r="B668" s="68" t="s">
        <v>564</v>
      </c>
      <c r="C668" s="68" t="s">
        <v>3224</v>
      </c>
      <c r="D668" s="68" t="s">
        <v>1586</v>
      </c>
      <c r="E668" s="68" t="s">
        <v>213</v>
      </c>
      <c r="F668" s="68" t="s">
        <v>25</v>
      </c>
      <c r="G668" s="68" t="s">
        <v>1587</v>
      </c>
      <c r="H668" s="68">
        <v>6</v>
      </c>
      <c r="I668" s="70">
        <v>45824</v>
      </c>
      <c r="J668" s="70">
        <v>45818</v>
      </c>
      <c r="K668" s="70">
        <v>45824</v>
      </c>
      <c r="L668" s="68" t="s">
        <v>2576</v>
      </c>
      <c r="M668" s="68" t="s">
        <v>3211</v>
      </c>
      <c r="N668" s="68">
        <v>0</v>
      </c>
    </row>
    <row r="669" spans="1:14" ht="21" customHeight="1">
      <c r="A669" s="68" t="s">
        <v>2267</v>
      </c>
      <c r="B669" s="68" t="s">
        <v>565</v>
      </c>
      <c r="C669" s="68">
        <v>1</v>
      </c>
      <c r="D669" s="68" t="s">
        <v>1586</v>
      </c>
      <c r="E669" s="68" t="s">
        <v>213</v>
      </c>
      <c r="F669" s="68" t="s">
        <v>25</v>
      </c>
      <c r="G669" s="68" t="s">
        <v>1587</v>
      </c>
      <c r="H669" s="68">
        <v>6</v>
      </c>
      <c r="I669" s="70">
        <v>45824</v>
      </c>
      <c r="J669" s="70">
        <v>45818</v>
      </c>
      <c r="K669" s="70">
        <v>45824</v>
      </c>
      <c r="L669" s="68" t="s">
        <v>3116</v>
      </c>
      <c r="M669" s="68" t="s">
        <v>3177</v>
      </c>
      <c r="N669" s="68">
        <v>0</v>
      </c>
    </row>
    <row r="670" spans="1:14" ht="21" customHeight="1">
      <c r="A670" s="68" t="s">
        <v>2080</v>
      </c>
      <c r="B670" s="68" t="s">
        <v>565</v>
      </c>
      <c r="C670" s="68">
        <v>2</v>
      </c>
      <c r="D670" s="68" t="s">
        <v>1586</v>
      </c>
      <c r="E670" s="68" t="s">
        <v>213</v>
      </c>
      <c r="F670" s="68" t="s">
        <v>25</v>
      </c>
      <c r="G670" s="68" t="s">
        <v>1587</v>
      </c>
      <c r="H670" s="68">
        <v>6</v>
      </c>
      <c r="I670" s="70">
        <v>45824</v>
      </c>
      <c r="J670" s="70">
        <v>45818</v>
      </c>
      <c r="K670" s="70">
        <v>45824</v>
      </c>
      <c r="L670" s="68" t="s">
        <v>3116</v>
      </c>
      <c r="M670" s="68" t="s">
        <v>3177</v>
      </c>
      <c r="N670" s="68">
        <v>0</v>
      </c>
    </row>
    <row r="671" spans="1:14" ht="21" customHeight="1">
      <c r="A671" s="68" t="s">
        <v>3225</v>
      </c>
      <c r="B671" s="68" t="s">
        <v>565</v>
      </c>
      <c r="C671" s="68" t="s">
        <v>1676</v>
      </c>
      <c r="D671" s="68" t="s">
        <v>1586</v>
      </c>
      <c r="E671" s="68" t="s">
        <v>213</v>
      </c>
      <c r="F671" s="68" t="s">
        <v>25</v>
      </c>
      <c r="G671" s="68" t="s">
        <v>1587</v>
      </c>
      <c r="H671" s="68">
        <v>6</v>
      </c>
      <c r="I671" s="70">
        <v>45824</v>
      </c>
      <c r="J671" s="70">
        <v>45818</v>
      </c>
      <c r="K671" s="70">
        <v>45824</v>
      </c>
      <c r="L671" s="68" t="s">
        <v>2686</v>
      </c>
      <c r="M671" s="68" t="s">
        <v>3188</v>
      </c>
      <c r="N671" s="68">
        <v>0</v>
      </c>
    </row>
    <row r="672" spans="1:14" ht="21" customHeight="1">
      <c r="A672" s="68" t="s">
        <v>3226</v>
      </c>
      <c r="B672" s="68" t="s">
        <v>565</v>
      </c>
      <c r="C672" s="68" t="s">
        <v>2575</v>
      </c>
      <c r="D672" s="68" t="s">
        <v>1586</v>
      </c>
      <c r="E672" s="68" t="s">
        <v>213</v>
      </c>
      <c r="F672" s="68" t="s">
        <v>25</v>
      </c>
      <c r="G672" s="68" t="s">
        <v>1587</v>
      </c>
      <c r="H672" s="68">
        <v>6</v>
      </c>
      <c r="I672" s="70">
        <v>45824</v>
      </c>
      <c r="J672" s="70">
        <v>45818</v>
      </c>
      <c r="K672" s="70">
        <v>45824</v>
      </c>
      <c r="L672" s="68" t="s">
        <v>2576</v>
      </c>
      <c r="M672" s="68" t="s">
        <v>3211</v>
      </c>
      <c r="N672" s="68">
        <v>0</v>
      </c>
    </row>
    <row r="673" spans="1:14" ht="21" customHeight="1">
      <c r="A673" s="68" t="s">
        <v>3227</v>
      </c>
      <c r="B673" s="68" t="s">
        <v>565</v>
      </c>
      <c r="C673" s="68" t="s">
        <v>2555</v>
      </c>
      <c r="D673" s="68" t="s">
        <v>1586</v>
      </c>
      <c r="E673" s="68" t="s">
        <v>213</v>
      </c>
      <c r="F673" s="68" t="s">
        <v>25</v>
      </c>
      <c r="G673" s="68" t="s">
        <v>1587</v>
      </c>
      <c r="H673" s="68">
        <v>6</v>
      </c>
      <c r="I673" s="70">
        <v>45824</v>
      </c>
      <c r="J673" s="70">
        <v>45818</v>
      </c>
      <c r="K673" s="70">
        <v>45824</v>
      </c>
      <c r="L673" s="68" t="s">
        <v>2686</v>
      </c>
      <c r="M673" s="68" t="s">
        <v>3188</v>
      </c>
      <c r="N673" s="68">
        <v>0</v>
      </c>
    </row>
    <row r="674" spans="1:14" ht="21" customHeight="1">
      <c r="A674" s="68" t="s">
        <v>3228</v>
      </c>
      <c r="B674" s="68" t="s">
        <v>565</v>
      </c>
      <c r="C674" s="68" t="s">
        <v>2579</v>
      </c>
      <c r="D674" s="68" t="s">
        <v>1586</v>
      </c>
      <c r="E674" s="68" t="s">
        <v>213</v>
      </c>
      <c r="F674" s="68" t="s">
        <v>25</v>
      </c>
      <c r="G674" s="68" t="s">
        <v>1587</v>
      </c>
      <c r="H674" s="68">
        <v>6</v>
      </c>
      <c r="I674" s="70">
        <v>45824</v>
      </c>
      <c r="J674" s="70">
        <v>45818</v>
      </c>
      <c r="K674" s="70">
        <v>45824</v>
      </c>
      <c r="L674" s="68" t="s">
        <v>2576</v>
      </c>
      <c r="M674" s="68" t="s">
        <v>3211</v>
      </c>
      <c r="N674" s="68">
        <v>0</v>
      </c>
    </row>
    <row r="675" spans="1:14" ht="21" customHeight="1">
      <c r="A675" s="68" t="s">
        <v>2268</v>
      </c>
      <c r="B675" s="68" t="s">
        <v>567</v>
      </c>
      <c r="C675" s="68">
        <v>1</v>
      </c>
      <c r="D675" s="68" t="s">
        <v>1586</v>
      </c>
      <c r="E675" s="68" t="s">
        <v>213</v>
      </c>
      <c r="F675" s="68" t="s">
        <v>25</v>
      </c>
      <c r="G675" s="68" t="s">
        <v>1587</v>
      </c>
      <c r="H675" s="68">
        <v>6</v>
      </c>
      <c r="I675" s="70">
        <v>45824</v>
      </c>
      <c r="J675" s="70">
        <v>45818</v>
      </c>
      <c r="K675" s="70">
        <v>45824</v>
      </c>
      <c r="L675" s="68" t="s">
        <v>3116</v>
      </c>
      <c r="M675" s="68" t="s">
        <v>3177</v>
      </c>
      <c r="N675" s="68">
        <v>0</v>
      </c>
    </row>
    <row r="676" spans="1:14" ht="21" customHeight="1">
      <c r="A676" s="68" t="s">
        <v>2269</v>
      </c>
      <c r="B676" s="68" t="s">
        <v>567</v>
      </c>
      <c r="C676" s="68">
        <v>2</v>
      </c>
      <c r="D676" s="68" t="s">
        <v>1586</v>
      </c>
      <c r="E676" s="68" t="s">
        <v>213</v>
      </c>
      <c r="F676" s="68" t="s">
        <v>25</v>
      </c>
      <c r="G676" s="68" t="s">
        <v>1587</v>
      </c>
      <c r="H676" s="68">
        <v>6</v>
      </c>
      <c r="I676" s="70">
        <v>45824</v>
      </c>
      <c r="J676" s="70">
        <v>45818</v>
      </c>
      <c r="K676" s="70">
        <v>45824</v>
      </c>
      <c r="L676" s="68" t="s">
        <v>3116</v>
      </c>
      <c r="M676" s="68" t="s">
        <v>3177</v>
      </c>
      <c r="N676" s="68">
        <v>0</v>
      </c>
    </row>
    <row r="677" spans="1:14" ht="21" customHeight="1">
      <c r="A677" s="68" t="s">
        <v>2270</v>
      </c>
      <c r="B677" s="68" t="s">
        <v>567</v>
      </c>
      <c r="C677" s="68">
        <v>3</v>
      </c>
      <c r="D677" s="68" t="s">
        <v>1586</v>
      </c>
      <c r="E677" s="68" t="s">
        <v>213</v>
      </c>
      <c r="F677" s="68" t="s">
        <v>25</v>
      </c>
      <c r="G677" s="68" t="s">
        <v>1587</v>
      </c>
      <c r="H677" s="68">
        <v>6</v>
      </c>
      <c r="I677" s="70">
        <v>45824</v>
      </c>
      <c r="J677" s="70">
        <v>45818</v>
      </c>
      <c r="K677" s="70">
        <v>45824</v>
      </c>
      <c r="L677" s="68" t="s">
        <v>3116</v>
      </c>
      <c r="M677" s="68" t="s">
        <v>3229</v>
      </c>
      <c r="N677" s="68">
        <v>0</v>
      </c>
    </row>
    <row r="678" spans="1:14" ht="21" customHeight="1">
      <c r="A678" s="68" t="s">
        <v>2271</v>
      </c>
      <c r="B678" s="68" t="s">
        <v>567</v>
      </c>
      <c r="C678" s="68">
        <v>4</v>
      </c>
      <c r="D678" s="68" t="s">
        <v>1586</v>
      </c>
      <c r="E678" s="68" t="s">
        <v>213</v>
      </c>
      <c r="F678" s="68" t="s">
        <v>25</v>
      </c>
      <c r="G678" s="68" t="s">
        <v>1587</v>
      </c>
      <c r="H678" s="68">
        <v>6</v>
      </c>
      <c r="I678" s="70">
        <v>45824</v>
      </c>
      <c r="J678" s="70">
        <v>45818</v>
      </c>
      <c r="K678" s="70">
        <v>45824</v>
      </c>
      <c r="L678" s="68" t="s">
        <v>3116</v>
      </c>
      <c r="M678" s="68" t="s">
        <v>3229</v>
      </c>
      <c r="N678" s="68">
        <v>0</v>
      </c>
    </row>
    <row r="679" spans="1:14" ht="21" customHeight="1">
      <c r="A679" s="68" t="s">
        <v>2082</v>
      </c>
      <c r="B679" s="68" t="s">
        <v>567</v>
      </c>
      <c r="C679" s="68">
        <v>5</v>
      </c>
      <c r="D679" s="68" t="s">
        <v>1586</v>
      </c>
      <c r="E679" s="68" t="s">
        <v>213</v>
      </c>
      <c r="F679" s="68" t="s">
        <v>25</v>
      </c>
      <c r="G679" s="68" t="s">
        <v>1587</v>
      </c>
      <c r="H679" s="68">
        <v>6</v>
      </c>
      <c r="I679" s="70">
        <v>45824</v>
      </c>
      <c r="J679" s="70">
        <v>45818</v>
      </c>
      <c r="K679" s="70">
        <v>45824</v>
      </c>
      <c r="L679" s="68" t="s">
        <v>3116</v>
      </c>
      <c r="M679" s="68" t="s">
        <v>3229</v>
      </c>
      <c r="N679" s="68">
        <v>0</v>
      </c>
    </row>
    <row r="680" spans="1:14" ht="21" customHeight="1">
      <c r="A680" s="68" t="s">
        <v>3230</v>
      </c>
      <c r="B680" s="68" t="s">
        <v>567</v>
      </c>
      <c r="C680" s="68" t="s">
        <v>1676</v>
      </c>
      <c r="D680" s="68" t="s">
        <v>1586</v>
      </c>
      <c r="E680" s="68" t="s">
        <v>213</v>
      </c>
      <c r="F680" s="68" t="s">
        <v>25</v>
      </c>
      <c r="G680" s="68" t="s">
        <v>1587</v>
      </c>
      <c r="H680" s="68">
        <v>6</v>
      </c>
      <c r="I680" s="70">
        <v>45824</v>
      </c>
      <c r="J680" s="70">
        <v>45818</v>
      </c>
      <c r="K680" s="70">
        <v>45824</v>
      </c>
      <c r="L680" s="68" t="s">
        <v>2686</v>
      </c>
      <c r="M680" s="68" t="s">
        <v>3188</v>
      </c>
      <c r="N680" s="68">
        <v>0</v>
      </c>
    </row>
    <row r="681" spans="1:14" ht="21" customHeight="1">
      <c r="A681" s="68" t="s">
        <v>3231</v>
      </c>
      <c r="B681" s="68" t="s">
        <v>567</v>
      </c>
      <c r="C681" s="68" t="s">
        <v>2575</v>
      </c>
      <c r="D681" s="68" t="s">
        <v>1586</v>
      </c>
      <c r="E681" s="68" t="s">
        <v>213</v>
      </c>
      <c r="F681" s="68" t="s">
        <v>25</v>
      </c>
      <c r="G681" s="68" t="s">
        <v>1587</v>
      </c>
      <c r="H681" s="68">
        <v>6</v>
      </c>
      <c r="I681" s="70">
        <v>45824</v>
      </c>
      <c r="J681" s="70">
        <v>45818</v>
      </c>
      <c r="K681" s="70">
        <v>45824</v>
      </c>
      <c r="L681" s="68" t="s">
        <v>2576</v>
      </c>
      <c r="M681" s="68" t="s">
        <v>3211</v>
      </c>
      <c r="N681" s="68">
        <v>0</v>
      </c>
    </row>
    <row r="682" spans="1:14" ht="21" customHeight="1">
      <c r="A682" s="68" t="s">
        <v>3232</v>
      </c>
      <c r="B682" s="68" t="s">
        <v>567</v>
      </c>
      <c r="C682" s="68" t="s">
        <v>2555</v>
      </c>
      <c r="D682" s="68" t="s">
        <v>1586</v>
      </c>
      <c r="E682" s="68" t="s">
        <v>213</v>
      </c>
      <c r="F682" s="68" t="s">
        <v>25</v>
      </c>
      <c r="G682" s="68" t="s">
        <v>1587</v>
      </c>
      <c r="H682" s="68">
        <v>6</v>
      </c>
      <c r="I682" s="70">
        <v>45824</v>
      </c>
      <c r="J682" s="70">
        <v>45818</v>
      </c>
      <c r="K682" s="70">
        <v>45824</v>
      </c>
      <c r="L682" s="68" t="s">
        <v>2686</v>
      </c>
      <c r="M682" s="68" t="s">
        <v>3188</v>
      </c>
      <c r="N682" s="68">
        <v>0</v>
      </c>
    </row>
    <row r="683" spans="1:14" ht="21" customHeight="1">
      <c r="A683" s="68" t="s">
        <v>3233</v>
      </c>
      <c r="B683" s="68" t="s">
        <v>567</v>
      </c>
      <c r="C683" s="68" t="s">
        <v>2579</v>
      </c>
      <c r="D683" s="68" t="s">
        <v>1586</v>
      </c>
      <c r="E683" s="68" t="s">
        <v>213</v>
      </c>
      <c r="F683" s="68" t="s">
        <v>25</v>
      </c>
      <c r="G683" s="68" t="s">
        <v>1587</v>
      </c>
      <c r="H683" s="68">
        <v>6</v>
      </c>
      <c r="I683" s="70">
        <v>45824</v>
      </c>
      <c r="J683" s="70">
        <v>45818</v>
      </c>
      <c r="K683" s="70">
        <v>45824</v>
      </c>
      <c r="L683" s="68" t="s">
        <v>2576</v>
      </c>
      <c r="M683" s="68" t="s">
        <v>3211</v>
      </c>
      <c r="N683" s="68">
        <v>0</v>
      </c>
    </row>
    <row r="684" spans="1:14" ht="21" customHeight="1">
      <c r="A684" s="68" t="s">
        <v>3234</v>
      </c>
      <c r="B684" s="68" t="s">
        <v>567</v>
      </c>
      <c r="C684" s="68" t="s">
        <v>2691</v>
      </c>
      <c r="D684" s="68" t="s">
        <v>1586</v>
      </c>
      <c r="E684" s="68" t="s">
        <v>213</v>
      </c>
      <c r="F684" s="68" t="s">
        <v>25</v>
      </c>
      <c r="G684" s="68" t="s">
        <v>1587</v>
      </c>
      <c r="H684" s="68">
        <v>6</v>
      </c>
      <c r="I684" s="70">
        <v>45824</v>
      </c>
      <c r="J684" s="70">
        <v>45818</v>
      </c>
      <c r="K684" s="70">
        <v>45824</v>
      </c>
      <c r="L684" s="68" t="s">
        <v>2686</v>
      </c>
      <c r="M684" s="68" t="s">
        <v>3235</v>
      </c>
      <c r="N684" s="68">
        <v>0</v>
      </c>
    </row>
    <row r="685" spans="1:14" ht="21" customHeight="1">
      <c r="A685" s="68" t="s">
        <v>3236</v>
      </c>
      <c r="B685" s="68" t="s">
        <v>567</v>
      </c>
      <c r="C685" s="68" t="s">
        <v>2581</v>
      </c>
      <c r="D685" s="68" t="s">
        <v>1586</v>
      </c>
      <c r="E685" s="68" t="s">
        <v>213</v>
      </c>
      <c r="F685" s="68" t="s">
        <v>25</v>
      </c>
      <c r="G685" s="68" t="s">
        <v>1587</v>
      </c>
      <c r="H685" s="68">
        <v>6</v>
      </c>
      <c r="I685" s="70">
        <v>45824</v>
      </c>
      <c r="J685" s="70">
        <v>45818</v>
      </c>
      <c r="K685" s="70">
        <v>45824</v>
      </c>
      <c r="L685" s="68" t="s">
        <v>2576</v>
      </c>
      <c r="M685" s="68" t="s">
        <v>3211</v>
      </c>
      <c r="N685" s="68">
        <v>0</v>
      </c>
    </row>
    <row r="686" spans="1:14" ht="21" customHeight="1">
      <c r="A686" s="68" t="s">
        <v>3237</v>
      </c>
      <c r="B686" s="68" t="s">
        <v>567</v>
      </c>
      <c r="C686" s="68" t="s">
        <v>2618</v>
      </c>
      <c r="D686" s="68" t="s">
        <v>1586</v>
      </c>
      <c r="E686" s="68" t="s">
        <v>213</v>
      </c>
      <c r="F686" s="68" t="s">
        <v>25</v>
      </c>
      <c r="G686" s="68" t="s">
        <v>1587</v>
      </c>
      <c r="H686" s="68">
        <v>6</v>
      </c>
      <c r="I686" s="70">
        <v>45824</v>
      </c>
      <c r="J686" s="70">
        <v>45818</v>
      </c>
      <c r="K686" s="70">
        <v>45824</v>
      </c>
      <c r="L686" s="68" t="s">
        <v>2686</v>
      </c>
      <c r="M686" s="68" t="s">
        <v>3235</v>
      </c>
      <c r="N686" s="68">
        <v>0</v>
      </c>
    </row>
    <row r="687" spans="1:14" ht="21" customHeight="1">
      <c r="A687" s="68" t="s">
        <v>3238</v>
      </c>
      <c r="B687" s="68" t="s">
        <v>567</v>
      </c>
      <c r="C687" s="68" t="s">
        <v>2583</v>
      </c>
      <c r="D687" s="68" t="s">
        <v>1586</v>
      </c>
      <c r="E687" s="68" t="s">
        <v>213</v>
      </c>
      <c r="F687" s="68" t="s">
        <v>25</v>
      </c>
      <c r="G687" s="68" t="s">
        <v>1587</v>
      </c>
      <c r="H687" s="68">
        <v>6</v>
      </c>
      <c r="I687" s="70">
        <v>45824</v>
      </c>
      <c r="J687" s="70">
        <v>45818</v>
      </c>
      <c r="K687" s="70">
        <v>45824</v>
      </c>
      <c r="L687" s="68" t="s">
        <v>2576</v>
      </c>
      <c r="M687" s="68" t="s">
        <v>3211</v>
      </c>
      <c r="N687" s="68">
        <v>0</v>
      </c>
    </row>
    <row r="688" spans="1:14" ht="21" customHeight="1">
      <c r="A688" s="68" t="s">
        <v>3239</v>
      </c>
      <c r="B688" s="68" t="s">
        <v>567</v>
      </c>
      <c r="C688" s="68" t="s">
        <v>2621</v>
      </c>
      <c r="D688" s="68" t="s">
        <v>1586</v>
      </c>
      <c r="E688" s="68" t="s">
        <v>213</v>
      </c>
      <c r="F688" s="68" t="s">
        <v>25</v>
      </c>
      <c r="G688" s="68" t="s">
        <v>1587</v>
      </c>
      <c r="H688" s="68">
        <v>6</v>
      </c>
      <c r="I688" s="70">
        <v>45824</v>
      </c>
      <c r="J688" s="70">
        <v>45818</v>
      </c>
      <c r="K688" s="70">
        <v>45824</v>
      </c>
      <c r="L688" s="68" t="s">
        <v>2686</v>
      </c>
      <c r="M688" s="68" t="s">
        <v>3235</v>
      </c>
      <c r="N688" s="68">
        <v>0</v>
      </c>
    </row>
    <row r="689" spans="1:14" ht="21" customHeight="1">
      <c r="A689" s="68" t="s">
        <v>3240</v>
      </c>
      <c r="B689" s="68" t="s">
        <v>567</v>
      </c>
      <c r="C689" s="68" t="s">
        <v>2585</v>
      </c>
      <c r="D689" s="68" t="s">
        <v>1586</v>
      </c>
      <c r="E689" s="68" t="s">
        <v>213</v>
      </c>
      <c r="F689" s="68" t="s">
        <v>25</v>
      </c>
      <c r="G689" s="68" t="s">
        <v>1587</v>
      </c>
      <c r="H689" s="68">
        <v>6</v>
      </c>
      <c r="I689" s="70">
        <v>45824</v>
      </c>
      <c r="J689" s="70">
        <v>45818</v>
      </c>
      <c r="K689" s="70">
        <v>45824</v>
      </c>
      <c r="L689" s="68" t="s">
        <v>2576</v>
      </c>
      <c r="M689" s="68" t="s">
        <v>3211</v>
      </c>
      <c r="N689" s="68">
        <v>0</v>
      </c>
    </row>
    <row r="690" spans="1:14" ht="21" customHeight="1">
      <c r="A690" s="68" t="s">
        <v>3241</v>
      </c>
      <c r="B690" s="68" t="s">
        <v>573</v>
      </c>
      <c r="C690" s="68" t="s">
        <v>2426</v>
      </c>
      <c r="D690" s="68" t="s">
        <v>1586</v>
      </c>
      <c r="E690" s="68" t="s">
        <v>213</v>
      </c>
      <c r="F690" s="68" t="s">
        <v>25</v>
      </c>
      <c r="G690" s="68" t="s">
        <v>2419</v>
      </c>
      <c r="H690" s="68">
        <v>6</v>
      </c>
      <c r="I690" s="70">
        <v>45824</v>
      </c>
      <c r="J690" s="70">
        <v>45818</v>
      </c>
      <c r="K690" s="70">
        <v>45824</v>
      </c>
      <c r="L690" s="68" t="s">
        <v>3242</v>
      </c>
      <c r="M690" s="68" t="s">
        <v>3243</v>
      </c>
      <c r="N690" s="68">
        <v>0</v>
      </c>
    </row>
    <row r="691" spans="1:14" ht="21" customHeight="1">
      <c r="A691" s="68" t="s">
        <v>3244</v>
      </c>
      <c r="B691" s="68" t="s">
        <v>573</v>
      </c>
      <c r="C691" s="68" t="s">
        <v>2432</v>
      </c>
      <c r="D691" s="68" t="s">
        <v>1586</v>
      </c>
      <c r="E691" s="68" t="s">
        <v>213</v>
      </c>
      <c r="F691" s="68" t="s">
        <v>25</v>
      </c>
      <c r="G691" s="68" t="s">
        <v>2419</v>
      </c>
      <c r="H691" s="68">
        <v>6</v>
      </c>
      <c r="I691" s="70">
        <v>45824</v>
      </c>
      <c r="J691" s="70">
        <v>45818</v>
      </c>
      <c r="K691" s="70">
        <v>45824</v>
      </c>
      <c r="L691" s="68" t="s">
        <v>3242</v>
      </c>
      <c r="M691" s="68" t="s">
        <v>3243</v>
      </c>
      <c r="N691" s="68">
        <v>0</v>
      </c>
    </row>
    <row r="692" spans="1:14" ht="21" customHeight="1">
      <c r="A692" s="68" t="s">
        <v>3245</v>
      </c>
      <c r="B692" s="68" t="s">
        <v>573</v>
      </c>
      <c r="C692" s="68" t="s">
        <v>2484</v>
      </c>
      <c r="D692" s="68" t="s">
        <v>1586</v>
      </c>
      <c r="E692" s="68" t="s">
        <v>213</v>
      </c>
      <c r="F692" s="68" t="s">
        <v>25</v>
      </c>
      <c r="G692" s="68" t="s">
        <v>2419</v>
      </c>
      <c r="H692" s="68">
        <v>6</v>
      </c>
      <c r="I692" s="70">
        <v>45824</v>
      </c>
      <c r="J692" s="70">
        <v>45818</v>
      </c>
      <c r="K692" s="70">
        <v>45824</v>
      </c>
      <c r="L692" s="68" t="s">
        <v>3242</v>
      </c>
      <c r="M692" s="68" t="s">
        <v>3243</v>
      </c>
      <c r="N692" s="68">
        <v>0</v>
      </c>
    </row>
    <row r="693" spans="1:14" ht="21" customHeight="1">
      <c r="A693" s="68" t="s">
        <v>3246</v>
      </c>
      <c r="B693" s="68" t="s">
        <v>573</v>
      </c>
      <c r="C693" s="68" t="s">
        <v>2493</v>
      </c>
      <c r="D693" s="68" t="s">
        <v>1586</v>
      </c>
      <c r="E693" s="68" t="s">
        <v>213</v>
      </c>
      <c r="F693" s="68" t="s">
        <v>25</v>
      </c>
      <c r="G693" s="68" t="s">
        <v>2419</v>
      </c>
      <c r="H693" s="68">
        <v>6</v>
      </c>
      <c r="I693" s="70">
        <v>45824</v>
      </c>
      <c r="J693" s="70">
        <v>45818</v>
      </c>
      <c r="K693" s="70">
        <v>45824</v>
      </c>
      <c r="L693" s="68" t="s">
        <v>3242</v>
      </c>
      <c r="M693" s="68" t="s">
        <v>3243</v>
      </c>
      <c r="N693" s="68">
        <v>0</v>
      </c>
    </row>
    <row r="694" spans="1:14" ht="21" customHeight="1">
      <c r="A694" s="68" t="s">
        <v>3247</v>
      </c>
      <c r="B694" s="68" t="s">
        <v>573</v>
      </c>
      <c r="C694" s="68" t="s">
        <v>2499</v>
      </c>
      <c r="D694" s="68" t="s">
        <v>1586</v>
      </c>
      <c r="E694" s="68" t="s">
        <v>213</v>
      </c>
      <c r="F694" s="68" t="s">
        <v>25</v>
      </c>
      <c r="G694" s="68" t="s">
        <v>2419</v>
      </c>
      <c r="H694" s="68">
        <v>6</v>
      </c>
      <c r="I694" s="70">
        <v>45824</v>
      </c>
      <c r="J694" s="70">
        <v>45818</v>
      </c>
      <c r="K694" s="70">
        <v>45824</v>
      </c>
      <c r="L694" s="68" t="s">
        <v>3242</v>
      </c>
      <c r="M694" s="68" t="s">
        <v>3243</v>
      </c>
      <c r="N694" s="68">
        <v>0</v>
      </c>
    </row>
    <row r="695" spans="1:14" ht="21" customHeight="1">
      <c r="A695" s="68" t="s">
        <v>3248</v>
      </c>
      <c r="B695" s="68" t="s">
        <v>578</v>
      </c>
      <c r="C695" s="68" t="s">
        <v>2426</v>
      </c>
      <c r="D695" s="68" t="s">
        <v>1586</v>
      </c>
      <c r="E695" s="68" t="s">
        <v>213</v>
      </c>
      <c r="F695" s="68" t="s">
        <v>25</v>
      </c>
      <c r="G695" s="68" t="s">
        <v>2419</v>
      </c>
      <c r="H695" s="68">
        <v>6</v>
      </c>
      <c r="I695" s="70">
        <v>45824</v>
      </c>
      <c r="J695" s="70">
        <v>45818</v>
      </c>
      <c r="K695" s="70">
        <v>45824</v>
      </c>
      <c r="L695" s="68" t="s">
        <v>3249</v>
      </c>
      <c r="M695" s="68" t="s">
        <v>2680</v>
      </c>
      <c r="N695" s="68">
        <v>0</v>
      </c>
    </row>
    <row r="696" spans="1:14" ht="21" customHeight="1">
      <c r="A696" s="68" t="s">
        <v>3250</v>
      </c>
      <c r="B696" s="68" t="s">
        <v>578</v>
      </c>
      <c r="C696" s="68" t="s">
        <v>2432</v>
      </c>
      <c r="D696" s="68" t="s">
        <v>1586</v>
      </c>
      <c r="E696" s="68" t="s">
        <v>213</v>
      </c>
      <c r="F696" s="68" t="s">
        <v>25</v>
      </c>
      <c r="G696" s="68" t="s">
        <v>2419</v>
      </c>
      <c r="H696" s="68">
        <v>6</v>
      </c>
      <c r="I696" s="70">
        <v>45824</v>
      </c>
      <c r="J696" s="70">
        <v>45818</v>
      </c>
      <c r="K696" s="70">
        <v>45824</v>
      </c>
      <c r="L696" s="68" t="s">
        <v>3249</v>
      </c>
      <c r="M696" s="68" t="s">
        <v>2680</v>
      </c>
      <c r="N696" s="68">
        <v>0</v>
      </c>
    </row>
    <row r="697" spans="1:14" ht="21" customHeight="1">
      <c r="A697" s="68" t="s">
        <v>2272</v>
      </c>
      <c r="B697" s="68" t="s">
        <v>584</v>
      </c>
      <c r="C697" s="68">
        <v>1</v>
      </c>
      <c r="D697" s="68" t="s">
        <v>1586</v>
      </c>
      <c r="E697" s="68" t="s">
        <v>213</v>
      </c>
      <c r="F697" s="68" t="s">
        <v>25</v>
      </c>
      <c r="G697" s="68" t="s">
        <v>1587</v>
      </c>
      <c r="H697" s="68">
        <v>6</v>
      </c>
      <c r="I697" s="70">
        <v>45824</v>
      </c>
      <c r="J697" s="70">
        <v>45818</v>
      </c>
      <c r="K697" s="70">
        <v>45824</v>
      </c>
      <c r="L697" s="68" t="s">
        <v>3116</v>
      </c>
      <c r="M697" s="68" t="s">
        <v>3229</v>
      </c>
      <c r="N697" s="68">
        <v>0</v>
      </c>
    </row>
    <row r="698" spans="1:14" ht="21" customHeight="1">
      <c r="A698" s="68" t="s">
        <v>2273</v>
      </c>
      <c r="B698" s="68" t="s">
        <v>584</v>
      </c>
      <c r="C698" s="68">
        <v>2</v>
      </c>
      <c r="D698" s="68" t="s">
        <v>1586</v>
      </c>
      <c r="E698" s="68" t="s">
        <v>213</v>
      </c>
      <c r="F698" s="68" t="s">
        <v>25</v>
      </c>
      <c r="G698" s="68" t="s">
        <v>1587</v>
      </c>
      <c r="H698" s="68">
        <v>6</v>
      </c>
      <c r="I698" s="70">
        <v>45824</v>
      </c>
      <c r="J698" s="70">
        <v>45818</v>
      </c>
      <c r="K698" s="70">
        <v>45824</v>
      </c>
      <c r="L698" s="68" t="s">
        <v>3116</v>
      </c>
      <c r="M698" s="68" t="s">
        <v>3229</v>
      </c>
      <c r="N698" s="68">
        <v>0</v>
      </c>
    </row>
    <row r="699" spans="1:14" ht="21" customHeight="1">
      <c r="A699" s="68" t="s">
        <v>2274</v>
      </c>
      <c r="B699" s="68" t="s">
        <v>584</v>
      </c>
      <c r="C699" s="68">
        <v>3</v>
      </c>
      <c r="D699" s="68" t="s">
        <v>1586</v>
      </c>
      <c r="E699" s="68" t="s">
        <v>213</v>
      </c>
      <c r="F699" s="68" t="s">
        <v>25</v>
      </c>
      <c r="G699" s="68" t="s">
        <v>1587</v>
      </c>
      <c r="H699" s="68">
        <v>6</v>
      </c>
      <c r="I699" s="70">
        <v>45824</v>
      </c>
      <c r="J699" s="70">
        <v>45818</v>
      </c>
      <c r="K699" s="70">
        <v>45824</v>
      </c>
      <c r="L699" s="68" t="s">
        <v>3116</v>
      </c>
      <c r="M699" s="68" t="s">
        <v>3229</v>
      </c>
      <c r="N699" s="68">
        <v>0</v>
      </c>
    </row>
    <row r="700" spans="1:14" ht="21" customHeight="1">
      <c r="A700" s="68" t="s">
        <v>3251</v>
      </c>
      <c r="B700" s="68" t="s">
        <v>584</v>
      </c>
      <c r="C700" s="68" t="s">
        <v>1676</v>
      </c>
      <c r="D700" s="68" t="s">
        <v>1586</v>
      </c>
      <c r="E700" s="68" t="s">
        <v>213</v>
      </c>
      <c r="F700" s="68" t="s">
        <v>25</v>
      </c>
      <c r="G700" s="68" t="s">
        <v>1587</v>
      </c>
      <c r="H700" s="68">
        <v>6</v>
      </c>
      <c r="I700" s="70">
        <v>45824</v>
      </c>
      <c r="J700" s="70">
        <v>45818</v>
      </c>
      <c r="K700" s="70">
        <v>45824</v>
      </c>
      <c r="L700" s="68" t="s">
        <v>2686</v>
      </c>
      <c r="M700" s="68" t="s">
        <v>3235</v>
      </c>
      <c r="N700" s="68">
        <v>0</v>
      </c>
    </row>
    <row r="701" spans="1:14" ht="21" customHeight="1">
      <c r="A701" s="68" t="s">
        <v>3252</v>
      </c>
      <c r="B701" s="68" t="s">
        <v>584</v>
      </c>
      <c r="C701" s="68" t="s">
        <v>2575</v>
      </c>
      <c r="D701" s="68" t="s">
        <v>1586</v>
      </c>
      <c r="E701" s="68" t="s">
        <v>213</v>
      </c>
      <c r="F701" s="68" t="s">
        <v>25</v>
      </c>
      <c r="G701" s="68" t="s">
        <v>1587</v>
      </c>
      <c r="H701" s="68">
        <v>6</v>
      </c>
      <c r="I701" s="70">
        <v>45824</v>
      </c>
      <c r="J701" s="70">
        <v>45818</v>
      </c>
      <c r="K701" s="70">
        <v>45824</v>
      </c>
      <c r="L701" s="68" t="s">
        <v>2576</v>
      </c>
      <c r="M701" s="68" t="s">
        <v>3211</v>
      </c>
      <c r="N701" s="68">
        <v>0</v>
      </c>
    </row>
    <row r="702" spans="1:14" ht="21" customHeight="1">
      <c r="A702" s="68" t="s">
        <v>3253</v>
      </c>
      <c r="B702" s="68" t="s">
        <v>584</v>
      </c>
      <c r="C702" s="68" t="s">
        <v>2555</v>
      </c>
      <c r="D702" s="68" t="s">
        <v>1586</v>
      </c>
      <c r="E702" s="68" t="s">
        <v>213</v>
      </c>
      <c r="F702" s="68" t="s">
        <v>25</v>
      </c>
      <c r="G702" s="68" t="s">
        <v>1587</v>
      </c>
      <c r="H702" s="68">
        <v>6</v>
      </c>
      <c r="I702" s="70">
        <v>45824</v>
      </c>
      <c r="J702" s="70">
        <v>45818</v>
      </c>
      <c r="K702" s="70">
        <v>45824</v>
      </c>
      <c r="L702" s="68" t="s">
        <v>2686</v>
      </c>
      <c r="M702" s="68" t="s">
        <v>3235</v>
      </c>
      <c r="N702" s="68">
        <v>0</v>
      </c>
    </row>
    <row r="703" spans="1:14" ht="21" customHeight="1">
      <c r="A703" s="68" t="s">
        <v>3254</v>
      </c>
      <c r="B703" s="68" t="s">
        <v>584</v>
      </c>
      <c r="C703" s="68" t="s">
        <v>2579</v>
      </c>
      <c r="D703" s="68" t="s">
        <v>1586</v>
      </c>
      <c r="E703" s="68" t="s">
        <v>213</v>
      </c>
      <c r="F703" s="68" t="s">
        <v>25</v>
      </c>
      <c r="G703" s="68" t="s">
        <v>1587</v>
      </c>
      <c r="H703" s="68">
        <v>6</v>
      </c>
      <c r="I703" s="70">
        <v>45824</v>
      </c>
      <c r="J703" s="70">
        <v>45818</v>
      </c>
      <c r="K703" s="70">
        <v>45824</v>
      </c>
      <c r="L703" s="68" t="s">
        <v>2576</v>
      </c>
      <c r="M703" s="68" t="s">
        <v>3211</v>
      </c>
      <c r="N703" s="68">
        <v>0</v>
      </c>
    </row>
    <row r="704" spans="1:14" ht="21" customHeight="1">
      <c r="A704" s="68" t="s">
        <v>3255</v>
      </c>
      <c r="B704" s="68" t="s">
        <v>584</v>
      </c>
      <c r="C704" s="68" t="s">
        <v>2691</v>
      </c>
      <c r="D704" s="68" t="s">
        <v>1586</v>
      </c>
      <c r="E704" s="68" t="s">
        <v>213</v>
      </c>
      <c r="F704" s="68" t="s">
        <v>25</v>
      </c>
      <c r="G704" s="68" t="s">
        <v>1587</v>
      </c>
      <c r="H704" s="68">
        <v>6</v>
      </c>
      <c r="I704" s="70">
        <v>45824</v>
      </c>
      <c r="J704" s="70">
        <v>45818</v>
      </c>
      <c r="K704" s="70">
        <v>45824</v>
      </c>
      <c r="L704" s="68" t="s">
        <v>2686</v>
      </c>
      <c r="M704" s="68" t="s">
        <v>3235</v>
      </c>
      <c r="N704" s="68">
        <v>0</v>
      </c>
    </row>
    <row r="705" spans="1:14" ht="21" customHeight="1">
      <c r="A705" s="68" t="s">
        <v>3256</v>
      </c>
      <c r="B705" s="68" t="s">
        <v>584</v>
      </c>
      <c r="C705" s="68" t="s">
        <v>2581</v>
      </c>
      <c r="D705" s="68" t="s">
        <v>1586</v>
      </c>
      <c r="E705" s="68" t="s">
        <v>213</v>
      </c>
      <c r="F705" s="68" t="s">
        <v>25</v>
      </c>
      <c r="G705" s="68" t="s">
        <v>1587</v>
      </c>
      <c r="H705" s="68">
        <v>6</v>
      </c>
      <c r="I705" s="70">
        <v>45824</v>
      </c>
      <c r="J705" s="70">
        <v>45818</v>
      </c>
      <c r="K705" s="70">
        <v>45824</v>
      </c>
      <c r="L705" s="68" t="s">
        <v>2576</v>
      </c>
      <c r="M705" s="68" t="s">
        <v>3211</v>
      </c>
      <c r="N705" s="68">
        <v>0</v>
      </c>
    </row>
    <row r="706" spans="1:14" ht="21" customHeight="1">
      <c r="A706" s="68" t="s">
        <v>3257</v>
      </c>
      <c r="B706" s="68" t="s">
        <v>585</v>
      </c>
      <c r="C706" s="68" t="s">
        <v>1676</v>
      </c>
      <c r="D706" s="68" t="s">
        <v>1586</v>
      </c>
      <c r="E706" s="68" t="s">
        <v>213</v>
      </c>
      <c r="G706" s="68" t="s">
        <v>1587</v>
      </c>
      <c r="H706" s="68">
        <v>6</v>
      </c>
      <c r="I706" s="70">
        <v>45824</v>
      </c>
      <c r="J706" s="70">
        <v>45818</v>
      </c>
      <c r="K706" s="70">
        <v>45824</v>
      </c>
      <c r="L706" s="68" t="s">
        <v>2686</v>
      </c>
      <c r="M706" s="68" t="s">
        <v>3235</v>
      </c>
      <c r="N706" s="68">
        <v>0</v>
      </c>
    </row>
    <row r="707" spans="1:14" ht="21" customHeight="1">
      <c r="A707" s="68" t="s">
        <v>3258</v>
      </c>
      <c r="B707" s="68" t="s">
        <v>585</v>
      </c>
      <c r="C707" s="68" t="s">
        <v>2575</v>
      </c>
      <c r="D707" s="68" t="s">
        <v>1586</v>
      </c>
      <c r="E707" s="68" t="s">
        <v>213</v>
      </c>
      <c r="G707" s="68" t="s">
        <v>1587</v>
      </c>
      <c r="H707" s="68">
        <v>6</v>
      </c>
      <c r="I707" s="70">
        <v>45824</v>
      </c>
      <c r="J707" s="70">
        <v>45818</v>
      </c>
      <c r="K707" s="70">
        <v>45824</v>
      </c>
      <c r="L707" s="68" t="s">
        <v>2576</v>
      </c>
      <c r="M707" s="68" t="s">
        <v>2961</v>
      </c>
      <c r="N707" s="68">
        <v>0</v>
      </c>
    </row>
    <row r="708" spans="1:14" ht="21" customHeight="1">
      <c r="A708" s="68" t="s">
        <v>3259</v>
      </c>
      <c r="B708" s="68" t="s">
        <v>585</v>
      </c>
      <c r="C708" s="68" t="s">
        <v>3260</v>
      </c>
      <c r="D708" s="68" t="s">
        <v>1586</v>
      </c>
      <c r="E708" s="68" t="s">
        <v>213</v>
      </c>
      <c r="G708" s="68" t="s">
        <v>1587</v>
      </c>
      <c r="H708" s="68">
        <v>6</v>
      </c>
      <c r="I708" s="70">
        <v>45824</v>
      </c>
      <c r="J708" s="70">
        <v>45818</v>
      </c>
      <c r="K708" s="70">
        <v>45824</v>
      </c>
      <c r="L708" s="68" t="s">
        <v>3116</v>
      </c>
      <c r="M708" s="68" t="s">
        <v>3229</v>
      </c>
      <c r="N708" s="68">
        <v>0</v>
      </c>
    </row>
    <row r="709" spans="1:14" ht="21" customHeight="1">
      <c r="A709" s="68" t="s">
        <v>3261</v>
      </c>
      <c r="B709" s="68" t="s">
        <v>585</v>
      </c>
      <c r="C709" s="68" t="s">
        <v>2555</v>
      </c>
      <c r="D709" s="68" t="s">
        <v>1586</v>
      </c>
      <c r="E709" s="68" t="s">
        <v>213</v>
      </c>
      <c r="G709" s="68" t="s">
        <v>1587</v>
      </c>
      <c r="H709" s="68">
        <v>6</v>
      </c>
      <c r="I709" s="70">
        <v>45824</v>
      </c>
      <c r="J709" s="70">
        <v>45818</v>
      </c>
      <c r="K709" s="70">
        <v>45824</v>
      </c>
      <c r="L709" s="68" t="s">
        <v>2686</v>
      </c>
      <c r="N709" s="68">
        <v>0</v>
      </c>
    </row>
    <row r="710" spans="1:14" ht="21" customHeight="1">
      <c r="A710" s="68" t="s">
        <v>3262</v>
      </c>
      <c r="B710" s="68" t="s">
        <v>585</v>
      </c>
      <c r="C710" s="68" t="s">
        <v>2579</v>
      </c>
      <c r="D710" s="68" t="s">
        <v>1586</v>
      </c>
      <c r="E710" s="68" t="s">
        <v>213</v>
      </c>
      <c r="G710" s="68" t="s">
        <v>1587</v>
      </c>
      <c r="H710" s="68">
        <v>6</v>
      </c>
      <c r="I710" s="70">
        <v>45824</v>
      </c>
      <c r="J710" s="70">
        <v>45818</v>
      </c>
      <c r="K710" s="70">
        <v>45824</v>
      </c>
      <c r="L710" s="68" t="s">
        <v>2576</v>
      </c>
      <c r="M710" s="68" t="s">
        <v>2961</v>
      </c>
      <c r="N710" s="68">
        <v>0</v>
      </c>
    </row>
    <row r="711" spans="1:14" ht="21" customHeight="1">
      <c r="A711" s="68" t="s">
        <v>3263</v>
      </c>
      <c r="B711" s="68" t="s">
        <v>585</v>
      </c>
      <c r="C711" s="68" t="s">
        <v>3264</v>
      </c>
      <c r="D711" s="68" t="s">
        <v>1586</v>
      </c>
      <c r="E711" s="68" t="s">
        <v>213</v>
      </c>
      <c r="G711" s="68" t="s">
        <v>1587</v>
      </c>
      <c r="H711" s="68">
        <v>6</v>
      </c>
      <c r="I711" s="70">
        <v>45824</v>
      </c>
      <c r="J711" s="70">
        <v>45818</v>
      </c>
      <c r="K711" s="70">
        <v>45824</v>
      </c>
      <c r="L711" s="68" t="s">
        <v>3116</v>
      </c>
      <c r="M711" s="68" t="s">
        <v>3229</v>
      </c>
      <c r="N711" s="68">
        <v>0</v>
      </c>
    </row>
    <row r="712" spans="1:14" ht="21" customHeight="1">
      <c r="A712" s="68" t="s">
        <v>3265</v>
      </c>
      <c r="B712" s="68" t="s">
        <v>585</v>
      </c>
      <c r="C712" s="68" t="s">
        <v>2691</v>
      </c>
      <c r="D712" s="68" t="s">
        <v>1586</v>
      </c>
      <c r="E712" s="68" t="s">
        <v>213</v>
      </c>
      <c r="G712" s="68" t="s">
        <v>1587</v>
      </c>
      <c r="H712" s="68">
        <v>6</v>
      </c>
      <c r="I712" s="70">
        <v>45824</v>
      </c>
      <c r="J712" s="70">
        <v>45818</v>
      </c>
      <c r="K712" s="70">
        <v>45824</v>
      </c>
      <c r="L712" s="68" t="s">
        <v>2686</v>
      </c>
      <c r="N712" s="68">
        <v>0</v>
      </c>
    </row>
    <row r="713" spans="1:14" ht="21" customHeight="1">
      <c r="A713" s="68" t="s">
        <v>3266</v>
      </c>
      <c r="B713" s="68" t="s">
        <v>585</v>
      </c>
      <c r="C713" s="68" t="s">
        <v>2581</v>
      </c>
      <c r="D713" s="68" t="s">
        <v>1586</v>
      </c>
      <c r="E713" s="68" t="s">
        <v>213</v>
      </c>
      <c r="G713" s="68" t="s">
        <v>1587</v>
      </c>
      <c r="H713" s="68">
        <v>6</v>
      </c>
      <c r="I713" s="70">
        <v>45824</v>
      </c>
      <c r="J713" s="70">
        <v>45818</v>
      </c>
      <c r="K713" s="70">
        <v>45824</v>
      </c>
      <c r="L713" s="68" t="s">
        <v>2576</v>
      </c>
      <c r="M713" s="68" t="s">
        <v>2961</v>
      </c>
      <c r="N713" s="68">
        <v>0</v>
      </c>
    </row>
    <row r="714" spans="1:14" ht="21" customHeight="1">
      <c r="A714" s="68" t="s">
        <v>3267</v>
      </c>
      <c r="B714" s="68" t="s">
        <v>585</v>
      </c>
      <c r="C714" s="68" t="s">
        <v>3268</v>
      </c>
      <c r="D714" s="68" t="s">
        <v>1586</v>
      </c>
      <c r="E714" s="68" t="s">
        <v>213</v>
      </c>
      <c r="G714" s="68" t="s">
        <v>1587</v>
      </c>
      <c r="H714" s="68">
        <v>6</v>
      </c>
      <c r="I714" s="70">
        <v>45824</v>
      </c>
      <c r="J714" s="70">
        <v>45818</v>
      </c>
      <c r="K714" s="70">
        <v>45824</v>
      </c>
      <c r="L714" s="68" t="s">
        <v>3116</v>
      </c>
      <c r="M714" s="68" t="s">
        <v>3229</v>
      </c>
      <c r="N714" s="68">
        <v>0</v>
      </c>
    </row>
    <row r="715" spans="1:14" ht="21" customHeight="1">
      <c r="A715" s="68" t="s">
        <v>3269</v>
      </c>
      <c r="B715" s="68" t="s">
        <v>585</v>
      </c>
      <c r="C715" s="68" t="s">
        <v>2618</v>
      </c>
      <c r="D715" s="68" t="s">
        <v>1586</v>
      </c>
      <c r="E715" s="68" t="s">
        <v>213</v>
      </c>
      <c r="G715" s="68" t="s">
        <v>1587</v>
      </c>
      <c r="H715" s="68">
        <v>6</v>
      </c>
      <c r="I715" s="70">
        <v>45824</v>
      </c>
      <c r="J715" s="70">
        <v>45818</v>
      </c>
      <c r="K715" s="70">
        <v>45824</v>
      </c>
      <c r="L715" s="68" t="s">
        <v>2686</v>
      </c>
      <c r="N715" s="68">
        <v>0</v>
      </c>
    </row>
    <row r="716" spans="1:14" ht="21" customHeight="1">
      <c r="A716" s="68" t="s">
        <v>3270</v>
      </c>
      <c r="B716" s="68" t="s">
        <v>585</v>
      </c>
      <c r="C716" s="68" t="s">
        <v>2583</v>
      </c>
      <c r="D716" s="68" t="s">
        <v>1586</v>
      </c>
      <c r="E716" s="68" t="s">
        <v>213</v>
      </c>
      <c r="G716" s="68" t="s">
        <v>1587</v>
      </c>
      <c r="H716" s="68">
        <v>6</v>
      </c>
      <c r="I716" s="70">
        <v>45824</v>
      </c>
      <c r="J716" s="70">
        <v>45818</v>
      </c>
      <c r="K716" s="70">
        <v>45824</v>
      </c>
      <c r="L716" s="68" t="s">
        <v>2576</v>
      </c>
      <c r="M716" s="68" t="s">
        <v>2961</v>
      </c>
      <c r="N716" s="68">
        <v>0</v>
      </c>
    </row>
    <row r="717" spans="1:14" ht="21" customHeight="1">
      <c r="A717" s="68" t="s">
        <v>3271</v>
      </c>
      <c r="B717" s="68" t="s">
        <v>585</v>
      </c>
      <c r="C717" s="68" t="s">
        <v>3272</v>
      </c>
      <c r="D717" s="68" t="s">
        <v>1586</v>
      </c>
      <c r="E717" s="68" t="s">
        <v>213</v>
      </c>
      <c r="G717" s="68" t="s">
        <v>1587</v>
      </c>
      <c r="H717" s="68">
        <v>6</v>
      </c>
      <c r="I717" s="70">
        <v>45824</v>
      </c>
      <c r="J717" s="70">
        <v>45818</v>
      </c>
      <c r="K717" s="70">
        <v>45824</v>
      </c>
      <c r="L717" s="68" t="s">
        <v>3116</v>
      </c>
      <c r="M717" s="68" t="s">
        <v>3229</v>
      </c>
      <c r="N717" s="68">
        <v>0</v>
      </c>
    </row>
    <row r="718" spans="1:14" ht="21" customHeight="1">
      <c r="A718" s="68" t="s">
        <v>3273</v>
      </c>
      <c r="B718" s="68" t="s">
        <v>585</v>
      </c>
      <c r="C718" s="68" t="s">
        <v>2621</v>
      </c>
      <c r="D718" s="68" t="s">
        <v>1586</v>
      </c>
      <c r="E718" s="68" t="s">
        <v>213</v>
      </c>
      <c r="G718" s="68" t="s">
        <v>1587</v>
      </c>
      <c r="H718" s="68">
        <v>6</v>
      </c>
      <c r="I718" s="70">
        <v>45824</v>
      </c>
      <c r="J718" s="70">
        <v>45818</v>
      </c>
      <c r="K718" s="70">
        <v>45824</v>
      </c>
      <c r="L718" s="68" t="s">
        <v>2686</v>
      </c>
      <c r="N718" s="68">
        <v>0</v>
      </c>
    </row>
    <row r="719" spans="1:14" ht="21" customHeight="1">
      <c r="A719" s="68" t="s">
        <v>3274</v>
      </c>
      <c r="B719" s="68" t="s">
        <v>585</v>
      </c>
      <c r="C719" s="68" t="s">
        <v>2585</v>
      </c>
      <c r="D719" s="68" t="s">
        <v>1586</v>
      </c>
      <c r="E719" s="68" t="s">
        <v>213</v>
      </c>
      <c r="G719" s="68" t="s">
        <v>1587</v>
      </c>
      <c r="H719" s="68">
        <v>6</v>
      </c>
      <c r="I719" s="70">
        <v>45824</v>
      </c>
      <c r="J719" s="70">
        <v>45818</v>
      </c>
      <c r="K719" s="70">
        <v>45824</v>
      </c>
      <c r="L719" s="68" t="s">
        <v>2576</v>
      </c>
      <c r="M719" s="68" t="s">
        <v>2961</v>
      </c>
      <c r="N719" s="68">
        <v>0</v>
      </c>
    </row>
    <row r="720" spans="1:14" ht="21" customHeight="1">
      <c r="A720" s="68" t="s">
        <v>3275</v>
      </c>
      <c r="B720" s="68" t="s">
        <v>585</v>
      </c>
      <c r="C720" s="68" t="s">
        <v>3276</v>
      </c>
      <c r="D720" s="68" t="s">
        <v>1586</v>
      </c>
      <c r="E720" s="68" t="s">
        <v>213</v>
      </c>
      <c r="G720" s="68" t="s">
        <v>1587</v>
      </c>
      <c r="H720" s="68">
        <v>6</v>
      </c>
      <c r="I720" s="70">
        <v>45824</v>
      </c>
      <c r="J720" s="70">
        <v>45818</v>
      </c>
      <c r="K720" s="70">
        <v>45824</v>
      </c>
      <c r="L720" s="68" t="s">
        <v>3116</v>
      </c>
      <c r="M720" s="68" t="s">
        <v>3229</v>
      </c>
      <c r="N720" s="68">
        <v>0</v>
      </c>
    </row>
    <row r="721" spans="1:14" ht="21" customHeight="1">
      <c r="A721" s="68" t="s">
        <v>2275</v>
      </c>
      <c r="B721" s="68" t="s">
        <v>589</v>
      </c>
      <c r="C721" s="68">
        <v>1</v>
      </c>
      <c r="D721" s="68" t="s">
        <v>1586</v>
      </c>
      <c r="E721" s="68" t="s">
        <v>213</v>
      </c>
      <c r="F721" s="68" t="s">
        <v>25</v>
      </c>
      <c r="G721" s="68" t="s">
        <v>1587</v>
      </c>
      <c r="H721" s="68">
        <v>6</v>
      </c>
      <c r="I721" s="70">
        <v>45824</v>
      </c>
      <c r="J721" s="70">
        <v>45818</v>
      </c>
      <c r="K721" s="70">
        <v>45824</v>
      </c>
      <c r="L721" s="68" t="s">
        <v>3116</v>
      </c>
      <c r="M721" s="68" t="s">
        <v>3229</v>
      </c>
      <c r="N721" s="68">
        <v>0</v>
      </c>
    </row>
    <row r="722" spans="1:14" ht="21" customHeight="1">
      <c r="A722" s="68" t="s">
        <v>2276</v>
      </c>
      <c r="B722" s="68" t="s">
        <v>589</v>
      </c>
      <c r="C722" s="68">
        <v>2</v>
      </c>
      <c r="D722" s="68" t="s">
        <v>1586</v>
      </c>
      <c r="E722" s="68" t="s">
        <v>213</v>
      </c>
      <c r="F722" s="68" t="s">
        <v>25</v>
      </c>
      <c r="G722" s="68" t="s">
        <v>1587</v>
      </c>
      <c r="H722" s="68">
        <v>6</v>
      </c>
      <c r="I722" s="70">
        <v>45824</v>
      </c>
      <c r="J722" s="70">
        <v>45818</v>
      </c>
      <c r="K722" s="70">
        <v>45824</v>
      </c>
      <c r="L722" s="68" t="s">
        <v>3116</v>
      </c>
      <c r="M722" s="68" t="s">
        <v>3229</v>
      </c>
      <c r="N722" s="68">
        <v>0</v>
      </c>
    </row>
    <row r="723" spans="1:14" ht="21" customHeight="1">
      <c r="A723" s="68" t="s">
        <v>3277</v>
      </c>
      <c r="B723" s="68" t="s">
        <v>589</v>
      </c>
      <c r="C723" s="68">
        <v>3</v>
      </c>
      <c r="D723" s="68" t="s">
        <v>1586</v>
      </c>
      <c r="E723" s="68" t="s">
        <v>213</v>
      </c>
      <c r="F723" s="68" t="s">
        <v>25</v>
      </c>
      <c r="G723" s="68" t="s">
        <v>1587</v>
      </c>
      <c r="H723" s="68">
        <v>6</v>
      </c>
      <c r="I723" s="70">
        <v>45824</v>
      </c>
      <c r="J723" s="70">
        <v>45818</v>
      </c>
      <c r="K723" s="70">
        <v>45824</v>
      </c>
      <c r="L723" s="68" t="s">
        <v>3116</v>
      </c>
      <c r="M723" s="68" t="s">
        <v>3229</v>
      </c>
      <c r="N723" s="68">
        <v>0</v>
      </c>
    </row>
    <row r="724" spans="1:14" ht="21" customHeight="1">
      <c r="A724" s="68" t="s">
        <v>3278</v>
      </c>
      <c r="B724" s="68" t="s">
        <v>589</v>
      </c>
      <c r="C724" s="68">
        <v>4</v>
      </c>
      <c r="D724" s="68" t="s">
        <v>1586</v>
      </c>
      <c r="E724" s="68" t="s">
        <v>213</v>
      </c>
      <c r="F724" s="68" t="s">
        <v>25</v>
      </c>
      <c r="G724" s="68" t="s">
        <v>1587</v>
      </c>
      <c r="H724" s="68">
        <v>6</v>
      </c>
      <c r="I724" s="70">
        <v>45824</v>
      </c>
      <c r="J724" s="70">
        <v>45818</v>
      </c>
      <c r="K724" s="70">
        <v>45824</v>
      </c>
      <c r="L724" s="68" t="s">
        <v>3116</v>
      </c>
      <c r="M724" s="68" t="s">
        <v>3229</v>
      </c>
      <c r="N724" s="68">
        <v>0</v>
      </c>
    </row>
    <row r="725" spans="1:14" ht="21" customHeight="1">
      <c r="A725" s="68" t="s">
        <v>3279</v>
      </c>
      <c r="B725" s="68" t="s">
        <v>589</v>
      </c>
      <c r="C725" s="68">
        <v>5</v>
      </c>
      <c r="D725" s="68" t="s">
        <v>1586</v>
      </c>
      <c r="E725" s="68" t="s">
        <v>213</v>
      </c>
      <c r="F725" s="68" t="s">
        <v>25</v>
      </c>
      <c r="G725" s="68" t="s">
        <v>1587</v>
      </c>
      <c r="H725" s="68">
        <v>6</v>
      </c>
      <c r="I725" s="70">
        <v>45824</v>
      </c>
      <c r="J725" s="70">
        <v>45818</v>
      </c>
      <c r="K725" s="70">
        <v>45824</v>
      </c>
      <c r="L725" s="68" t="s">
        <v>3116</v>
      </c>
      <c r="M725" s="68" t="s">
        <v>3229</v>
      </c>
      <c r="N725" s="68">
        <v>0</v>
      </c>
    </row>
    <row r="726" spans="1:14" ht="21" customHeight="1">
      <c r="A726" s="68" t="s">
        <v>3280</v>
      </c>
      <c r="B726" s="68" t="s">
        <v>589</v>
      </c>
      <c r="C726" s="68">
        <v>6</v>
      </c>
      <c r="D726" s="68" t="s">
        <v>1586</v>
      </c>
      <c r="E726" s="68" t="s">
        <v>213</v>
      </c>
      <c r="F726" s="68" t="s">
        <v>25</v>
      </c>
      <c r="G726" s="68" t="s">
        <v>1587</v>
      </c>
      <c r="H726" s="68">
        <v>6</v>
      </c>
      <c r="I726" s="70">
        <v>45824</v>
      </c>
      <c r="J726" s="70">
        <v>45818</v>
      </c>
      <c r="K726" s="70">
        <v>45824</v>
      </c>
      <c r="L726" s="68" t="s">
        <v>3116</v>
      </c>
      <c r="M726" s="68" t="s">
        <v>3229</v>
      </c>
      <c r="N726" s="68">
        <v>0</v>
      </c>
    </row>
    <row r="727" spans="1:14" ht="21" customHeight="1">
      <c r="A727" s="68" t="s">
        <v>3281</v>
      </c>
      <c r="B727" s="68" t="s">
        <v>589</v>
      </c>
      <c r="C727" s="68">
        <v>7</v>
      </c>
      <c r="D727" s="68" t="s">
        <v>1586</v>
      </c>
      <c r="E727" s="68" t="s">
        <v>213</v>
      </c>
      <c r="F727" s="68" t="s">
        <v>25</v>
      </c>
      <c r="G727" s="68" t="s">
        <v>1587</v>
      </c>
      <c r="H727" s="68">
        <v>6</v>
      </c>
      <c r="I727" s="70">
        <v>45824</v>
      </c>
      <c r="J727" s="70">
        <v>45818</v>
      </c>
      <c r="K727" s="70">
        <v>45824</v>
      </c>
      <c r="L727" s="68" t="s">
        <v>3116</v>
      </c>
      <c r="M727" s="68" t="s">
        <v>3229</v>
      </c>
      <c r="N727" s="68">
        <v>0</v>
      </c>
    </row>
    <row r="728" spans="1:14" ht="21" customHeight="1">
      <c r="A728" s="68" t="s">
        <v>3282</v>
      </c>
      <c r="B728" s="68" t="s">
        <v>589</v>
      </c>
      <c r="C728" s="68">
        <v>8</v>
      </c>
      <c r="D728" s="68" t="s">
        <v>1586</v>
      </c>
      <c r="E728" s="68" t="s">
        <v>213</v>
      </c>
      <c r="F728" s="68" t="s">
        <v>25</v>
      </c>
      <c r="G728" s="68" t="s">
        <v>1587</v>
      </c>
      <c r="H728" s="68">
        <v>6</v>
      </c>
      <c r="I728" s="70">
        <v>45824</v>
      </c>
      <c r="J728" s="70">
        <v>45818</v>
      </c>
      <c r="K728" s="70">
        <v>45824</v>
      </c>
      <c r="L728" s="68" t="s">
        <v>3116</v>
      </c>
      <c r="M728" s="68" t="s">
        <v>3229</v>
      </c>
      <c r="N728" s="68">
        <v>0</v>
      </c>
    </row>
    <row r="729" spans="1:14" ht="21" customHeight="1">
      <c r="A729" s="68" t="s">
        <v>3283</v>
      </c>
      <c r="B729" s="68" t="s">
        <v>589</v>
      </c>
      <c r="C729" s="68">
        <v>9</v>
      </c>
      <c r="D729" s="68" t="s">
        <v>1586</v>
      </c>
      <c r="E729" s="68" t="s">
        <v>213</v>
      </c>
      <c r="F729" s="68" t="s">
        <v>25</v>
      </c>
      <c r="G729" s="68" t="s">
        <v>1587</v>
      </c>
      <c r="H729" s="68">
        <v>6</v>
      </c>
      <c r="I729" s="70">
        <v>45824</v>
      </c>
      <c r="J729" s="70">
        <v>45818</v>
      </c>
      <c r="K729" s="70">
        <v>45824</v>
      </c>
      <c r="L729" s="68" t="s">
        <v>3116</v>
      </c>
      <c r="M729" s="68" t="s">
        <v>3229</v>
      </c>
      <c r="N729" s="68">
        <v>0</v>
      </c>
    </row>
    <row r="730" spans="1:14" ht="21" customHeight="1">
      <c r="A730" s="68" t="s">
        <v>3284</v>
      </c>
      <c r="B730" s="68" t="s">
        <v>589</v>
      </c>
      <c r="C730" s="68">
        <v>10</v>
      </c>
      <c r="D730" s="68" t="s">
        <v>1586</v>
      </c>
      <c r="E730" s="68" t="s">
        <v>213</v>
      </c>
      <c r="F730" s="68" t="s">
        <v>25</v>
      </c>
      <c r="G730" s="68" t="s">
        <v>1587</v>
      </c>
      <c r="H730" s="68">
        <v>6</v>
      </c>
      <c r="I730" s="70">
        <v>45824</v>
      </c>
      <c r="J730" s="70">
        <v>45818</v>
      </c>
      <c r="K730" s="70">
        <v>45824</v>
      </c>
      <c r="L730" s="68" t="s">
        <v>3116</v>
      </c>
      <c r="M730" s="68" t="s">
        <v>3285</v>
      </c>
      <c r="N730" s="68">
        <v>0</v>
      </c>
    </row>
    <row r="731" spans="1:14" ht="21" customHeight="1">
      <c r="A731" s="68" t="s">
        <v>3286</v>
      </c>
      <c r="B731" s="68" t="s">
        <v>589</v>
      </c>
      <c r="C731" s="68">
        <v>11</v>
      </c>
      <c r="D731" s="68" t="s">
        <v>1586</v>
      </c>
      <c r="E731" s="68" t="s">
        <v>213</v>
      </c>
      <c r="F731" s="68" t="s">
        <v>25</v>
      </c>
      <c r="G731" s="68" t="s">
        <v>1587</v>
      </c>
      <c r="H731" s="68">
        <v>6</v>
      </c>
      <c r="I731" s="70">
        <v>45824</v>
      </c>
      <c r="J731" s="70">
        <v>45818</v>
      </c>
      <c r="K731" s="70">
        <v>45824</v>
      </c>
      <c r="L731" s="68" t="s">
        <v>3116</v>
      </c>
      <c r="M731" s="68" t="s">
        <v>3285</v>
      </c>
      <c r="N731" s="68">
        <v>0</v>
      </c>
    </row>
    <row r="732" spans="1:14" ht="21" customHeight="1">
      <c r="A732" s="68" t="s">
        <v>3287</v>
      </c>
      <c r="B732" s="68" t="s">
        <v>589</v>
      </c>
      <c r="C732" s="68" t="s">
        <v>1676</v>
      </c>
      <c r="D732" s="68" t="s">
        <v>1586</v>
      </c>
      <c r="E732" s="68" t="s">
        <v>213</v>
      </c>
      <c r="F732" s="68" t="s">
        <v>25</v>
      </c>
      <c r="G732" s="68" t="s">
        <v>1587</v>
      </c>
      <c r="H732" s="68">
        <v>6</v>
      </c>
      <c r="I732" s="70">
        <v>45824</v>
      </c>
      <c r="J732" s="70">
        <v>45818</v>
      </c>
      <c r="K732" s="70">
        <v>45824</v>
      </c>
      <c r="L732" s="68" t="s">
        <v>2686</v>
      </c>
      <c r="M732" s="68" t="s">
        <v>3235</v>
      </c>
      <c r="N732" s="68">
        <v>0</v>
      </c>
    </row>
    <row r="733" spans="1:14" ht="21" customHeight="1">
      <c r="A733" s="68" t="s">
        <v>3288</v>
      </c>
      <c r="B733" s="68" t="s">
        <v>589</v>
      </c>
      <c r="C733" s="68" t="s">
        <v>2575</v>
      </c>
      <c r="D733" s="68" t="s">
        <v>1586</v>
      </c>
      <c r="E733" s="68" t="s">
        <v>213</v>
      </c>
      <c r="F733" s="68" t="s">
        <v>25</v>
      </c>
      <c r="G733" s="68" t="s">
        <v>1587</v>
      </c>
      <c r="H733" s="68">
        <v>6</v>
      </c>
      <c r="I733" s="70">
        <v>45824</v>
      </c>
      <c r="J733" s="70">
        <v>45818</v>
      </c>
      <c r="K733" s="70">
        <v>45824</v>
      </c>
      <c r="L733" s="68" t="s">
        <v>2576</v>
      </c>
      <c r="M733" s="68" t="s">
        <v>3211</v>
      </c>
      <c r="N733" s="68">
        <v>0</v>
      </c>
    </row>
    <row r="734" spans="1:14" ht="21" customHeight="1">
      <c r="A734" s="68" t="s">
        <v>3289</v>
      </c>
      <c r="B734" s="68" t="s">
        <v>589</v>
      </c>
      <c r="C734" s="68" t="s">
        <v>2555</v>
      </c>
      <c r="D734" s="68" t="s">
        <v>1586</v>
      </c>
      <c r="E734" s="68" t="s">
        <v>213</v>
      </c>
      <c r="F734" s="68" t="s">
        <v>25</v>
      </c>
      <c r="G734" s="68" t="s">
        <v>1587</v>
      </c>
      <c r="H734" s="68">
        <v>6</v>
      </c>
      <c r="I734" s="70">
        <v>45824</v>
      </c>
      <c r="J734" s="70">
        <v>45818</v>
      </c>
      <c r="K734" s="70">
        <v>45824</v>
      </c>
      <c r="L734" s="68" t="s">
        <v>2686</v>
      </c>
      <c r="M734" s="68" t="s">
        <v>3235</v>
      </c>
      <c r="N734" s="68">
        <v>0</v>
      </c>
    </row>
    <row r="735" spans="1:14" ht="21" customHeight="1">
      <c r="A735" s="68" t="s">
        <v>3290</v>
      </c>
      <c r="B735" s="68" t="s">
        <v>589</v>
      </c>
      <c r="C735" s="68" t="s">
        <v>2579</v>
      </c>
      <c r="D735" s="68" t="s">
        <v>1586</v>
      </c>
      <c r="E735" s="68" t="s">
        <v>213</v>
      </c>
      <c r="F735" s="68" t="s">
        <v>25</v>
      </c>
      <c r="G735" s="68" t="s">
        <v>1587</v>
      </c>
      <c r="H735" s="68">
        <v>6</v>
      </c>
      <c r="I735" s="70">
        <v>45824</v>
      </c>
      <c r="J735" s="70">
        <v>45818</v>
      </c>
      <c r="K735" s="70">
        <v>45824</v>
      </c>
      <c r="L735" s="68" t="s">
        <v>2576</v>
      </c>
      <c r="M735" s="68" t="s">
        <v>3211</v>
      </c>
      <c r="N735" s="68">
        <v>0</v>
      </c>
    </row>
    <row r="736" spans="1:14" ht="21" customHeight="1">
      <c r="A736" s="68" t="s">
        <v>3291</v>
      </c>
      <c r="B736" s="68" t="s">
        <v>589</v>
      </c>
      <c r="C736" s="68" t="s">
        <v>2691</v>
      </c>
      <c r="D736" s="68" t="s">
        <v>1586</v>
      </c>
      <c r="E736" s="68" t="s">
        <v>213</v>
      </c>
      <c r="F736" s="68" t="s">
        <v>25</v>
      </c>
      <c r="G736" s="68" t="s">
        <v>1587</v>
      </c>
      <c r="H736" s="68">
        <v>6</v>
      </c>
      <c r="I736" s="70">
        <v>45824</v>
      </c>
      <c r="J736" s="70">
        <v>45818</v>
      </c>
      <c r="K736" s="70">
        <v>45824</v>
      </c>
      <c r="L736" s="68" t="s">
        <v>2686</v>
      </c>
      <c r="M736" s="68" t="s">
        <v>3235</v>
      </c>
      <c r="N736" s="68">
        <v>0</v>
      </c>
    </row>
    <row r="737" spans="1:14" ht="21" customHeight="1">
      <c r="A737" s="68" t="s">
        <v>3292</v>
      </c>
      <c r="B737" s="68" t="s">
        <v>589</v>
      </c>
      <c r="C737" s="68" t="s">
        <v>2581</v>
      </c>
      <c r="D737" s="68" t="s">
        <v>1586</v>
      </c>
      <c r="E737" s="68" t="s">
        <v>213</v>
      </c>
      <c r="F737" s="68" t="s">
        <v>25</v>
      </c>
      <c r="G737" s="68" t="s">
        <v>1587</v>
      </c>
      <c r="H737" s="68">
        <v>6</v>
      </c>
      <c r="I737" s="70">
        <v>45824</v>
      </c>
      <c r="J737" s="70">
        <v>45818</v>
      </c>
      <c r="K737" s="70">
        <v>45824</v>
      </c>
      <c r="L737" s="68" t="s">
        <v>2576</v>
      </c>
      <c r="M737" s="68" t="s">
        <v>3211</v>
      </c>
      <c r="N737" s="68">
        <v>0</v>
      </c>
    </row>
    <row r="738" spans="1:14" ht="21" customHeight="1">
      <c r="A738" s="68" t="s">
        <v>3293</v>
      </c>
      <c r="B738" s="68" t="s">
        <v>589</v>
      </c>
      <c r="C738" s="68" t="s">
        <v>2618</v>
      </c>
      <c r="D738" s="68" t="s">
        <v>1586</v>
      </c>
      <c r="E738" s="68" t="s">
        <v>213</v>
      </c>
      <c r="F738" s="68" t="s">
        <v>25</v>
      </c>
      <c r="G738" s="68" t="s">
        <v>1587</v>
      </c>
      <c r="H738" s="68">
        <v>6</v>
      </c>
      <c r="I738" s="70">
        <v>45824</v>
      </c>
      <c r="J738" s="70">
        <v>45818</v>
      </c>
      <c r="K738" s="70">
        <v>45824</v>
      </c>
      <c r="L738" s="68" t="s">
        <v>2686</v>
      </c>
      <c r="M738" s="68" t="s">
        <v>3235</v>
      </c>
      <c r="N738" s="68">
        <v>0</v>
      </c>
    </row>
    <row r="739" spans="1:14" ht="21" customHeight="1">
      <c r="A739" s="68" t="s">
        <v>3294</v>
      </c>
      <c r="B739" s="68" t="s">
        <v>589</v>
      </c>
      <c r="C739" s="68" t="s">
        <v>2583</v>
      </c>
      <c r="D739" s="68" t="s">
        <v>1586</v>
      </c>
      <c r="E739" s="68" t="s">
        <v>213</v>
      </c>
      <c r="F739" s="68" t="s">
        <v>25</v>
      </c>
      <c r="G739" s="68" t="s">
        <v>1587</v>
      </c>
      <c r="H739" s="68">
        <v>6</v>
      </c>
      <c r="I739" s="70">
        <v>45824</v>
      </c>
      <c r="J739" s="70">
        <v>45818</v>
      </c>
      <c r="K739" s="70">
        <v>45824</v>
      </c>
      <c r="L739" s="68" t="s">
        <v>2576</v>
      </c>
      <c r="M739" s="68" t="s">
        <v>3295</v>
      </c>
      <c r="N739" s="68">
        <v>0</v>
      </c>
    </row>
    <row r="740" spans="1:14" ht="21" customHeight="1">
      <c r="A740" s="68" t="s">
        <v>3296</v>
      </c>
      <c r="B740" s="68" t="s">
        <v>589</v>
      </c>
      <c r="C740" s="68" t="s">
        <v>2621</v>
      </c>
      <c r="D740" s="68" t="s">
        <v>1586</v>
      </c>
      <c r="E740" s="68" t="s">
        <v>213</v>
      </c>
      <c r="F740" s="68" t="s">
        <v>25</v>
      </c>
      <c r="G740" s="68" t="s">
        <v>1587</v>
      </c>
      <c r="H740" s="68">
        <v>6</v>
      </c>
      <c r="I740" s="70">
        <v>45824</v>
      </c>
      <c r="J740" s="70">
        <v>45818</v>
      </c>
      <c r="K740" s="70">
        <v>45824</v>
      </c>
      <c r="L740" s="68" t="s">
        <v>2686</v>
      </c>
      <c r="M740" s="68" t="s">
        <v>3235</v>
      </c>
      <c r="N740" s="68">
        <v>0</v>
      </c>
    </row>
    <row r="741" spans="1:14" ht="21" customHeight="1">
      <c r="A741" s="68" t="s">
        <v>3297</v>
      </c>
      <c r="B741" s="68" t="s">
        <v>589</v>
      </c>
      <c r="C741" s="68" t="s">
        <v>2585</v>
      </c>
      <c r="D741" s="68" t="s">
        <v>1586</v>
      </c>
      <c r="E741" s="68" t="s">
        <v>213</v>
      </c>
      <c r="F741" s="68" t="s">
        <v>25</v>
      </c>
      <c r="G741" s="68" t="s">
        <v>1587</v>
      </c>
      <c r="H741" s="68">
        <v>6</v>
      </c>
      <c r="I741" s="70">
        <v>45824</v>
      </c>
      <c r="J741" s="70">
        <v>45818</v>
      </c>
      <c r="K741" s="70">
        <v>45824</v>
      </c>
      <c r="L741" s="68" t="s">
        <v>2576</v>
      </c>
      <c r="M741" s="68" t="s">
        <v>3295</v>
      </c>
      <c r="N741" s="68">
        <v>0</v>
      </c>
    </row>
    <row r="742" spans="1:14" ht="21" customHeight="1">
      <c r="A742" s="68" t="s">
        <v>3298</v>
      </c>
      <c r="B742" s="68" t="s">
        <v>589</v>
      </c>
      <c r="C742" s="68" t="s">
        <v>2627</v>
      </c>
      <c r="D742" s="68" t="s">
        <v>1586</v>
      </c>
      <c r="E742" s="68" t="s">
        <v>213</v>
      </c>
      <c r="F742" s="68" t="s">
        <v>25</v>
      </c>
      <c r="G742" s="68" t="s">
        <v>1587</v>
      </c>
      <c r="H742" s="68">
        <v>6</v>
      </c>
      <c r="I742" s="70">
        <v>45824</v>
      </c>
      <c r="J742" s="70">
        <v>45818</v>
      </c>
      <c r="K742" s="70">
        <v>45824</v>
      </c>
      <c r="L742" s="68" t="s">
        <v>2686</v>
      </c>
      <c r="M742" s="68" t="s">
        <v>3235</v>
      </c>
      <c r="N742" s="68">
        <v>0</v>
      </c>
    </row>
    <row r="743" spans="1:14" ht="21" customHeight="1">
      <c r="A743" s="68" t="s">
        <v>3299</v>
      </c>
      <c r="B743" s="68" t="s">
        <v>589</v>
      </c>
      <c r="C743" s="68" t="s">
        <v>2587</v>
      </c>
      <c r="D743" s="68" t="s">
        <v>1586</v>
      </c>
      <c r="E743" s="68" t="s">
        <v>213</v>
      </c>
      <c r="F743" s="68" t="s">
        <v>25</v>
      </c>
      <c r="G743" s="68" t="s">
        <v>1587</v>
      </c>
      <c r="H743" s="68">
        <v>6</v>
      </c>
      <c r="I743" s="70">
        <v>45824</v>
      </c>
      <c r="J743" s="70">
        <v>45818</v>
      </c>
      <c r="K743" s="70">
        <v>45824</v>
      </c>
      <c r="L743" s="68" t="s">
        <v>2576</v>
      </c>
      <c r="M743" s="68" t="s">
        <v>3295</v>
      </c>
      <c r="N743" s="68">
        <v>0</v>
      </c>
    </row>
    <row r="744" spans="1:14" ht="21" customHeight="1">
      <c r="A744" s="68" t="s">
        <v>3300</v>
      </c>
      <c r="B744" s="68" t="s">
        <v>589</v>
      </c>
      <c r="C744" s="68" t="s">
        <v>2545</v>
      </c>
      <c r="D744" s="68" t="s">
        <v>1586</v>
      </c>
      <c r="E744" s="68" t="s">
        <v>213</v>
      </c>
      <c r="F744" s="68" t="s">
        <v>25</v>
      </c>
      <c r="G744" s="68" t="s">
        <v>1587</v>
      </c>
      <c r="H744" s="68">
        <v>6</v>
      </c>
      <c r="I744" s="70">
        <v>45824</v>
      </c>
      <c r="J744" s="70">
        <v>45818</v>
      </c>
      <c r="K744" s="70">
        <v>45824</v>
      </c>
      <c r="L744" s="68" t="s">
        <v>2686</v>
      </c>
      <c r="M744" s="68" t="s">
        <v>3235</v>
      </c>
      <c r="N744" s="68">
        <v>0</v>
      </c>
    </row>
    <row r="745" spans="1:14" ht="21" customHeight="1">
      <c r="A745" s="68" t="s">
        <v>3301</v>
      </c>
      <c r="B745" s="68" t="s">
        <v>589</v>
      </c>
      <c r="C745" s="68" t="s">
        <v>2589</v>
      </c>
      <c r="D745" s="68" t="s">
        <v>1586</v>
      </c>
      <c r="E745" s="68" t="s">
        <v>213</v>
      </c>
      <c r="F745" s="68" t="s">
        <v>25</v>
      </c>
      <c r="G745" s="68" t="s">
        <v>1587</v>
      </c>
      <c r="H745" s="68">
        <v>6</v>
      </c>
      <c r="I745" s="70">
        <v>45824</v>
      </c>
      <c r="J745" s="70">
        <v>45818</v>
      </c>
      <c r="K745" s="70">
        <v>45824</v>
      </c>
      <c r="L745" s="68" t="s">
        <v>2576</v>
      </c>
      <c r="M745" s="68" t="s">
        <v>3295</v>
      </c>
      <c r="N745" s="68">
        <v>0</v>
      </c>
    </row>
    <row r="746" spans="1:14" ht="21" customHeight="1">
      <c r="A746" s="68" t="s">
        <v>3302</v>
      </c>
      <c r="B746" s="68" t="s">
        <v>589</v>
      </c>
      <c r="C746" s="68" t="s">
        <v>2697</v>
      </c>
      <c r="D746" s="68" t="s">
        <v>1586</v>
      </c>
      <c r="E746" s="68" t="s">
        <v>213</v>
      </c>
      <c r="F746" s="68" t="s">
        <v>25</v>
      </c>
      <c r="G746" s="68" t="s">
        <v>1587</v>
      </c>
      <c r="H746" s="68">
        <v>6</v>
      </c>
      <c r="I746" s="70">
        <v>45824</v>
      </c>
      <c r="J746" s="70">
        <v>45818</v>
      </c>
      <c r="K746" s="70">
        <v>45824</v>
      </c>
      <c r="L746" s="68" t="s">
        <v>2686</v>
      </c>
      <c r="M746" s="68" t="s">
        <v>3235</v>
      </c>
      <c r="N746" s="68">
        <v>0</v>
      </c>
    </row>
    <row r="747" spans="1:14" ht="21" customHeight="1">
      <c r="A747" s="68" t="s">
        <v>3303</v>
      </c>
      <c r="B747" s="68" t="s">
        <v>589</v>
      </c>
      <c r="C747" s="68" t="s">
        <v>2591</v>
      </c>
      <c r="D747" s="68" t="s">
        <v>1586</v>
      </c>
      <c r="E747" s="68" t="s">
        <v>213</v>
      </c>
      <c r="F747" s="68" t="s">
        <v>25</v>
      </c>
      <c r="G747" s="68" t="s">
        <v>1587</v>
      </c>
      <c r="H747" s="68">
        <v>6</v>
      </c>
      <c r="I747" s="70">
        <v>45824</v>
      </c>
      <c r="J747" s="70">
        <v>45818</v>
      </c>
      <c r="K747" s="70">
        <v>45824</v>
      </c>
      <c r="L747" s="68" t="s">
        <v>2576</v>
      </c>
      <c r="M747" s="68" t="s">
        <v>3295</v>
      </c>
      <c r="N747" s="68">
        <v>0</v>
      </c>
    </row>
    <row r="748" spans="1:14" ht="21" customHeight="1">
      <c r="A748" s="68" t="s">
        <v>3304</v>
      </c>
      <c r="B748" s="68" t="s">
        <v>589</v>
      </c>
      <c r="C748" s="68" t="s">
        <v>2699</v>
      </c>
      <c r="D748" s="68" t="s">
        <v>1586</v>
      </c>
      <c r="E748" s="68" t="s">
        <v>213</v>
      </c>
      <c r="F748" s="68" t="s">
        <v>25</v>
      </c>
      <c r="G748" s="68" t="s">
        <v>1587</v>
      </c>
      <c r="H748" s="68">
        <v>6</v>
      </c>
      <c r="I748" s="70">
        <v>45824</v>
      </c>
      <c r="J748" s="70">
        <v>45818</v>
      </c>
      <c r="K748" s="70">
        <v>45824</v>
      </c>
      <c r="L748" s="68" t="s">
        <v>2686</v>
      </c>
      <c r="M748" s="68" t="s">
        <v>3235</v>
      </c>
      <c r="N748" s="68">
        <v>0</v>
      </c>
    </row>
    <row r="749" spans="1:14" ht="21" customHeight="1">
      <c r="A749" s="68" t="s">
        <v>3305</v>
      </c>
      <c r="B749" s="68" t="s">
        <v>589</v>
      </c>
      <c r="C749" s="68" t="s">
        <v>2593</v>
      </c>
      <c r="D749" s="68" t="s">
        <v>1586</v>
      </c>
      <c r="E749" s="68" t="s">
        <v>213</v>
      </c>
      <c r="F749" s="68" t="s">
        <v>25</v>
      </c>
      <c r="G749" s="68" t="s">
        <v>1587</v>
      </c>
      <c r="H749" s="68">
        <v>6</v>
      </c>
      <c r="I749" s="70">
        <v>45824</v>
      </c>
      <c r="J749" s="70">
        <v>45818</v>
      </c>
      <c r="K749" s="70">
        <v>45824</v>
      </c>
      <c r="L749" s="68" t="s">
        <v>2576</v>
      </c>
      <c r="M749" s="68" t="s">
        <v>3295</v>
      </c>
      <c r="N749" s="68">
        <v>0</v>
      </c>
    </row>
    <row r="750" spans="1:14" ht="21" customHeight="1">
      <c r="A750" s="68" t="s">
        <v>3306</v>
      </c>
      <c r="B750" s="68" t="s">
        <v>589</v>
      </c>
      <c r="C750" s="68" t="s">
        <v>2701</v>
      </c>
      <c r="D750" s="68" t="s">
        <v>1586</v>
      </c>
      <c r="E750" s="68" t="s">
        <v>213</v>
      </c>
      <c r="F750" s="68" t="s">
        <v>25</v>
      </c>
      <c r="G750" s="68" t="s">
        <v>1587</v>
      </c>
      <c r="H750" s="68">
        <v>6</v>
      </c>
      <c r="I750" s="70">
        <v>45824</v>
      </c>
      <c r="J750" s="70">
        <v>45818</v>
      </c>
      <c r="K750" s="70">
        <v>45824</v>
      </c>
      <c r="L750" s="68" t="s">
        <v>2686</v>
      </c>
      <c r="M750" s="68" t="s">
        <v>3235</v>
      </c>
      <c r="N750" s="68">
        <v>0</v>
      </c>
    </row>
    <row r="751" spans="1:14" ht="21" customHeight="1">
      <c r="A751" s="68" t="s">
        <v>3307</v>
      </c>
      <c r="B751" s="68" t="s">
        <v>589</v>
      </c>
      <c r="C751" s="68" t="s">
        <v>2595</v>
      </c>
      <c r="D751" s="68" t="s">
        <v>1586</v>
      </c>
      <c r="E751" s="68" t="s">
        <v>213</v>
      </c>
      <c r="F751" s="68" t="s">
        <v>25</v>
      </c>
      <c r="G751" s="68" t="s">
        <v>1587</v>
      </c>
      <c r="H751" s="68">
        <v>6</v>
      </c>
      <c r="I751" s="70">
        <v>45824</v>
      </c>
      <c r="J751" s="70">
        <v>45818</v>
      </c>
      <c r="K751" s="70">
        <v>45824</v>
      </c>
      <c r="L751" s="68" t="s">
        <v>2576</v>
      </c>
      <c r="M751" s="68" t="s">
        <v>3295</v>
      </c>
      <c r="N751" s="68">
        <v>0</v>
      </c>
    </row>
    <row r="752" spans="1:14" ht="21" customHeight="1">
      <c r="A752" s="68" t="s">
        <v>3308</v>
      </c>
      <c r="B752" s="68" t="s">
        <v>589</v>
      </c>
      <c r="C752" s="68" t="s">
        <v>2703</v>
      </c>
      <c r="D752" s="68" t="s">
        <v>1586</v>
      </c>
      <c r="E752" s="68" t="s">
        <v>213</v>
      </c>
      <c r="F752" s="68" t="s">
        <v>25</v>
      </c>
      <c r="G752" s="68" t="s">
        <v>1587</v>
      </c>
      <c r="H752" s="68">
        <v>6</v>
      </c>
      <c r="I752" s="70">
        <v>45824</v>
      </c>
      <c r="J752" s="70">
        <v>45818</v>
      </c>
      <c r="K752" s="70">
        <v>45824</v>
      </c>
      <c r="L752" s="68" t="s">
        <v>2686</v>
      </c>
      <c r="M752" s="68" t="s">
        <v>3235</v>
      </c>
      <c r="N752" s="68">
        <v>0</v>
      </c>
    </row>
    <row r="753" spans="1:14" ht="21" customHeight="1">
      <c r="A753" s="68" t="s">
        <v>3309</v>
      </c>
      <c r="B753" s="68" t="s">
        <v>589</v>
      </c>
      <c r="C753" s="68" t="s">
        <v>3144</v>
      </c>
      <c r="D753" s="68" t="s">
        <v>1586</v>
      </c>
      <c r="E753" s="68" t="s">
        <v>213</v>
      </c>
      <c r="F753" s="68" t="s">
        <v>25</v>
      </c>
      <c r="G753" s="68" t="s">
        <v>1587</v>
      </c>
      <c r="H753" s="68">
        <v>6</v>
      </c>
      <c r="I753" s="70">
        <v>45824</v>
      </c>
      <c r="J753" s="70">
        <v>45818</v>
      </c>
      <c r="K753" s="70">
        <v>45824</v>
      </c>
      <c r="L753" s="68" t="s">
        <v>2576</v>
      </c>
      <c r="M753" s="68" t="s">
        <v>3295</v>
      </c>
      <c r="N753" s="68">
        <v>0</v>
      </c>
    </row>
    <row r="754" spans="1:14" ht="21" customHeight="1">
      <c r="A754" s="68" t="s">
        <v>3310</v>
      </c>
      <c r="B754" s="68" t="s">
        <v>591</v>
      </c>
      <c r="C754" s="68">
        <v>1</v>
      </c>
      <c r="D754" s="68" t="s">
        <v>1586</v>
      </c>
      <c r="E754" s="68" t="s">
        <v>213</v>
      </c>
      <c r="F754" s="68" t="s">
        <v>25</v>
      </c>
      <c r="G754" s="68" t="s">
        <v>1587</v>
      </c>
      <c r="H754" s="68">
        <v>6</v>
      </c>
      <c r="I754" s="70">
        <v>45824</v>
      </c>
      <c r="J754" s="70">
        <v>45818</v>
      </c>
      <c r="K754" s="70">
        <v>45824</v>
      </c>
      <c r="L754" s="68" t="s">
        <v>3116</v>
      </c>
      <c r="M754" s="68" t="s">
        <v>3285</v>
      </c>
      <c r="N754" s="68">
        <v>0</v>
      </c>
    </row>
    <row r="755" spans="1:14" ht="21" customHeight="1">
      <c r="A755" s="68" t="s">
        <v>3311</v>
      </c>
      <c r="B755" s="68" t="s">
        <v>591</v>
      </c>
      <c r="C755" s="68">
        <v>2</v>
      </c>
      <c r="D755" s="68" t="s">
        <v>1586</v>
      </c>
      <c r="E755" s="68" t="s">
        <v>213</v>
      </c>
      <c r="F755" s="68" t="s">
        <v>25</v>
      </c>
      <c r="G755" s="68" t="s">
        <v>1587</v>
      </c>
      <c r="H755" s="68">
        <v>6</v>
      </c>
      <c r="I755" s="70">
        <v>45824</v>
      </c>
      <c r="J755" s="70">
        <v>45818</v>
      </c>
      <c r="K755" s="70">
        <v>45824</v>
      </c>
      <c r="L755" s="68" t="s">
        <v>3116</v>
      </c>
      <c r="M755" s="68" t="s">
        <v>3285</v>
      </c>
      <c r="N755" s="68">
        <v>0</v>
      </c>
    </row>
    <row r="756" spans="1:14" ht="21" customHeight="1">
      <c r="A756" s="68" t="s">
        <v>3312</v>
      </c>
      <c r="B756" s="68" t="s">
        <v>591</v>
      </c>
      <c r="C756" s="68">
        <v>3</v>
      </c>
      <c r="D756" s="68" t="s">
        <v>1586</v>
      </c>
      <c r="E756" s="68" t="s">
        <v>213</v>
      </c>
      <c r="F756" s="68" t="s">
        <v>25</v>
      </c>
      <c r="G756" s="68" t="s">
        <v>1587</v>
      </c>
      <c r="H756" s="68">
        <v>6</v>
      </c>
      <c r="I756" s="70">
        <v>45824</v>
      </c>
      <c r="J756" s="70">
        <v>45818</v>
      </c>
      <c r="K756" s="70">
        <v>45824</v>
      </c>
      <c r="L756" s="68" t="s">
        <v>3116</v>
      </c>
      <c r="M756" s="68" t="s">
        <v>3285</v>
      </c>
      <c r="N756" s="68">
        <v>0</v>
      </c>
    </row>
    <row r="757" spans="1:14" ht="21" customHeight="1">
      <c r="A757" s="68" t="s">
        <v>3313</v>
      </c>
      <c r="B757" s="68" t="s">
        <v>591</v>
      </c>
      <c r="C757" s="68">
        <v>4</v>
      </c>
      <c r="D757" s="68" t="s">
        <v>1586</v>
      </c>
      <c r="E757" s="68" t="s">
        <v>213</v>
      </c>
      <c r="F757" s="68" t="s">
        <v>25</v>
      </c>
      <c r="G757" s="68" t="s">
        <v>1587</v>
      </c>
      <c r="H757" s="68">
        <v>6</v>
      </c>
      <c r="I757" s="70">
        <v>45824</v>
      </c>
      <c r="J757" s="70">
        <v>45818</v>
      </c>
      <c r="K757" s="70">
        <v>45824</v>
      </c>
      <c r="L757" s="68" t="s">
        <v>3116</v>
      </c>
      <c r="M757" s="68" t="s">
        <v>3285</v>
      </c>
      <c r="N757" s="68">
        <v>0</v>
      </c>
    </row>
    <row r="758" spans="1:14" ht="21" customHeight="1">
      <c r="A758" s="68" t="s">
        <v>3314</v>
      </c>
      <c r="B758" s="68" t="s">
        <v>591</v>
      </c>
      <c r="C758" s="68">
        <v>5</v>
      </c>
      <c r="D758" s="68" t="s">
        <v>1586</v>
      </c>
      <c r="E758" s="68" t="s">
        <v>213</v>
      </c>
      <c r="F758" s="68" t="s">
        <v>25</v>
      </c>
      <c r="G758" s="68" t="s">
        <v>1587</v>
      </c>
      <c r="H758" s="68">
        <v>6</v>
      </c>
      <c r="I758" s="70">
        <v>45824</v>
      </c>
      <c r="J758" s="70">
        <v>45818</v>
      </c>
      <c r="K758" s="70">
        <v>45824</v>
      </c>
      <c r="L758" s="68" t="s">
        <v>3116</v>
      </c>
      <c r="M758" s="68" t="s">
        <v>3285</v>
      </c>
      <c r="N758" s="68">
        <v>0</v>
      </c>
    </row>
    <row r="759" spans="1:14" ht="21" customHeight="1">
      <c r="A759" s="68" t="s">
        <v>3315</v>
      </c>
      <c r="B759" s="68" t="s">
        <v>591</v>
      </c>
      <c r="C759" s="68">
        <v>6</v>
      </c>
      <c r="D759" s="68" t="s">
        <v>1586</v>
      </c>
      <c r="E759" s="68" t="s">
        <v>213</v>
      </c>
      <c r="F759" s="68" t="s">
        <v>25</v>
      </c>
      <c r="G759" s="68" t="s">
        <v>1587</v>
      </c>
      <c r="H759" s="68">
        <v>6</v>
      </c>
      <c r="I759" s="70">
        <v>45824</v>
      </c>
      <c r="J759" s="70">
        <v>45818</v>
      </c>
      <c r="K759" s="70">
        <v>45824</v>
      </c>
      <c r="L759" s="68" t="s">
        <v>3116</v>
      </c>
      <c r="M759" s="68" t="s">
        <v>3285</v>
      </c>
      <c r="N759" s="68">
        <v>0</v>
      </c>
    </row>
    <row r="760" spans="1:14" ht="21" customHeight="1">
      <c r="A760" s="68" t="s">
        <v>3316</v>
      </c>
      <c r="B760" s="68" t="s">
        <v>591</v>
      </c>
      <c r="C760" s="68">
        <v>7</v>
      </c>
      <c r="D760" s="68" t="s">
        <v>1586</v>
      </c>
      <c r="E760" s="68" t="s">
        <v>213</v>
      </c>
      <c r="F760" s="68" t="s">
        <v>25</v>
      </c>
      <c r="G760" s="68" t="s">
        <v>1587</v>
      </c>
      <c r="H760" s="68">
        <v>6</v>
      </c>
      <c r="I760" s="70">
        <v>45824</v>
      </c>
      <c r="J760" s="70">
        <v>45818</v>
      </c>
      <c r="K760" s="70">
        <v>45824</v>
      </c>
      <c r="L760" s="68" t="s">
        <v>3116</v>
      </c>
      <c r="M760" s="68" t="s">
        <v>3285</v>
      </c>
      <c r="N760" s="68">
        <v>0</v>
      </c>
    </row>
    <row r="761" spans="1:14" ht="21" customHeight="1">
      <c r="A761" s="68" t="s">
        <v>3317</v>
      </c>
      <c r="B761" s="68" t="s">
        <v>591</v>
      </c>
      <c r="C761" s="68">
        <v>8</v>
      </c>
      <c r="D761" s="68" t="s">
        <v>1586</v>
      </c>
      <c r="E761" s="68" t="s">
        <v>213</v>
      </c>
      <c r="F761" s="68" t="s">
        <v>25</v>
      </c>
      <c r="G761" s="68" t="s">
        <v>1587</v>
      </c>
      <c r="H761" s="68">
        <v>6</v>
      </c>
      <c r="I761" s="70">
        <v>45824</v>
      </c>
      <c r="J761" s="70">
        <v>45818</v>
      </c>
      <c r="K761" s="70">
        <v>45824</v>
      </c>
      <c r="L761" s="68" t="s">
        <v>3116</v>
      </c>
      <c r="M761" s="68" t="s">
        <v>3285</v>
      </c>
      <c r="N761" s="68">
        <v>0</v>
      </c>
    </row>
    <row r="762" spans="1:14" ht="21" customHeight="1">
      <c r="A762" s="68" t="s">
        <v>3318</v>
      </c>
      <c r="B762" s="68" t="s">
        <v>591</v>
      </c>
      <c r="C762" s="68" t="s">
        <v>1676</v>
      </c>
      <c r="D762" s="68" t="s">
        <v>1586</v>
      </c>
      <c r="E762" s="68" t="s">
        <v>213</v>
      </c>
      <c r="F762" s="68" t="s">
        <v>25</v>
      </c>
      <c r="G762" s="68" t="s">
        <v>1587</v>
      </c>
      <c r="H762" s="68">
        <v>6</v>
      </c>
      <c r="I762" s="70">
        <v>45824</v>
      </c>
      <c r="J762" s="70">
        <v>45818</v>
      </c>
      <c r="K762" s="70">
        <v>45824</v>
      </c>
      <c r="L762" s="68" t="s">
        <v>2686</v>
      </c>
      <c r="M762" s="68" t="s">
        <v>3235</v>
      </c>
      <c r="N762" s="68">
        <v>0</v>
      </c>
    </row>
    <row r="763" spans="1:14" ht="21" customHeight="1">
      <c r="A763" s="68" t="s">
        <v>3319</v>
      </c>
      <c r="B763" s="68" t="s">
        <v>591</v>
      </c>
      <c r="C763" s="68" t="s">
        <v>2575</v>
      </c>
      <c r="D763" s="68" t="s">
        <v>1586</v>
      </c>
      <c r="E763" s="68" t="s">
        <v>213</v>
      </c>
      <c r="F763" s="68" t="s">
        <v>25</v>
      </c>
      <c r="G763" s="68" t="s">
        <v>1587</v>
      </c>
      <c r="H763" s="68">
        <v>6</v>
      </c>
      <c r="I763" s="70">
        <v>45824</v>
      </c>
      <c r="J763" s="70">
        <v>45818</v>
      </c>
      <c r="K763" s="70">
        <v>45824</v>
      </c>
      <c r="L763" s="68" t="s">
        <v>2576</v>
      </c>
      <c r="M763" s="68" t="s">
        <v>3295</v>
      </c>
      <c r="N763" s="68">
        <v>0</v>
      </c>
    </row>
    <row r="764" spans="1:14" ht="21" customHeight="1">
      <c r="A764" s="68" t="s">
        <v>3320</v>
      </c>
      <c r="B764" s="68" t="s">
        <v>591</v>
      </c>
      <c r="C764" s="68" t="s">
        <v>2555</v>
      </c>
      <c r="D764" s="68" t="s">
        <v>1586</v>
      </c>
      <c r="E764" s="68" t="s">
        <v>213</v>
      </c>
      <c r="F764" s="68" t="s">
        <v>25</v>
      </c>
      <c r="G764" s="68" t="s">
        <v>1587</v>
      </c>
      <c r="H764" s="68">
        <v>6</v>
      </c>
      <c r="I764" s="70">
        <v>45824</v>
      </c>
      <c r="J764" s="70">
        <v>45818</v>
      </c>
      <c r="K764" s="70">
        <v>45824</v>
      </c>
      <c r="L764" s="68" t="s">
        <v>2686</v>
      </c>
      <c r="M764" s="68" t="s">
        <v>3235</v>
      </c>
      <c r="N764" s="68">
        <v>0</v>
      </c>
    </row>
    <row r="765" spans="1:14" ht="21" customHeight="1">
      <c r="A765" s="68" t="s">
        <v>3321</v>
      </c>
      <c r="B765" s="68" t="s">
        <v>591</v>
      </c>
      <c r="C765" s="68" t="s">
        <v>2579</v>
      </c>
      <c r="D765" s="68" t="s">
        <v>1586</v>
      </c>
      <c r="E765" s="68" t="s">
        <v>213</v>
      </c>
      <c r="F765" s="68" t="s">
        <v>25</v>
      </c>
      <c r="G765" s="68" t="s">
        <v>1587</v>
      </c>
      <c r="H765" s="68">
        <v>6</v>
      </c>
      <c r="I765" s="70">
        <v>45824</v>
      </c>
      <c r="J765" s="70">
        <v>45818</v>
      </c>
      <c r="K765" s="70">
        <v>45824</v>
      </c>
      <c r="L765" s="68" t="s">
        <v>2576</v>
      </c>
      <c r="M765" s="68" t="s">
        <v>3295</v>
      </c>
      <c r="N765" s="68">
        <v>0</v>
      </c>
    </row>
    <row r="766" spans="1:14" ht="21" customHeight="1">
      <c r="A766" s="68" t="s">
        <v>3322</v>
      </c>
      <c r="B766" s="68" t="s">
        <v>591</v>
      </c>
      <c r="C766" s="68" t="s">
        <v>2691</v>
      </c>
      <c r="D766" s="68" t="s">
        <v>1586</v>
      </c>
      <c r="E766" s="68" t="s">
        <v>213</v>
      </c>
      <c r="F766" s="68" t="s">
        <v>25</v>
      </c>
      <c r="G766" s="68" t="s">
        <v>1587</v>
      </c>
      <c r="H766" s="68">
        <v>6</v>
      </c>
      <c r="I766" s="70">
        <v>45824</v>
      </c>
      <c r="J766" s="70">
        <v>45818</v>
      </c>
      <c r="K766" s="70">
        <v>45824</v>
      </c>
      <c r="L766" s="68" t="s">
        <v>3323</v>
      </c>
      <c r="M766" s="68" t="s">
        <v>3324</v>
      </c>
      <c r="N766" s="68">
        <v>0</v>
      </c>
    </row>
    <row r="767" spans="1:14" ht="21" customHeight="1">
      <c r="A767" s="68" t="s">
        <v>3325</v>
      </c>
      <c r="B767" s="68" t="s">
        <v>591</v>
      </c>
      <c r="C767" s="68" t="s">
        <v>2581</v>
      </c>
      <c r="D767" s="68" t="s">
        <v>1586</v>
      </c>
      <c r="E767" s="68" t="s">
        <v>213</v>
      </c>
      <c r="F767" s="68" t="s">
        <v>25</v>
      </c>
      <c r="G767" s="68" t="s">
        <v>1587</v>
      </c>
      <c r="H767" s="68">
        <v>6</v>
      </c>
      <c r="I767" s="70">
        <v>45824</v>
      </c>
      <c r="J767" s="70">
        <v>45818</v>
      </c>
      <c r="K767" s="70">
        <v>45824</v>
      </c>
      <c r="L767" s="68" t="s">
        <v>2576</v>
      </c>
      <c r="M767" s="68" t="s">
        <v>3295</v>
      </c>
      <c r="N767" s="68">
        <v>0</v>
      </c>
    </row>
    <row r="768" spans="1:14" ht="21" customHeight="1">
      <c r="A768" s="68" t="s">
        <v>3326</v>
      </c>
      <c r="B768" s="68" t="s">
        <v>591</v>
      </c>
      <c r="C768" s="68" t="s">
        <v>2618</v>
      </c>
      <c r="D768" s="68" t="s">
        <v>1586</v>
      </c>
      <c r="E768" s="68" t="s">
        <v>213</v>
      </c>
      <c r="F768" s="68" t="s">
        <v>25</v>
      </c>
      <c r="G768" s="68" t="s">
        <v>1587</v>
      </c>
      <c r="H768" s="68">
        <v>6</v>
      </c>
      <c r="I768" s="70">
        <v>45824</v>
      </c>
      <c r="J768" s="70">
        <v>45818</v>
      </c>
      <c r="K768" s="70">
        <v>45824</v>
      </c>
      <c r="L768" s="68" t="s">
        <v>3323</v>
      </c>
      <c r="M768" s="68" t="s">
        <v>3327</v>
      </c>
      <c r="N768" s="68">
        <v>0</v>
      </c>
    </row>
    <row r="769" spans="1:14" ht="21" customHeight="1">
      <c r="A769" s="68" t="s">
        <v>3328</v>
      </c>
      <c r="B769" s="68" t="s">
        <v>591</v>
      </c>
      <c r="C769" s="68" t="s">
        <v>2583</v>
      </c>
      <c r="D769" s="68" t="s">
        <v>1586</v>
      </c>
      <c r="E769" s="68" t="s">
        <v>213</v>
      </c>
      <c r="F769" s="68" t="s">
        <v>25</v>
      </c>
      <c r="G769" s="68" t="s">
        <v>1587</v>
      </c>
      <c r="H769" s="68">
        <v>6</v>
      </c>
      <c r="I769" s="70">
        <v>45824</v>
      </c>
      <c r="J769" s="70">
        <v>45818</v>
      </c>
      <c r="K769" s="70">
        <v>45824</v>
      </c>
      <c r="L769" s="68" t="s">
        <v>2576</v>
      </c>
      <c r="M769" s="68" t="s">
        <v>3295</v>
      </c>
      <c r="N769" s="68">
        <v>0</v>
      </c>
    </row>
    <row r="770" spans="1:14" ht="21" customHeight="1">
      <c r="A770" s="68" t="s">
        <v>3329</v>
      </c>
      <c r="B770" s="68" t="s">
        <v>591</v>
      </c>
      <c r="C770" s="68" t="s">
        <v>2621</v>
      </c>
      <c r="D770" s="68" t="s">
        <v>1586</v>
      </c>
      <c r="E770" s="68" t="s">
        <v>213</v>
      </c>
      <c r="F770" s="68" t="s">
        <v>25</v>
      </c>
      <c r="G770" s="68" t="s">
        <v>1587</v>
      </c>
      <c r="H770" s="68">
        <v>6</v>
      </c>
      <c r="I770" s="70">
        <v>45824</v>
      </c>
      <c r="J770" s="70">
        <v>45818</v>
      </c>
      <c r="K770" s="70">
        <v>45824</v>
      </c>
      <c r="L770" s="68" t="s">
        <v>3323</v>
      </c>
      <c r="M770" s="68" t="s">
        <v>3327</v>
      </c>
      <c r="N770" s="68">
        <v>0</v>
      </c>
    </row>
    <row r="771" spans="1:14" ht="21" customHeight="1">
      <c r="A771" s="68" t="s">
        <v>3330</v>
      </c>
      <c r="B771" s="68" t="s">
        <v>591</v>
      </c>
      <c r="C771" s="68" t="s">
        <v>2585</v>
      </c>
      <c r="D771" s="68" t="s">
        <v>1586</v>
      </c>
      <c r="E771" s="68" t="s">
        <v>213</v>
      </c>
      <c r="F771" s="68" t="s">
        <v>25</v>
      </c>
      <c r="G771" s="68" t="s">
        <v>1587</v>
      </c>
      <c r="H771" s="68">
        <v>6</v>
      </c>
      <c r="I771" s="70">
        <v>45824</v>
      </c>
      <c r="J771" s="70">
        <v>45818</v>
      </c>
      <c r="K771" s="70">
        <v>45824</v>
      </c>
      <c r="L771" s="68" t="s">
        <v>2576</v>
      </c>
      <c r="M771" s="68" t="s">
        <v>3295</v>
      </c>
      <c r="N771" s="68">
        <v>0</v>
      </c>
    </row>
    <row r="772" spans="1:14" ht="21" customHeight="1">
      <c r="A772" s="68" t="s">
        <v>3331</v>
      </c>
      <c r="B772" s="68" t="s">
        <v>591</v>
      </c>
      <c r="C772" s="68" t="s">
        <v>2627</v>
      </c>
      <c r="D772" s="68" t="s">
        <v>1586</v>
      </c>
      <c r="E772" s="68" t="s">
        <v>213</v>
      </c>
      <c r="F772" s="68" t="s">
        <v>25</v>
      </c>
      <c r="G772" s="68" t="s">
        <v>1587</v>
      </c>
      <c r="H772" s="68">
        <v>6</v>
      </c>
      <c r="I772" s="70">
        <v>45824</v>
      </c>
      <c r="J772" s="70">
        <v>45818</v>
      </c>
      <c r="K772" s="70">
        <v>45824</v>
      </c>
      <c r="L772" s="68" t="s">
        <v>3323</v>
      </c>
      <c r="M772" s="68" t="s">
        <v>3327</v>
      </c>
      <c r="N772" s="68">
        <v>0</v>
      </c>
    </row>
    <row r="773" spans="1:14" ht="21" customHeight="1">
      <c r="A773" s="68" t="s">
        <v>3332</v>
      </c>
      <c r="B773" s="68" t="s">
        <v>591</v>
      </c>
      <c r="C773" s="68" t="s">
        <v>2587</v>
      </c>
      <c r="D773" s="68" t="s">
        <v>1586</v>
      </c>
      <c r="E773" s="68" t="s">
        <v>213</v>
      </c>
      <c r="F773" s="68" t="s">
        <v>25</v>
      </c>
      <c r="G773" s="68" t="s">
        <v>1587</v>
      </c>
      <c r="H773" s="68">
        <v>6</v>
      </c>
      <c r="I773" s="70">
        <v>45824</v>
      </c>
      <c r="J773" s="70">
        <v>45818</v>
      </c>
      <c r="K773" s="70">
        <v>45824</v>
      </c>
      <c r="L773" s="68" t="s">
        <v>2576</v>
      </c>
      <c r="M773" s="68" t="s">
        <v>3295</v>
      </c>
      <c r="N773" s="68">
        <v>0</v>
      </c>
    </row>
    <row r="774" spans="1:14" ht="21" customHeight="1">
      <c r="A774" s="68" t="s">
        <v>3333</v>
      </c>
      <c r="B774" s="68" t="s">
        <v>591</v>
      </c>
      <c r="C774" s="68" t="s">
        <v>2545</v>
      </c>
      <c r="D774" s="68" t="s">
        <v>1586</v>
      </c>
      <c r="E774" s="68" t="s">
        <v>213</v>
      </c>
      <c r="F774" s="68" t="s">
        <v>25</v>
      </c>
      <c r="G774" s="68" t="s">
        <v>1587</v>
      </c>
      <c r="H774" s="68">
        <v>6</v>
      </c>
      <c r="I774" s="70">
        <v>45824</v>
      </c>
      <c r="J774" s="70">
        <v>45818</v>
      </c>
      <c r="K774" s="70">
        <v>45824</v>
      </c>
      <c r="L774" s="68" t="s">
        <v>3323</v>
      </c>
      <c r="M774" s="68" t="s">
        <v>3327</v>
      </c>
      <c r="N774" s="68">
        <v>0</v>
      </c>
    </row>
    <row r="775" spans="1:14" ht="21" customHeight="1">
      <c r="A775" s="68" t="s">
        <v>3334</v>
      </c>
      <c r="B775" s="68" t="s">
        <v>591</v>
      </c>
      <c r="C775" s="68" t="s">
        <v>2589</v>
      </c>
      <c r="D775" s="68" t="s">
        <v>1586</v>
      </c>
      <c r="E775" s="68" t="s">
        <v>213</v>
      </c>
      <c r="F775" s="68" t="s">
        <v>25</v>
      </c>
      <c r="G775" s="68" t="s">
        <v>1587</v>
      </c>
      <c r="H775" s="68">
        <v>6</v>
      </c>
      <c r="I775" s="70">
        <v>45824</v>
      </c>
      <c r="J775" s="70">
        <v>45818</v>
      </c>
      <c r="K775" s="70">
        <v>45824</v>
      </c>
      <c r="L775" s="68" t="s">
        <v>2576</v>
      </c>
      <c r="M775" s="68" t="s">
        <v>3295</v>
      </c>
      <c r="N775" s="68">
        <v>0</v>
      </c>
    </row>
    <row r="776" spans="1:14" ht="21" customHeight="1">
      <c r="A776" s="68" t="s">
        <v>3335</v>
      </c>
      <c r="B776" s="68" t="s">
        <v>591</v>
      </c>
      <c r="C776" s="68" t="s">
        <v>2697</v>
      </c>
      <c r="D776" s="68" t="s">
        <v>1586</v>
      </c>
      <c r="E776" s="68" t="s">
        <v>213</v>
      </c>
      <c r="F776" s="68" t="s">
        <v>25</v>
      </c>
      <c r="G776" s="68" t="s">
        <v>1587</v>
      </c>
      <c r="H776" s="68">
        <v>6</v>
      </c>
      <c r="I776" s="70">
        <v>45824</v>
      </c>
      <c r="J776" s="70">
        <v>45818</v>
      </c>
      <c r="K776" s="70">
        <v>45824</v>
      </c>
      <c r="L776" s="68" t="s">
        <v>3323</v>
      </c>
      <c r="M776" s="68" t="s">
        <v>3327</v>
      </c>
      <c r="N776" s="68">
        <v>0</v>
      </c>
    </row>
    <row r="777" spans="1:14" ht="21" customHeight="1">
      <c r="A777" s="68" t="s">
        <v>3336</v>
      </c>
      <c r="B777" s="68" t="s">
        <v>591</v>
      </c>
      <c r="C777" s="68" t="s">
        <v>2591</v>
      </c>
      <c r="D777" s="68" t="s">
        <v>1586</v>
      </c>
      <c r="E777" s="68" t="s">
        <v>213</v>
      </c>
      <c r="F777" s="68" t="s">
        <v>25</v>
      </c>
      <c r="G777" s="68" t="s">
        <v>1587</v>
      </c>
      <c r="H777" s="68">
        <v>6</v>
      </c>
      <c r="I777" s="70">
        <v>45824</v>
      </c>
      <c r="J777" s="70">
        <v>45818</v>
      </c>
      <c r="K777" s="70">
        <v>45824</v>
      </c>
      <c r="L777" s="68" t="s">
        <v>2576</v>
      </c>
      <c r="M777" s="68" t="s">
        <v>3295</v>
      </c>
      <c r="N777" s="68">
        <v>0</v>
      </c>
    </row>
    <row r="778" spans="1:14" ht="21" customHeight="1">
      <c r="A778" s="68" t="s">
        <v>3337</v>
      </c>
      <c r="B778" s="68" t="s">
        <v>603</v>
      </c>
      <c r="C778" s="68">
        <v>1</v>
      </c>
      <c r="E778" s="68" t="s">
        <v>604</v>
      </c>
      <c r="F778" s="68" t="s">
        <v>25</v>
      </c>
      <c r="G778" s="68" t="s">
        <v>1691</v>
      </c>
      <c r="H778" s="68">
        <v>14</v>
      </c>
      <c r="I778" s="70">
        <v>45823</v>
      </c>
      <c r="J778" s="70">
        <v>45810</v>
      </c>
      <c r="K778" s="70">
        <v>45825</v>
      </c>
      <c r="L778" s="68" t="s">
        <v>3338</v>
      </c>
      <c r="N778" s="68">
        <v>0</v>
      </c>
    </row>
    <row r="779" spans="1:14" ht="21" customHeight="1">
      <c r="A779" s="68" t="s">
        <v>3339</v>
      </c>
      <c r="B779" s="68" t="s">
        <v>603</v>
      </c>
      <c r="C779" s="68">
        <v>2</v>
      </c>
      <c r="E779" s="68" t="s">
        <v>604</v>
      </c>
      <c r="F779" s="68" t="s">
        <v>25</v>
      </c>
      <c r="G779" s="68" t="s">
        <v>1691</v>
      </c>
      <c r="H779" s="68">
        <v>14</v>
      </c>
      <c r="I779" s="70">
        <v>45823</v>
      </c>
      <c r="J779" s="70">
        <v>45810</v>
      </c>
      <c r="K779" s="70">
        <v>45825</v>
      </c>
      <c r="L779" s="68" t="s">
        <v>3338</v>
      </c>
      <c r="N779" s="68">
        <v>0</v>
      </c>
    </row>
    <row r="780" spans="1:14" ht="21" customHeight="1">
      <c r="A780" s="68" t="s">
        <v>3340</v>
      </c>
      <c r="B780" s="68" t="s">
        <v>611</v>
      </c>
      <c r="C780" s="68">
        <v>1</v>
      </c>
      <c r="E780" s="68" t="s">
        <v>448</v>
      </c>
      <c r="F780" s="68" t="s">
        <v>25</v>
      </c>
      <c r="G780" s="68" t="s">
        <v>1674</v>
      </c>
      <c r="H780" s="68">
        <v>14</v>
      </c>
      <c r="I780" s="70">
        <v>45823</v>
      </c>
      <c r="J780" s="70">
        <v>45811</v>
      </c>
      <c r="K780" s="70">
        <v>45825</v>
      </c>
      <c r="L780" s="68" t="s">
        <v>3341</v>
      </c>
      <c r="M780" s="68" t="s">
        <v>2790</v>
      </c>
      <c r="N780" s="68">
        <v>0</v>
      </c>
    </row>
    <row r="781" spans="1:14" ht="21" customHeight="1">
      <c r="A781" s="68" t="s">
        <v>3342</v>
      </c>
      <c r="B781" s="68" t="s">
        <v>617</v>
      </c>
      <c r="C781" s="68" t="s">
        <v>2555</v>
      </c>
      <c r="E781" s="68" t="s">
        <v>105</v>
      </c>
      <c r="F781" s="68" t="s">
        <v>25</v>
      </c>
      <c r="G781" s="68" t="s">
        <v>1674</v>
      </c>
      <c r="H781" s="68">
        <v>7</v>
      </c>
      <c r="I781" s="70">
        <v>45824</v>
      </c>
      <c r="J781" s="70">
        <v>45813</v>
      </c>
      <c r="K781" s="70">
        <v>45825</v>
      </c>
      <c r="L781" s="68" t="s">
        <v>2673</v>
      </c>
      <c r="N781" s="68">
        <v>0</v>
      </c>
    </row>
    <row r="782" spans="1:14" ht="21" customHeight="1">
      <c r="A782" s="68" t="s">
        <v>3343</v>
      </c>
      <c r="B782" s="68" t="s">
        <v>617</v>
      </c>
      <c r="C782" s="68" t="s">
        <v>2432</v>
      </c>
      <c r="E782" s="68" t="s">
        <v>105</v>
      </c>
      <c r="F782" s="68" t="s">
        <v>25</v>
      </c>
      <c r="G782" s="68" t="s">
        <v>2427</v>
      </c>
      <c r="H782" s="68">
        <v>7</v>
      </c>
      <c r="I782" s="70">
        <v>45824</v>
      </c>
      <c r="J782" s="70">
        <v>45813</v>
      </c>
      <c r="K782" s="70">
        <v>45825</v>
      </c>
      <c r="L782" s="68" t="s">
        <v>2675</v>
      </c>
      <c r="N782" s="68">
        <v>0</v>
      </c>
    </row>
    <row r="783" spans="1:14" ht="21" customHeight="1">
      <c r="A783" s="68" t="s">
        <v>3344</v>
      </c>
      <c r="B783" s="68" t="s">
        <v>617</v>
      </c>
      <c r="C783" s="68" t="s">
        <v>2466</v>
      </c>
      <c r="E783" s="68" t="s">
        <v>105</v>
      </c>
      <c r="F783" s="68" t="s">
        <v>25</v>
      </c>
      <c r="G783" s="68" t="s">
        <v>2435</v>
      </c>
      <c r="H783" s="68">
        <v>7</v>
      </c>
      <c r="I783" s="70">
        <v>45824</v>
      </c>
      <c r="J783" s="70">
        <v>45813</v>
      </c>
      <c r="K783" s="70">
        <v>45825</v>
      </c>
      <c r="L783" s="68" t="s">
        <v>2677</v>
      </c>
      <c r="N783" s="68">
        <v>0</v>
      </c>
    </row>
    <row r="784" spans="1:14" ht="21" customHeight="1">
      <c r="A784" s="68" t="s">
        <v>3345</v>
      </c>
      <c r="B784" s="68" t="s">
        <v>618</v>
      </c>
      <c r="C784" s="68" t="s">
        <v>2555</v>
      </c>
      <c r="E784" s="68" t="s">
        <v>105</v>
      </c>
      <c r="F784" s="68" t="s">
        <v>25</v>
      </c>
      <c r="G784" s="68" t="s">
        <v>1674</v>
      </c>
      <c r="H784" s="68">
        <v>7</v>
      </c>
      <c r="I784" s="70">
        <v>45824</v>
      </c>
      <c r="J784" s="70">
        <v>45815</v>
      </c>
      <c r="K784" s="70">
        <v>45825</v>
      </c>
      <c r="L784" s="68" t="s">
        <v>2673</v>
      </c>
      <c r="N784" s="68">
        <v>0</v>
      </c>
    </row>
    <row r="785" spans="1:14" ht="21" customHeight="1">
      <c r="A785" s="68" t="s">
        <v>3346</v>
      </c>
      <c r="B785" s="68" t="s">
        <v>618</v>
      </c>
      <c r="C785" s="68" t="s">
        <v>2432</v>
      </c>
      <c r="E785" s="68" t="s">
        <v>105</v>
      </c>
      <c r="F785" s="68" t="s">
        <v>25</v>
      </c>
      <c r="G785" s="68" t="s">
        <v>2427</v>
      </c>
      <c r="H785" s="68">
        <v>7</v>
      </c>
      <c r="I785" s="70">
        <v>45824</v>
      </c>
      <c r="J785" s="70">
        <v>45815</v>
      </c>
      <c r="K785" s="70">
        <v>45825</v>
      </c>
      <c r="L785" s="68" t="s">
        <v>2675</v>
      </c>
      <c r="N785" s="68">
        <v>0</v>
      </c>
    </row>
    <row r="786" spans="1:14" ht="21" customHeight="1">
      <c r="A786" s="68" t="s">
        <v>3347</v>
      </c>
      <c r="B786" s="68" t="s">
        <v>618</v>
      </c>
      <c r="C786" s="68" t="s">
        <v>2466</v>
      </c>
      <c r="E786" s="68" t="s">
        <v>105</v>
      </c>
      <c r="F786" s="68" t="s">
        <v>25</v>
      </c>
      <c r="G786" s="68" t="s">
        <v>2435</v>
      </c>
      <c r="H786" s="68">
        <v>7</v>
      </c>
      <c r="I786" s="70">
        <v>45824</v>
      </c>
      <c r="J786" s="70">
        <v>45815</v>
      </c>
      <c r="K786" s="70">
        <v>45825</v>
      </c>
      <c r="L786" s="68" t="s">
        <v>2677</v>
      </c>
      <c r="N786" s="68">
        <v>0</v>
      </c>
    </row>
    <row r="787" spans="1:14" ht="21" customHeight="1">
      <c r="A787" s="68" t="s">
        <v>3348</v>
      </c>
      <c r="B787" s="68" t="s">
        <v>620</v>
      </c>
      <c r="C787" s="68" t="s">
        <v>1676</v>
      </c>
      <c r="D787" s="68" t="s">
        <v>1586</v>
      </c>
      <c r="E787" s="68" t="s">
        <v>158</v>
      </c>
      <c r="G787" s="68" t="s">
        <v>1591</v>
      </c>
      <c r="H787" s="68">
        <v>6</v>
      </c>
      <c r="I787" s="70">
        <v>45825</v>
      </c>
      <c r="J787" s="70">
        <v>45818</v>
      </c>
      <c r="K787" s="70">
        <v>45825</v>
      </c>
      <c r="L787" s="68" t="s">
        <v>2686</v>
      </c>
      <c r="N787" s="68">
        <v>0</v>
      </c>
    </row>
    <row r="788" spans="1:14" ht="21" customHeight="1">
      <c r="A788" s="68" t="s">
        <v>3349</v>
      </c>
      <c r="B788" s="68" t="s">
        <v>620</v>
      </c>
      <c r="C788" s="68" t="s">
        <v>2555</v>
      </c>
      <c r="D788" s="68" t="s">
        <v>1586</v>
      </c>
      <c r="E788" s="68" t="s">
        <v>158</v>
      </c>
      <c r="G788" s="68" t="s">
        <v>1591</v>
      </c>
      <c r="H788" s="68">
        <v>6</v>
      </c>
      <c r="I788" s="70">
        <v>45825</v>
      </c>
      <c r="J788" s="70">
        <v>45818</v>
      </c>
      <c r="K788" s="70">
        <v>45825</v>
      </c>
      <c r="L788" s="68" t="s">
        <v>2686</v>
      </c>
      <c r="N788" s="68">
        <v>0</v>
      </c>
    </row>
    <row r="789" spans="1:14" ht="21" customHeight="1">
      <c r="A789" s="68" t="s">
        <v>3350</v>
      </c>
      <c r="B789" s="68" t="s">
        <v>621</v>
      </c>
      <c r="C789" s="68" t="s">
        <v>1676</v>
      </c>
      <c r="D789" s="68" t="s">
        <v>1586</v>
      </c>
      <c r="E789" s="68" t="s">
        <v>120</v>
      </c>
      <c r="F789" s="68" t="s">
        <v>25</v>
      </c>
      <c r="G789" s="68" t="s">
        <v>1674</v>
      </c>
      <c r="H789" s="68">
        <v>6</v>
      </c>
      <c r="I789" s="70">
        <v>45825</v>
      </c>
      <c r="J789" s="70">
        <v>45819</v>
      </c>
      <c r="K789" s="70">
        <v>45825</v>
      </c>
      <c r="L789" s="68" t="s">
        <v>2667</v>
      </c>
      <c r="N789" s="68">
        <v>0</v>
      </c>
    </row>
    <row r="790" spans="1:14" ht="21" customHeight="1">
      <c r="A790" s="68" t="s">
        <v>2279</v>
      </c>
      <c r="B790" s="68" t="s">
        <v>625</v>
      </c>
      <c r="C790" s="68">
        <v>1</v>
      </c>
      <c r="D790" s="68" t="s">
        <v>1586</v>
      </c>
      <c r="E790" s="68" t="s">
        <v>213</v>
      </c>
      <c r="F790" s="68" t="s">
        <v>25</v>
      </c>
      <c r="G790" s="68" t="s">
        <v>1587</v>
      </c>
      <c r="H790" s="68">
        <v>6</v>
      </c>
      <c r="I790" s="70">
        <v>45825</v>
      </c>
      <c r="J790" s="70">
        <v>45819</v>
      </c>
      <c r="K790" s="70">
        <v>45825</v>
      </c>
      <c r="L790" s="68" t="s">
        <v>3116</v>
      </c>
      <c r="M790" s="68" t="s">
        <v>3285</v>
      </c>
      <c r="N790" s="68">
        <v>0</v>
      </c>
    </row>
    <row r="791" spans="1:14" ht="21" customHeight="1">
      <c r="A791" s="68" t="s">
        <v>2280</v>
      </c>
      <c r="B791" s="68" t="s">
        <v>625</v>
      </c>
      <c r="C791" s="68">
        <v>2</v>
      </c>
      <c r="D791" s="68" t="s">
        <v>1586</v>
      </c>
      <c r="E791" s="68" t="s">
        <v>213</v>
      </c>
      <c r="F791" s="68" t="s">
        <v>25</v>
      </c>
      <c r="G791" s="68" t="s">
        <v>1587</v>
      </c>
      <c r="H791" s="68">
        <v>6</v>
      </c>
      <c r="I791" s="70">
        <v>45825</v>
      </c>
      <c r="J791" s="70">
        <v>45819</v>
      </c>
      <c r="K791" s="70">
        <v>45825</v>
      </c>
      <c r="L791" s="68" t="s">
        <v>3116</v>
      </c>
      <c r="M791" s="68" t="s">
        <v>3285</v>
      </c>
      <c r="N791" s="68">
        <v>0</v>
      </c>
    </row>
    <row r="792" spans="1:14" ht="21" customHeight="1">
      <c r="A792" s="68" t="s">
        <v>2281</v>
      </c>
      <c r="B792" s="68" t="s">
        <v>625</v>
      </c>
      <c r="C792" s="68">
        <v>3</v>
      </c>
      <c r="D792" s="68" t="s">
        <v>1586</v>
      </c>
      <c r="E792" s="68" t="s">
        <v>213</v>
      </c>
      <c r="F792" s="68" t="s">
        <v>25</v>
      </c>
      <c r="G792" s="68" t="s">
        <v>1587</v>
      </c>
      <c r="H792" s="68">
        <v>6</v>
      </c>
      <c r="I792" s="70">
        <v>45825</v>
      </c>
      <c r="J792" s="70">
        <v>45819</v>
      </c>
      <c r="K792" s="70">
        <v>45825</v>
      </c>
      <c r="L792" s="68" t="s">
        <v>3116</v>
      </c>
      <c r="M792" s="68" t="s">
        <v>3285</v>
      </c>
      <c r="N792" s="68">
        <v>0</v>
      </c>
    </row>
    <row r="793" spans="1:14" ht="21" customHeight="1">
      <c r="A793" s="68" t="s">
        <v>2282</v>
      </c>
      <c r="B793" s="68" t="s">
        <v>625</v>
      </c>
      <c r="C793" s="68">
        <v>6</v>
      </c>
      <c r="D793" s="68" t="s">
        <v>1586</v>
      </c>
      <c r="E793" s="68" t="s">
        <v>213</v>
      </c>
      <c r="F793" s="68" t="s">
        <v>25</v>
      </c>
      <c r="G793" s="68" t="s">
        <v>1587</v>
      </c>
      <c r="H793" s="68">
        <v>6</v>
      </c>
      <c r="I793" s="70">
        <v>45825</v>
      </c>
      <c r="J793" s="70">
        <v>45819</v>
      </c>
      <c r="K793" s="70">
        <v>45825</v>
      </c>
      <c r="L793" s="68" t="s">
        <v>3116</v>
      </c>
      <c r="M793" s="68" t="s">
        <v>3285</v>
      </c>
      <c r="N793" s="68">
        <v>0</v>
      </c>
    </row>
    <row r="794" spans="1:14" ht="21" customHeight="1">
      <c r="A794" s="68" t="s">
        <v>3351</v>
      </c>
      <c r="B794" s="68" t="s">
        <v>625</v>
      </c>
      <c r="C794" s="68">
        <v>8</v>
      </c>
      <c r="D794" s="68" t="s">
        <v>1586</v>
      </c>
      <c r="E794" s="68" t="s">
        <v>213</v>
      </c>
      <c r="F794" s="68" t="s">
        <v>25</v>
      </c>
      <c r="G794" s="68" t="s">
        <v>1587</v>
      </c>
      <c r="H794" s="68">
        <v>6</v>
      </c>
      <c r="I794" s="70">
        <v>45825</v>
      </c>
      <c r="J794" s="70">
        <v>45819</v>
      </c>
      <c r="K794" s="70">
        <v>45825</v>
      </c>
      <c r="L794" s="68" t="s">
        <v>3116</v>
      </c>
      <c r="M794" s="68" t="s">
        <v>3285</v>
      </c>
      <c r="N794" s="68">
        <v>0</v>
      </c>
    </row>
    <row r="795" spans="1:14" ht="21" customHeight="1">
      <c r="A795" s="68" t="s">
        <v>3352</v>
      </c>
      <c r="B795" s="68" t="s">
        <v>625</v>
      </c>
      <c r="C795" s="68">
        <v>9</v>
      </c>
      <c r="D795" s="68" t="s">
        <v>1586</v>
      </c>
      <c r="E795" s="68" t="s">
        <v>213</v>
      </c>
      <c r="F795" s="68" t="s">
        <v>25</v>
      </c>
      <c r="G795" s="68" t="s">
        <v>1587</v>
      </c>
      <c r="H795" s="68">
        <v>6</v>
      </c>
      <c r="I795" s="70">
        <v>45825</v>
      </c>
      <c r="J795" s="70">
        <v>45819</v>
      </c>
      <c r="K795" s="70">
        <v>45825</v>
      </c>
      <c r="L795" s="68" t="s">
        <v>3116</v>
      </c>
      <c r="M795" s="68" t="s">
        <v>3285</v>
      </c>
      <c r="N795" s="68">
        <v>0</v>
      </c>
    </row>
    <row r="796" spans="1:14" ht="21" customHeight="1">
      <c r="A796" s="68" t="s">
        <v>3353</v>
      </c>
      <c r="B796" s="68" t="s">
        <v>625</v>
      </c>
      <c r="C796" s="68">
        <v>10</v>
      </c>
      <c r="D796" s="68" t="s">
        <v>1586</v>
      </c>
      <c r="E796" s="68" t="s">
        <v>213</v>
      </c>
      <c r="F796" s="68" t="s">
        <v>25</v>
      </c>
      <c r="G796" s="68" t="s">
        <v>1587</v>
      </c>
      <c r="H796" s="68">
        <v>6</v>
      </c>
      <c r="I796" s="70">
        <v>45825</v>
      </c>
      <c r="J796" s="70">
        <v>45819</v>
      </c>
      <c r="K796" s="70">
        <v>45825</v>
      </c>
      <c r="L796" s="68" t="s">
        <v>3116</v>
      </c>
      <c r="M796" s="68" t="s">
        <v>3285</v>
      </c>
      <c r="N796" s="68">
        <v>0</v>
      </c>
    </row>
    <row r="797" spans="1:14" ht="21" customHeight="1">
      <c r="A797" s="68" t="s">
        <v>3354</v>
      </c>
      <c r="B797" s="68" t="s">
        <v>625</v>
      </c>
      <c r="C797" s="68" t="s">
        <v>1676</v>
      </c>
      <c r="D797" s="68" t="s">
        <v>1586</v>
      </c>
      <c r="E797" s="68" t="s">
        <v>213</v>
      </c>
      <c r="F797" s="68" t="s">
        <v>25</v>
      </c>
      <c r="G797" s="68" t="s">
        <v>1587</v>
      </c>
      <c r="H797" s="68">
        <v>6</v>
      </c>
      <c r="I797" s="70">
        <v>45825</v>
      </c>
      <c r="J797" s="70">
        <v>45819</v>
      </c>
      <c r="K797" s="70">
        <v>45825</v>
      </c>
      <c r="L797" s="68" t="s">
        <v>3323</v>
      </c>
      <c r="M797" s="68" t="s">
        <v>3327</v>
      </c>
      <c r="N797" s="68">
        <v>0</v>
      </c>
    </row>
    <row r="798" spans="1:14" ht="21" customHeight="1">
      <c r="A798" s="68" t="s">
        <v>3355</v>
      </c>
      <c r="B798" s="68" t="s">
        <v>625</v>
      </c>
      <c r="C798" s="68" t="s">
        <v>2575</v>
      </c>
      <c r="D798" s="68" t="s">
        <v>1586</v>
      </c>
      <c r="E798" s="68" t="s">
        <v>213</v>
      </c>
      <c r="F798" s="68" t="s">
        <v>25</v>
      </c>
      <c r="G798" s="68" t="s">
        <v>1587</v>
      </c>
      <c r="H798" s="68">
        <v>6</v>
      </c>
      <c r="I798" s="70">
        <v>45825</v>
      </c>
      <c r="J798" s="70">
        <v>45819</v>
      </c>
      <c r="K798" s="70">
        <v>45825</v>
      </c>
      <c r="L798" s="68" t="s">
        <v>2576</v>
      </c>
      <c r="M798" s="68" t="s">
        <v>3295</v>
      </c>
      <c r="N798" s="68">
        <v>0</v>
      </c>
    </row>
    <row r="799" spans="1:14" ht="21" customHeight="1">
      <c r="A799" s="68" t="s">
        <v>3356</v>
      </c>
      <c r="B799" s="68" t="s">
        <v>625</v>
      </c>
      <c r="C799" s="68" t="s">
        <v>2555</v>
      </c>
      <c r="D799" s="68" t="s">
        <v>1586</v>
      </c>
      <c r="E799" s="68" t="s">
        <v>213</v>
      </c>
      <c r="F799" s="68" t="s">
        <v>25</v>
      </c>
      <c r="G799" s="68" t="s">
        <v>1587</v>
      </c>
      <c r="H799" s="68">
        <v>6</v>
      </c>
      <c r="I799" s="70">
        <v>45825</v>
      </c>
      <c r="J799" s="70">
        <v>45819</v>
      </c>
      <c r="K799" s="70">
        <v>45825</v>
      </c>
      <c r="L799" s="68" t="s">
        <v>3323</v>
      </c>
      <c r="M799" s="68" t="s">
        <v>3327</v>
      </c>
      <c r="N799" s="68">
        <v>0</v>
      </c>
    </row>
    <row r="800" spans="1:14" ht="21" customHeight="1">
      <c r="A800" s="68" t="s">
        <v>3357</v>
      </c>
      <c r="B800" s="68" t="s">
        <v>625</v>
      </c>
      <c r="C800" s="68" t="s">
        <v>2579</v>
      </c>
      <c r="D800" s="68" t="s">
        <v>1586</v>
      </c>
      <c r="E800" s="68" t="s">
        <v>213</v>
      </c>
      <c r="F800" s="68" t="s">
        <v>25</v>
      </c>
      <c r="G800" s="68" t="s">
        <v>1587</v>
      </c>
      <c r="H800" s="68">
        <v>6</v>
      </c>
      <c r="I800" s="70">
        <v>45825</v>
      </c>
      <c r="J800" s="70">
        <v>45819</v>
      </c>
      <c r="K800" s="70">
        <v>45825</v>
      </c>
      <c r="L800" s="68" t="s">
        <v>2576</v>
      </c>
      <c r="M800" s="68" t="s">
        <v>3295</v>
      </c>
      <c r="N800" s="68">
        <v>0</v>
      </c>
    </row>
    <row r="801" spans="1:14" ht="21" customHeight="1">
      <c r="A801" s="68" t="s">
        <v>3358</v>
      </c>
      <c r="B801" s="68" t="s">
        <v>625</v>
      </c>
      <c r="C801" s="68" t="s">
        <v>2691</v>
      </c>
      <c r="D801" s="68" t="s">
        <v>1586</v>
      </c>
      <c r="E801" s="68" t="s">
        <v>213</v>
      </c>
      <c r="F801" s="68" t="s">
        <v>25</v>
      </c>
      <c r="G801" s="68" t="s">
        <v>1587</v>
      </c>
      <c r="H801" s="68">
        <v>6</v>
      </c>
      <c r="I801" s="70">
        <v>45825</v>
      </c>
      <c r="J801" s="70">
        <v>45819</v>
      </c>
      <c r="K801" s="70">
        <v>45825</v>
      </c>
      <c r="L801" s="68" t="s">
        <v>3323</v>
      </c>
      <c r="M801" s="68" t="s">
        <v>3327</v>
      </c>
      <c r="N801" s="68">
        <v>0</v>
      </c>
    </row>
    <row r="802" spans="1:14" ht="21" customHeight="1">
      <c r="A802" s="68" t="s">
        <v>3359</v>
      </c>
      <c r="B802" s="68" t="s">
        <v>625</v>
      </c>
      <c r="C802" s="68" t="s">
        <v>2581</v>
      </c>
      <c r="D802" s="68" t="s">
        <v>1586</v>
      </c>
      <c r="E802" s="68" t="s">
        <v>213</v>
      </c>
      <c r="F802" s="68" t="s">
        <v>25</v>
      </c>
      <c r="G802" s="68" t="s">
        <v>1587</v>
      </c>
      <c r="H802" s="68">
        <v>6</v>
      </c>
      <c r="I802" s="70">
        <v>45825</v>
      </c>
      <c r="J802" s="70">
        <v>45819</v>
      </c>
      <c r="K802" s="70">
        <v>45825</v>
      </c>
      <c r="L802" s="68" t="s">
        <v>2576</v>
      </c>
      <c r="M802" s="68" t="s">
        <v>3295</v>
      </c>
      <c r="N802" s="68">
        <v>0</v>
      </c>
    </row>
    <row r="803" spans="1:14" ht="21" customHeight="1">
      <c r="A803" s="68" t="s">
        <v>3360</v>
      </c>
      <c r="B803" s="68" t="s">
        <v>625</v>
      </c>
      <c r="C803" s="68" t="s">
        <v>2627</v>
      </c>
      <c r="D803" s="68" t="s">
        <v>1586</v>
      </c>
      <c r="E803" s="68" t="s">
        <v>213</v>
      </c>
      <c r="F803" s="68" t="s">
        <v>25</v>
      </c>
      <c r="G803" s="68" t="s">
        <v>1587</v>
      </c>
      <c r="H803" s="68">
        <v>6</v>
      </c>
      <c r="I803" s="70">
        <v>45825</v>
      </c>
      <c r="J803" s="70">
        <v>45819</v>
      </c>
      <c r="K803" s="70">
        <v>45825</v>
      </c>
      <c r="L803" s="68" t="s">
        <v>3323</v>
      </c>
      <c r="M803" s="68" t="s">
        <v>3327</v>
      </c>
      <c r="N803" s="68">
        <v>0</v>
      </c>
    </row>
    <row r="804" spans="1:14" ht="21" customHeight="1">
      <c r="A804" s="68" t="s">
        <v>3361</v>
      </c>
      <c r="B804" s="68" t="s">
        <v>625</v>
      </c>
      <c r="C804" s="68" t="s">
        <v>2587</v>
      </c>
      <c r="D804" s="68" t="s">
        <v>1586</v>
      </c>
      <c r="E804" s="68" t="s">
        <v>213</v>
      </c>
      <c r="F804" s="68" t="s">
        <v>25</v>
      </c>
      <c r="G804" s="68" t="s">
        <v>1587</v>
      </c>
      <c r="H804" s="68">
        <v>6</v>
      </c>
      <c r="I804" s="70">
        <v>45825</v>
      </c>
      <c r="J804" s="70">
        <v>45819</v>
      </c>
      <c r="K804" s="70">
        <v>45825</v>
      </c>
      <c r="L804" s="68" t="s">
        <v>2576</v>
      </c>
      <c r="M804" s="68" t="s">
        <v>3295</v>
      </c>
      <c r="N804" s="68">
        <v>0</v>
      </c>
    </row>
    <row r="805" spans="1:14" ht="21" customHeight="1">
      <c r="A805" s="68" t="s">
        <v>3362</v>
      </c>
      <c r="B805" s="68" t="s">
        <v>625</v>
      </c>
      <c r="C805" s="68" t="s">
        <v>2697</v>
      </c>
      <c r="D805" s="68" t="s">
        <v>1586</v>
      </c>
      <c r="E805" s="68" t="s">
        <v>213</v>
      </c>
      <c r="F805" s="68" t="s">
        <v>25</v>
      </c>
      <c r="G805" s="68" t="s">
        <v>1587</v>
      </c>
      <c r="H805" s="68">
        <v>6</v>
      </c>
      <c r="I805" s="70">
        <v>45825</v>
      </c>
      <c r="J805" s="70">
        <v>45819</v>
      </c>
      <c r="K805" s="70">
        <v>45825</v>
      </c>
      <c r="L805" s="68" t="s">
        <v>3323</v>
      </c>
      <c r="M805" s="68" t="s">
        <v>3327</v>
      </c>
      <c r="N805" s="68">
        <v>0</v>
      </c>
    </row>
    <row r="806" spans="1:14" ht="21" customHeight="1">
      <c r="A806" s="68" t="s">
        <v>3363</v>
      </c>
      <c r="B806" s="68" t="s">
        <v>625</v>
      </c>
      <c r="C806" s="68" t="s">
        <v>2591</v>
      </c>
      <c r="D806" s="68" t="s">
        <v>1586</v>
      </c>
      <c r="E806" s="68" t="s">
        <v>213</v>
      </c>
      <c r="F806" s="68" t="s">
        <v>25</v>
      </c>
      <c r="G806" s="68" t="s">
        <v>1587</v>
      </c>
      <c r="H806" s="68">
        <v>6</v>
      </c>
      <c r="I806" s="70">
        <v>45825</v>
      </c>
      <c r="J806" s="70">
        <v>45819</v>
      </c>
      <c r="K806" s="70">
        <v>45825</v>
      </c>
      <c r="L806" s="68" t="s">
        <v>3364</v>
      </c>
      <c r="M806" s="68" t="s">
        <v>3365</v>
      </c>
      <c r="N806" s="68" t="s">
        <v>3366</v>
      </c>
    </row>
    <row r="807" spans="1:14" ht="21" customHeight="1">
      <c r="A807" s="68" t="s">
        <v>3367</v>
      </c>
      <c r="B807" s="68" t="s">
        <v>625</v>
      </c>
      <c r="C807" s="68" t="s">
        <v>2699</v>
      </c>
      <c r="D807" s="68" t="s">
        <v>1586</v>
      </c>
      <c r="E807" s="68" t="s">
        <v>213</v>
      </c>
      <c r="F807" s="68" t="s">
        <v>25</v>
      </c>
      <c r="G807" s="68" t="s">
        <v>1587</v>
      </c>
      <c r="H807" s="68">
        <v>6</v>
      </c>
      <c r="I807" s="70">
        <v>45825</v>
      </c>
      <c r="J807" s="70">
        <v>45819</v>
      </c>
      <c r="K807" s="70">
        <v>45825</v>
      </c>
      <c r="L807" s="68" t="s">
        <v>3323</v>
      </c>
      <c r="M807" s="68" t="s">
        <v>3327</v>
      </c>
      <c r="N807" s="68">
        <v>0</v>
      </c>
    </row>
    <row r="808" spans="1:14" ht="21" customHeight="1">
      <c r="A808" s="68" t="s">
        <v>3368</v>
      </c>
      <c r="B808" s="68" t="s">
        <v>625</v>
      </c>
      <c r="C808" s="68" t="s">
        <v>2593</v>
      </c>
      <c r="D808" s="68" t="s">
        <v>1586</v>
      </c>
      <c r="E808" s="68" t="s">
        <v>213</v>
      </c>
      <c r="F808" s="68" t="s">
        <v>25</v>
      </c>
      <c r="G808" s="68" t="s">
        <v>1587</v>
      </c>
      <c r="H808" s="68">
        <v>6</v>
      </c>
      <c r="I808" s="70">
        <v>45825</v>
      </c>
      <c r="J808" s="70">
        <v>45819</v>
      </c>
      <c r="K808" s="70">
        <v>45825</v>
      </c>
      <c r="L808" s="68" t="s">
        <v>3364</v>
      </c>
      <c r="M808" s="68" t="s">
        <v>3365</v>
      </c>
      <c r="N808" s="68" t="s">
        <v>3366</v>
      </c>
    </row>
    <row r="809" spans="1:14" ht="21" customHeight="1">
      <c r="A809" s="68" t="s">
        <v>3369</v>
      </c>
      <c r="B809" s="68" t="s">
        <v>625</v>
      </c>
      <c r="C809" s="68" t="s">
        <v>2701</v>
      </c>
      <c r="D809" s="68" t="s">
        <v>1586</v>
      </c>
      <c r="E809" s="68" t="s">
        <v>213</v>
      </c>
      <c r="F809" s="68" t="s">
        <v>25</v>
      </c>
      <c r="G809" s="68" t="s">
        <v>1587</v>
      </c>
      <c r="H809" s="68">
        <v>6</v>
      </c>
      <c r="I809" s="70">
        <v>45825</v>
      </c>
      <c r="J809" s="70">
        <v>45819</v>
      </c>
      <c r="K809" s="70">
        <v>45825</v>
      </c>
      <c r="L809" s="68" t="s">
        <v>3323</v>
      </c>
      <c r="M809" s="68" t="s">
        <v>3327</v>
      </c>
      <c r="N809" s="68">
        <v>0</v>
      </c>
    </row>
    <row r="810" spans="1:14" ht="21" customHeight="1">
      <c r="A810" s="68" t="s">
        <v>3370</v>
      </c>
      <c r="B810" s="68" t="s">
        <v>625</v>
      </c>
      <c r="C810" s="68" t="s">
        <v>2595</v>
      </c>
      <c r="D810" s="68" t="s">
        <v>1586</v>
      </c>
      <c r="E810" s="68" t="s">
        <v>213</v>
      </c>
      <c r="F810" s="68" t="s">
        <v>25</v>
      </c>
      <c r="G810" s="68" t="s">
        <v>1587</v>
      </c>
      <c r="H810" s="68">
        <v>6</v>
      </c>
      <c r="I810" s="70">
        <v>45825</v>
      </c>
      <c r="J810" s="70">
        <v>45819</v>
      </c>
      <c r="K810" s="70">
        <v>45825</v>
      </c>
      <c r="L810" s="68" t="s">
        <v>3364</v>
      </c>
      <c r="M810" s="68" t="s">
        <v>3365</v>
      </c>
      <c r="N810" s="68" t="s">
        <v>3366</v>
      </c>
    </row>
    <row r="811" spans="1:14" ht="21" customHeight="1">
      <c r="A811" s="68" t="s">
        <v>2283</v>
      </c>
      <c r="B811" s="68" t="s">
        <v>635</v>
      </c>
      <c r="C811" s="68">
        <v>1</v>
      </c>
      <c r="D811" s="68" t="s">
        <v>1586</v>
      </c>
      <c r="E811" s="68" t="s">
        <v>213</v>
      </c>
      <c r="F811" s="68" t="s">
        <v>25</v>
      </c>
      <c r="G811" s="68" t="s">
        <v>1587</v>
      </c>
      <c r="H811" s="68">
        <v>6</v>
      </c>
      <c r="I811" s="70">
        <v>45825</v>
      </c>
      <c r="J811" s="70">
        <v>45819</v>
      </c>
      <c r="K811" s="70">
        <v>45825</v>
      </c>
      <c r="L811" s="68" t="s">
        <v>3116</v>
      </c>
      <c r="M811" s="68" t="s">
        <v>3285</v>
      </c>
      <c r="N811" s="68">
        <v>0</v>
      </c>
    </row>
    <row r="812" spans="1:14" ht="21" customHeight="1">
      <c r="A812" s="68" t="s">
        <v>2284</v>
      </c>
      <c r="B812" s="68" t="s">
        <v>635</v>
      </c>
      <c r="C812" s="68">
        <v>2</v>
      </c>
      <c r="D812" s="68" t="s">
        <v>1586</v>
      </c>
      <c r="E812" s="68" t="s">
        <v>213</v>
      </c>
      <c r="F812" s="68" t="s">
        <v>25</v>
      </c>
      <c r="G812" s="68" t="s">
        <v>1587</v>
      </c>
      <c r="H812" s="68">
        <v>6</v>
      </c>
      <c r="I812" s="70">
        <v>45825</v>
      </c>
      <c r="J812" s="70">
        <v>45819</v>
      </c>
      <c r="K812" s="70">
        <v>45825</v>
      </c>
      <c r="L812" s="68" t="s">
        <v>3116</v>
      </c>
      <c r="M812" s="68" t="s">
        <v>3285</v>
      </c>
      <c r="N812" s="68">
        <v>0</v>
      </c>
    </row>
    <row r="813" spans="1:14" ht="21" customHeight="1">
      <c r="A813" s="68" t="s">
        <v>2285</v>
      </c>
      <c r="B813" s="68" t="s">
        <v>635</v>
      </c>
      <c r="C813" s="68">
        <v>3</v>
      </c>
      <c r="D813" s="68" t="s">
        <v>1586</v>
      </c>
      <c r="E813" s="68" t="s">
        <v>213</v>
      </c>
      <c r="F813" s="68" t="s">
        <v>25</v>
      </c>
      <c r="G813" s="68" t="s">
        <v>1587</v>
      </c>
      <c r="H813" s="68">
        <v>6</v>
      </c>
      <c r="I813" s="70">
        <v>45825</v>
      </c>
      <c r="J813" s="70">
        <v>45819</v>
      </c>
      <c r="K813" s="70">
        <v>45825</v>
      </c>
      <c r="L813" s="68" t="s">
        <v>3116</v>
      </c>
      <c r="M813" s="68" t="s">
        <v>3285</v>
      </c>
      <c r="N813" s="68">
        <v>0</v>
      </c>
    </row>
    <row r="814" spans="1:14" ht="21" customHeight="1">
      <c r="A814" s="68" t="s">
        <v>3371</v>
      </c>
      <c r="B814" s="68" t="s">
        <v>635</v>
      </c>
      <c r="C814" s="68" t="s">
        <v>1676</v>
      </c>
      <c r="D814" s="68" t="s">
        <v>1586</v>
      </c>
      <c r="E814" s="68" t="s">
        <v>213</v>
      </c>
      <c r="F814" s="68" t="s">
        <v>25</v>
      </c>
      <c r="G814" s="68" t="s">
        <v>1587</v>
      </c>
      <c r="H814" s="68">
        <v>6</v>
      </c>
      <c r="I814" s="70">
        <v>45825</v>
      </c>
      <c r="J814" s="70">
        <v>45819</v>
      </c>
      <c r="K814" s="70">
        <v>45825</v>
      </c>
      <c r="L814" s="68" t="s">
        <v>3323</v>
      </c>
      <c r="M814" s="68" t="s">
        <v>3327</v>
      </c>
      <c r="N814" s="68">
        <v>0</v>
      </c>
    </row>
    <row r="815" spans="1:14" ht="21" customHeight="1">
      <c r="A815" s="68" t="s">
        <v>3372</v>
      </c>
      <c r="B815" s="68" t="s">
        <v>635</v>
      </c>
      <c r="C815" s="68" t="s">
        <v>2575</v>
      </c>
      <c r="D815" s="68" t="s">
        <v>1586</v>
      </c>
      <c r="E815" s="68" t="s">
        <v>213</v>
      </c>
      <c r="F815" s="68" t="s">
        <v>25</v>
      </c>
      <c r="G815" s="68" t="s">
        <v>1587</v>
      </c>
      <c r="H815" s="68">
        <v>6</v>
      </c>
      <c r="I815" s="70">
        <v>45825</v>
      </c>
      <c r="J815" s="70">
        <v>45819</v>
      </c>
      <c r="K815" s="70">
        <v>45825</v>
      </c>
      <c r="L815" s="68" t="s">
        <v>3364</v>
      </c>
      <c r="M815" s="68" t="s">
        <v>3365</v>
      </c>
      <c r="N815" s="68" t="s">
        <v>3366</v>
      </c>
    </row>
    <row r="816" spans="1:14" ht="21" customHeight="1">
      <c r="A816" s="68" t="s">
        <v>3373</v>
      </c>
      <c r="B816" s="68" t="s">
        <v>635</v>
      </c>
      <c r="C816" s="68" t="s">
        <v>2555</v>
      </c>
      <c r="D816" s="68" t="s">
        <v>1586</v>
      </c>
      <c r="E816" s="68" t="s">
        <v>213</v>
      </c>
      <c r="F816" s="68" t="s">
        <v>25</v>
      </c>
      <c r="G816" s="68" t="s">
        <v>1587</v>
      </c>
      <c r="H816" s="68">
        <v>6</v>
      </c>
      <c r="I816" s="70">
        <v>45825</v>
      </c>
      <c r="J816" s="70">
        <v>45819</v>
      </c>
      <c r="K816" s="70">
        <v>45825</v>
      </c>
      <c r="L816" s="68" t="s">
        <v>3323</v>
      </c>
      <c r="M816" s="68" t="s">
        <v>3327</v>
      </c>
      <c r="N816" s="68">
        <v>0</v>
      </c>
    </row>
    <row r="817" spans="1:14" ht="21" customHeight="1">
      <c r="A817" s="68" t="s">
        <v>3374</v>
      </c>
      <c r="B817" s="68" t="s">
        <v>635</v>
      </c>
      <c r="C817" s="68" t="s">
        <v>2579</v>
      </c>
      <c r="D817" s="68" t="s">
        <v>1586</v>
      </c>
      <c r="E817" s="68" t="s">
        <v>213</v>
      </c>
      <c r="F817" s="68" t="s">
        <v>25</v>
      </c>
      <c r="G817" s="68" t="s">
        <v>1587</v>
      </c>
      <c r="H817" s="68">
        <v>6</v>
      </c>
      <c r="I817" s="70">
        <v>45825</v>
      </c>
      <c r="J817" s="70">
        <v>45819</v>
      </c>
      <c r="K817" s="70">
        <v>45825</v>
      </c>
      <c r="L817" s="68" t="s">
        <v>3364</v>
      </c>
      <c r="M817" s="68" t="s">
        <v>3365</v>
      </c>
      <c r="N817" s="68" t="s">
        <v>3366</v>
      </c>
    </row>
    <row r="818" spans="1:14" ht="21" customHeight="1">
      <c r="A818" s="68" t="s">
        <v>3375</v>
      </c>
      <c r="B818" s="68" t="s">
        <v>635</v>
      </c>
      <c r="C818" s="68" t="s">
        <v>2691</v>
      </c>
      <c r="D818" s="68" t="s">
        <v>1586</v>
      </c>
      <c r="E818" s="68" t="s">
        <v>213</v>
      </c>
      <c r="F818" s="68" t="s">
        <v>25</v>
      </c>
      <c r="G818" s="68" t="s">
        <v>1587</v>
      </c>
      <c r="H818" s="68">
        <v>6</v>
      </c>
      <c r="I818" s="70">
        <v>45825</v>
      </c>
      <c r="J818" s="70">
        <v>45819</v>
      </c>
      <c r="K818" s="70">
        <v>45825</v>
      </c>
      <c r="L818" s="68" t="s">
        <v>3323</v>
      </c>
      <c r="M818" s="68" t="s">
        <v>3327</v>
      </c>
      <c r="N818" s="68">
        <v>0</v>
      </c>
    </row>
    <row r="819" spans="1:14" ht="21" customHeight="1">
      <c r="A819" s="68" t="s">
        <v>3376</v>
      </c>
      <c r="B819" s="68" t="s">
        <v>635</v>
      </c>
      <c r="C819" s="68" t="s">
        <v>2581</v>
      </c>
      <c r="D819" s="68" t="s">
        <v>1586</v>
      </c>
      <c r="E819" s="68" t="s">
        <v>213</v>
      </c>
      <c r="F819" s="68" t="s">
        <v>25</v>
      </c>
      <c r="G819" s="68" t="s">
        <v>1587</v>
      </c>
      <c r="H819" s="68">
        <v>6</v>
      </c>
      <c r="I819" s="70">
        <v>45825</v>
      </c>
      <c r="J819" s="70">
        <v>45819</v>
      </c>
      <c r="K819" s="70">
        <v>45825</v>
      </c>
      <c r="L819" s="68" t="s">
        <v>3364</v>
      </c>
      <c r="M819" s="68" t="s">
        <v>3365</v>
      </c>
      <c r="N819" s="68" t="s">
        <v>3366</v>
      </c>
    </row>
    <row r="820" spans="1:14" ht="21" customHeight="1">
      <c r="A820" s="68" t="s">
        <v>3377</v>
      </c>
      <c r="B820" s="68" t="s">
        <v>636</v>
      </c>
      <c r="C820" s="68">
        <v>1</v>
      </c>
      <c r="D820" s="68" t="s">
        <v>1586</v>
      </c>
      <c r="E820" s="68" t="s">
        <v>213</v>
      </c>
      <c r="F820" s="68" t="s">
        <v>25</v>
      </c>
      <c r="G820" s="68" t="s">
        <v>1587</v>
      </c>
      <c r="H820" s="68">
        <v>6</v>
      </c>
      <c r="I820" s="70">
        <v>45825</v>
      </c>
      <c r="J820" s="70">
        <v>45819</v>
      </c>
      <c r="K820" s="70">
        <v>45825</v>
      </c>
      <c r="L820" s="68" t="s">
        <v>3116</v>
      </c>
      <c r="M820" s="68" t="s">
        <v>3378</v>
      </c>
      <c r="N820" s="68">
        <v>0</v>
      </c>
    </row>
    <row r="821" spans="1:14" ht="21" customHeight="1">
      <c r="A821" s="68" t="s">
        <v>3379</v>
      </c>
      <c r="B821" s="68" t="s">
        <v>636</v>
      </c>
      <c r="C821" s="68">
        <v>2</v>
      </c>
      <c r="D821" s="68" t="s">
        <v>1586</v>
      </c>
      <c r="E821" s="68" t="s">
        <v>213</v>
      </c>
      <c r="F821" s="68" t="s">
        <v>25</v>
      </c>
      <c r="G821" s="68" t="s">
        <v>1587</v>
      </c>
      <c r="H821" s="68">
        <v>6</v>
      </c>
      <c r="I821" s="70">
        <v>45825</v>
      </c>
      <c r="J821" s="70">
        <v>45819</v>
      </c>
      <c r="K821" s="70">
        <v>45825</v>
      </c>
      <c r="L821" s="68" t="s">
        <v>3116</v>
      </c>
      <c r="M821" s="68" t="s">
        <v>3378</v>
      </c>
      <c r="N821" s="68">
        <v>0</v>
      </c>
    </row>
    <row r="822" spans="1:14" ht="21" customHeight="1">
      <c r="A822" s="68" t="s">
        <v>3380</v>
      </c>
      <c r="B822" s="68" t="s">
        <v>636</v>
      </c>
      <c r="C822" s="68">
        <v>3</v>
      </c>
      <c r="D822" s="68" t="s">
        <v>1586</v>
      </c>
      <c r="E822" s="68" t="s">
        <v>213</v>
      </c>
      <c r="F822" s="68" t="s">
        <v>25</v>
      </c>
      <c r="G822" s="68" t="s">
        <v>1587</v>
      </c>
      <c r="H822" s="68">
        <v>6</v>
      </c>
      <c r="I822" s="70">
        <v>45825</v>
      </c>
      <c r="J822" s="70">
        <v>45819</v>
      </c>
      <c r="K822" s="70">
        <v>45825</v>
      </c>
      <c r="L822" s="68" t="s">
        <v>3116</v>
      </c>
      <c r="M822" s="68" t="s">
        <v>3378</v>
      </c>
      <c r="N822" s="68">
        <v>0</v>
      </c>
    </row>
    <row r="823" spans="1:14" ht="21" customHeight="1">
      <c r="A823" s="68" t="s">
        <v>3381</v>
      </c>
      <c r="B823" s="68" t="s">
        <v>636</v>
      </c>
      <c r="C823" s="68">
        <v>4</v>
      </c>
      <c r="D823" s="68" t="s">
        <v>1586</v>
      </c>
      <c r="E823" s="68" t="s">
        <v>213</v>
      </c>
      <c r="F823" s="68" t="s">
        <v>25</v>
      </c>
      <c r="G823" s="68" t="s">
        <v>1587</v>
      </c>
      <c r="H823" s="68">
        <v>6</v>
      </c>
      <c r="I823" s="70">
        <v>45825</v>
      </c>
      <c r="J823" s="70">
        <v>45819</v>
      </c>
      <c r="K823" s="70">
        <v>45825</v>
      </c>
      <c r="L823" s="68" t="s">
        <v>3116</v>
      </c>
      <c r="M823" s="68" t="s">
        <v>3378</v>
      </c>
      <c r="N823" s="68">
        <v>0</v>
      </c>
    </row>
    <row r="824" spans="1:14" ht="21" customHeight="1">
      <c r="A824" s="68" t="s">
        <v>3382</v>
      </c>
      <c r="B824" s="68" t="s">
        <v>636</v>
      </c>
      <c r="C824" s="68">
        <v>5</v>
      </c>
      <c r="D824" s="68" t="s">
        <v>1586</v>
      </c>
      <c r="E824" s="68" t="s">
        <v>213</v>
      </c>
      <c r="F824" s="68" t="s">
        <v>25</v>
      </c>
      <c r="G824" s="68" t="s">
        <v>1587</v>
      </c>
      <c r="H824" s="68">
        <v>6</v>
      </c>
      <c r="I824" s="70">
        <v>45825</v>
      </c>
      <c r="J824" s="70">
        <v>45819</v>
      </c>
      <c r="K824" s="70">
        <v>45825</v>
      </c>
      <c r="L824" s="68" t="s">
        <v>3116</v>
      </c>
      <c r="M824" s="68" t="s">
        <v>3378</v>
      </c>
      <c r="N824" s="68">
        <v>0</v>
      </c>
    </row>
    <row r="825" spans="1:14" ht="21" customHeight="1">
      <c r="A825" s="68" t="s">
        <v>3383</v>
      </c>
      <c r="B825" s="68" t="s">
        <v>636</v>
      </c>
      <c r="C825" s="68">
        <v>6</v>
      </c>
      <c r="D825" s="68" t="s">
        <v>1586</v>
      </c>
      <c r="E825" s="68" t="s">
        <v>213</v>
      </c>
      <c r="F825" s="68" t="s">
        <v>25</v>
      </c>
      <c r="G825" s="68" t="s">
        <v>1587</v>
      </c>
      <c r="H825" s="68">
        <v>6</v>
      </c>
      <c r="I825" s="70">
        <v>45825</v>
      </c>
      <c r="J825" s="70">
        <v>45819</v>
      </c>
      <c r="K825" s="70">
        <v>45825</v>
      </c>
      <c r="L825" s="68" t="s">
        <v>3116</v>
      </c>
      <c r="M825" s="68" t="s">
        <v>3378</v>
      </c>
      <c r="N825" s="68">
        <v>0</v>
      </c>
    </row>
    <row r="826" spans="1:14" ht="21" customHeight="1">
      <c r="A826" s="68" t="s">
        <v>3384</v>
      </c>
      <c r="B826" s="68" t="s">
        <v>636</v>
      </c>
      <c r="C826" s="68">
        <v>7</v>
      </c>
      <c r="D826" s="68" t="s">
        <v>1586</v>
      </c>
      <c r="E826" s="68" t="s">
        <v>213</v>
      </c>
      <c r="F826" s="68" t="s">
        <v>25</v>
      </c>
      <c r="G826" s="68" t="s">
        <v>1587</v>
      </c>
      <c r="H826" s="68">
        <v>6</v>
      </c>
      <c r="I826" s="70">
        <v>45825</v>
      </c>
      <c r="J826" s="70">
        <v>45819</v>
      </c>
      <c r="K826" s="70">
        <v>45825</v>
      </c>
      <c r="L826" s="68" t="s">
        <v>3116</v>
      </c>
      <c r="M826" s="68" t="s">
        <v>3378</v>
      </c>
      <c r="N826" s="68">
        <v>0</v>
      </c>
    </row>
    <row r="827" spans="1:14" ht="21" customHeight="1">
      <c r="A827" s="68" t="s">
        <v>3385</v>
      </c>
      <c r="B827" s="68" t="s">
        <v>636</v>
      </c>
      <c r="C827" s="68">
        <v>8</v>
      </c>
      <c r="D827" s="68" t="s">
        <v>1586</v>
      </c>
      <c r="E827" s="68" t="s">
        <v>213</v>
      </c>
      <c r="F827" s="68" t="s">
        <v>25</v>
      </c>
      <c r="G827" s="68" t="s">
        <v>1587</v>
      </c>
      <c r="H827" s="68">
        <v>6</v>
      </c>
      <c r="I827" s="70">
        <v>45825</v>
      </c>
      <c r="J827" s="70">
        <v>45819</v>
      </c>
      <c r="K827" s="70">
        <v>45825</v>
      </c>
      <c r="L827" s="68" t="s">
        <v>3116</v>
      </c>
      <c r="M827" s="68" t="s">
        <v>3378</v>
      </c>
      <c r="N827" s="68">
        <v>0</v>
      </c>
    </row>
    <row r="828" spans="1:14" ht="21" customHeight="1">
      <c r="A828" s="68" t="s">
        <v>2286</v>
      </c>
      <c r="B828" s="68" t="s">
        <v>636</v>
      </c>
      <c r="C828" s="68">
        <v>9</v>
      </c>
      <c r="D828" s="68" t="s">
        <v>1586</v>
      </c>
      <c r="E828" s="68" t="s">
        <v>213</v>
      </c>
      <c r="F828" s="68" t="s">
        <v>25</v>
      </c>
      <c r="G828" s="68" t="s">
        <v>1587</v>
      </c>
      <c r="H828" s="68">
        <v>6</v>
      </c>
      <c r="I828" s="70">
        <v>45825</v>
      </c>
      <c r="J828" s="70">
        <v>45819</v>
      </c>
      <c r="K828" s="70">
        <v>45825</v>
      </c>
      <c r="L828" s="68" t="s">
        <v>3116</v>
      </c>
      <c r="M828" s="68" t="s">
        <v>3378</v>
      </c>
      <c r="N828" s="68">
        <v>0</v>
      </c>
    </row>
    <row r="829" spans="1:14" ht="21" customHeight="1">
      <c r="A829" s="68" t="s">
        <v>2287</v>
      </c>
      <c r="B829" s="68" t="s">
        <v>636</v>
      </c>
      <c r="C829" s="68">
        <v>10</v>
      </c>
      <c r="D829" s="68" t="s">
        <v>1586</v>
      </c>
      <c r="E829" s="68" t="s">
        <v>213</v>
      </c>
      <c r="F829" s="68" t="s">
        <v>25</v>
      </c>
      <c r="G829" s="68" t="s">
        <v>1587</v>
      </c>
      <c r="H829" s="68">
        <v>6</v>
      </c>
      <c r="I829" s="70">
        <v>45825</v>
      </c>
      <c r="J829" s="70">
        <v>45819</v>
      </c>
      <c r="K829" s="70">
        <v>45825</v>
      </c>
      <c r="L829" s="68" t="s">
        <v>3116</v>
      </c>
      <c r="M829" s="68" t="s">
        <v>3378</v>
      </c>
      <c r="N829" s="68">
        <v>0</v>
      </c>
    </row>
    <row r="830" spans="1:14" ht="21" customHeight="1">
      <c r="A830" s="68" t="s">
        <v>2288</v>
      </c>
      <c r="B830" s="68" t="s">
        <v>636</v>
      </c>
      <c r="C830" s="68">
        <v>11</v>
      </c>
      <c r="D830" s="68" t="s">
        <v>1586</v>
      </c>
      <c r="E830" s="68" t="s">
        <v>213</v>
      </c>
      <c r="F830" s="68" t="s">
        <v>25</v>
      </c>
      <c r="G830" s="68" t="s">
        <v>1587</v>
      </c>
      <c r="H830" s="68">
        <v>6</v>
      </c>
      <c r="I830" s="70">
        <v>45825</v>
      </c>
      <c r="J830" s="70">
        <v>45819</v>
      </c>
      <c r="K830" s="70">
        <v>45825</v>
      </c>
      <c r="L830" s="68" t="s">
        <v>3116</v>
      </c>
      <c r="M830" s="68" t="s">
        <v>3378</v>
      </c>
      <c r="N830" s="68">
        <v>0</v>
      </c>
    </row>
    <row r="831" spans="1:14" ht="21" customHeight="1">
      <c r="A831" s="68" t="s">
        <v>2289</v>
      </c>
      <c r="B831" s="68" t="s">
        <v>636</v>
      </c>
      <c r="C831" s="68">
        <v>12</v>
      </c>
      <c r="D831" s="68" t="s">
        <v>1586</v>
      </c>
      <c r="E831" s="68" t="s">
        <v>213</v>
      </c>
      <c r="F831" s="68" t="s">
        <v>25</v>
      </c>
      <c r="G831" s="68" t="s">
        <v>1587</v>
      </c>
      <c r="H831" s="68">
        <v>6</v>
      </c>
      <c r="I831" s="70">
        <v>45825</v>
      </c>
      <c r="J831" s="70">
        <v>45819</v>
      </c>
      <c r="K831" s="70">
        <v>45825</v>
      </c>
      <c r="L831" s="68" t="s">
        <v>3116</v>
      </c>
      <c r="M831" s="68" t="s">
        <v>3378</v>
      </c>
      <c r="N831" s="68">
        <v>0</v>
      </c>
    </row>
    <row r="832" spans="1:14" ht="21" customHeight="1">
      <c r="A832" s="68" t="s">
        <v>2290</v>
      </c>
      <c r="B832" s="68" t="s">
        <v>636</v>
      </c>
      <c r="C832" s="68">
        <v>13</v>
      </c>
      <c r="D832" s="68" t="s">
        <v>1586</v>
      </c>
      <c r="E832" s="68" t="s">
        <v>213</v>
      </c>
      <c r="F832" s="68" t="s">
        <v>25</v>
      </c>
      <c r="G832" s="68" t="s">
        <v>1587</v>
      </c>
      <c r="H832" s="68">
        <v>6</v>
      </c>
      <c r="I832" s="70">
        <v>45825</v>
      </c>
      <c r="J832" s="70">
        <v>45819</v>
      </c>
      <c r="K832" s="70">
        <v>45825</v>
      </c>
      <c r="L832" s="68" t="s">
        <v>3116</v>
      </c>
      <c r="M832" s="68" t="s">
        <v>3378</v>
      </c>
      <c r="N832" s="68">
        <v>0</v>
      </c>
    </row>
    <row r="833" spans="1:14" ht="21" customHeight="1">
      <c r="A833" s="68" t="s">
        <v>2291</v>
      </c>
      <c r="B833" s="68" t="s">
        <v>636</v>
      </c>
      <c r="C833" s="68">
        <v>14</v>
      </c>
      <c r="D833" s="68" t="s">
        <v>1586</v>
      </c>
      <c r="E833" s="68" t="s">
        <v>213</v>
      </c>
      <c r="F833" s="68" t="s">
        <v>25</v>
      </c>
      <c r="G833" s="68" t="s">
        <v>1587</v>
      </c>
      <c r="H833" s="68">
        <v>6</v>
      </c>
      <c r="I833" s="70">
        <v>45825</v>
      </c>
      <c r="J833" s="70">
        <v>45819</v>
      </c>
      <c r="K833" s="70">
        <v>45825</v>
      </c>
      <c r="L833" s="68" t="s">
        <v>3116</v>
      </c>
      <c r="M833" s="68" t="s">
        <v>3378</v>
      </c>
      <c r="N833" s="68">
        <v>0</v>
      </c>
    </row>
    <row r="834" spans="1:14" ht="21" customHeight="1">
      <c r="A834" s="68" t="s">
        <v>2292</v>
      </c>
      <c r="B834" s="68" t="s">
        <v>636</v>
      </c>
      <c r="C834" s="68">
        <v>15</v>
      </c>
      <c r="D834" s="68" t="s">
        <v>1586</v>
      </c>
      <c r="E834" s="68" t="s">
        <v>213</v>
      </c>
      <c r="F834" s="68" t="s">
        <v>25</v>
      </c>
      <c r="G834" s="68" t="s">
        <v>1587</v>
      </c>
      <c r="H834" s="68">
        <v>6</v>
      </c>
      <c r="I834" s="70">
        <v>45825</v>
      </c>
      <c r="J834" s="70">
        <v>45819</v>
      </c>
      <c r="K834" s="70">
        <v>45825</v>
      </c>
      <c r="L834" s="68" t="s">
        <v>3116</v>
      </c>
      <c r="M834" s="68" t="s">
        <v>3378</v>
      </c>
      <c r="N834" s="68">
        <v>0</v>
      </c>
    </row>
    <row r="835" spans="1:14" ht="21" customHeight="1">
      <c r="A835" s="68" t="s">
        <v>2293</v>
      </c>
      <c r="B835" s="68" t="s">
        <v>636</v>
      </c>
      <c r="C835" s="68">
        <v>16</v>
      </c>
      <c r="D835" s="68" t="s">
        <v>1586</v>
      </c>
      <c r="E835" s="68" t="s">
        <v>213</v>
      </c>
      <c r="F835" s="68" t="s">
        <v>25</v>
      </c>
      <c r="G835" s="68" t="s">
        <v>1587</v>
      </c>
      <c r="H835" s="68">
        <v>6</v>
      </c>
      <c r="I835" s="70">
        <v>45825</v>
      </c>
      <c r="J835" s="70">
        <v>45819</v>
      </c>
      <c r="K835" s="70">
        <v>45825</v>
      </c>
      <c r="L835" s="68" t="s">
        <v>3116</v>
      </c>
      <c r="M835" s="68" t="s">
        <v>3378</v>
      </c>
      <c r="N835" s="68">
        <v>0</v>
      </c>
    </row>
    <row r="836" spans="1:14" ht="21" customHeight="1">
      <c r="A836" s="68" t="s">
        <v>2294</v>
      </c>
      <c r="B836" s="68" t="s">
        <v>636</v>
      </c>
      <c r="C836" s="68">
        <v>17</v>
      </c>
      <c r="D836" s="68" t="s">
        <v>1586</v>
      </c>
      <c r="E836" s="68" t="s">
        <v>213</v>
      </c>
      <c r="F836" s="68" t="s">
        <v>25</v>
      </c>
      <c r="G836" s="68" t="s">
        <v>1587</v>
      </c>
      <c r="H836" s="68">
        <v>6</v>
      </c>
      <c r="I836" s="70">
        <v>45825</v>
      </c>
      <c r="J836" s="70">
        <v>45819</v>
      </c>
      <c r="K836" s="70">
        <v>45825</v>
      </c>
      <c r="L836" s="68" t="s">
        <v>3116</v>
      </c>
      <c r="M836" s="68" t="s">
        <v>3378</v>
      </c>
      <c r="N836" s="68">
        <v>0</v>
      </c>
    </row>
    <row r="837" spans="1:14" ht="21" customHeight="1">
      <c r="A837" s="68" t="s">
        <v>2295</v>
      </c>
      <c r="B837" s="68" t="s">
        <v>636</v>
      </c>
      <c r="C837" s="68">
        <v>18</v>
      </c>
      <c r="D837" s="68" t="s">
        <v>1586</v>
      </c>
      <c r="E837" s="68" t="s">
        <v>213</v>
      </c>
      <c r="F837" s="68" t="s">
        <v>25</v>
      </c>
      <c r="G837" s="68" t="s">
        <v>1587</v>
      </c>
      <c r="H837" s="68">
        <v>6</v>
      </c>
      <c r="I837" s="70">
        <v>45825</v>
      </c>
      <c r="J837" s="70">
        <v>45819</v>
      </c>
      <c r="K837" s="70">
        <v>45825</v>
      </c>
      <c r="L837" s="68" t="s">
        <v>3116</v>
      </c>
      <c r="M837" s="68" t="s">
        <v>3378</v>
      </c>
      <c r="N837" s="68">
        <v>0</v>
      </c>
    </row>
    <row r="838" spans="1:14" ht="21" customHeight="1">
      <c r="A838" s="68" t="s">
        <v>3386</v>
      </c>
      <c r="B838" s="68" t="s">
        <v>636</v>
      </c>
      <c r="C838" s="68" t="s">
        <v>1676</v>
      </c>
      <c r="D838" s="68" t="s">
        <v>1586</v>
      </c>
      <c r="E838" s="68" t="s">
        <v>213</v>
      </c>
      <c r="F838" s="68" t="s">
        <v>25</v>
      </c>
      <c r="G838" s="68" t="s">
        <v>1587</v>
      </c>
      <c r="H838" s="68">
        <v>6</v>
      </c>
      <c r="I838" s="70">
        <v>45825</v>
      </c>
      <c r="J838" s="70">
        <v>45819</v>
      </c>
      <c r="K838" s="70">
        <v>45825</v>
      </c>
      <c r="L838" s="68" t="s">
        <v>3323</v>
      </c>
      <c r="M838" s="68" t="s">
        <v>3327</v>
      </c>
      <c r="N838" s="68">
        <v>0</v>
      </c>
    </row>
    <row r="839" spans="1:14" ht="21" customHeight="1">
      <c r="A839" s="68" t="s">
        <v>3387</v>
      </c>
      <c r="B839" s="68" t="s">
        <v>636</v>
      </c>
      <c r="C839" s="68" t="s">
        <v>2575</v>
      </c>
      <c r="D839" s="68" t="s">
        <v>1586</v>
      </c>
      <c r="E839" s="68" t="s">
        <v>213</v>
      </c>
      <c r="F839" s="68" t="s">
        <v>25</v>
      </c>
      <c r="G839" s="68" t="s">
        <v>1587</v>
      </c>
      <c r="H839" s="68">
        <v>6</v>
      </c>
      <c r="I839" s="70">
        <v>45825</v>
      </c>
      <c r="J839" s="70">
        <v>45819</v>
      </c>
      <c r="K839" s="70">
        <v>45825</v>
      </c>
      <c r="L839" s="68" t="s">
        <v>3364</v>
      </c>
      <c r="M839" s="68" t="s">
        <v>3365</v>
      </c>
      <c r="N839" s="68" t="s">
        <v>3366</v>
      </c>
    </row>
    <row r="840" spans="1:14" ht="21" customHeight="1">
      <c r="A840" s="68" t="s">
        <v>3388</v>
      </c>
      <c r="B840" s="68" t="s">
        <v>636</v>
      </c>
      <c r="C840" s="68" t="s">
        <v>2555</v>
      </c>
      <c r="D840" s="68" t="s">
        <v>1586</v>
      </c>
      <c r="E840" s="68" t="s">
        <v>213</v>
      </c>
      <c r="F840" s="68" t="s">
        <v>25</v>
      </c>
      <c r="G840" s="68" t="s">
        <v>1587</v>
      </c>
      <c r="H840" s="68">
        <v>6</v>
      </c>
      <c r="I840" s="70">
        <v>45825</v>
      </c>
      <c r="J840" s="70">
        <v>45819</v>
      </c>
      <c r="K840" s="70">
        <v>45825</v>
      </c>
      <c r="L840" s="68" t="s">
        <v>3323</v>
      </c>
      <c r="M840" s="68" t="s">
        <v>3327</v>
      </c>
      <c r="N840" s="68">
        <v>0</v>
      </c>
    </row>
    <row r="841" spans="1:14" ht="21" customHeight="1">
      <c r="A841" s="68" t="s">
        <v>3389</v>
      </c>
      <c r="B841" s="68" t="s">
        <v>636</v>
      </c>
      <c r="C841" s="68" t="s">
        <v>2579</v>
      </c>
      <c r="D841" s="68" t="s">
        <v>1586</v>
      </c>
      <c r="E841" s="68" t="s">
        <v>213</v>
      </c>
      <c r="F841" s="68" t="s">
        <v>25</v>
      </c>
      <c r="G841" s="68" t="s">
        <v>1587</v>
      </c>
      <c r="H841" s="68">
        <v>6</v>
      </c>
      <c r="I841" s="70">
        <v>45825</v>
      </c>
      <c r="J841" s="70">
        <v>45819</v>
      </c>
      <c r="K841" s="70">
        <v>45825</v>
      </c>
      <c r="L841" s="68" t="s">
        <v>3364</v>
      </c>
      <c r="M841" s="68" t="s">
        <v>3365</v>
      </c>
      <c r="N841" s="68" t="s">
        <v>3366</v>
      </c>
    </row>
    <row r="842" spans="1:14" ht="21" customHeight="1">
      <c r="A842" s="68" t="s">
        <v>3390</v>
      </c>
      <c r="B842" s="68" t="s">
        <v>636</v>
      </c>
      <c r="C842" s="68" t="s">
        <v>2691</v>
      </c>
      <c r="D842" s="68" t="s">
        <v>1586</v>
      </c>
      <c r="E842" s="68" t="s">
        <v>213</v>
      </c>
      <c r="F842" s="68" t="s">
        <v>25</v>
      </c>
      <c r="G842" s="68" t="s">
        <v>1587</v>
      </c>
      <c r="H842" s="68">
        <v>6</v>
      </c>
      <c r="I842" s="70">
        <v>45825</v>
      </c>
      <c r="J842" s="70">
        <v>45819</v>
      </c>
      <c r="K842" s="70">
        <v>45825</v>
      </c>
      <c r="L842" s="68" t="s">
        <v>3323</v>
      </c>
      <c r="M842" s="68" t="s">
        <v>3327</v>
      </c>
      <c r="N842" s="68">
        <v>0</v>
      </c>
    </row>
    <row r="843" spans="1:14" ht="21" customHeight="1">
      <c r="A843" s="68" t="s">
        <v>3391</v>
      </c>
      <c r="B843" s="68" t="s">
        <v>636</v>
      </c>
      <c r="C843" s="68" t="s">
        <v>2581</v>
      </c>
      <c r="D843" s="68" t="s">
        <v>1586</v>
      </c>
      <c r="E843" s="68" t="s">
        <v>213</v>
      </c>
      <c r="F843" s="68" t="s">
        <v>25</v>
      </c>
      <c r="G843" s="68" t="s">
        <v>1587</v>
      </c>
      <c r="H843" s="68">
        <v>6</v>
      </c>
      <c r="I843" s="70">
        <v>45825</v>
      </c>
      <c r="J843" s="70">
        <v>45819</v>
      </c>
      <c r="K843" s="70">
        <v>45825</v>
      </c>
      <c r="L843" s="68" t="s">
        <v>3364</v>
      </c>
      <c r="M843" s="68" t="s">
        <v>3365</v>
      </c>
      <c r="N843" s="68" t="s">
        <v>3366</v>
      </c>
    </row>
    <row r="844" spans="1:14" ht="21" customHeight="1">
      <c r="A844" s="68" t="s">
        <v>3392</v>
      </c>
      <c r="B844" s="68" t="s">
        <v>636</v>
      </c>
      <c r="C844" s="68" t="s">
        <v>2618</v>
      </c>
      <c r="D844" s="68" t="s">
        <v>1586</v>
      </c>
      <c r="E844" s="68" t="s">
        <v>213</v>
      </c>
      <c r="F844" s="68" t="s">
        <v>25</v>
      </c>
      <c r="G844" s="68" t="s">
        <v>1587</v>
      </c>
      <c r="H844" s="68">
        <v>6</v>
      </c>
      <c r="I844" s="70">
        <v>45825</v>
      </c>
      <c r="J844" s="70">
        <v>45819</v>
      </c>
      <c r="K844" s="70">
        <v>45825</v>
      </c>
      <c r="L844" s="68" t="s">
        <v>3323</v>
      </c>
      <c r="M844" s="68" t="s">
        <v>3327</v>
      </c>
      <c r="N844" s="68">
        <v>0</v>
      </c>
    </row>
    <row r="845" spans="1:14" ht="21" customHeight="1">
      <c r="A845" s="68" t="s">
        <v>3393</v>
      </c>
      <c r="B845" s="68" t="s">
        <v>636</v>
      </c>
      <c r="C845" s="68" t="s">
        <v>2583</v>
      </c>
      <c r="D845" s="68" t="s">
        <v>1586</v>
      </c>
      <c r="E845" s="68" t="s">
        <v>213</v>
      </c>
      <c r="F845" s="68" t="s">
        <v>25</v>
      </c>
      <c r="G845" s="68" t="s">
        <v>1587</v>
      </c>
      <c r="H845" s="68">
        <v>6</v>
      </c>
      <c r="I845" s="70">
        <v>45825</v>
      </c>
      <c r="J845" s="70">
        <v>45819</v>
      </c>
      <c r="K845" s="70">
        <v>45825</v>
      </c>
      <c r="L845" s="68" t="s">
        <v>3364</v>
      </c>
      <c r="M845" s="68" t="s">
        <v>3365</v>
      </c>
      <c r="N845" s="68" t="s">
        <v>3366</v>
      </c>
    </row>
    <row r="846" spans="1:14" ht="21" customHeight="1">
      <c r="A846" s="68" t="s">
        <v>3394</v>
      </c>
      <c r="B846" s="68" t="s">
        <v>636</v>
      </c>
      <c r="C846" s="68" t="s">
        <v>2621</v>
      </c>
      <c r="D846" s="68" t="s">
        <v>1586</v>
      </c>
      <c r="E846" s="68" t="s">
        <v>213</v>
      </c>
      <c r="F846" s="68" t="s">
        <v>25</v>
      </c>
      <c r="G846" s="68" t="s">
        <v>1587</v>
      </c>
      <c r="H846" s="68">
        <v>6</v>
      </c>
      <c r="I846" s="70">
        <v>45825</v>
      </c>
      <c r="J846" s="70">
        <v>45819</v>
      </c>
      <c r="K846" s="70">
        <v>45825</v>
      </c>
      <c r="L846" s="68" t="s">
        <v>3323</v>
      </c>
      <c r="M846" s="68" t="s">
        <v>3327</v>
      </c>
      <c r="N846" s="68">
        <v>0</v>
      </c>
    </row>
    <row r="847" spans="1:14" ht="21" customHeight="1">
      <c r="A847" s="68" t="s">
        <v>3395</v>
      </c>
      <c r="B847" s="68" t="s">
        <v>636</v>
      </c>
      <c r="C847" s="68" t="s">
        <v>2585</v>
      </c>
      <c r="D847" s="68" t="s">
        <v>1586</v>
      </c>
      <c r="E847" s="68" t="s">
        <v>213</v>
      </c>
      <c r="F847" s="68" t="s">
        <v>25</v>
      </c>
      <c r="G847" s="68" t="s">
        <v>1587</v>
      </c>
      <c r="H847" s="68">
        <v>6</v>
      </c>
      <c r="I847" s="70">
        <v>45825</v>
      </c>
      <c r="J847" s="70">
        <v>45819</v>
      </c>
      <c r="K847" s="70">
        <v>45825</v>
      </c>
      <c r="L847" s="68" t="s">
        <v>3364</v>
      </c>
      <c r="M847" s="68" t="s">
        <v>3365</v>
      </c>
      <c r="N847" s="68" t="s">
        <v>3366</v>
      </c>
    </row>
    <row r="848" spans="1:14" ht="21" customHeight="1">
      <c r="A848" s="68" t="s">
        <v>3396</v>
      </c>
      <c r="B848" s="68" t="s">
        <v>636</v>
      </c>
      <c r="C848" s="68" t="s">
        <v>2627</v>
      </c>
      <c r="D848" s="68" t="s">
        <v>1586</v>
      </c>
      <c r="E848" s="68" t="s">
        <v>213</v>
      </c>
      <c r="F848" s="68" t="s">
        <v>25</v>
      </c>
      <c r="G848" s="68" t="s">
        <v>1587</v>
      </c>
      <c r="H848" s="68">
        <v>6</v>
      </c>
      <c r="I848" s="70">
        <v>45825</v>
      </c>
      <c r="J848" s="70">
        <v>45819</v>
      </c>
      <c r="K848" s="70">
        <v>45825</v>
      </c>
      <c r="L848" s="68" t="s">
        <v>3323</v>
      </c>
      <c r="M848" s="68" t="s">
        <v>3324</v>
      </c>
      <c r="N848" s="68">
        <v>0</v>
      </c>
    </row>
    <row r="849" spans="1:14" ht="21" customHeight="1">
      <c r="A849" s="68" t="s">
        <v>3397</v>
      </c>
      <c r="B849" s="68" t="s">
        <v>636</v>
      </c>
      <c r="C849" s="68" t="s">
        <v>2587</v>
      </c>
      <c r="D849" s="68" t="s">
        <v>1586</v>
      </c>
      <c r="E849" s="68" t="s">
        <v>213</v>
      </c>
      <c r="F849" s="68" t="s">
        <v>25</v>
      </c>
      <c r="G849" s="68" t="s">
        <v>1587</v>
      </c>
      <c r="H849" s="68">
        <v>6</v>
      </c>
      <c r="I849" s="70">
        <v>45825</v>
      </c>
      <c r="J849" s="70">
        <v>45819</v>
      </c>
      <c r="K849" s="70">
        <v>45825</v>
      </c>
      <c r="L849" s="68" t="s">
        <v>3364</v>
      </c>
      <c r="M849" s="68" t="s">
        <v>3365</v>
      </c>
      <c r="N849" s="68" t="s">
        <v>3366</v>
      </c>
    </row>
    <row r="850" spans="1:14" ht="21" customHeight="1">
      <c r="A850" s="68" t="s">
        <v>3398</v>
      </c>
      <c r="B850" s="68" t="s">
        <v>636</v>
      </c>
      <c r="C850" s="68" t="s">
        <v>2545</v>
      </c>
      <c r="D850" s="68" t="s">
        <v>1586</v>
      </c>
      <c r="E850" s="68" t="s">
        <v>213</v>
      </c>
      <c r="F850" s="68" t="s">
        <v>25</v>
      </c>
      <c r="G850" s="68" t="s">
        <v>1587</v>
      </c>
      <c r="H850" s="68">
        <v>6</v>
      </c>
      <c r="I850" s="70">
        <v>45825</v>
      </c>
      <c r="J850" s="70">
        <v>45819</v>
      </c>
      <c r="K850" s="70">
        <v>45825</v>
      </c>
      <c r="L850" s="68" t="s">
        <v>3323</v>
      </c>
      <c r="M850" s="68" t="s">
        <v>3324</v>
      </c>
      <c r="N850" s="68">
        <v>0</v>
      </c>
    </row>
    <row r="851" spans="1:14" ht="21" customHeight="1">
      <c r="A851" s="68" t="s">
        <v>3399</v>
      </c>
      <c r="B851" s="68" t="s">
        <v>636</v>
      </c>
      <c r="C851" s="68" t="s">
        <v>2589</v>
      </c>
      <c r="D851" s="68" t="s">
        <v>1586</v>
      </c>
      <c r="E851" s="68" t="s">
        <v>213</v>
      </c>
      <c r="F851" s="68" t="s">
        <v>25</v>
      </c>
      <c r="G851" s="68" t="s">
        <v>1587</v>
      </c>
      <c r="H851" s="68">
        <v>6</v>
      </c>
      <c r="I851" s="70">
        <v>45825</v>
      </c>
      <c r="J851" s="70">
        <v>45819</v>
      </c>
      <c r="K851" s="70">
        <v>45825</v>
      </c>
      <c r="L851" s="68" t="s">
        <v>3364</v>
      </c>
      <c r="M851" s="68" t="s">
        <v>3365</v>
      </c>
      <c r="N851" s="68" t="s">
        <v>3366</v>
      </c>
    </row>
    <row r="852" spans="1:14" ht="21" customHeight="1">
      <c r="A852" s="68" t="s">
        <v>3400</v>
      </c>
      <c r="B852" s="68" t="s">
        <v>636</v>
      </c>
      <c r="C852" s="68" t="s">
        <v>2697</v>
      </c>
      <c r="D852" s="68" t="s">
        <v>1586</v>
      </c>
      <c r="E852" s="68" t="s">
        <v>213</v>
      </c>
      <c r="F852" s="68" t="s">
        <v>25</v>
      </c>
      <c r="G852" s="68" t="s">
        <v>1587</v>
      </c>
      <c r="H852" s="68">
        <v>6</v>
      </c>
      <c r="I852" s="70">
        <v>45825</v>
      </c>
      <c r="J852" s="70">
        <v>45819</v>
      </c>
      <c r="K852" s="70">
        <v>45825</v>
      </c>
      <c r="L852" s="68" t="s">
        <v>3323</v>
      </c>
      <c r="M852" s="68" t="s">
        <v>3324</v>
      </c>
      <c r="N852" s="68">
        <v>0</v>
      </c>
    </row>
    <row r="853" spans="1:14" ht="21" customHeight="1">
      <c r="A853" s="68" t="s">
        <v>3401</v>
      </c>
      <c r="B853" s="68" t="s">
        <v>636</v>
      </c>
      <c r="C853" s="68" t="s">
        <v>2591</v>
      </c>
      <c r="D853" s="68" t="s">
        <v>1586</v>
      </c>
      <c r="E853" s="68" t="s">
        <v>213</v>
      </c>
      <c r="F853" s="68" t="s">
        <v>25</v>
      </c>
      <c r="G853" s="68" t="s">
        <v>1587</v>
      </c>
      <c r="H853" s="68">
        <v>6</v>
      </c>
      <c r="I853" s="70">
        <v>45825</v>
      </c>
      <c r="J853" s="70">
        <v>45819</v>
      </c>
      <c r="K853" s="70">
        <v>45825</v>
      </c>
      <c r="L853" s="68" t="s">
        <v>3364</v>
      </c>
      <c r="M853" s="68" t="s">
        <v>3365</v>
      </c>
      <c r="N853" s="68" t="s">
        <v>3366</v>
      </c>
    </row>
    <row r="854" spans="1:14" ht="21" customHeight="1">
      <c r="A854" s="68" t="s">
        <v>3402</v>
      </c>
      <c r="B854" s="68" t="s">
        <v>636</v>
      </c>
      <c r="C854" s="68" t="s">
        <v>2699</v>
      </c>
      <c r="D854" s="68" t="s">
        <v>1586</v>
      </c>
      <c r="E854" s="68" t="s">
        <v>213</v>
      </c>
      <c r="F854" s="68" t="s">
        <v>25</v>
      </c>
      <c r="G854" s="68" t="s">
        <v>1587</v>
      </c>
      <c r="H854" s="68">
        <v>6</v>
      </c>
      <c r="I854" s="70">
        <v>45825</v>
      </c>
      <c r="J854" s="70">
        <v>45819</v>
      </c>
      <c r="K854" s="70">
        <v>45825</v>
      </c>
      <c r="L854" s="68" t="s">
        <v>3323</v>
      </c>
      <c r="M854" s="68" t="s">
        <v>3324</v>
      </c>
      <c r="N854" s="68">
        <v>0</v>
      </c>
    </row>
    <row r="855" spans="1:14" ht="21" customHeight="1">
      <c r="A855" s="68" t="s">
        <v>3403</v>
      </c>
      <c r="B855" s="68" t="s">
        <v>636</v>
      </c>
      <c r="C855" s="68" t="s">
        <v>2593</v>
      </c>
      <c r="D855" s="68" t="s">
        <v>1586</v>
      </c>
      <c r="E855" s="68" t="s">
        <v>213</v>
      </c>
      <c r="F855" s="68" t="s">
        <v>25</v>
      </c>
      <c r="G855" s="68" t="s">
        <v>1587</v>
      </c>
      <c r="H855" s="68">
        <v>6</v>
      </c>
      <c r="I855" s="70">
        <v>45825</v>
      </c>
      <c r="J855" s="70">
        <v>45819</v>
      </c>
      <c r="K855" s="70">
        <v>45825</v>
      </c>
      <c r="L855" s="68" t="s">
        <v>3364</v>
      </c>
      <c r="M855" s="68" t="s">
        <v>3404</v>
      </c>
      <c r="N855" s="68" t="s">
        <v>3405</v>
      </c>
    </row>
    <row r="856" spans="1:14" ht="21" customHeight="1">
      <c r="A856" s="68" t="s">
        <v>3406</v>
      </c>
      <c r="B856" s="68" t="s">
        <v>636</v>
      </c>
      <c r="C856" s="68" t="s">
        <v>2701</v>
      </c>
      <c r="D856" s="68" t="s">
        <v>1586</v>
      </c>
      <c r="E856" s="68" t="s">
        <v>213</v>
      </c>
      <c r="F856" s="68" t="s">
        <v>25</v>
      </c>
      <c r="G856" s="68" t="s">
        <v>1587</v>
      </c>
      <c r="H856" s="68">
        <v>6</v>
      </c>
      <c r="I856" s="70">
        <v>45825</v>
      </c>
      <c r="J856" s="70">
        <v>45819</v>
      </c>
      <c r="K856" s="70">
        <v>45825</v>
      </c>
      <c r="L856" s="68" t="s">
        <v>3323</v>
      </c>
      <c r="M856" s="68" t="s">
        <v>3324</v>
      </c>
      <c r="N856" s="68">
        <v>0</v>
      </c>
    </row>
    <row r="857" spans="1:14" ht="21" customHeight="1">
      <c r="A857" s="68" t="s">
        <v>3407</v>
      </c>
      <c r="B857" s="68" t="s">
        <v>636</v>
      </c>
      <c r="C857" s="68" t="s">
        <v>2595</v>
      </c>
      <c r="D857" s="68" t="s">
        <v>1586</v>
      </c>
      <c r="E857" s="68" t="s">
        <v>213</v>
      </c>
      <c r="F857" s="68" t="s">
        <v>25</v>
      </c>
      <c r="G857" s="68" t="s">
        <v>1587</v>
      </c>
      <c r="H857" s="68">
        <v>6</v>
      </c>
      <c r="I857" s="70">
        <v>45825</v>
      </c>
      <c r="J857" s="70">
        <v>45819</v>
      </c>
      <c r="K857" s="70">
        <v>45825</v>
      </c>
      <c r="L857" s="68" t="s">
        <v>3364</v>
      </c>
      <c r="M857" s="68" t="s">
        <v>3404</v>
      </c>
      <c r="N857" s="68" t="s">
        <v>3405</v>
      </c>
    </row>
    <row r="858" spans="1:14" ht="21" customHeight="1">
      <c r="A858" s="68" t="s">
        <v>3408</v>
      </c>
      <c r="B858" s="68" t="s">
        <v>636</v>
      </c>
      <c r="C858" s="68" t="s">
        <v>2703</v>
      </c>
      <c r="D858" s="68" t="s">
        <v>1586</v>
      </c>
      <c r="E858" s="68" t="s">
        <v>213</v>
      </c>
      <c r="F858" s="68" t="s">
        <v>25</v>
      </c>
      <c r="G858" s="68" t="s">
        <v>1587</v>
      </c>
      <c r="H858" s="68">
        <v>6</v>
      </c>
      <c r="I858" s="70">
        <v>45825</v>
      </c>
      <c r="J858" s="70">
        <v>45819</v>
      </c>
      <c r="K858" s="70">
        <v>45825</v>
      </c>
      <c r="L858" s="68" t="s">
        <v>3323</v>
      </c>
      <c r="M858" s="68" t="s">
        <v>3324</v>
      </c>
      <c r="N858" s="68">
        <v>0</v>
      </c>
    </row>
    <row r="859" spans="1:14" ht="21" customHeight="1">
      <c r="A859" s="68" t="s">
        <v>3409</v>
      </c>
      <c r="B859" s="68" t="s">
        <v>636</v>
      </c>
      <c r="C859" s="68" t="s">
        <v>3144</v>
      </c>
      <c r="D859" s="68" t="s">
        <v>1586</v>
      </c>
      <c r="E859" s="68" t="s">
        <v>213</v>
      </c>
      <c r="F859" s="68" t="s">
        <v>25</v>
      </c>
      <c r="G859" s="68" t="s">
        <v>1587</v>
      </c>
      <c r="H859" s="68">
        <v>6</v>
      </c>
      <c r="I859" s="70">
        <v>45825</v>
      </c>
      <c r="J859" s="70">
        <v>45819</v>
      </c>
      <c r="K859" s="70">
        <v>45825</v>
      </c>
      <c r="L859" s="68" t="s">
        <v>3364</v>
      </c>
      <c r="M859" s="68" t="s">
        <v>3404</v>
      </c>
      <c r="N859" s="68" t="s">
        <v>3405</v>
      </c>
    </row>
    <row r="860" spans="1:14" ht="21" customHeight="1">
      <c r="A860" s="68" t="s">
        <v>3410</v>
      </c>
      <c r="B860" s="68" t="s">
        <v>636</v>
      </c>
      <c r="C860" s="68" t="s">
        <v>2705</v>
      </c>
      <c r="D860" s="68" t="s">
        <v>1586</v>
      </c>
      <c r="E860" s="68" t="s">
        <v>213</v>
      </c>
      <c r="F860" s="68" t="s">
        <v>25</v>
      </c>
      <c r="G860" s="68" t="s">
        <v>1587</v>
      </c>
      <c r="H860" s="68">
        <v>6</v>
      </c>
      <c r="I860" s="70">
        <v>45825</v>
      </c>
      <c r="J860" s="70">
        <v>45819</v>
      </c>
      <c r="K860" s="70">
        <v>45825</v>
      </c>
      <c r="L860" s="68" t="s">
        <v>3323</v>
      </c>
      <c r="M860" s="68" t="s">
        <v>3324</v>
      </c>
      <c r="N860" s="68">
        <v>0</v>
      </c>
    </row>
    <row r="861" spans="1:14" ht="21" customHeight="1">
      <c r="A861" s="68" t="s">
        <v>3411</v>
      </c>
      <c r="B861" s="68" t="s">
        <v>636</v>
      </c>
      <c r="C861" s="68" t="s">
        <v>3224</v>
      </c>
      <c r="D861" s="68" t="s">
        <v>1586</v>
      </c>
      <c r="E861" s="68" t="s">
        <v>213</v>
      </c>
      <c r="F861" s="68" t="s">
        <v>25</v>
      </c>
      <c r="G861" s="68" t="s">
        <v>1587</v>
      </c>
      <c r="H861" s="68">
        <v>6</v>
      </c>
      <c r="I861" s="70">
        <v>45825</v>
      </c>
      <c r="J861" s="70">
        <v>45819</v>
      </c>
      <c r="K861" s="70">
        <v>45825</v>
      </c>
      <c r="L861" s="68" t="s">
        <v>3364</v>
      </c>
      <c r="M861" s="68" t="s">
        <v>3404</v>
      </c>
      <c r="N861" s="68" t="s">
        <v>3405</v>
      </c>
    </row>
    <row r="862" spans="1:14" ht="21" customHeight="1">
      <c r="A862" s="68" t="s">
        <v>3412</v>
      </c>
      <c r="B862" s="68" t="s">
        <v>636</v>
      </c>
      <c r="C862" s="68" t="s">
        <v>2707</v>
      </c>
      <c r="D862" s="68" t="s">
        <v>1586</v>
      </c>
      <c r="E862" s="68" t="s">
        <v>213</v>
      </c>
      <c r="F862" s="68" t="s">
        <v>25</v>
      </c>
      <c r="G862" s="68" t="s">
        <v>1587</v>
      </c>
      <c r="H862" s="68">
        <v>6</v>
      </c>
      <c r="I862" s="70">
        <v>45825</v>
      </c>
      <c r="J862" s="70">
        <v>45819</v>
      </c>
      <c r="K862" s="70">
        <v>45825</v>
      </c>
      <c r="L862" s="68" t="s">
        <v>3323</v>
      </c>
      <c r="M862" s="68" t="s">
        <v>3324</v>
      </c>
      <c r="N862" s="68">
        <v>0</v>
      </c>
    </row>
    <row r="863" spans="1:14" ht="21" customHeight="1">
      <c r="A863" s="68" t="s">
        <v>3413</v>
      </c>
      <c r="B863" s="68" t="s">
        <v>636</v>
      </c>
      <c r="C863" s="68" t="s">
        <v>2960</v>
      </c>
      <c r="D863" s="68" t="s">
        <v>1586</v>
      </c>
      <c r="E863" s="68" t="s">
        <v>213</v>
      </c>
      <c r="F863" s="68" t="s">
        <v>25</v>
      </c>
      <c r="G863" s="68" t="s">
        <v>1587</v>
      </c>
      <c r="H863" s="68">
        <v>6</v>
      </c>
      <c r="I863" s="70">
        <v>45825</v>
      </c>
      <c r="J863" s="70">
        <v>45819</v>
      </c>
      <c r="K863" s="70">
        <v>45825</v>
      </c>
      <c r="L863" s="68" t="s">
        <v>3364</v>
      </c>
      <c r="M863" s="68" t="s">
        <v>3404</v>
      </c>
      <c r="N863" s="68" t="s">
        <v>3405</v>
      </c>
    </row>
    <row r="864" spans="1:14" ht="21" customHeight="1">
      <c r="A864" s="68" t="s">
        <v>3414</v>
      </c>
      <c r="B864" s="68" t="s">
        <v>636</v>
      </c>
      <c r="C864" s="68" t="s">
        <v>2747</v>
      </c>
      <c r="D864" s="68" t="s">
        <v>1586</v>
      </c>
      <c r="E864" s="68" t="s">
        <v>213</v>
      </c>
      <c r="F864" s="68" t="s">
        <v>25</v>
      </c>
      <c r="G864" s="68" t="s">
        <v>1587</v>
      </c>
      <c r="H864" s="68">
        <v>6</v>
      </c>
      <c r="I864" s="70">
        <v>45825</v>
      </c>
      <c r="J864" s="70">
        <v>45819</v>
      </c>
      <c r="K864" s="70">
        <v>45825</v>
      </c>
      <c r="L864" s="68" t="s">
        <v>3323</v>
      </c>
      <c r="M864" s="68" t="s">
        <v>3324</v>
      </c>
      <c r="N864" s="68">
        <v>0</v>
      </c>
    </row>
    <row r="865" spans="1:14" ht="21" customHeight="1">
      <c r="A865" s="68" t="s">
        <v>3415</v>
      </c>
      <c r="B865" s="68" t="s">
        <v>636</v>
      </c>
      <c r="C865" s="68" t="s">
        <v>2964</v>
      </c>
      <c r="D865" s="68" t="s">
        <v>1586</v>
      </c>
      <c r="E865" s="68" t="s">
        <v>213</v>
      </c>
      <c r="F865" s="68" t="s">
        <v>25</v>
      </c>
      <c r="G865" s="68" t="s">
        <v>1587</v>
      </c>
      <c r="H865" s="68">
        <v>6</v>
      </c>
      <c r="I865" s="70">
        <v>45825</v>
      </c>
      <c r="J865" s="70">
        <v>45819</v>
      </c>
      <c r="K865" s="70">
        <v>45825</v>
      </c>
      <c r="L865" s="68" t="s">
        <v>3364</v>
      </c>
      <c r="M865" s="68" t="s">
        <v>3404</v>
      </c>
      <c r="N865" s="68" t="s">
        <v>3405</v>
      </c>
    </row>
    <row r="866" spans="1:14" ht="21" customHeight="1">
      <c r="A866" s="68" t="s">
        <v>3416</v>
      </c>
      <c r="B866" s="68" t="s">
        <v>636</v>
      </c>
      <c r="C866" s="68" t="s">
        <v>2749</v>
      </c>
      <c r="D866" s="68" t="s">
        <v>1586</v>
      </c>
      <c r="E866" s="68" t="s">
        <v>213</v>
      </c>
      <c r="F866" s="68" t="s">
        <v>25</v>
      </c>
      <c r="G866" s="68" t="s">
        <v>1587</v>
      </c>
      <c r="H866" s="68">
        <v>6</v>
      </c>
      <c r="I866" s="70">
        <v>45825</v>
      </c>
      <c r="J866" s="70">
        <v>45819</v>
      </c>
      <c r="K866" s="70">
        <v>45825</v>
      </c>
      <c r="L866" s="68" t="s">
        <v>3323</v>
      </c>
      <c r="M866" s="68" t="s">
        <v>3324</v>
      </c>
      <c r="N866" s="68">
        <v>0</v>
      </c>
    </row>
    <row r="867" spans="1:14" ht="21" customHeight="1">
      <c r="A867" s="68" t="s">
        <v>3417</v>
      </c>
      <c r="B867" s="68" t="s">
        <v>636</v>
      </c>
      <c r="C867" s="68" t="s">
        <v>2967</v>
      </c>
      <c r="D867" s="68" t="s">
        <v>1586</v>
      </c>
      <c r="E867" s="68" t="s">
        <v>213</v>
      </c>
      <c r="F867" s="68" t="s">
        <v>25</v>
      </c>
      <c r="G867" s="68" t="s">
        <v>1587</v>
      </c>
      <c r="H867" s="68">
        <v>6</v>
      </c>
      <c r="I867" s="70">
        <v>45825</v>
      </c>
      <c r="J867" s="70">
        <v>45819</v>
      </c>
      <c r="K867" s="70">
        <v>45825</v>
      </c>
      <c r="L867" s="68" t="s">
        <v>3364</v>
      </c>
      <c r="M867" s="68" t="s">
        <v>3404</v>
      </c>
      <c r="N867" s="68" t="s">
        <v>3405</v>
      </c>
    </row>
    <row r="868" spans="1:14" ht="21" customHeight="1">
      <c r="A868" s="68" t="s">
        <v>3418</v>
      </c>
      <c r="B868" s="68" t="s">
        <v>636</v>
      </c>
      <c r="C868" s="68" t="s">
        <v>2874</v>
      </c>
      <c r="D868" s="68" t="s">
        <v>1586</v>
      </c>
      <c r="E868" s="68" t="s">
        <v>213</v>
      </c>
      <c r="F868" s="68" t="s">
        <v>25</v>
      </c>
      <c r="G868" s="68" t="s">
        <v>1587</v>
      </c>
      <c r="H868" s="68">
        <v>6</v>
      </c>
      <c r="I868" s="70">
        <v>45825</v>
      </c>
      <c r="J868" s="70">
        <v>45819</v>
      </c>
      <c r="K868" s="70">
        <v>45825</v>
      </c>
      <c r="L868" s="68" t="s">
        <v>3323</v>
      </c>
      <c r="M868" s="68" t="s">
        <v>3324</v>
      </c>
      <c r="N868" s="68">
        <v>0</v>
      </c>
    </row>
    <row r="869" spans="1:14" ht="21" customHeight="1">
      <c r="A869" s="68" t="s">
        <v>3419</v>
      </c>
      <c r="B869" s="68" t="s">
        <v>636</v>
      </c>
      <c r="C869" s="68" t="s">
        <v>2971</v>
      </c>
      <c r="D869" s="68" t="s">
        <v>1586</v>
      </c>
      <c r="E869" s="68" t="s">
        <v>213</v>
      </c>
      <c r="F869" s="68" t="s">
        <v>25</v>
      </c>
      <c r="G869" s="68" t="s">
        <v>1587</v>
      </c>
      <c r="H869" s="68">
        <v>6</v>
      </c>
      <c r="I869" s="70">
        <v>45825</v>
      </c>
      <c r="J869" s="70">
        <v>45819</v>
      </c>
      <c r="K869" s="70">
        <v>45825</v>
      </c>
      <c r="L869" s="68" t="s">
        <v>3364</v>
      </c>
      <c r="M869" s="68" t="s">
        <v>3404</v>
      </c>
      <c r="N869" s="68" t="s">
        <v>3405</v>
      </c>
    </row>
    <row r="870" spans="1:14" ht="21" customHeight="1">
      <c r="A870" s="68" t="s">
        <v>3420</v>
      </c>
      <c r="B870" s="68" t="s">
        <v>636</v>
      </c>
      <c r="C870" s="68" t="s">
        <v>2876</v>
      </c>
      <c r="D870" s="68" t="s">
        <v>1586</v>
      </c>
      <c r="E870" s="68" t="s">
        <v>213</v>
      </c>
      <c r="F870" s="68" t="s">
        <v>25</v>
      </c>
      <c r="G870" s="68" t="s">
        <v>1587</v>
      </c>
      <c r="H870" s="68">
        <v>6</v>
      </c>
      <c r="I870" s="70">
        <v>45825</v>
      </c>
      <c r="J870" s="70">
        <v>45819</v>
      </c>
      <c r="K870" s="70">
        <v>45825</v>
      </c>
      <c r="L870" s="68" t="s">
        <v>3323</v>
      </c>
      <c r="M870" s="68" t="s">
        <v>3324</v>
      </c>
      <c r="N870" s="68">
        <v>0</v>
      </c>
    </row>
    <row r="871" spans="1:14" ht="21" customHeight="1">
      <c r="A871" s="68" t="s">
        <v>3421</v>
      </c>
      <c r="B871" s="68" t="s">
        <v>636</v>
      </c>
      <c r="C871" s="68" t="s">
        <v>2974</v>
      </c>
      <c r="D871" s="68" t="s">
        <v>1586</v>
      </c>
      <c r="E871" s="68" t="s">
        <v>213</v>
      </c>
      <c r="F871" s="68" t="s">
        <v>25</v>
      </c>
      <c r="G871" s="68" t="s">
        <v>1587</v>
      </c>
      <c r="H871" s="68">
        <v>6</v>
      </c>
      <c r="I871" s="70">
        <v>45825</v>
      </c>
      <c r="J871" s="70">
        <v>45819</v>
      </c>
      <c r="K871" s="70">
        <v>45825</v>
      </c>
      <c r="L871" s="68" t="s">
        <v>3364</v>
      </c>
      <c r="M871" s="68" t="s">
        <v>3404</v>
      </c>
      <c r="N871" s="68" t="s">
        <v>3405</v>
      </c>
    </row>
    <row r="872" spans="1:14" ht="21" customHeight="1">
      <c r="A872" s="68" t="s">
        <v>3422</v>
      </c>
      <c r="B872" s="68" t="s">
        <v>636</v>
      </c>
      <c r="C872" s="68" t="s">
        <v>2976</v>
      </c>
      <c r="D872" s="68" t="s">
        <v>1586</v>
      </c>
      <c r="E872" s="68" t="s">
        <v>213</v>
      </c>
      <c r="F872" s="68" t="s">
        <v>25</v>
      </c>
      <c r="G872" s="68" t="s">
        <v>1587</v>
      </c>
      <c r="H872" s="68">
        <v>6</v>
      </c>
      <c r="I872" s="70">
        <v>45825</v>
      </c>
      <c r="J872" s="70">
        <v>45819</v>
      </c>
      <c r="K872" s="70">
        <v>45825</v>
      </c>
      <c r="L872" s="68" t="s">
        <v>3323</v>
      </c>
      <c r="M872" s="68" t="s">
        <v>3324</v>
      </c>
      <c r="N872" s="68">
        <v>0</v>
      </c>
    </row>
    <row r="873" spans="1:14" ht="21" customHeight="1">
      <c r="A873" s="68" t="s">
        <v>3423</v>
      </c>
      <c r="B873" s="68" t="s">
        <v>636</v>
      </c>
      <c r="C873" s="68" t="s">
        <v>2978</v>
      </c>
      <c r="D873" s="68" t="s">
        <v>1586</v>
      </c>
      <c r="E873" s="68" t="s">
        <v>213</v>
      </c>
      <c r="F873" s="68" t="s">
        <v>25</v>
      </c>
      <c r="G873" s="68" t="s">
        <v>1587</v>
      </c>
      <c r="H873" s="68">
        <v>6</v>
      </c>
      <c r="I873" s="70">
        <v>45825</v>
      </c>
      <c r="J873" s="70">
        <v>45819</v>
      </c>
      <c r="K873" s="70">
        <v>45825</v>
      </c>
      <c r="L873" s="68" t="s">
        <v>3364</v>
      </c>
      <c r="M873" s="68" t="s">
        <v>3404</v>
      </c>
      <c r="N873" s="68" t="s">
        <v>3405</v>
      </c>
    </row>
    <row r="874" spans="1:14" ht="21" customHeight="1">
      <c r="A874" s="68" t="s">
        <v>2296</v>
      </c>
      <c r="B874" s="68" t="s">
        <v>638</v>
      </c>
      <c r="C874" s="68">
        <v>1</v>
      </c>
      <c r="D874" s="68" t="s">
        <v>1586</v>
      </c>
      <c r="E874" s="68" t="s">
        <v>213</v>
      </c>
      <c r="F874" s="68" t="s">
        <v>25</v>
      </c>
      <c r="G874" s="68" t="s">
        <v>1587</v>
      </c>
      <c r="H874" s="68">
        <v>6</v>
      </c>
      <c r="I874" s="70">
        <v>45825</v>
      </c>
      <c r="J874" s="70">
        <v>45819</v>
      </c>
      <c r="K874" s="70">
        <v>45825</v>
      </c>
      <c r="L874" s="68" t="s">
        <v>3116</v>
      </c>
      <c r="M874" s="68" t="s">
        <v>3378</v>
      </c>
      <c r="N874" s="68">
        <v>0</v>
      </c>
    </row>
    <row r="875" spans="1:14" ht="21" customHeight="1">
      <c r="A875" s="68" t="s">
        <v>2297</v>
      </c>
      <c r="B875" s="68" t="s">
        <v>638</v>
      </c>
      <c r="C875" s="68">
        <v>2</v>
      </c>
      <c r="D875" s="68" t="s">
        <v>1586</v>
      </c>
      <c r="E875" s="68" t="s">
        <v>213</v>
      </c>
      <c r="F875" s="68" t="s">
        <v>25</v>
      </c>
      <c r="G875" s="68" t="s">
        <v>1587</v>
      </c>
      <c r="H875" s="68">
        <v>6</v>
      </c>
      <c r="I875" s="70">
        <v>45825</v>
      </c>
      <c r="J875" s="70">
        <v>45819</v>
      </c>
      <c r="K875" s="70">
        <v>45825</v>
      </c>
      <c r="L875" s="68" t="s">
        <v>3116</v>
      </c>
      <c r="M875" s="68" t="s">
        <v>3378</v>
      </c>
      <c r="N875" s="68">
        <v>0</v>
      </c>
    </row>
    <row r="876" spans="1:14" ht="21" customHeight="1">
      <c r="A876" s="68" t="s">
        <v>2298</v>
      </c>
      <c r="B876" s="68" t="s">
        <v>638</v>
      </c>
      <c r="C876" s="68">
        <v>3</v>
      </c>
      <c r="D876" s="68" t="s">
        <v>1586</v>
      </c>
      <c r="E876" s="68" t="s">
        <v>213</v>
      </c>
      <c r="F876" s="68" t="s">
        <v>25</v>
      </c>
      <c r="G876" s="68" t="s">
        <v>1587</v>
      </c>
      <c r="H876" s="68">
        <v>6</v>
      </c>
      <c r="I876" s="70">
        <v>45825</v>
      </c>
      <c r="J876" s="70">
        <v>45819</v>
      </c>
      <c r="K876" s="70">
        <v>45825</v>
      </c>
      <c r="L876" s="68" t="s">
        <v>3116</v>
      </c>
      <c r="N876" s="68">
        <v>0</v>
      </c>
    </row>
    <row r="877" spans="1:14" ht="21" customHeight="1">
      <c r="A877" s="68" t="s">
        <v>2299</v>
      </c>
      <c r="B877" s="68" t="s">
        <v>638</v>
      </c>
      <c r="C877" s="68">
        <v>4</v>
      </c>
      <c r="D877" s="68" t="s">
        <v>1586</v>
      </c>
      <c r="E877" s="68" t="s">
        <v>213</v>
      </c>
      <c r="F877" s="68" t="s">
        <v>25</v>
      </c>
      <c r="G877" s="68" t="s">
        <v>1587</v>
      </c>
      <c r="H877" s="68">
        <v>6</v>
      </c>
      <c r="I877" s="70">
        <v>45825</v>
      </c>
      <c r="J877" s="70">
        <v>45819</v>
      </c>
      <c r="K877" s="70">
        <v>45825</v>
      </c>
      <c r="L877" s="68" t="s">
        <v>3116</v>
      </c>
      <c r="N877" s="68">
        <v>0</v>
      </c>
    </row>
    <row r="878" spans="1:14" ht="21" customHeight="1">
      <c r="A878" s="68" t="s">
        <v>2300</v>
      </c>
      <c r="B878" s="68" t="s">
        <v>638</v>
      </c>
      <c r="C878" s="68">
        <v>5</v>
      </c>
      <c r="D878" s="68" t="s">
        <v>1586</v>
      </c>
      <c r="E878" s="68" t="s">
        <v>213</v>
      </c>
      <c r="F878" s="68" t="s">
        <v>25</v>
      </c>
      <c r="G878" s="68" t="s">
        <v>1587</v>
      </c>
      <c r="H878" s="68">
        <v>6</v>
      </c>
      <c r="I878" s="70">
        <v>45825</v>
      </c>
      <c r="J878" s="70">
        <v>45819</v>
      </c>
      <c r="K878" s="70">
        <v>45825</v>
      </c>
      <c r="L878" s="68" t="s">
        <v>3116</v>
      </c>
      <c r="N878" s="68">
        <v>0</v>
      </c>
    </row>
    <row r="879" spans="1:14" ht="21" customHeight="1">
      <c r="A879" s="68" t="s">
        <v>2301</v>
      </c>
      <c r="B879" s="68" t="s">
        <v>638</v>
      </c>
      <c r="C879" s="68">
        <v>6</v>
      </c>
      <c r="D879" s="68" t="s">
        <v>1586</v>
      </c>
      <c r="E879" s="68" t="s">
        <v>213</v>
      </c>
      <c r="F879" s="68" t="s">
        <v>25</v>
      </c>
      <c r="G879" s="68" t="s">
        <v>1587</v>
      </c>
      <c r="H879" s="68">
        <v>6</v>
      </c>
      <c r="I879" s="70">
        <v>45825</v>
      </c>
      <c r="J879" s="70">
        <v>45819</v>
      </c>
      <c r="K879" s="70">
        <v>45825</v>
      </c>
      <c r="L879" s="68" t="s">
        <v>3116</v>
      </c>
      <c r="N879" s="68">
        <v>0</v>
      </c>
    </row>
    <row r="880" spans="1:14" ht="21" customHeight="1">
      <c r="A880" s="68" t="s">
        <v>2302</v>
      </c>
      <c r="B880" s="68" t="s">
        <v>638</v>
      </c>
      <c r="C880" s="68">
        <v>7</v>
      </c>
      <c r="D880" s="68" t="s">
        <v>1586</v>
      </c>
      <c r="E880" s="68" t="s">
        <v>213</v>
      </c>
      <c r="F880" s="68" t="s">
        <v>25</v>
      </c>
      <c r="G880" s="68" t="s">
        <v>1587</v>
      </c>
      <c r="H880" s="68">
        <v>6</v>
      </c>
      <c r="I880" s="70">
        <v>45825</v>
      </c>
      <c r="J880" s="70">
        <v>45819</v>
      </c>
      <c r="K880" s="70">
        <v>45825</v>
      </c>
      <c r="L880" s="68" t="s">
        <v>3116</v>
      </c>
      <c r="N880" s="68">
        <v>0</v>
      </c>
    </row>
    <row r="881" spans="1:14" ht="21" customHeight="1">
      <c r="A881" s="68" t="s">
        <v>2303</v>
      </c>
      <c r="B881" s="68" t="s">
        <v>638</v>
      </c>
      <c r="C881" s="68">
        <v>8</v>
      </c>
      <c r="D881" s="68" t="s">
        <v>1586</v>
      </c>
      <c r="E881" s="68" t="s">
        <v>213</v>
      </c>
      <c r="F881" s="68" t="s">
        <v>25</v>
      </c>
      <c r="G881" s="68" t="s">
        <v>1587</v>
      </c>
      <c r="H881" s="68">
        <v>6</v>
      </c>
      <c r="I881" s="70">
        <v>45825</v>
      </c>
      <c r="J881" s="70">
        <v>45819</v>
      </c>
      <c r="K881" s="70">
        <v>45825</v>
      </c>
      <c r="L881" s="68" t="s">
        <v>3116</v>
      </c>
      <c r="N881" s="68">
        <v>0</v>
      </c>
    </row>
    <row r="882" spans="1:14" ht="21" customHeight="1">
      <c r="A882" s="68" t="s">
        <v>2304</v>
      </c>
      <c r="B882" s="68" t="s">
        <v>638</v>
      </c>
      <c r="C882" s="68">
        <v>9</v>
      </c>
      <c r="D882" s="68" t="s">
        <v>1586</v>
      </c>
      <c r="E882" s="68" t="s">
        <v>213</v>
      </c>
      <c r="F882" s="68" t="s">
        <v>25</v>
      </c>
      <c r="G882" s="68" t="s">
        <v>1587</v>
      </c>
      <c r="H882" s="68">
        <v>6</v>
      </c>
      <c r="I882" s="70">
        <v>45825</v>
      </c>
      <c r="J882" s="70">
        <v>45819</v>
      </c>
      <c r="K882" s="70">
        <v>45825</v>
      </c>
      <c r="L882" s="68" t="s">
        <v>3116</v>
      </c>
      <c r="N882" s="68">
        <v>0</v>
      </c>
    </row>
    <row r="883" spans="1:14" ht="21" customHeight="1">
      <c r="A883" s="68" t="s">
        <v>2305</v>
      </c>
      <c r="B883" s="68" t="s">
        <v>638</v>
      </c>
      <c r="C883" s="68">
        <v>10</v>
      </c>
      <c r="D883" s="68" t="s">
        <v>1586</v>
      </c>
      <c r="E883" s="68" t="s">
        <v>213</v>
      </c>
      <c r="F883" s="68" t="s">
        <v>25</v>
      </c>
      <c r="G883" s="68" t="s">
        <v>1587</v>
      </c>
      <c r="H883" s="68">
        <v>6</v>
      </c>
      <c r="I883" s="70">
        <v>45825</v>
      </c>
      <c r="J883" s="70">
        <v>45819</v>
      </c>
      <c r="K883" s="70">
        <v>45825</v>
      </c>
      <c r="L883" s="68" t="s">
        <v>3116</v>
      </c>
      <c r="N883" s="68">
        <v>0</v>
      </c>
    </row>
    <row r="884" spans="1:14" ht="21" customHeight="1">
      <c r="A884" s="68" t="s">
        <v>3424</v>
      </c>
      <c r="B884" s="68" t="s">
        <v>638</v>
      </c>
      <c r="C884" s="68" t="s">
        <v>1676</v>
      </c>
      <c r="D884" s="68" t="s">
        <v>1586</v>
      </c>
      <c r="E884" s="68" t="s">
        <v>213</v>
      </c>
      <c r="F884" s="68" t="s">
        <v>25</v>
      </c>
      <c r="G884" s="68" t="s">
        <v>1587</v>
      </c>
      <c r="H884" s="68">
        <v>6</v>
      </c>
      <c r="I884" s="70">
        <v>45825</v>
      </c>
      <c r="J884" s="70">
        <v>45819</v>
      </c>
      <c r="K884" s="70">
        <v>45825</v>
      </c>
      <c r="L884" s="68" t="s">
        <v>3323</v>
      </c>
      <c r="M884" s="68" t="s">
        <v>3324</v>
      </c>
      <c r="N884" s="68">
        <v>0</v>
      </c>
    </row>
    <row r="885" spans="1:14" ht="21" customHeight="1">
      <c r="A885" s="68" t="s">
        <v>3425</v>
      </c>
      <c r="B885" s="68" t="s">
        <v>638</v>
      </c>
      <c r="C885" s="68" t="s">
        <v>2575</v>
      </c>
      <c r="D885" s="68" t="s">
        <v>1586</v>
      </c>
      <c r="E885" s="68" t="s">
        <v>213</v>
      </c>
      <c r="F885" s="68" t="s">
        <v>25</v>
      </c>
      <c r="G885" s="68" t="s">
        <v>1587</v>
      </c>
      <c r="H885" s="68">
        <v>6</v>
      </c>
      <c r="I885" s="70">
        <v>45825</v>
      </c>
      <c r="J885" s="70">
        <v>45819</v>
      </c>
      <c r="K885" s="70">
        <v>45825</v>
      </c>
      <c r="L885" s="68" t="s">
        <v>3364</v>
      </c>
      <c r="M885" s="68" t="s">
        <v>3404</v>
      </c>
      <c r="N885" s="68" t="s">
        <v>3405</v>
      </c>
    </row>
    <row r="886" spans="1:14" ht="21" customHeight="1">
      <c r="A886" s="68" t="s">
        <v>3426</v>
      </c>
      <c r="B886" s="68" t="s">
        <v>638</v>
      </c>
      <c r="C886" s="68" t="s">
        <v>2555</v>
      </c>
      <c r="D886" s="68" t="s">
        <v>1586</v>
      </c>
      <c r="E886" s="68" t="s">
        <v>213</v>
      </c>
      <c r="F886" s="68" t="s">
        <v>25</v>
      </c>
      <c r="G886" s="68" t="s">
        <v>1587</v>
      </c>
      <c r="H886" s="68">
        <v>6</v>
      </c>
      <c r="I886" s="70">
        <v>45825</v>
      </c>
      <c r="J886" s="70">
        <v>45819</v>
      </c>
      <c r="K886" s="70">
        <v>45825</v>
      </c>
      <c r="L886" s="68" t="s">
        <v>3323</v>
      </c>
      <c r="M886" s="68" t="s">
        <v>3324</v>
      </c>
      <c r="N886" s="68">
        <v>0</v>
      </c>
    </row>
    <row r="887" spans="1:14" ht="21" customHeight="1">
      <c r="A887" s="68" t="s">
        <v>3427</v>
      </c>
      <c r="B887" s="68" t="s">
        <v>638</v>
      </c>
      <c r="C887" s="68" t="s">
        <v>2579</v>
      </c>
      <c r="D887" s="68" t="s">
        <v>1586</v>
      </c>
      <c r="E887" s="68" t="s">
        <v>213</v>
      </c>
      <c r="F887" s="68" t="s">
        <v>25</v>
      </c>
      <c r="G887" s="68" t="s">
        <v>1587</v>
      </c>
      <c r="H887" s="68">
        <v>6</v>
      </c>
      <c r="I887" s="70">
        <v>45825</v>
      </c>
      <c r="J887" s="70">
        <v>45819</v>
      </c>
      <c r="K887" s="70">
        <v>45825</v>
      </c>
      <c r="L887" s="68" t="s">
        <v>3364</v>
      </c>
      <c r="M887" s="68" t="s">
        <v>3404</v>
      </c>
      <c r="N887" s="68" t="s">
        <v>3405</v>
      </c>
    </row>
    <row r="888" spans="1:14" ht="21" customHeight="1">
      <c r="A888" s="68" t="s">
        <v>3428</v>
      </c>
      <c r="B888" s="68" t="s">
        <v>638</v>
      </c>
      <c r="C888" s="68" t="s">
        <v>2691</v>
      </c>
      <c r="D888" s="68" t="s">
        <v>1586</v>
      </c>
      <c r="E888" s="68" t="s">
        <v>213</v>
      </c>
      <c r="F888" s="68" t="s">
        <v>25</v>
      </c>
      <c r="G888" s="68" t="s">
        <v>1587</v>
      </c>
      <c r="H888" s="68">
        <v>6</v>
      </c>
      <c r="I888" s="70">
        <v>45825</v>
      </c>
      <c r="J888" s="70">
        <v>45819</v>
      </c>
      <c r="K888" s="70">
        <v>45825</v>
      </c>
      <c r="L888" s="68" t="s">
        <v>3323</v>
      </c>
      <c r="M888" s="68" t="s">
        <v>3324</v>
      </c>
      <c r="N888" s="68">
        <v>0</v>
      </c>
    </row>
    <row r="889" spans="1:14" ht="21" customHeight="1">
      <c r="A889" s="68" t="s">
        <v>3429</v>
      </c>
      <c r="B889" s="68" t="s">
        <v>638</v>
      </c>
      <c r="C889" s="68" t="s">
        <v>2581</v>
      </c>
      <c r="D889" s="68" t="s">
        <v>1586</v>
      </c>
      <c r="E889" s="68" t="s">
        <v>213</v>
      </c>
      <c r="F889" s="68" t="s">
        <v>25</v>
      </c>
      <c r="G889" s="68" t="s">
        <v>1587</v>
      </c>
      <c r="H889" s="68">
        <v>6</v>
      </c>
      <c r="I889" s="70">
        <v>45825</v>
      </c>
      <c r="J889" s="70">
        <v>45819</v>
      </c>
      <c r="K889" s="70">
        <v>45825</v>
      </c>
      <c r="L889" s="68" t="s">
        <v>3364</v>
      </c>
      <c r="M889" s="68" t="s">
        <v>3404</v>
      </c>
      <c r="N889" s="68" t="s">
        <v>3405</v>
      </c>
    </row>
    <row r="890" spans="1:14" ht="21" customHeight="1">
      <c r="A890" s="68" t="s">
        <v>3430</v>
      </c>
      <c r="B890" s="68" t="s">
        <v>638</v>
      </c>
      <c r="C890" s="68" t="s">
        <v>2618</v>
      </c>
      <c r="D890" s="68" t="s">
        <v>1586</v>
      </c>
      <c r="E890" s="68" t="s">
        <v>213</v>
      </c>
      <c r="F890" s="68" t="s">
        <v>25</v>
      </c>
      <c r="G890" s="68" t="s">
        <v>1587</v>
      </c>
      <c r="H890" s="68">
        <v>6</v>
      </c>
      <c r="I890" s="70">
        <v>45825</v>
      </c>
      <c r="J890" s="70">
        <v>45819</v>
      </c>
      <c r="K890" s="70">
        <v>45825</v>
      </c>
      <c r="L890" s="68" t="s">
        <v>3323</v>
      </c>
      <c r="M890" s="68" t="s">
        <v>3324</v>
      </c>
      <c r="N890" s="68">
        <v>0</v>
      </c>
    </row>
    <row r="891" spans="1:14" ht="21" customHeight="1">
      <c r="A891" s="68" t="s">
        <v>3431</v>
      </c>
      <c r="B891" s="68" t="s">
        <v>638</v>
      </c>
      <c r="C891" s="68" t="s">
        <v>2583</v>
      </c>
      <c r="D891" s="68" t="s">
        <v>1586</v>
      </c>
      <c r="E891" s="68" t="s">
        <v>213</v>
      </c>
      <c r="F891" s="68" t="s">
        <v>25</v>
      </c>
      <c r="G891" s="68" t="s">
        <v>1587</v>
      </c>
      <c r="H891" s="68">
        <v>6</v>
      </c>
      <c r="I891" s="70">
        <v>45825</v>
      </c>
      <c r="J891" s="70">
        <v>45819</v>
      </c>
      <c r="K891" s="70">
        <v>45825</v>
      </c>
      <c r="L891" s="68" t="s">
        <v>3364</v>
      </c>
      <c r="M891" s="68" t="s">
        <v>3404</v>
      </c>
      <c r="N891" s="68" t="s">
        <v>3405</v>
      </c>
    </row>
    <row r="892" spans="1:14" ht="21" customHeight="1">
      <c r="A892" s="68" t="s">
        <v>3432</v>
      </c>
      <c r="B892" s="68" t="s">
        <v>638</v>
      </c>
      <c r="C892" s="68" t="s">
        <v>2621</v>
      </c>
      <c r="D892" s="68" t="s">
        <v>1586</v>
      </c>
      <c r="E892" s="68" t="s">
        <v>213</v>
      </c>
      <c r="F892" s="68" t="s">
        <v>25</v>
      </c>
      <c r="G892" s="68" t="s">
        <v>1587</v>
      </c>
      <c r="H892" s="68">
        <v>6</v>
      </c>
      <c r="I892" s="70">
        <v>45825</v>
      </c>
      <c r="J892" s="70">
        <v>45819</v>
      </c>
      <c r="K892" s="70">
        <v>45825</v>
      </c>
      <c r="L892" s="68" t="s">
        <v>3323</v>
      </c>
      <c r="M892" s="68" t="s">
        <v>3324</v>
      </c>
      <c r="N892" s="68">
        <v>0</v>
      </c>
    </row>
    <row r="893" spans="1:14" ht="21" customHeight="1">
      <c r="A893" s="68" t="s">
        <v>3433</v>
      </c>
      <c r="B893" s="68" t="s">
        <v>638</v>
      </c>
      <c r="C893" s="68" t="s">
        <v>2585</v>
      </c>
      <c r="D893" s="68" t="s">
        <v>1586</v>
      </c>
      <c r="E893" s="68" t="s">
        <v>213</v>
      </c>
      <c r="F893" s="68" t="s">
        <v>25</v>
      </c>
      <c r="G893" s="68" t="s">
        <v>1587</v>
      </c>
      <c r="H893" s="68">
        <v>6</v>
      </c>
      <c r="I893" s="70">
        <v>45825</v>
      </c>
      <c r="J893" s="70">
        <v>45819</v>
      </c>
      <c r="K893" s="70">
        <v>45825</v>
      </c>
      <c r="L893" s="68" t="s">
        <v>3364</v>
      </c>
      <c r="M893" s="68" t="s">
        <v>3404</v>
      </c>
      <c r="N893" s="68" t="s">
        <v>3405</v>
      </c>
    </row>
    <row r="894" spans="1:14" ht="21" customHeight="1">
      <c r="A894" s="68" t="s">
        <v>3434</v>
      </c>
      <c r="B894" s="68" t="s">
        <v>638</v>
      </c>
      <c r="C894" s="68" t="s">
        <v>2627</v>
      </c>
      <c r="D894" s="68" t="s">
        <v>1586</v>
      </c>
      <c r="E894" s="68" t="s">
        <v>213</v>
      </c>
      <c r="F894" s="68" t="s">
        <v>25</v>
      </c>
      <c r="G894" s="68" t="s">
        <v>1587</v>
      </c>
      <c r="H894" s="68">
        <v>6</v>
      </c>
      <c r="I894" s="70">
        <v>45825</v>
      </c>
      <c r="J894" s="70">
        <v>45819</v>
      </c>
      <c r="K894" s="70">
        <v>45825</v>
      </c>
      <c r="L894" s="68" t="s">
        <v>3323</v>
      </c>
      <c r="M894" s="68" t="s">
        <v>3324</v>
      </c>
      <c r="N894" s="68">
        <v>0</v>
      </c>
    </row>
    <row r="895" spans="1:14" ht="21" customHeight="1">
      <c r="A895" s="68" t="s">
        <v>3435</v>
      </c>
      <c r="B895" s="68" t="s">
        <v>638</v>
      </c>
      <c r="C895" s="68" t="s">
        <v>2587</v>
      </c>
      <c r="D895" s="68" t="s">
        <v>1586</v>
      </c>
      <c r="E895" s="68" t="s">
        <v>213</v>
      </c>
      <c r="F895" s="68" t="s">
        <v>25</v>
      </c>
      <c r="G895" s="68" t="s">
        <v>1587</v>
      </c>
      <c r="H895" s="68">
        <v>6</v>
      </c>
      <c r="I895" s="70">
        <v>45825</v>
      </c>
      <c r="J895" s="70">
        <v>45819</v>
      </c>
      <c r="K895" s="70">
        <v>45825</v>
      </c>
      <c r="L895" s="68" t="s">
        <v>3364</v>
      </c>
      <c r="M895" s="68" t="s">
        <v>3404</v>
      </c>
      <c r="N895" s="68" t="s">
        <v>3405</v>
      </c>
    </row>
    <row r="896" spans="1:14" ht="21" customHeight="1">
      <c r="A896" s="68" t="s">
        <v>3436</v>
      </c>
      <c r="B896" s="68" t="s">
        <v>638</v>
      </c>
      <c r="C896" s="68" t="s">
        <v>2545</v>
      </c>
      <c r="D896" s="68" t="s">
        <v>1586</v>
      </c>
      <c r="E896" s="68" t="s">
        <v>213</v>
      </c>
      <c r="F896" s="68" t="s">
        <v>25</v>
      </c>
      <c r="G896" s="68" t="s">
        <v>1587</v>
      </c>
      <c r="H896" s="68">
        <v>6</v>
      </c>
      <c r="I896" s="70">
        <v>45825</v>
      </c>
      <c r="J896" s="70">
        <v>45819</v>
      </c>
      <c r="K896" s="70">
        <v>45825</v>
      </c>
      <c r="L896" s="68" t="s">
        <v>3323</v>
      </c>
      <c r="M896" s="68" t="s">
        <v>3437</v>
      </c>
      <c r="N896" s="68">
        <v>0</v>
      </c>
    </row>
    <row r="897" spans="1:14" ht="21" customHeight="1">
      <c r="A897" s="68" t="s">
        <v>3438</v>
      </c>
      <c r="B897" s="68" t="s">
        <v>638</v>
      </c>
      <c r="C897" s="68" t="s">
        <v>2589</v>
      </c>
      <c r="D897" s="68" t="s">
        <v>1586</v>
      </c>
      <c r="E897" s="68" t="s">
        <v>213</v>
      </c>
      <c r="F897" s="68" t="s">
        <v>25</v>
      </c>
      <c r="G897" s="68" t="s">
        <v>1587</v>
      </c>
      <c r="H897" s="68">
        <v>6</v>
      </c>
      <c r="I897" s="70">
        <v>45825</v>
      </c>
      <c r="J897" s="70">
        <v>45819</v>
      </c>
      <c r="K897" s="70">
        <v>45825</v>
      </c>
      <c r="L897" s="68" t="s">
        <v>3364</v>
      </c>
      <c r="M897" s="68" t="s">
        <v>3404</v>
      </c>
      <c r="N897" s="68" t="s">
        <v>3405</v>
      </c>
    </row>
    <row r="898" spans="1:14" ht="21" customHeight="1">
      <c r="A898" s="68" t="s">
        <v>3439</v>
      </c>
      <c r="B898" s="68" t="s">
        <v>638</v>
      </c>
      <c r="C898" s="68" t="s">
        <v>2697</v>
      </c>
      <c r="D898" s="68" t="s">
        <v>1586</v>
      </c>
      <c r="E898" s="68" t="s">
        <v>213</v>
      </c>
      <c r="F898" s="68" t="s">
        <v>25</v>
      </c>
      <c r="G898" s="68" t="s">
        <v>1587</v>
      </c>
      <c r="H898" s="68">
        <v>6</v>
      </c>
      <c r="I898" s="70">
        <v>45825</v>
      </c>
      <c r="J898" s="70">
        <v>45819</v>
      </c>
      <c r="K898" s="70">
        <v>45825</v>
      </c>
      <c r="L898" s="68" t="s">
        <v>3323</v>
      </c>
      <c r="M898" s="68" t="s">
        <v>3437</v>
      </c>
      <c r="N898" s="68">
        <v>0</v>
      </c>
    </row>
    <row r="899" spans="1:14" ht="21" customHeight="1">
      <c r="A899" s="68" t="s">
        <v>3440</v>
      </c>
      <c r="B899" s="68" t="s">
        <v>638</v>
      </c>
      <c r="C899" s="68" t="s">
        <v>2591</v>
      </c>
      <c r="D899" s="68" t="s">
        <v>1586</v>
      </c>
      <c r="E899" s="68" t="s">
        <v>213</v>
      </c>
      <c r="F899" s="68" t="s">
        <v>25</v>
      </c>
      <c r="G899" s="68" t="s">
        <v>1587</v>
      </c>
      <c r="H899" s="68">
        <v>6</v>
      </c>
      <c r="I899" s="70">
        <v>45825</v>
      </c>
      <c r="J899" s="70">
        <v>45819</v>
      </c>
      <c r="K899" s="70">
        <v>45825</v>
      </c>
      <c r="L899" s="68" t="s">
        <v>3364</v>
      </c>
      <c r="M899" s="68" t="s">
        <v>3404</v>
      </c>
      <c r="N899" s="68" t="s">
        <v>3405</v>
      </c>
    </row>
    <row r="900" spans="1:14" ht="21" customHeight="1">
      <c r="A900" s="68" t="s">
        <v>3441</v>
      </c>
      <c r="B900" s="68" t="s">
        <v>638</v>
      </c>
      <c r="C900" s="68" t="s">
        <v>2699</v>
      </c>
      <c r="D900" s="68" t="s">
        <v>1586</v>
      </c>
      <c r="E900" s="68" t="s">
        <v>213</v>
      </c>
      <c r="F900" s="68" t="s">
        <v>25</v>
      </c>
      <c r="G900" s="68" t="s">
        <v>1587</v>
      </c>
      <c r="H900" s="68">
        <v>6</v>
      </c>
      <c r="I900" s="70">
        <v>45825</v>
      </c>
      <c r="J900" s="70">
        <v>45819</v>
      </c>
      <c r="K900" s="70">
        <v>45825</v>
      </c>
      <c r="L900" s="68" t="s">
        <v>3323</v>
      </c>
      <c r="M900" s="68" t="s">
        <v>3437</v>
      </c>
      <c r="N900" s="68">
        <v>0</v>
      </c>
    </row>
    <row r="901" spans="1:14" ht="21" customHeight="1">
      <c r="A901" s="68" t="s">
        <v>3442</v>
      </c>
      <c r="B901" s="68" t="s">
        <v>638</v>
      </c>
      <c r="C901" s="68" t="s">
        <v>2593</v>
      </c>
      <c r="D901" s="68" t="s">
        <v>1586</v>
      </c>
      <c r="E901" s="68" t="s">
        <v>213</v>
      </c>
      <c r="F901" s="68" t="s">
        <v>25</v>
      </c>
      <c r="G901" s="68" t="s">
        <v>1587</v>
      </c>
      <c r="H901" s="68">
        <v>6</v>
      </c>
      <c r="I901" s="70">
        <v>45825</v>
      </c>
      <c r="J901" s="70">
        <v>45819</v>
      </c>
      <c r="K901" s="70">
        <v>45825</v>
      </c>
      <c r="L901" s="68" t="s">
        <v>3364</v>
      </c>
      <c r="M901" s="68" t="s">
        <v>3404</v>
      </c>
      <c r="N901" s="68" t="s">
        <v>3405</v>
      </c>
    </row>
    <row r="902" spans="1:14" ht="21" customHeight="1">
      <c r="A902" s="68" t="s">
        <v>3443</v>
      </c>
      <c r="B902" s="68" t="s">
        <v>638</v>
      </c>
      <c r="C902" s="68" t="s">
        <v>2701</v>
      </c>
      <c r="D902" s="68" t="s">
        <v>1586</v>
      </c>
      <c r="E902" s="68" t="s">
        <v>213</v>
      </c>
      <c r="F902" s="68" t="s">
        <v>25</v>
      </c>
      <c r="G902" s="68" t="s">
        <v>1587</v>
      </c>
      <c r="H902" s="68">
        <v>6</v>
      </c>
      <c r="I902" s="70">
        <v>45825</v>
      </c>
      <c r="J902" s="70">
        <v>45819</v>
      </c>
      <c r="K902" s="70">
        <v>45825</v>
      </c>
      <c r="L902" s="68" t="s">
        <v>3323</v>
      </c>
      <c r="M902" s="68" t="s">
        <v>3437</v>
      </c>
      <c r="N902" s="68">
        <v>0</v>
      </c>
    </row>
    <row r="903" spans="1:14" ht="21" customHeight="1">
      <c r="A903" s="68" t="s">
        <v>3444</v>
      </c>
      <c r="B903" s="68" t="s">
        <v>638</v>
      </c>
      <c r="C903" s="68" t="s">
        <v>2595</v>
      </c>
      <c r="D903" s="68" t="s">
        <v>1586</v>
      </c>
      <c r="E903" s="68" t="s">
        <v>213</v>
      </c>
      <c r="F903" s="68" t="s">
        <v>25</v>
      </c>
      <c r="G903" s="68" t="s">
        <v>1587</v>
      </c>
      <c r="H903" s="68">
        <v>6</v>
      </c>
      <c r="I903" s="70">
        <v>45825</v>
      </c>
      <c r="J903" s="70">
        <v>45819</v>
      </c>
      <c r="K903" s="70">
        <v>45825</v>
      </c>
      <c r="L903" s="68" t="s">
        <v>3364</v>
      </c>
      <c r="M903" s="68" t="s">
        <v>3404</v>
      </c>
      <c r="N903" s="68" t="s">
        <v>3405</v>
      </c>
    </row>
    <row r="904" spans="1:14" ht="21" customHeight="1">
      <c r="A904" s="68" t="s">
        <v>3445</v>
      </c>
      <c r="B904" s="68" t="s">
        <v>639</v>
      </c>
      <c r="C904" s="68" t="s">
        <v>1676</v>
      </c>
      <c r="D904" s="68" t="s">
        <v>1586</v>
      </c>
      <c r="E904" s="68" t="s">
        <v>213</v>
      </c>
      <c r="G904" s="68" t="s">
        <v>1587</v>
      </c>
      <c r="H904" s="68">
        <v>6</v>
      </c>
      <c r="I904" s="70">
        <v>45825</v>
      </c>
      <c r="J904" s="70">
        <v>45819</v>
      </c>
      <c r="K904" s="70">
        <v>45825</v>
      </c>
      <c r="L904" s="68" t="s">
        <v>3323</v>
      </c>
      <c r="M904" s="68" t="s">
        <v>3437</v>
      </c>
      <c r="N904" s="68">
        <v>0</v>
      </c>
    </row>
    <row r="905" spans="1:14" ht="21" customHeight="1">
      <c r="A905" s="68" t="s">
        <v>3446</v>
      </c>
      <c r="B905" s="68" t="s">
        <v>639</v>
      </c>
      <c r="C905" s="68" t="s">
        <v>2575</v>
      </c>
      <c r="D905" s="68" t="s">
        <v>1586</v>
      </c>
      <c r="E905" s="68" t="s">
        <v>213</v>
      </c>
      <c r="G905" s="68" t="s">
        <v>1587</v>
      </c>
      <c r="H905" s="68">
        <v>6</v>
      </c>
      <c r="I905" s="70">
        <v>45825</v>
      </c>
      <c r="J905" s="70">
        <v>45819</v>
      </c>
      <c r="K905" s="70">
        <v>45825</v>
      </c>
      <c r="L905" s="68" t="s">
        <v>2576</v>
      </c>
      <c r="M905" s="68" t="s">
        <v>2961</v>
      </c>
    </row>
    <row r="906" spans="1:14" ht="21" customHeight="1">
      <c r="A906" s="68" t="s">
        <v>3447</v>
      </c>
      <c r="B906" s="68" t="s">
        <v>639</v>
      </c>
      <c r="C906" s="68" t="s">
        <v>3260</v>
      </c>
      <c r="D906" s="68" t="s">
        <v>1586</v>
      </c>
      <c r="E906" s="68" t="s">
        <v>213</v>
      </c>
      <c r="G906" s="68" t="s">
        <v>1587</v>
      </c>
      <c r="H906" s="68">
        <v>6</v>
      </c>
      <c r="I906" s="70">
        <v>45825</v>
      </c>
      <c r="J906" s="70">
        <v>45819</v>
      </c>
      <c r="K906" s="70">
        <v>45825</v>
      </c>
      <c r="L906" s="68" t="s">
        <v>3116</v>
      </c>
      <c r="N906" s="68">
        <v>0</v>
      </c>
    </row>
    <row r="907" spans="1:14" ht="21" customHeight="1">
      <c r="A907" s="68" t="s">
        <v>3448</v>
      </c>
      <c r="B907" s="68" t="s">
        <v>639</v>
      </c>
      <c r="C907" s="68" t="s">
        <v>2555</v>
      </c>
      <c r="D907" s="68" t="s">
        <v>1586</v>
      </c>
      <c r="E907" s="68" t="s">
        <v>213</v>
      </c>
      <c r="G907" s="68" t="s">
        <v>1587</v>
      </c>
      <c r="H907" s="68">
        <v>6</v>
      </c>
      <c r="I907" s="70">
        <v>45825</v>
      </c>
      <c r="J907" s="70">
        <v>45819</v>
      </c>
      <c r="K907" s="70">
        <v>45825</v>
      </c>
      <c r="L907" s="68" t="s">
        <v>3323</v>
      </c>
      <c r="M907" s="68" t="s">
        <v>3437</v>
      </c>
      <c r="N907" s="68">
        <v>0</v>
      </c>
    </row>
    <row r="908" spans="1:14" ht="21" customHeight="1">
      <c r="A908" s="68" t="s">
        <v>3449</v>
      </c>
      <c r="B908" s="68" t="s">
        <v>639</v>
      </c>
      <c r="C908" s="68" t="s">
        <v>2579</v>
      </c>
      <c r="D908" s="68" t="s">
        <v>1586</v>
      </c>
      <c r="E908" s="68" t="s">
        <v>213</v>
      </c>
      <c r="G908" s="68" t="s">
        <v>1587</v>
      </c>
      <c r="H908" s="68">
        <v>6</v>
      </c>
      <c r="I908" s="70">
        <v>45825</v>
      </c>
      <c r="J908" s="70">
        <v>45819</v>
      </c>
      <c r="K908" s="70">
        <v>45825</v>
      </c>
      <c r="L908" s="68" t="s">
        <v>2576</v>
      </c>
      <c r="M908" s="68" t="s">
        <v>2961</v>
      </c>
    </row>
    <row r="909" spans="1:14" ht="21" customHeight="1">
      <c r="A909" s="68" t="s">
        <v>3450</v>
      </c>
      <c r="B909" s="68" t="s">
        <v>639</v>
      </c>
      <c r="C909" s="68" t="s">
        <v>3264</v>
      </c>
      <c r="D909" s="68" t="s">
        <v>1586</v>
      </c>
      <c r="E909" s="68" t="s">
        <v>213</v>
      </c>
      <c r="G909" s="68" t="s">
        <v>1587</v>
      </c>
      <c r="H909" s="68">
        <v>6</v>
      </c>
      <c r="I909" s="70">
        <v>45825</v>
      </c>
      <c r="J909" s="70">
        <v>45819</v>
      </c>
      <c r="K909" s="70">
        <v>45825</v>
      </c>
      <c r="L909" s="68" t="s">
        <v>3116</v>
      </c>
      <c r="N909" s="68">
        <v>0</v>
      </c>
    </row>
    <row r="910" spans="1:14" ht="21" customHeight="1">
      <c r="A910" s="68" t="s">
        <v>3451</v>
      </c>
      <c r="B910" s="68" t="s">
        <v>639</v>
      </c>
      <c r="C910" s="68" t="s">
        <v>2691</v>
      </c>
      <c r="D910" s="68" t="s">
        <v>1586</v>
      </c>
      <c r="E910" s="68" t="s">
        <v>213</v>
      </c>
      <c r="G910" s="68" t="s">
        <v>1587</v>
      </c>
      <c r="H910" s="68">
        <v>6</v>
      </c>
      <c r="I910" s="70">
        <v>45825</v>
      </c>
      <c r="J910" s="70">
        <v>45819</v>
      </c>
      <c r="K910" s="70">
        <v>45825</v>
      </c>
      <c r="L910" s="68" t="s">
        <v>3323</v>
      </c>
      <c r="M910" s="68" t="s">
        <v>3437</v>
      </c>
      <c r="N910" s="68">
        <v>0</v>
      </c>
    </row>
    <row r="911" spans="1:14" ht="21" customHeight="1">
      <c r="A911" s="68" t="s">
        <v>3452</v>
      </c>
      <c r="B911" s="68" t="s">
        <v>639</v>
      </c>
      <c r="C911" s="68" t="s">
        <v>2581</v>
      </c>
      <c r="D911" s="68" t="s">
        <v>1586</v>
      </c>
      <c r="E911" s="68" t="s">
        <v>213</v>
      </c>
      <c r="G911" s="68" t="s">
        <v>1587</v>
      </c>
      <c r="H911" s="68">
        <v>6</v>
      </c>
      <c r="I911" s="70">
        <v>45825</v>
      </c>
      <c r="J911" s="70">
        <v>45819</v>
      </c>
      <c r="K911" s="70">
        <v>45825</v>
      </c>
      <c r="L911" s="68" t="s">
        <v>2576</v>
      </c>
      <c r="M911" s="68" t="s">
        <v>2961</v>
      </c>
    </row>
    <row r="912" spans="1:14" ht="21" customHeight="1">
      <c r="A912" s="68" t="s">
        <v>3453</v>
      </c>
      <c r="B912" s="68" t="s">
        <v>639</v>
      </c>
      <c r="C912" s="68" t="s">
        <v>3268</v>
      </c>
      <c r="D912" s="68" t="s">
        <v>1586</v>
      </c>
      <c r="E912" s="68" t="s">
        <v>213</v>
      </c>
      <c r="G912" s="68" t="s">
        <v>1587</v>
      </c>
      <c r="H912" s="68">
        <v>6</v>
      </c>
      <c r="I912" s="70">
        <v>45825</v>
      </c>
      <c r="J912" s="70">
        <v>45819</v>
      </c>
      <c r="K912" s="70">
        <v>45825</v>
      </c>
      <c r="L912" s="68" t="s">
        <v>3116</v>
      </c>
      <c r="N912" s="68">
        <v>0</v>
      </c>
    </row>
    <row r="913" spans="1:14" ht="21" customHeight="1">
      <c r="A913" s="68" t="s">
        <v>3454</v>
      </c>
      <c r="B913" s="68" t="s">
        <v>639</v>
      </c>
      <c r="C913" s="68" t="s">
        <v>2618</v>
      </c>
      <c r="D913" s="68" t="s">
        <v>1586</v>
      </c>
      <c r="E913" s="68" t="s">
        <v>213</v>
      </c>
      <c r="G913" s="68" t="s">
        <v>1587</v>
      </c>
      <c r="H913" s="68">
        <v>6</v>
      </c>
      <c r="I913" s="70">
        <v>45825</v>
      </c>
      <c r="J913" s="70">
        <v>45819</v>
      </c>
      <c r="K913" s="70">
        <v>45825</v>
      </c>
      <c r="L913" s="68" t="s">
        <v>3323</v>
      </c>
      <c r="M913" s="68" t="s">
        <v>3437</v>
      </c>
      <c r="N913" s="68">
        <v>0</v>
      </c>
    </row>
    <row r="914" spans="1:14" ht="21" customHeight="1">
      <c r="A914" s="68" t="s">
        <v>3455</v>
      </c>
      <c r="B914" s="68" t="s">
        <v>639</v>
      </c>
      <c r="C914" s="68" t="s">
        <v>2583</v>
      </c>
      <c r="D914" s="68" t="s">
        <v>1586</v>
      </c>
      <c r="E914" s="68" t="s">
        <v>213</v>
      </c>
      <c r="G914" s="68" t="s">
        <v>1587</v>
      </c>
      <c r="H914" s="68">
        <v>6</v>
      </c>
      <c r="I914" s="70">
        <v>45825</v>
      </c>
      <c r="J914" s="70">
        <v>45819</v>
      </c>
      <c r="K914" s="70">
        <v>45825</v>
      </c>
      <c r="L914" s="68" t="s">
        <v>2576</v>
      </c>
      <c r="M914" s="68" t="s">
        <v>2961</v>
      </c>
    </row>
    <row r="915" spans="1:14" ht="21" customHeight="1">
      <c r="A915" s="68" t="s">
        <v>3456</v>
      </c>
      <c r="B915" s="68" t="s">
        <v>639</v>
      </c>
      <c r="C915" s="68" t="s">
        <v>3272</v>
      </c>
      <c r="D915" s="68" t="s">
        <v>1586</v>
      </c>
      <c r="E915" s="68" t="s">
        <v>213</v>
      </c>
      <c r="G915" s="68" t="s">
        <v>1587</v>
      </c>
      <c r="H915" s="68">
        <v>6</v>
      </c>
      <c r="I915" s="70">
        <v>45825</v>
      </c>
      <c r="J915" s="70">
        <v>45819</v>
      </c>
      <c r="K915" s="70">
        <v>45825</v>
      </c>
      <c r="L915" s="68" t="s">
        <v>3116</v>
      </c>
      <c r="N915" s="68">
        <v>0</v>
      </c>
    </row>
    <row r="916" spans="1:14" ht="21" customHeight="1">
      <c r="A916" s="68" t="s">
        <v>2306</v>
      </c>
      <c r="B916" s="68" t="s">
        <v>641</v>
      </c>
      <c r="C916" s="68">
        <v>1</v>
      </c>
      <c r="D916" s="68" t="s">
        <v>1586</v>
      </c>
      <c r="E916" s="68" t="s">
        <v>213</v>
      </c>
      <c r="F916" s="68" t="s">
        <v>25</v>
      </c>
      <c r="G916" s="68" t="s">
        <v>1587</v>
      </c>
      <c r="H916" s="68">
        <v>6</v>
      </c>
      <c r="I916" s="70">
        <v>45825</v>
      </c>
      <c r="J916" s="70">
        <v>45819</v>
      </c>
      <c r="K916" s="70">
        <v>45825</v>
      </c>
      <c r="L916" s="68" t="s">
        <v>3116</v>
      </c>
      <c r="N916" s="68">
        <v>0</v>
      </c>
    </row>
    <row r="917" spans="1:14" ht="21" customHeight="1">
      <c r="A917" s="68" t="s">
        <v>3457</v>
      </c>
      <c r="B917" s="68" t="s">
        <v>641</v>
      </c>
      <c r="C917" s="68" t="s">
        <v>1676</v>
      </c>
      <c r="D917" s="68" t="s">
        <v>1586</v>
      </c>
      <c r="E917" s="68" t="s">
        <v>213</v>
      </c>
      <c r="F917" s="68" t="s">
        <v>25</v>
      </c>
      <c r="G917" s="68" t="s">
        <v>1587</v>
      </c>
      <c r="H917" s="68">
        <v>6</v>
      </c>
      <c r="I917" s="70">
        <v>45825</v>
      </c>
      <c r="J917" s="70">
        <v>45819</v>
      </c>
      <c r="K917" s="70">
        <v>45825</v>
      </c>
      <c r="L917" s="68" t="s">
        <v>3323</v>
      </c>
      <c r="M917" s="68" t="s">
        <v>3437</v>
      </c>
      <c r="N917" s="68">
        <v>0</v>
      </c>
    </row>
    <row r="918" spans="1:14" ht="21" customHeight="1">
      <c r="A918" s="68" t="s">
        <v>3458</v>
      </c>
      <c r="B918" s="68" t="s">
        <v>641</v>
      </c>
      <c r="C918" s="68" t="s">
        <v>2575</v>
      </c>
      <c r="D918" s="68" t="s">
        <v>1586</v>
      </c>
      <c r="E918" s="68" t="s">
        <v>213</v>
      </c>
      <c r="F918" s="68" t="s">
        <v>25</v>
      </c>
      <c r="G918" s="68" t="s">
        <v>1587</v>
      </c>
      <c r="H918" s="68">
        <v>6</v>
      </c>
      <c r="I918" s="70">
        <v>45825</v>
      </c>
      <c r="J918" s="70">
        <v>45819</v>
      </c>
      <c r="K918" s="70">
        <v>45825</v>
      </c>
      <c r="L918" s="68" t="s">
        <v>3364</v>
      </c>
      <c r="M918" s="68" t="s">
        <v>3459</v>
      </c>
      <c r="N918" s="68" t="s">
        <v>3405</v>
      </c>
    </row>
    <row r="919" spans="1:14" ht="21" customHeight="1">
      <c r="A919" s="68" t="s">
        <v>3460</v>
      </c>
      <c r="B919" s="68" t="s">
        <v>643</v>
      </c>
      <c r="C919" s="68">
        <v>1</v>
      </c>
      <c r="D919" s="68" t="s">
        <v>1586</v>
      </c>
      <c r="E919" s="68" t="s">
        <v>213</v>
      </c>
      <c r="F919" s="68" t="s">
        <v>25</v>
      </c>
      <c r="G919" s="68" t="s">
        <v>1587</v>
      </c>
      <c r="H919" s="68">
        <v>6</v>
      </c>
      <c r="I919" s="70">
        <v>45825</v>
      </c>
      <c r="J919" s="70">
        <v>45819</v>
      </c>
      <c r="K919" s="70">
        <v>45825</v>
      </c>
      <c r="L919" s="68" t="s">
        <v>3116</v>
      </c>
      <c r="N919" s="68">
        <v>0</v>
      </c>
    </row>
    <row r="920" spans="1:14" ht="21" customHeight="1">
      <c r="A920" s="68" t="s">
        <v>3461</v>
      </c>
      <c r="B920" s="68" t="s">
        <v>643</v>
      </c>
      <c r="C920" s="68">
        <v>2</v>
      </c>
      <c r="D920" s="68" t="s">
        <v>1586</v>
      </c>
      <c r="E920" s="68" t="s">
        <v>213</v>
      </c>
      <c r="F920" s="68" t="s">
        <v>25</v>
      </c>
      <c r="G920" s="68" t="s">
        <v>1587</v>
      </c>
      <c r="H920" s="68">
        <v>6</v>
      </c>
      <c r="I920" s="70">
        <v>45825</v>
      </c>
      <c r="J920" s="70">
        <v>45819</v>
      </c>
      <c r="K920" s="70">
        <v>45825</v>
      </c>
      <c r="L920" s="68" t="s">
        <v>3116</v>
      </c>
      <c r="N920" s="68">
        <v>0</v>
      </c>
    </row>
    <row r="921" spans="1:14" ht="21" customHeight="1">
      <c r="A921" s="68" t="s">
        <v>3462</v>
      </c>
      <c r="B921" s="68" t="s">
        <v>643</v>
      </c>
      <c r="C921" s="68">
        <v>3</v>
      </c>
      <c r="D921" s="68" t="s">
        <v>1586</v>
      </c>
      <c r="E921" s="68" t="s">
        <v>213</v>
      </c>
      <c r="F921" s="68" t="s">
        <v>25</v>
      </c>
      <c r="G921" s="68" t="s">
        <v>1587</v>
      </c>
      <c r="H921" s="68">
        <v>6</v>
      </c>
      <c r="I921" s="70">
        <v>45825</v>
      </c>
      <c r="J921" s="70">
        <v>45819</v>
      </c>
      <c r="K921" s="70">
        <v>45825</v>
      </c>
      <c r="L921" s="68" t="s">
        <v>3116</v>
      </c>
      <c r="N921" s="68">
        <v>0</v>
      </c>
    </row>
    <row r="922" spans="1:14" ht="21" customHeight="1">
      <c r="A922" s="68" t="s">
        <v>3463</v>
      </c>
      <c r="B922" s="68" t="s">
        <v>643</v>
      </c>
      <c r="C922" s="68">
        <v>4</v>
      </c>
      <c r="D922" s="68" t="s">
        <v>1586</v>
      </c>
      <c r="E922" s="68" t="s">
        <v>213</v>
      </c>
      <c r="F922" s="68" t="s">
        <v>25</v>
      </c>
      <c r="G922" s="68" t="s">
        <v>1587</v>
      </c>
      <c r="H922" s="68">
        <v>6</v>
      </c>
      <c r="I922" s="70">
        <v>45825</v>
      </c>
      <c r="J922" s="70">
        <v>45819</v>
      </c>
      <c r="K922" s="70">
        <v>45825</v>
      </c>
      <c r="L922" s="68" t="s">
        <v>3116</v>
      </c>
      <c r="N922" s="68">
        <v>0</v>
      </c>
    </row>
    <row r="923" spans="1:14" ht="21" customHeight="1">
      <c r="A923" s="68" t="s">
        <v>3464</v>
      </c>
      <c r="B923" s="68" t="s">
        <v>643</v>
      </c>
      <c r="C923" s="68" t="s">
        <v>1676</v>
      </c>
      <c r="D923" s="68" t="s">
        <v>1586</v>
      </c>
      <c r="E923" s="68" t="s">
        <v>213</v>
      </c>
      <c r="F923" s="68" t="s">
        <v>25</v>
      </c>
      <c r="G923" s="68" t="s">
        <v>1587</v>
      </c>
      <c r="H923" s="68">
        <v>6</v>
      </c>
      <c r="I923" s="70">
        <v>45825</v>
      </c>
      <c r="J923" s="70">
        <v>45819</v>
      </c>
      <c r="K923" s="70">
        <v>45825</v>
      </c>
      <c r="L923" s="68" t="s">
        <v>3323</v>
      </c>
      <c r="M923" s="68" t="s">
        <v>3437</v>
      </c>
      <c r="N923" s="68">
        <v>0</v>
      </c>
    </row>
    <row r="924" spans="1:14" ht="21" customHeight="1">
      <c r="A924" s="68" t="s">
        <v>3465</v>
      </c>
      <c r="B924" s="68" t="s">
        <v>643</v>
      </c>
      <c r="C924" s="68" t="s">
        <v>2575</v>
      </c>
      <c r="D924" s="68" t="s">
        <v>1586</v>
      </c>
      <c r="E924" s="68" t="s">
        <v>213</v>
      </c>
      <c r="F924" s="68" t="s">
        <v>25</v>
      </c>
      <c r="G924" s="68" t="s">
        <v>1587</v>
      </c>
      <c r="H924" s="68">
        <v>6</v>
      </c>
      <c r="I924" s="70">
        <v>45825</v>
      </c>
      <c r="J924" s="70">
        <v>45819</v>
      </c>
      <c r="K924" s="70">
        <v>45825</v>
      </c>
      <c r="L924" s="68" t="s">
        <v>3364</v>
      </c>
      <c r="M924" s="68" t="s">
        <v>3459</v>
      </c>
      <c r="N924" s="68" t="s">
        <v>3405</v>
      </c>
    </row>
    <row r="925" spans="1:14" ht="21" customHeight="1">
      <c r="A925" s="68" t="s">
        <v>3466</v>
      </c>
      <c r="B925" s="68" t="s">
        <v>643</v>
      </c>
      <c r="C925" s="68" t="s">
        <v>2555</v>
      </c>
      <c r="D925" s="68" t="s">
        <v>1586</v>
      </c>
      <c r="E925" s="68" t="s">
        <v>213</v>
      </c>
      <c r="F925" s="68" t="s">
        <v>25</v>
      </c>
      <c r="G925" s="68" t="s">
        <v>1587</v>
      </c>
      <c r="H925" s="68">
        <v>6</v>
      </c>
      <c r="I925" s="70">
        <v>45825</v>
      </c>
      <c r="J925" s="70">
        <v>45819</v>
      </c>
      <c r="K925" s="70">
        <v>45825</v>
      </c>
      <c r="L925" s="68" t="s">
        <v>3323</v>
      </c>
      <c r="M925" s="68" t="s">
        <v>3437</v>
      </c>
      <c r="N925" s="68">
        <v>0</v>
      </c>
    </row>
    <row r="926" spans="1:14" ht="21" customHeight="1">
      <c r="A926" s="68" t="s">
        <v>3467</v>
      </c>
      <c r="B926" s="68" t="s">
        <v>643</v>
      </c>
      <c r="C926" s="68" t="s">
        <v>2579</v>
      </c>
      <c r="D926" s="68" t="s">
        <v>1586</v>
      </c>
      <c r="E926" s="68" t="s">
        <v>213</v>
      </c>
      <c r="F926" s="68" t="s">
        <v>25</v>
      </c>
      <c r="G926" s="68" t="s">
        <v>1587</v>
      </c>
      <c r="H926" s="68">
        <v>6</v>
      </c>
      <c r="I926" s="70">
        <v>45825</v>
      </c>
      <c r="J926" s="70">
        <v>45819</v>
      </c>
      <c r="K926" s="70">
        <v>45825</v>
      </c>
      <c r="L926" s="68" t="s">
        <v>3364</v>
      </c>
      <c r="M926" s="68" t="s">
        <v>3459</v>
      </c>
      <c r="N926" s="68" t="s">
        <v>3405</v>
      </c>
    </row>
    <row r="927" spans="1:14" ht="21" customHeight="1">
      <c r="A927" s="68" t="s">
        <v>3468</v>
      </c>
      <c r="B927" s="68" t="s">
        <v>643</v>
      </c>
      <c r="C927" s="68" t="s">
        <v>2691</v>
      </c>
      <c r="D927" s="68" t="s">
        <v>1586</v>
      </c>
      <c r="E927" s="68" t="s">
        <v>213</v>
      </c>
      <c r="F927" s="68" t="s">
        <v>25</v>
      </c>
      <c r="G927" s="68" t="s">
        <v>1587</v>
      </c>
      <c r="H927" s="68">
        <v>6</v>
      </c>
      <c r="I927" s="70">
        <v>45825</v>
      </c>
      <c r="J927" s="70">
        <v>45819</v>
      </c>
      <c r="K927" s="70">
        <v>45825</v>
      </c>
      <c r="L927" s="68" t="s">
        <v>3323</v>
      </c>
      <c r="M927" s="68" t="s">
        <v>3437</v>
      </c>
      <c r="N927" s="68">
        <v>0</v>
      </c>
    </row>
    <row r="928" spans="1:14" ht="21" customHeight="1">
      <c r="A928" s="68" t="s">
        <v>3469</v>
      </c>
      <c r="B928" s="68" t="s">
        <v>643</v>
      </c>
      <c r="C928" s="68" t="s">
        <v>2581</v>
      </c>
      <c r="D928" s="68" t="s">
        <v>1586</v>
      </c>
      <c r="E928" s="68" t="s">
        <v>213</v>
      </c>
      <c r="F928" s="68" t="s">
        <v>25</v>
      </c>
      <c r="G928" s="68" t="s">
        <v>1587</v>
      </c>
      <c r="H928" s="68">
        <v>6</v>
      </c>
      <c r="I928" s="70">
        <v>45825</v>
      </c>
      <c r="J928" s="70">
        <v>45819</v>
      </c>
      <c r="K928" s="70">
        <v>45825</v>
      </c>
      <c r="L928" s="68" t="s">
        <v>3364</v>
      </c>
      <c r="M928" s="68" t="s">
        <v>3459</v>
      </c>
      <c r="N928" s="68" t="s">
        <v>3405</v>
      </c>
    </row>
    <row r="929" spans="1:14" ht="21" customHeight="1">
      <c r="A929" s="68" t="s">
        <v>3470</v>
      </c>
      <c r="B929" s="68" t="s">
        <v>643</v>
      </c>
      <c r="C929" s="68" t="s">
        <v>2618</v>
      </c>
      <c r="D929" s="68" t="s">
        <v>1586</v>
      </c>
      <c r="E929" s="68" t="s">
        <v>213</v>
      </c>
      <c r="F929" s="68" t="s">
        <v>25</v>
      </c>
      <c r="G929" s="68" t="s">
        <v>1587</v>
      </c>
      <c r="H929" s="68">
        <v>6</v>
      </c>
      <c r="I929" s="70">
        <v>45825</v>
      </c>
      <c r="J929" s="70">
        <v>45819</v>
      </c>
      <c r="K929" s="70">
        <v>45825</v>
      </c>
      <c r="L929" s="68" t="s">
        <v>3323</v>
      </c>
      <c r="M929" s="68" t="s">
        <v>3437</v>
      </c>
      <c r="N929" s="68">
        <v>0</v>
      </c>
    </row>
    <row r="930" spans="1:14" ht="21" customHeight="1">
      <c r="A930" s="68" t="s">
        <v>3471</v>
      </c>
      <c r="B930" s="68" t="s">
        <v>643</v>
      </c>
      <c r="C930" s="68" t="s">
        <v>2583</v>
      </c>
      <c r="D930" s="68" t="s">
        <v>1586</v>
      </c>
      <c r="E930" s="68" t="s">
        <v>213</v>
      </c>
      <c r="F930" s="68" t="s">
        <v>25</v>
      </c>
      <c r="G930" s="68" t="s">
        <v>1587</v>
      </c>
      <c r="H930" s="68">
        <v>6</v>
      </c>
      <c r="I930" s="70">
        <v>45825</v>
      </c>
      <c r="J930" s="70">
        <v>45819</v>
      </c>
      <c r="K930" s="70">
        <v>45825</v>
      </c>
      <c r="L930" s="68" t="s">
        <v>3364</v>
      </c>
      <c r="M930" s="68" t="s">
        <v>3459</v>
      </c>
      <c r="N930" s="68" t="s">
        <v>3405</v>
      </c>
    </row>
    <row r="931" spans="1:14" ht="21" customHeight="1">
      <c r="A931" s="68" t="s">
        <v>2307</v>
      </c>
      <c r="B931" s="68" t="s">
        <v>644</v>
      </c>
      <c r="C931" s="68">
        <v>1</v>
      </c>
      <c r="D931" s="68" t="s">
        <v>1586</v>
      </c>
      <c r="E931" s="68" t="s">
        <v>213</v>
      </c>
      <c r="F931" s="68" t="s">
        <v>25</v>
      </c>
      <c r="G931" s="68" t="s">
        <v>1587</v>
      </c>
      <c r="H931" s="68">
        <v>6</v>
      </c>
      <c r="I931" s="70">
        <v>45825</v>
      </c>
      <c r="J931" s="70">
        <v>45819</v>
      </c>
      <c r="K931" s="70">
        <v>45825</v>
      </c>
      <c r="L931" s="68" t="s">
        <v>3116</v>
      </c>
      <c r="N931" s="68">
        <v>0</v>
      </c>
    </row>
    <row r="932" spans="1:14" ht="21" customHeight="1">
      <c r="A932" s="68" t="s">
        <v>2308</v>
      </c>
      <c r="B932" s="68" t="s">
        <v>644</v>
      </c>
      <c r="C932" s="68">
        <v>2</v>
      </c>
      <c r="D932" s="68" t="s">
        <v>1586</v>
      </c>
      <c r="E932" s="68" t="s">
        <v>213</v>
      </c>
      <c r="F932" s="68" t="s">
        <v>25</v>
      </c>
      <c r="G932" s="68" t="s">
        <v>1587</v>
      </c>
      <c r="H932" s="68">
        <v>6</v>
      </c>
      <c r="I932" s="70">
        <v>45825</v>
      </c>
      <c r="J932" s="70">
        <v>45819</v>
      </c>
      <c r="K932" s="70">
        <v>45825</v>
      </c>
      <c r="L932" s="68" t="s">
        <v>3116</v>
      </c>
      <c r="N932" s="68">
        <v>0</v>
      </c>
    </row>
    <row r="933" spans="1:14" ht="21" customHeight="1">
      <c r="A933" s="68" t="s">
        <v>2309</v>
      </c>
      <c r="B933" s="68" t="s">
        <v>644</v>
      </c>
      <c r="C933" s="68">
        <v>3</v>
      </c>
      <c r="D933" s="68" t="s">
        <v>1586</v>
      </c>
      <c r="E933" s="68" t="s">
        <v>213</v>
      </c>
      <c r="F933" s="68" t="s">
        <v>25</v>
      </c>
      <c r="G933" s="68" t="s">
        <v>1587</v>
      </c>
      <c r="H933" s="68">
        <v>6</v>
      </c>
      <c r="I933" s="70">
        <v>45825</v>
      </c>
      <c r="J933" s="70">
        <v>45819</v>
      </c>
      <c r="K933" s="70">
        <v>45825</v>
      </c>
      <c r="L933" s="68" t="s">
        <v>3116</v>
      </c>
      <c r="N933" s="68">
        <v>0</v>
      </c>
    </row>
    <row r="934" spans="1:14" ht="21" customHeight="1">
      <c r="A934" s="68" t="s">
        <v>2310</v>
      </c>
      <c r="B934" s="68" t="s">
        <v>644</v>
      </c>
      <c r="C934" s="68">
        <v>4</v>
      </c>
      <c r="D934" s="68" t="s">
        <v>1586</v>
      </c>
      <c r="E934" s="68" t="s">
        <v>213</v>
      </c>
      <c r="F934" s="68" t="s">
        <v>25</v>
      </c>
      <c r="G934" s="68" t="s">
        <v>1587</v>
      </c>
      <c r="H934" s="68">
        <v>6</v>
      </c>
      <c r="I934" s="70">
        <v>45825</v>
      </c>
      <c r="J934" s="70">
        <v>45819</v>
      </c>
      <c r="K934" s="70">
        <v>45825</v>
      </c>
      <c r="L934" s="68" t="s">
        <v>3116</v>
      </c>
      <c r="N934" s="68">
        <v>0</v>
      </c>
    </row>
    <row r="935" spans="1:14" ht="21" customHeight="1">
      <c r="A935" s="68" t="s">
        <v>2311</v>
      </c>
      <c r="B935" s="68" t="s">
        <v>644</v>
      </c>
      <c r="C935" s="68">
        <v>5</v>
      </c>
      <c r="D935" s="68" t="s">
        <v>1586</v>
      </c>
      <c r="E935" s="68" t="s">
        <v>213</v>
      </c>
      <c r="F935" s="68" t="s">
        <v>25</v>
      </c>
      <c r="G935" s="68" t="s">
        <v>1587</v>
      </c>
      <c r="H935" s="68">
        <v>6</v>
      </c>
      <c r="I935" s="70">
        <v>45825</v>
      </c>
      <c r="J935" s="70">
        <v>45819</v>
      </c>
      <c r="K935" s="70">
        <v>45825</v>
      </c>
      <c r="L935" s="68" t="s">
        <v>3116</v>
      </c>
      <c r="N935" s="68">
        <v>0</v>
      </c>
    </row>
    <row r="936" spans="1:14" ht="21" customHeight="1">
      <c r="A936" s="68" t="s">
        <v>3472</v>
      </c>
      <c r="B936" s="68" t="s">
        <v>644</v>
      </c>
      <c r="C936" s="68">
        <v>6</v>
      </c>
      <c r="D936" s="68" t="s">
        <v>1586</v>
      </c>
      <c r="E936" s="68" t="s">
        <v>213</v>
      </c>
      <c r="F936" s="68" t="s">
        <v>25</v>
      </c>
      <c r="G936" s="68" t="s">
        <v>1587</v>
      </c>
      <c r="H936" s="68">
        <v>6</v>
      </c>
      <c r="I936" s="70">
        <v>45825</v>
      </c>
      <c r="J936" s="70">
        <v>45819</v>
      </c>
      <c r="K936" s="70">
        <v>45825</v>
      </c>
      <c r="L936" s="68" t="s">
        <v>3116</v>
      </c>
      <c r="N936" s="68">
        <v>0</v>
      </c>
    </row>
    <row r="937" spans="1:14" ht="21" customHeight="1">
      <c r="A937" s="68" t="s">
        <v>3473</v>
      </c>
      <c r="B937" s="68" t="s">
        <v>644</v>
      </c>
      <c r="C937" s="68">
        <v>7</v>
      </c>
      <c r="D937" s="68" t="s">
        <v>1586</v>
      </c>
      <c r="E937" s="68" t="s">
        <v>213</v>
      </c>
      <c r="F937" s="68" t="s">
        <v>25</v>
      </c>
      <c r="G937" s="68" t="s">
        <v>1587</v>
      </c>
      <c r="H937" s="68">
        <v>6</v>
      </c>
      <c r="I937" s="70">
        <v>45825</v>
      </c>
      <c r="J937" s="70">
        <v>45819</v>
      </c>
      <c r="K937" s="70">
        <v>45825</v>
      </c>
      <c r="L937" s="68" t="s">
        <v>3116</v>
      </c>
      <c r="N937" s="68">
        <v>0</v>
      </c>
    </row>
    <row r="938" spans="1:14" ht="21" customHeight="1">
      <c r="A938" s="68" t="s">
        <v>3474</v>
      </c>
      <c r="B938" s="68" t="s">
        <v>644</v>
      </c>
      <c r="C938" s="68">
        <v>8</v>
      </c>
      <c r="D938" s="68" t="s">
        <v>1586</v>
      </c>
      <c r="E938" s="68" t="s">
        <v>213</v>
      </c>
      <c r="F938" s="68" t="s">
        <v>25</v>
      </c>
      <c r="G938" s="68" t="s">
        <v>1587</v>
      </c>
      <c r="H938" s="68">
        <v>6</v>
      </c>
      <c r="I938" s="70">
        <v>45825</v>
      </c>
      <c r="J938" s="70">
        <v>45819</v>
      </c>
      <c r="K938" s="70">
        <v>45825</v>
      </c>
      <c r="L938" s="68" t="s">
        <v>3116</v>
      </c>
      <c r="N938" s="68">
        <v>0</v>
      </c>
    </row>
    <row r="939" spans="1:14" ht="21" customHeight="1">
      <c r="A939" s="68" t="s">
        <v>3475</v>
      </c>
      <c r="B939" s="68" t="s">
        <v>644</v>
      </c>
      <c r="C939" s="68">
        <v>9</v>
      </c>
      <c r="D939" s="68" t="s">
        <v>1586</v>
      </c>
      <c r="E939" s="68" t="s">
        <v>213</v>
      </c>
      <c r="F939" s="68" t="s">
        <v>25</v>
      </c>
      <c r="G939" s="68" t="s">
        <v>1587</v>
      </c>
      <c r="H939" s="68">
        <v>6</v>
      </c>
      <c r="I939" s="70">
        <v>45825</v>
      </c>
      <c r="J939" s="70">
        <v>45819</v>
      </c>
      <c r="K939" s="70">
        <v>45825</v>
      </c>
      <c r="L939" s="68" t="s">
        <v>3116</v>
      </c>
      <c r="N939" s="68">
        <v>0</v>
      </c>
    </row>
    <row r="940" spans="1:14" ht="21" customHeight="1">
      <c r="A940" s="68" t="s">
        <v>3476</v>
      </c>
      <c r="B940" s="68" t="s">
        <v>644</v>
      </c>
      <c r="C940" s="68">
        <v>10</v>
      </c>
      <c r="D940" s="68" t="s">
        <v>1586</v>
      </c>
      <c r="E940" s="68" t="s">
        <v>213</v>
      </c>
      <c r="F940" s="68" t="s">
        <v>25</v>
      </c>
      <c r="G940" s="68" t="s">
        <v>1587</v>
      </c>
      <c r="H940" s="68">
        <v>6</v>
      </c>
      <c r="I940" s="70">
        <v>45825</v>
      </c>
      <c r="J940" s="70">
        <v>45819</v>
      </c>
      <c r="K940" s="70">
        <v>45825</v>
      </c>
      <c r="L940" s="68" t="s">
        <v>3116</v>
      </c>
      <c r="N940" s="68">
        <v>0</v>
      </c>
    </row>
    <row r="941" spans="1:14" ht="21" customHeight="1">
      <c r="A941" s="68" t="s">
        <v>3477</v>
      </c>
      <c r="B941" s="68" t="s">
        <v>644</v>
      </c>
      <c r="C941" s="68">
        <v>11</v>
      </c>
      <c r="D941" s="68" t="s">
        <v>1586</v>
      </c>
      <c r="E941" s="68" t="s">
        <v>213</v>
      </c>
      <c r="F941" s="68" t="s">
        <v>25</v>
      </c>
      <c r="G941" s="68" t="s">
        <v>1587</v>
      </c>
      <c r="H941" s="68">
        <v>6</v>
      </c>
      <c r="I941" s="70">
        <v>45825</v>
      </c>
      <c r="J941" s="70">
        <v>45819</v>
      </c>
      <c r="K941" s="70">
        <v>45825</v>
      </c>
      <c r="L941" s="68" t="s">
        <v>3116</v>
      </c>
      <c r="N941" s="68">
        <v>0</v>
      </c>
    </row>
    <row r="942" spans="1:14" ht="21" customHeight="1">
      <c r="A942" s="68" t="s">
        <v>3478</v>
      </c>
      <c r="B942" s="68" t="s">
        <v>644</v>
      </c>
      <c r="C942" s="68">
        <v>12</v>
      </c>
      <c r="D942" s="68" t="s">
        <v>1586</v>
      </c>
      <c r="E942" s="68" t="s">
        <v>213</v>
      </c>
      <c r="F942" s="68" t="s">
        <v>25</v>
      </c>
      <c r="G942" s="68" t="s">
        <v>1587</v>
      </c>
      <c r="H942" s="68">
        <v>6</v>
      </c>
      <c r="I942" s="70">
        <v>45825</v>
      </c>
      <c r="J942" s="70">
        <v>45819</v>
      </c>
      <c r="K942" s="70">
        <v>45825</v>
      </c>
      <c r="L942" s="68" t="s">
        <v>3116</v>
      </c>
      <c r="N942" s="68">
        <v>0</v>
      </c>
    </row>
    <row r="943" spans="1:14" ht="21" customHeight="1">
      <c r="A943" s="68" t="s">
        <v>3479</v>
      </c>
      <c r="B943" s="68" t="s">
        <v>644</v>
      </c>
      <c r="C943" s="68">
        <v>13</v>
      </c>
      <c r="D943" s="68" t="s">
        <v>1586</v>
      </c>
      <c r="E943" s="68" t="s">
        <v>213</v>
      </c>
      <c r="F943" s="68" t="s">
        <v>25</v>
      </c>
      <c r="G943" s="68" t="s">
        <v>1587</v>
      </c>
      <c r="H943" s="68">
        <v>6</v>
      </c>
      <c r="I943" s="70">
        <v>45825</v>
      </c>
      <c r="J943" s="70">
        <v>45819</v>
      </c>
      <c r="K943" s="70">
        <v>45825</v>
      </c>
      <c r="L943" s="68" t="s">
        <v>3116</v>
      </c>
      <c r="N943" s="68">
        <v>0</v>
      </c>
    </row>
    <row r="944" spans="1:14" ht="21" customHeight="1">
      <c r="A944" s="68" t="s">
        <v>3480</v>
      </c>
      <c r="B944" s="68" t="s">
        <v>644</v>
      </c>
      <c r="C944" s="68">
        <v>14</v>
      </c>
      <c r="D944" s="68" t="s">
        <v>1586</v>
      </c>
      <c r="E944" s="68" t="s">
        <v>213</v>
      </c>
      <c r="F944" s="68" t="s">
        <v>25</v>
      </c>
      <c r="G944" s="68" t="s">
        <v>1587</v>
      </c>
      <c r="H944" s="68">
        <v>6</v>
      </c>
      <c r="I944" s="70">
        <v>45825</v>
      </c>
      <c r="J944" s="70">
        <v>45819</v>
      </c>
      <c r="K944" s="70">
        <v>45825</v>
      </c>
      <c r="L944" s="68" t="s">
        <v>3116</v>
      </c>
      <c r="N944" s="68">
        <v>0</v>
      </c>
    </row>
    <row r="945" spans="1:14" ht="21" customHeight="1">
      <c r="A945" s="68" t="s">
        <v>3481</v>
      </c>
      <c r="B945" s="68" t="s">
        <v>644</v>
      </c>
      <c r="C945" s="68">
        <v>15</v>
      </c>
      <c r="D945" s="68" t="s">
        <v>1586</v>
      </c>
      <c r="E945" s="68" t="s">
        <v>213</v>
      </c>
      <c r="F945" s="68" t="s">
        <v>25</v>
      </c>
      <c r="G945" s="68" t="s">
        <v>1587</v>
      </c>
      <c r="H945" s="68">
        <v>6</v>
      </c>
      <c r="I945" s="70">
        <v>45825</v>
      </c>
      <c r="J945" s="70">
        <v>45819</v>
      </c>
      <c r="K945" s="70">
        <v>45825</v>
      </c>
      <c r="L945" s="68" t="s">
        <v>3116</v>
      </c>
      <c r="N945" s="68">
        <v>0</v>
      </c>
    </row>
    <row r="946" spans="1:14" ht="21" customHeight="1">
      <c r="A946" s="68" t="s">
        <v>3482</v>
      </c>
      <c r="B946" s="68" t="s">
        <v>644</v>
      </c>
      <c r="C946" s="68">
        <v>16</v>
      </c>
      <c r="D946" s="68" t="s">
        <v>1586</v>
      </c>
      <c r="E946" s="68" t="s">
        <v>213</v>
      </c>
      <c r="F946" s="68" t="s">
        <v>25</v>
      </c>
      <c r="G946" s="68" t="s">
        <v>1587</v>
      </c>
      <c r="H946" s="68">
        <v>6</v>
      </c>
      <c r="I946" s="70">
        <v>45825</v>
      </c>
      <c r="J946" s="70">
        <v>45819</v>
      </c>
      <c r="K946" s="70">
        <v>45825</v>
      </c>
      <c r="L946" s="68" t="s">
        <v>3116</v>
      </c>
      <c r="N946" s="68">
        <v>0</v>
      </c>
    </row>
    <row r="947" spans="1:14" ht="21" customHeight="1">
      <c r="A947" s="68" t="s">
        <v>3483</v>
      </c>
      <c r="B947" s="68" t="s">
        <v>644</v>
      </c>
      <c r="C947" s="68">
        <v>17</v>
      </c>
      <c r="D947" s="68" t="s">
        <v>1586</v>
      </c>
      <c r="E947" s="68" t="s">
        <v>213</v>
      </c>
      <c r="F947" s="68" t="s">
        <v>25</v>
      </c>
      <c r="G947" s="68" t="s">
        <v>1587</v>
      </c>
      <c r="H947" s="68">
        <v>6</v>
      </c>
      <c r="I947" s="70">
        <v>45825</v>
      </c>
      <c r="J947" s="70">
        <v>45819</v>
      </c>
      <c r="K947" s="70">
        <v>45825</v>
      </c>
      <c r="L947" s="68" t="s">
        <v>3116</v>
      </c>
      <c r="N947" s="68">
        <v>0</v>
      </c>
    </row>
    <row r="948" spans="1:14" ht="21" customHeight="1">
      <c r="A948" s="68" t="s">
        <v>3484</v>
      </c>
      <c r="B948" s="68" t="s">
        <v>644</v>
      </c>
      <c r="C948" s="68">
        <v>18</v>
      </c>
      <c r="D948" s="68" t="s">
        <v>1586</v>
      </c>
      <c r="E948" s="68" t="s">
        <v>213</v>
      </c>
      <c r="F948" s="68" t="s">
        <v>25</v>
      </c>
      <c r="G948" s="68" t="s">
        <v>1587</v>
      </c>
      <c r="H948" s="68">
        <v>6</v>
      </c>
      <c r="I948" s="70">
        <v>45825</v>
      </c>
      <c r="J948" s="70">
        <v>45819</v>
      </c>
      <c r="K948" s="70">
        <v>45825</v>
      </c>
      <c r="L948" s="68" t="s">
        <v>3116</v>
      </c>
      <c r="N948" s="68">
        <v>0</v>
      </c>
    </row>
    <row r="949" spans="1:14" ht="21" customHeight="1">
      <c r="A949" s="68" t="s">
        <v>3485</v>
      </c>
      <c r="B949" s="68" t="s">
        <v>644</v>
      </c>
      <c r="C949" s="68">
        <v>19</v>
      </c>
      <c r="D949" s="68" t="s">
        <v>1586</v>
      </c>
      <c r="E949" s="68" t="s">
        <v>213</v>
      </c>
      <c r="F949" s="68" t="s">
        <v>25</v>
      </c>
      <c r="G949" s="68" t="s">
        <v>1587</v>
      </c>
      <c r="H949" s="68">
        <v>6</v>
      </c>
      <c r="I949" s="70">
        <v>45825</v>
      </c>
      <c r="J949" s="70">
        <v>45819</v>
      </c>
      <c r="K949" s="70">
        <v>45825</v>
      </c>
      <c r="L949" s="68" t="s">
        <v>3116</v>
      </c>
      <c r="N949" s="68">
        <v>0</v>
      </c>
    </row>
    <row r="950" spans="1:14" ht="21" customHeight="1">
      <c r="A950" s="68" t="s">
        <v>3486</v>
      </c>
      <c r="B950" s="68" t="s">
        <v>644</v>
      </c>
      <c r="C950" s="68" t="s">
        <v>1676</v>
      </c>
      <c r="D950" s="68" t="s">
        <v>1586</v>
      </c>
      <c r="E950" s="68" t="s">
        <v>213</v>
      </c>
      <c r="F950" s="68" t="s">
        <v>25</v>
      </c>
      <c r="G950" s="68" t="s">
        <v>1587</v>
      </c>
      <c r="H950" s="68">
        <v>6</v>
      </c>
      <c r="I950" s="70">
        <v>45825</v>
      </c>
      <c r="J950" s="70">
        <v>45819</v>
      </c>
      <c r="K950" s="70">
        <v>45825</v>
      </c>
      <c r="L950" s="68" t="s">
        <v>3323</v>
      </c>
      <c r="M950" s="68" t="s">
        <v>3437</v>
      </c>
      <c r="N950" s="68">
        <v>0</v>
      </c>
    </row>
    <row r="951" spans="1:14" ht="21" customHeight="1">
      <c r="A951" s="68" t="s">
        <v>3487</v>
      </c>
      <c r="B951" s="68" t="s">
        <v>644</v>
      </c>
      <c r="C951" s="68" t="s">
        <v>2575</v>
      </c>
      <c r="D951" s="68" t="s">
        <v>1586</v>
      </c>
      <c r="E951" s="68" t="s">
        <v>213</v>
      </c>
      <c r="F951" s="68" t="s">
        <v>25</v>
      </c>
      <c r="G951" s="68" t="s">
        <v>1587</v>
      </c>
      <c r="H951" s="68">
        <v>6</v>
      </c>
      <c r="I951" s="70">
        <v>45825</v>
      </c>
      <c r="J951" s="70">
        <v>45819</v>
      </c>
      <c r="K951" s="70">
        <v>45825</v>
      </c>
      <c r="L951" s="68" t="s">
        <v>3364</v>
      </c>
      <c r="M951" s="68" t="s">
        <v>3459</v>
      </c>
      <c r="N951" s="68" t="s">
        <v>3405</v>
      </c>
    </row>
    <row r="952" spans="1:14" ht="21" customHeight="1">
      <c r="A952" s="68" t="s">
        <v>3488</v>
      </c>
      <c r="B952" s="68" t="s">
        <v>644</v>
      </c>
      <c r="C952" s="68">
        <v>20</v>
      </c>
      <c r="D952" s="68" t="s">
        <v>1586</v>
      </c>
      <c r="E952" s="68" t="s">
        <v>213</v>
      </c>
      <c r="F952" s="68" t="s">
        <v>25</v>
      </c>
      <c r="G952" s="68" t="s">
        <v>1587</v>
      </c>
      <c r="H952" s="68">
        <v>6</v>
      </c>
      <c r="I952" s="70">
        <v>45825</v>
      </c>
      <c r="J952" s="70">
        <v>45819</v>
      </c>
      <c r="K952" s="70">
        <v>45825</v>
      </c>
      <c r="L952" s="68" t="s">
        <v>3116</v>
      </c>
      <c r="N952" s="68">
        <v>0</v>
      </c>
    </row>
    <row r="953" spans="1:14" ht="21" customHeight="1">
      <c r="A953" s="68" t="s">
        <v>2312</v>
      </c>
      <c r="B953" s="68" t="s">
        <v>644</v>
      </c>
      <c r="C953" s="68">
        <v>21</v>
      </c>
      <c r="D953" s="68" t="s">
        <v>1586</v>
      </c>
      <c r="E953" s="68" t="s">
        <v>213</v>
      </c>
      <c r="F953" s="68" t="s">
        <v>25</v>
      </c>
      <c r="G953" s="68" t="s">
        <v>1587</v>
      </c>
      <c r="H953" s="68">
        <v>6</v>
      </c>
      <c r="I953" s="70">
        <v>45825</v>
      </c>
      <c r="J953" s="70">
        <v>45819</v>
      </c>
      <c r="K953" s="70">
        <v>45825</v>
      </c>
      <c r="L953" s="68" t="s">
        <v>3116</v>
      </c>
      <c r="N953" s="68">
        <v>0</v>
      </c>
    </row>
    <row r="954" spans="1:14" ht="21" customHeight="1">
      <c r="A954" s="68" t="s">
        <v>2313</v>
      </c>
      <c r="B954" s="68" t="s">
        <v>644</v>
      </c>
      <c r="C954" s="68">
        <v>22</v>
      </c>
      <c r="D954" s="68" t="s">
        <v>1586</v>
      </c>
      <c r="E954" s="68" t="s">
        <v>213</v>
      </c>
      <c r="F954" s="68" t="s">
        <v>25</v>
      </c>
      <c r="G954" s="68" t="s">
        <v>1587</v>
      </c>
      <c r="H954" s="68">
        <v>6</v>
      </c>
      <c r="I954" s="70">
        <v>45825</v>
      </c>
      <c r="J954" s="70">
        <v>45819</v>
      </c>
      <c r="K954" s="70">
        <v>45825</v>
      </c>
      <c r="L954" s="68" t="s">
        <v>3116</v>
      </c>
      <c r="N954" s="68">
        <v>0</v>
      </c>
    </row>
    <row r="955" spans="1:14" ht="21" customHeight="1">
      <c r="A955" s="68" t="s">
        <v>3489</v>
      </c>
      <c r="B955" s="68" t="s">
        <v>644</v>
      </c>
      <c r="C955" s="68" t="s">
        <v>2555</v>
      </c>
      <c r="D955" s="68" t="s">
        <v>1586</v>
      </c>
      <c r="E955" s="68" t="s">
        <v>213</v>
      </c>
      <c r="F955" s="68" t="s">
        <v>25</v>
      </c>
      <c r="G955" s="68" t="s">
        <v>1587</v>
      </c>
      <c r="H955" s="68">
        <v>6</v>
      </c>
      <c r="I955" s="70">
        <v>45825</v>
      </c>
      <c r="J955" s="70">
        <v>45819</v>
      </c>
      <c r="K955" s="70">
        <v>45825</v>
      </c>
      <c r="L955" s="68" t="s">
        <v>3323</v>
      </c>
      <c r="M955" s="68" t="s">
        <v>3437</v>
      </c>
      <c r="N955" s="68">
        <v>0</v>
      </c>
    </row>
    <row r="956" spans="1:14" ht="21" customHeight="1">
      <c r="A956" s="68" t="s">
        <v>3490</v>
      </c>
      <c r="B956" s="68" t="s">
        <v>644</v>
      </c>
      <c r="C956" s="68" t="s">
        <v>2579</v>
      </c>
      <c r="D956" s="68" t="s">
        <v>1586</v>
      </c>
      <c r="E956" s="68" t="s">
        <v>213</v>
      </c>
      <c r="F956" s="68" t="s">
        <v>25</v>
      </c>
      <c r="G956" s="68" t="s">
        <v>1587</v>
      </c>
      <c r="H956" s="68">
        <v>6</v>
      </c>
      <c r="I956" s="70">
        <v>45825</v>
      </c>
      <c r="J956" s="70">
        <v>45819</v>
      </c>
      <c r="K956" s="70">
        <v>45825</v>
      </c>
      <c r="L956" s="68" t="s">
        <v>3364</v>
      </c>
      <c r="M956" s="68" t="s">
        <v>3459</v>
      </c>
      <c r="N956" s="68" t="s">
        <v>3405</v>
      </c>
    </row>
    <row r="957" spans="1:14" ht="21" customHeight="1">
      <c r="A957" s="68" t="s">
        <v>3491</v>
      </c>
      <c r="B957" s="68" t="s">
        <v>644</v>
      </c>
      <c r="C957" s="68" t="s">
        <v>2691</v>
      </c>
      <c r="D957" s="68" t="s">
        <v>1586</v>
      </c>
      <c r="E957" s="68" t="s">
        <v>213</v>
      </c>
      <c r="F957" s="68" t="s">
        <v>25</v>
      </c>
      <c r="G957" s="68" t="s">
        <v>1587</v>
      </c>
      <c r="H957" s="68">
        <v>6</v>
      </c>
      <c r="I957" s="70">
        <v>45825</v>
      </c>
      <c r="J957" s="70">
        <v>45819</v>
      </c>
      <c r="K957" s="70">
        <v>45825</v>
      </c>
      <c r="L957" s="68" t="s">
        <v>3323</v>
      </c>
      <c r="M957" s="68" t="s">
        <v>3437</v>
      </c>
      <c r="N957" s="68">
        <v>0</v>
      </c>
    </row>
    <row r="958" spans="1:14" ht="21" customHeight="1">
      <c r="A958" s="68" t="s">
        <v>3492</v>
      </c>
      <c r="B958" s="68" t="s">
        <v>644</v>
      </c>
      <c r="C958" s="68" t="s">
        <v>2581</v>
      </c>
      <c r="D958" s="68" t="s">
        <v>1586</v>
      </c>
      <c r="E958" s="68" t="s">
        <v>213</v>
      </c>
      <c r="F958" s="68" t="s">
        <v>25</v>
      </c>
      <c r="G958" s="68" t="s">
        <v>1587</v>
      </c>
      <c r="H958" s="68">
        <v>6</v>
      </c>
      <c r="I958" s="70">
        <v>45825</v>
      </c>
      <c r="J958" s="70">
        <v>45819</v>
      </c>
      <c r="K958" s="70">
        <v>45825</v>
      </c>
      <c r="L958" s="68" t="s">
        <v>3364</v>
      </c>
      <c r="M958" s="68" t="s">
        <v>3459</v>
      </c>
      <c r="N958" s="68" t="s">
        <v>3405</v>
      </c>
    </row>
    <row r="959" spans="1:14" ht="21" customHeight="1">
      <c r="A959" s="68" t="s">
        <v>3493</v>
      </c>
      <c r="B959" s="68" t="s">
        <v>644</v>
      </c>
      <c r="C959" s="68" t="s">
        <v>2618</v>
      </c>
      <c r="D959" s="68" t="s">
        <v>1586</v>
      </c>
      <c r="E959" s="68" t="s">
        <v>213</v>
      </c>
      <c r="F959" s="68" t="s">
        <v>25</v>
      </c>
      <c r="G959" s="68" t="s">
        <v>1587</v>
      </c>
      <c r="H959" s="68">
        <v>6</v>
      </c>
      <c r="I959" s="70">
        <v>45825</v>
      </c>
      <c r="J959" s="70">
        <v>45819</v>
      </c>
      <c r="K959" s="70">
        <v>45825</v>
      </c>
      <c r="L959" s="68" t="s">
        <v>3323</v>
      </c>
      <c r="M959" s="68" t="s">
        <v>3437</v>
      </c>
      <c r="N959" s="68">
        <v>0</v>
      </c>
    </row>
    <row r="960" spans="1:14" ht="21" customHeight="1">
      <c r="A960" s="68" t="s">
        <v>3494</v>
      </c>
      <c r="B960" s="68" t="s">
        <v>644</v>
      </c>
      <c r="C960" s="68" t="s">
        <v>2583</v>
      </c>
      <c r="D960" s="68" t="s">
        <v>1586</v>
      </c>
      <c r="E960" s="68" t="s">
        <v>213</v>
      </c>
      <c r="F960" s="68" t="s">
        <v>25</v>
      </c>
      <c r="G960" s="68" t="s">
        <v>1587</v>
      </c>
      <c r="H960" s="68">
        <v>6</v>
      </c>
      <c r="I960" s="70">
        <v>45825</v>
      </c>
      <c r="J960" s="70">
        <v>45819</v>
      </c>
      <c r="K960" s="70">
        <v>45825</v>
      </c>
      <c r="L960" s="68" t="s">
        <v>3364</v>
      </c>
      <c r="M960" s="68" t="s">
        <v>3459</v>
      </c>
      <c r="N960" s="68" t="s">
        <v>3405</v>
      </c>
    </row>
    <row r="961" spans="1:14" ht="21" customHeight="1">
      <c r="A961" s="68" t="s">
        <v>3495</v>
      </c>
      <c r="B961" s="68" t="s">
        <v>644</v>
      </c>
      <c r="C961" s="68" t="s">
        <v>2621</v>
      </c>
      <c r="D961" s="68" t="s">
        <v>1586</v>
      </c>
      <c r="E961" s="68" t="s">
        <v>213</v>
      </c>
      <c r="F961" s="68" t="s">
        <v>25</v>
      </c>
      <c r="G961" s="68" t="s">
        <v>1587</v>
      </c>
      <c r="H961" s="68">
        <v>6</v>
      </c>
      <c r="I961" s="70">
        <v>45825</v>
      </c>
      <c r="J961" s="70">
        <v>45819</v>
      </c>
      <c r="K961" s="70">
        <v>45825</v>
      </c>
      <c r="L961" s="68" t="s">
        <v>3323</v>
      </c>
      <c r="M961" s="68" t="s">
        <v>3437</v>
      </c>
      <c r="N961" s="68">
        <v>0</v>
      </c>
    </row>
    <row r="962" spans="1:14" ht="21" customHeight="1">
      <c r="A962" s="68" t="s">
        <v>3496</v>
      </c>
      <c r="B962" s="68" t="s">
        <v>644</v>
      </c>
      <c r="C962" s="68" t="s">
        <v>2585</v>
      </c>
      <c r="D962" s="68" t="s">
        <v>1586</v>
      </c>
      <c r="E962" s="68" t="s">
        <v>213</v>
      </c>
      <c r="F962" s="68" t="s">
        <v>25</v>
      </c>
      <c r="G962" s="68" t="s">
        <v>1587</v>
      </c>
      <c r="H962" s="68">
        <v>6</v>
      </c>
      <c r="I962" s="70">
        <v>45825</v>
      </c>
      <c r="J962" s="70">
        <v>45819</v>
      </c>
      <c r="K962" s="70">
        <v>45825</v>
      </c>
      <c r="L962" s="68" t="s">
        <v>3364</v>
      </c>
      <c r="M962" s="68" t="s">
        <v>3459</v>
      </c>
      <c r="N962" s="68" t="s">
        <v>3405</v>
      </c>
    </row>
    <row r="963" spans="1:14" ht="21" customHeight="1">
      <c r="A963" s="68" t="s">
        <v>3497</v>
      </c>
      <c r="B963" s="68" t="s">
        <v>644</v>
      </c>
      <c r="C963" s="68" t="s">
        <v>2627</v>
      </c>
      <c r="D963" s="68" t="s">
        <v>1586</v>
      </c>
      <c r="E963" s="68" t="s">
        <v>213</v>
      </c>
      <c r="F963" s="68" t="s">
        <v>25</v>
      </c>
      <c r="G963" s="68" t="s">
        <v>1587</v>
      </c>
      <c r="H963" s="68">
        <v>6</v>
      </c>
      <c r="I963" s="70">
        <v>45825</v>
      </c>
      <c r="J963" s="70">
        <v>45819</v>
      </c>
      <c r="K963" s="70">
        <v>45825</v>
      </c>
      <c r="L963" s="68" t="s">
        <v>3323</v>
      </c>
      <c r="M963" s="68" t="s">
        <v>3437</v>
      </c>
      <c r="N963" s="68">
        <v>0</v>
      </c>
    </row>
    <row r="964" spans="1:14" ht="21" customHeight="1">
      <c r="A964" s="68" t="s">
        <v>3498</v>
      </c>
      <c r="B964" s="68" t="s">
        <v>644</v>
      </c>
      <c r="C964" s="68" t="s">
        <v>2587</v>
      </c>
      <c r="D964" s="68" t="s">
        <v>1586</v>
      </c>
      <c r="E964" s="68" t="s">
        <v>213</v>
      </c>
      <c r="F964" s="68" t="s">
        <v>25</v>
      </c>
      <c r="G964" s="68" t="s">
        <v>1587</v>
      </c>
      <c r="H964" s="68">
        <v>6</v>
      </c>
      <c r="I964" s="70">
        <v>45825</v>
      </c>
      <c r="J964" s="70">
        <v>45819</v>
      </c>
      <c r="K964" s="70">
        <v>45825</v>
      </c>
      <c r="L964" s="68" t="s">
        <v>3364</v>
      </c>
      <c r="M964" s="68" t="s">
        <v>3459</v>
      </c>
      <c r="N964" s="68" t="s">
        <v>3405</v>
      </c>
    </row>
    <row r="965" spans="1:14" ht="21" customHeight="1">
      <c r="A965" s="68" t="s">
        <v>3499</v>
      </c>
      <c r="B965" s="68" t="s">
        <v>644</v>
      </c>
      <c r="C965" s="68" t="s">
        <v>2545</v>
      </c>
      <c r="D965" s="68" t="s">
        <v>1586</v>
      </c>
      <c r="E965" s="68" t="s">
        <v>213</v>
      </c>
      <c r="F965" s="68" t="s">
        <v>25</v>
      </c>
      <c r="G965" s="68" t="s">
        <v>1587</v>
      </c>
      <c r="H965" s="68">
        <v>6</v>
      </c>
      <c r="I965" s="70">
        <v>45825</v>
      </c>
      <c r="J965" s="70">
        <v>45819</v>
      </c>
      <c r="K965" s="70">
        <v>45825</v>
      </c>
      <c r="L965" s="68" t="s">
        <v>3323</v>
      </c>
      <c r="M965" s="68" t="s">
        <v>3437</v>
      </c>
      <c r="N965" s="68">
        <v>0</v>
      </c>
    </row>
    <row r="966" spans="1:14" ht="21" customHeight="1">
      <c r="A966" s="68" t="s">
        <v>3500</v>
      </c>
      <c r="B966" s="68" t="s">
        <v>644</v>
      </c>
      <c r="C966" s="68" t="s">
        <v>2589</v>
      </c>
      <c r="D966" s="68" t="s">
        <v>1586</v>
      </c>
      <c r="E966" s="68" t="s">
        <v>213</v>
      </c>
      <c r="F966" s="68" t="s">
        <v>25</v>
      </c>
      <c r="G966" s="68" t="s">
        <v>1587</v>
      </c>
      <c r="H966" s="68">
        <v>6</v>
      </c>
      <c r="I966" s="70">
        <v>45825</v>
      </c>
      <c r="J966" s="70">
        <v>45819</v>
      </c>
      <c r="K966" s="70">
        <v>45825</v>
      </c>
      <c r="L966" s="68" t="s">
        <v>3364</v>
      </c>
      <c r="M966" s="68" t="s">
        <v>3459</v>
      </c>
      <c r="N966" s="68" t="s">
        <v>3405</v>
      </c>
    </row>
    <row r="967" spans="1:14" ht="21" customHeight="1">
      <c r="A967" s="68" t="s">
        <v>3501</v>
      </c>
      <c r="B967" s="68" t="s">
        <v>644</v>
      </c>
      <c r="C967" s="68" t="s">
        <v>2697</v>
      </c>
      <c r="D967" s="68" t="s">
        <v>1586</v>
      </c>
      <c r="E967" s="68" t="s">
        <v>213</v>
      </c>
      <c r="F967" s="68" t="s">
        <v>25</v>
      </c>
      <c r="G967" s="68" t="s">
        <v>1587</v>
      </c>
      <c r="H967" s="68">
        <v>6</v>
      </c>
      <c r="I967" s="70">
        <v>45825</v>
      </c>
      <c r="J967" s="70">
        <v>45819</v>
      </c>
      <c r="K967" s="70">
        <v>45825</v>
      </c>
      <c r="L967" s="68" t="s">
        <v>2686</v>
      </c>
      <c r="M967" s="68" t="s">
        <v>3502</v>
      </c>
      <c r="N967" s="68">
        <v>0</v>
      </c>
    </row>
    <row r="968" spans="1:14" ht="21" customHeight="1">
      <c r="A968" s="68" t="s">
        <v>3503</v>
      </c>
      <c r="B968" s="68" t="s">
        <v>644</v>
      </c>
      <c r="C968" s="68" t="s">
        <v>2591</v>
      </c>
      <c r="D968" s="68" t="s">
        <v>1586</v>
      </c>
      <c r="E968" s="68" t="s">
        <v>213</v>
      </c>
      <c r="F968" s="68" t="s">
        <v>25</v>
      </c>
      <c r="G968" s="68" t="s">
        <v>1587</v>
      </c>
      <c r="H968" s="68">
        <v>6</v>
      </c>
      <c r="I968" s="70">
        <v>45825</v>
      </c>
      <c r="J968" s="70">
        <v>45819</v>
      </c>
      <c r="K968" s="70">
        <v>45825</v>
      </c>
      <c r="L968" s="68" t="s">
        <v>3364</v>
      </c>
      <c r="M968" s="68" t="s">
        <v>3459</v>
      </c>
      <c r="N968" s="68" t="s">
        <v>3405</v>
      </c>
    </row>
    <row r="969" spans="1:14" ht="21" customHeight="1">
      <c r="A969" s="68" t="s">
        <v>3504</v>
      </c>
      <c r="B969" s="68" t="s">
        <v>644</v>
      </c>
      <c r="C969" s="68" t="s">
        <v>2699</v>
      </c>
      <c r="D969" s="68" t="s">
        <v>1586</v>
      </c>
      <c r="E969" s="68" t="s">
        <v>213</v>
      </c>
      <c r="F969" s="68" t="s">
        <v>25</v>
      </c>
      <c r="G969" s="68" t="s">
        <v>1587</v>
      </c>
      <c r="H969" s="68">
        <v>6</v>
      </c>
      <c r="I969" s="70">
        <v>45825</v>
      </c>
      <c r="J969" s="70">
        <v>45819</v>
      </c>
      <c r="K969" s="70">
        <v>45825</v>
      </c>
      <c r="L969" s="68" t="s">
        <v>2686</v>
      </c>
      <c r="M969" s="68" t="s">
        <v>3502</v>
      </c>
      <c r="N969" s="68">
        <v>0</v>
      </c>
    </row>
    <row r="970" spans="1:14" ht="21" customHeight="1">
      <c r="A970" s="68" t="s">
        <v>3505</v>
      </c>
      <c r="B970" s="68" t="s">
        <v>644</v>
      </c>
      <c r="C970" s="68" t="s">
        <v>2593</v>
      </c>
      <c r="D970" s="68" t="s">
        <v>1586</v>
      </c>
      <c r="E970" s="68" t="s">
        <v>213</v>
      </c>
      <c r="F970" s="68" t="s">
        <v>25</v>
      </c>
      <c r="G970" s="68" t="s">
        <v>1587</v>
      </c>
      <c r="H970" s="68">
        <v>6</v>
      </c>
      <c r="I970" s="70">
        <v>45825</v>
      </c>
      <c r="J970" s="70">
        <v>45819</v>
      </c>
      <c r="K970" s="70">
        <v>45825</v>
      </c>
      <c r="L970" s="68" t="s">
        <v>3364</v>
      </c>
      <c r="M970" s="68" t="s">
        <v>3459</v>
      </c>
      <c r="N970" s="68" t="s">
        <v>3405</v>
      </c>
    </row>
    <row r="971" spans="1:14" ht="21" customHeight="1">
      <c r="A971" s="68" t="s">
        <v>3506</v>
      </c>
      <c r="B971" s="68" t="s">
        <v>644</v>
      </c>
      <c r="C971" s="68" t="s">
        <v>2701</v>
      </c>
      <c r="D971" s="68" t="s">
        <v>1586</v>
      </c>
      <c r="E971" s="68" t="s">
        <v>213</v>
      </c>
      <c r="F971" s="68" t="s">
        <v>25</v>
      </c>
      <c r="G971" s="68" t="s">
        <v>1587</v>
      </c>
      <c r="H971" s="68">
        <v>6</v>
      </c>
      <c r="I971" s="70">
        <v>45825</v>
      </c>
      <c r="J971" s="70">
        <v>45819</v>
      </c>
      <c r="K971" s="70">
        <v>45825</v>
      </c>
      <c r="L971" s="68" t="s">
        <v>2686</v>
      </c>
      <c r="M971" s="68" t="s">
        <v>3502</v>
      </c>
      <c r="N971" s="68">
        <v>0</v>
      </c>
    </row>
    <row r="972" spans="1:14" ht="21" customHeight="1">
      <c r="A972" s="68" t="s">
        <v>3507</v>
      </c>
      <c r="B972" s="68" t="s">
        <v>644</v>
      </c>
      <c r="C972" s="68" t="s">
        <v>2595</v>
      </c>
      <c r="D972" s="68" t="s">
        <v>1586</v>
      </c>
      <c r="E972" s="68" t="s">
        <v>213</v>
      </c>
      <c r="F972" s="68" t="s">
        <v>25</v>
      </c>
      <c r="G972" s="68" t="s">
        <v>1587</v>
      </c>
      <c r="H972" s="68">
        <v>6</v>
      </c>
      <c r="I972" s="70">
        <v>45825</v>
      </c>
      <c r="J972" s="70">
        <v>45819</v>
      </c>
      <c r="K972" s="70">
        <v>45825</v>
      </c>
      <c r="L972" s="68" t="s">
        <v>3364</v>
      </c>
      <c r="M972" s="68" t="s">
        <v>3459</v>
      </c>
      <c r="N972" s="68" t="s">
        <v>3405</v>
      </c>
    </row>
    <row r="973" spans="1:14" ht="21" customHeight="1">
      <c r="A973" s="68" t="s">
        <v>3508</v>
      </c>
      <c r="B973" s="68" t="s">
        <v>644</v>
      </c>
      <c r="C973" s="68" t="s">
        <v>2703</v>
      </c>
      <c r="D973" s="68" t="s">
        <v>1586</v>
      </c>
      <c r="E973" s="68" t="s">
        <v>213</v>
      </c>
      <c r="F973" s="68" t="s">
        <v>25</v>
      </c>
      <c r="G973" s="68" t="s">
        <v>1587</v>
      </c>
      <c r="H973" s="68">
        <v>6</v>
      </c>
      <c r="I973" s="70">
        <v>45825</v>
      </c>
      <c r="J973" s="70">
        <v>45819</v>
      </c>
      <c r="K973" s="70">
        <v>45825</v>
      </c>
      <c r="L973" s="68" t="s">
        <v>2686</v>
      </c>
      <c r="M973" s="68" t="s">
        <v>3502</v>
      </c>
      <c r="N973" s="68">
        <v>0</v>
      </c>
    </row>
    <row r="974" spans="1:14" ht="21" customHeight="1">
      <c r="A974" s="68" t="s">
        <v>3509</v>
      </c>
      <c r="B974" s="68" t="s">
        <v>644</v>
      </c>
      <c r="C974" s="68" t="s">
        <v>3144</v>
      </c>
      <c r="D974" s="68" t="s">
        <v>1586</v>
      </c>
      <c r="E974" s="68" t="s">
        <v>213</v>
      </c>
      <c r="F974" s="68" t="s">
        <v>25</v>
      </c>
      <c r="G974" s="68" t="s">
        <v>1587</v>
      </c>
      <c r="H974" s="68">
        <v>6</v>
      </c>
      <c r="I974" s="70">
        <v>45825</v>
      </c>
      <c r="J974" s="70">
        <v>45819</v>
      </c>
      <c r="K974" s="70">
        <v>45825</v>
      </c>
      <c r="L974" s="68" t="s">
        <v>3364</v>
      </c>
      <c r="M974" s="68" t="s">
        <v>3459</v>
      </c>
      <c r="N974" s="68" t="s">
        <v>3405</v>
      </c>
    </row>
    <row r="975" spans="1:14" ht="21" customHeight="1">
      <c r="A975" s="68" t="s">
        <v>3510</v>
      </c>
      <c r="B975" s="68" t="s">
        <v>644</v>
      </c>
      <c r="C975" s="68" t="s">
        <v>2705</v>
      </c>
      <c r="D975" s="68" t="s">
        <v>1586</v>
      </c>
      <c r="E975" s="68" t="s">
        <v>213</v>
      </c>
      <c r="F975" s="68" t="s">
        <v>25</v>
      </c>
      <c r="G975" s="68" t="s">
        <v>1587</v>
      </c>
      <c r="H975" s="68">
        <v>6</v>
      </c>
      <c r="I975" s="70">
        <v>45825</v>
      </c>
      <c r="J975" s="70">
        <v>45819</v>
      </c>
      <c r="K975" s="70">
        <v>45825</v>
      </c>
      <c r="L975" s="68" t="s">
        <v>2686</v>
      </c>
      <c r="M975" s="68" t="s">
        <v>3502</v>
      </c>
      <c r="N975" s="68">
        <v>0</v>
      </c>
    </row>
    <row r="976" spans="1:14" ht="21" customHeight="1">
      <c r="A976" s="68" t="s">
        <v>3511</v>
      </c>
      <c r="B976" s="68" t="s">
        <v>644</v>
      </c>
      <c r="C976" s="68" t="s">
        <v>3224</v>
      </c>
      <c r="D976" s="68" t="s">
        <v>1586</v>
      </c>
      <c r="E976" s="68" t="s">
        <v>213</v>
      </c>
      <c r="F976" s="68" t="s">
        <v>25</v>
      </c>
      <c r="G976" s="68" t="s">
        <v>1587</v>
      </c>
      <c r="H976" s="68">
        <v>6</v>
      </c>
      <c r="I976" s="70">
        <v>45825</v>
      </c>
      <c r="J976" s="70">
        <v>45819</v>
      </c>
      <c r="K976" s="70">
        <v>45825</v>
      </c>
      <c r="L976" s="68" t="s">
        <v>3364</v>
      </c>
      <c r="M976" s="68" t="s">
        <v>3459</v>
      </c>
      <c r="N976" s="68" t="s">
        <v>3405</v>
      </c>
    </row>
    <row r="977" spans="1:14" ht="21" customHeight="1">
      <c r="A977" s="68" t="s">
        <v>3512</v>
      </c>
      <c r="B977" s="68" t="s">
        <v>644</v>
      </c>
      <c r="C977" s="68" t="s">
        <v>2707</v>
      </c>
      <c r="D977" s="68" t="s">
        <v>1586</v>
      </c>
      <c r="E977" s="68" t="s">
        <v>213</v>
      </c>
      <c r="F977" s="68" t="s">
        <v>25</v>
      </c>
      <c r="G977" s="68" t="s">
        <v>1587</v>
      </c>
      <c r="H977" s="68">
        <v>6</v>
      </c>
      <c r="I977" s="70">
        <v>45825</v>
      </c>
      <c r="J977" s="70">
        <v>45819</v>
      </c>
      <c r="K977" s="70">
        <v>45825</v>
      </c>
      <c r="L977" s="68" t="s">
        <v>2686</v>
      </c>
      <c r="M977" s="68" t="s">
        <v>3502</v>
      </c>
      <c r="N977" s="68">
        <v>0</v>
      </c>
    </row>
    <row r="978" spans="1:14" ht="21" customHeight="1">
      <c r="A978" s="68" t="s">
        <v>3513</v>
      </c>
      <c r="B978" s="68" t="s">
        <v>644</v>
      </c>
      <c r="C978" s="68" t="s">
        <v>2960</v>
      </c>
      <c r="D978" s="68" t="s">
        <v>1586</v>
      </c>
      <c r="E978" s="68" t="s">
        <v>213</v>
      </c>
      <c r="F978" s="68" t="s">
        <v>25</v>
      </c>
      <c r="G978" s="68" t="s">
        <v>1587</v>
      </c>
      <c r="H978" s="68">
        <v>6</v>
      </c>
      <c r="I978" s="70">
        <v>45825</v>
      </c>
      <c r="J978" s="70">
        <v>45819</v>
      </c>
      <c r="K978" s="70">
        <v>45825</v>
      </c>
      <c r="L978" s="68" t="s">
        <v>3364</v>
      </c>
      <c r="M978" s="68" t="s">
        <v>3459</v>
      </c>
      <c r="N978" s="68" t="s">
        <v>3405</v>
      </c>
    </row>
    <row r="979" spans="1:14" ht="21" customHeight="1">
      <c r="A979" s="68" t="s">
        <v>3514</v>
      </c>
      <c r="B979" s="68" t="s">
        <v>644</v>
      </c>
      <c r="C979" s="68" t="s">
        <v>2747</v>
      </c>
      <c r="D979" s="68" t="s">
        <v>1586</v>
      </c>
      <c r="E979" s="68" t="s">
        <v>213</v>
      </c>
      <c r="F979" s="68" t="s">
        <v>25</v>
      </c>
      <c r="G979" s="68" t="s">
        <v>1587</v>
      </c>
      <c r="H979" s="68">
        <v>6</v>
      </c>
      <c r="I979" s="70">
        <v>45825</v>
      </c>
      <c r="J979" s="70">
        <v>45819</v>
      </c>
      <c r="K979" s="70">
        <v>45825</v>
      </c>
      <c r="L979" s="68" t="s">
        <v>2686</v>
      </c>
      <c r="M979" s="68" t="s">
        <v>3502</v>
      </c>
      <c r="N979" s="68">
        <v>0</v>
      </c>
    </row>
    <row r="980" spans="1:14" ht="21" customHeight="1">
      <c r="A980" s="68" t="s">
        <v>3515</v>
      </c>
      <c r="B980" s="68" t="s">
        <v>644</v>
      </c>
      <c r="C980" s="68" t="s">
        <v>2964</v>
      </c>
      <c r="D980" s="68" t="s">
        <v>1586</v>
      </c>
      <c r="E980" s="68" t="s">
        <v>213</v>
      </c>
      <c r="F980" s="68" t="s">
        <v>25</v>
      </c>
      <c r="G980" s="68" t="s">
        <v>1587</v>
      </c>
      <c r="H980" s="68">
        <v>6</v>
      </c>
      <c r="I980" s="70">
        <v>45825</v>
      </c>
      <c r="J980" s="70">
        <v>45819</v>
      </c>
      <c r="K980" s="70">
        <v>45825</v>
      </c>
      <c r="L980" s="68" t="s">
        <v>3364</v>
      </c>
      <c r="M980" s="68" t="s">
        <v>3459</v>
      </c>
      <c r="N980" s="68" t="s">
        <v>3405</v>
      </c>
    </row>
    <row r="981" spans="1:14" ht="21" customHeight="1">
      <c r="A981" s="68" t="s">
        <v>3516</v>
      </c>
      <c r="B981" s="68" t="s">
        <v>644</v>
      </c>
      <c r="C981" s="68" t="s">
        <v>2749</v>
      </c>
      <c r="D981" s="68" t="s">
        <v>1586</v>
      </c>
      <c r="E981" s="68" t="s">
        <v>213</v>
      </c>
      <c r="F981" s="68" t="s">
        <v>25</v>
      </c>
      <c r="G981" s="68" t="s">
        <v>1587</v>
      </c>
      <c r="H981" s="68">
        <v>6</v>
      </c>
      <c r="I981" s="70">
        <v>45825</v>
      </c>
      <c r="J981" s="70">
        <v>45819</v>
      </c>
      <c r="K981" s="70">
        <v>45825</v>
      </c>
      <c r="L981" s="68" t="s">
        <v>2686</v>
      </c>
      <c r="M981" s="68" t="s">
        <v>3502</v>
      </c>
      <c r="N981" s="68">
        <v>0</v>
      </c>
    </row>
    <row r="982" spans="1:14" ht="21" customHeight="1">
      <c r="A982" s="68" t="s">
        <v>3517</v>
      </c>
      <c r="B982" s="68" t="s">
        <v>644</v>
      </c>
      <c r="C982" s="68" t="s">
        <v>2967</v>
      </c>
      <c r="D982" s="68" t="s">
        <v>1586</v>
      </c>
      <c r="E982" s="68" t="s">
        <v>213</v>
      </c>
      <c r="F982" s="68" t="s">
        <v>25</v>
      </c>
      <c r="G982" s="68" t="s">
        <v>1587</v>
      </c>
      <c r="H982" s="68">
        <v>6</v>
      </c>
      <c r="I982" s="70">
        <v>45825</v>
      </c>
      <c r="J982" s="70">
        <v>45819</v>
      </c>
      <c r="K982" s="70">
        <v>45825</v>
      </c>
      <c r="L982" s="68" t="s">
        <v>3364</v>
      </c>
      <c r="M982" s="68" t="s">
        <v>3459</v>
      </c>
      <c r="N982" s="68" t="s">
        <v>3405</v>
      </c>
    </row>
    <row r="983" spans="1:14" ht="21" customHeight="1">
      <c r="A983" s="68" t="s">
        <v>3518</v>
      </c>
      <c r="B983" s="68" t="s">
        <v>644</v>
      </c>
      <c r="C983" s="68" t="s">
        <v>2874</v>
      </c>
      <c r="D983" s="68" t="s">
        <v>1586</v>
      </c>
      <c r="E983" s="68" t="s">
        <v>213</v>
      </c>
      <c r="F983" s="68" t="s">
        <v>25</v>
      </c>
      <c r="G983" s="68" t="s">
        <v>1587</v>
      </c>
      <c r="H983" s="68">
        <v>6</v>
      </c>
      <c r="I983" s="70">
        <v>45825</v>
      </c>
      <c r="J983" s="70">
        <v>45819</v>
      </c>
      <c r="K983" s="70">
        <v>45825</v>
      </c>
      <c r="L983" s="68" t="s">
        <v>2686</v>
      </c>
      <c r="M983" s="68" t="s">
        <v>3502</v>
      </c>
      <c r="N983" s="68">
        <v>0</v>
      </c>
    </row>
    <row r="984" spans="1:14" ht="21" customHeight="1">
      <c r="A984" s="68" t="s">
        <v>3519</v>
      </c>
      <c r="B984" s="68" t="s">
        <v>644</v>
      </c>
      <c r="C984" s="68" t="s">
        <v>2971</v>
      </c>
      <c r="D984" s="68" t="s">
        <v>1586</v>
      </c>
      <c r="E984" s="68" t="s">
        <v>213</v>
      </c>
      <c r="F984" s="68" t="s">
        <v>25</v>
      </c>
      <c r="G984" s="68" t="s">
        <v>1587</v>
      </c>
      <c r="H984" s="68">
        <v>6</v>
      </c>
      <c r="I984" s="70">
        <v>45825</v>
      </c>
      <c r="J984" s="70">
        <v>45819</v>
      </c>
      <c r="K984" s="70">
        <v>45825</v>
      </c>
      <c r="L984" s="68" t="s">
        <v>3364</v>
      </c>
      <c r="M984" s="68" t="s">
        <v>3520</v>
      </c>
      <c r="N984" s="68" t="s">
        <v>3405</v>
      </c>
    </row>
    <row r="985" spans="1:14" ht="21" customHeight="1">
      <c r="A985" s="68" t="s">
        <v>3521</v>
      </c>
      <c r="B985" s="68" t="s">
        <v>644</v>
      </c>
      <c r="C985" s="68" t="s">
        <v>2876</v>
      </c>
      <c r="D985" s="68" t="s">
        <v>1586</v>
      </c>
      <c r="E985" s="68" t="s">
        <v>213</v>
      </c>
      <c r="F985" s="68" t="s">
        <v>25</v>
      </c>
      <c r="G985" s="68" t="s">
        <v>1587</v>
      </c>
      <c r="H985" s="68">
        <v>6</v>
      </c>
      <c r="I985" s="70">
        <v>45825</v>
      </c>
      <c r="J985" s="70">
        <v>45819</v>
      </c>
      <c r="K985" s="70">
        <v>45825</v>
      </c>
      <c r="L985" s="68" t="s">
        <v>2686</v>
      </c>
      <c r="M985" s="68" t="s">
        <v>3502</v>
      </c>
      <c r="N985" s="68">
        <v>0</v>
      </c>
    </row>
    <row r="986" spans="1:14" ht="21" customHeight="1">
      <c r="A986" s="68" t="s">
        <v>3522</v>
      </c>
      <c r="B986" s="68" t="s">
        <v>644</v>
      </c>
      <c r="C986" s="68" t="s">
        <v>2974</v>
      </c>
      <c r="D986" s="68" t="s">
        <v>1586</v>
      </c>
      <c r="E986" s="68" t="s">
        <v>213</v>
      </c>
      <c r="F986" s="68" t="s">
        <v>25</v>
      </c>
      <c r="G986" s="68" t="s">
        <v>1587</v>
      </c>
      <c r="H986" s="68">
        <v>6</v>
      </c>
      <c r="I986" s="70">
        <v>45825</v>
      </c>
      <c r="J986" s="70">
        <v>45819</v>
      </c>
      <c r="K986" s="70">
        <v>45825</v>
      </c>
      <c r="L986" s="68" t="s">
        <v>3364</v>
      </c>
      <c r="M986" s="68" t="s">
        <v>3520</v>
      </c>
      <c r="N986" s="68" t="s">
        <v>3405</v>
      </c>
    </row>
    <row r="987" spans="1:14" ht="21" customHeight="1">
      <c r="A987" s="68" t="s">
        <v>3523</v>
      </c>
      <c r="B987" s="68" t="s">
        <v>644</v>
      </c>
      <c r="C987" s="68" t="s">
        <v>2976</v>
      </c>
      <c r="D987" s="68" t="s">
        <v>1586</v>
      </c>
      <c r="E987" s="68" t="s">
        <v>213</v>
      </c>
      <c r="F987" s="68" t="s">
        <v>25</v>
      </c>
      <c r="G987" s="68" t="s">
        <v>1587</v>
      </c>
      <c r="H987" s="68">
        <v>6</v>
      </c>
      <c r="I987" s="70">
        <v>45825</v>
      </c>
      <c r="J987" s="70">
        <v>45819</v>
      </c>
      <c r="K987" s="70">
        <v>45825</v>
      </c>
      <c r="L987" s="68" t="s">
        <v>2686</v>
      </c>
      <c r="M987" s="68" t="s">
        <v>3502</v>
      </c>
      <c r="N987" s="68">
        <v>0</v>
      </c>
    </row>
    <row r="988" spans="1:14" ht="21" customHeight="1">
      <c r="A988" s="68" t="s">
        <v>3524</v>
      </c>
      <c r="B988" s="68" t="s">
        <v>644</v>
      </c>
      <c r="C988" s="68" t="s">
        <v>2978</v>
      </c>
      <c r="D988" s="68" t="s">
        <v>1586</v>
      </c>
      <c r="E988" s="68" t="s">
        <v>213</v>
      </c>
      <c r="F988" s="68" t="s">
        <v>25</v>
      </c>
      <c r="G988" s="68" t="s">
        <v>1587</v>
      </c>
      <c r="H988" s="68">
        <v>6</v>
      </c>
      <c r="I988" s="70">
        <v>45825</v>
      </c>
      <c r="J988" s="70">
        <v>45819</v>
      </c>
      <c r="K988" s="70">
        <v>45825</v>
      </c>
      <c r="L988" s="68" t="s">
        <v>3364</v>
      </c>
      <c r="M988" s="68" t="s">
        <v>3520</v>
      </c>
      <c r="N988" s="68" t="s">
        <v>3405</v>
      </c>
    </row>
    <row r="989" spans="1:14" ht="21" customHeight="1">
      <c r="A989" s="68" t="s">
        <v>3525</v>
      </c>
      <c r="B989" s="68" t="s">
        <v>644</v>
      </c>
      <c r="C989" s="68" t="s">
        <v>2980</v>
      </c>
      <c r="D989" s="68" t="s">
        <v>1586</v>
      </c>
      <c r="E989" s="68" t="s">
        <v>213</v>
      </c>
      <c r="F989" s="68" t="s">
        <v>25</v>
      </c>
      <c r="G989" s="68" t="s">
        <v>1587</v>
      </c>
      <c r="H989" s="68">
        <v>6</v>
      </c>
      <c r="I989" s="70">
        <v>45825</v>
      </c>
      <c r="J989" s="70">
        <v>45819</v>
      </c>
      <c r="K989" s="70">
        <v>45825</v>
      </c>
      <c r="L989" s="68" t="s">
        <v>2686</v>
      </c>
      <c r="M989" s="68" t="s">
        <v>3502</v>
      </c>
      <c r="N989" s="68">
        <v>0</v>
      </c>
    </row>
    <row r="990" spans="1:14" ht="21" customHeight="1">
      <c r="A990" s="68" t="s">
        <v>3526</v>
      </c>
      <c r="B990" s="68" t="s">
        <v>644</v>
      </c>
      <c r="C990" s="68" t="s">
        <v>2982</v>
      </c>
      <c r="D990" s="68" t="s">
        <v>1586</v>
      </c>
      <c r="E990" s="68" t="s">
        <v>213</v>
      </c>
      <c r="F990" s="68" t="s">
        <v>25</v>
      </c>
      <c r="G990" s="68" t="s">
        <v>1587</v>
      </c>
      <c r="H990" s="68">
        <v>6</v>
      </c>
      <c r="I990" s="70">
        <v>45825</v>
      </c>
      <c r="J990" s="70">
        <v>45819</v>
      </c>
      <c r="K990" s="70">
        <v>45825</v>
      </c>
      <c r="L990" s="68" t="s">
        <v>3364</v>
      </c>
      <c r="M990" s="68" t="s">
        <v>3520</v>
      </c>
      <c r="N990" s="68" t="s">
        <v>3405</v>
      </c>
    </row>
    <row r="991" spans="1:14" ht="21" customHeight="1">
      <c r="A991" s="68" t="s">
        <v>3527</v>
      </c>
      <c r="B991" s="68" t="s">
        <v>644</v>
      </c>
      <c r="C991" s="68" t="s">
        <v>2984</v>
      </c>
      <c r="D991" s="68" t="s">
        <v>1586</v>
      </c>
      <c r="E991" s="68" t="s">
        <v>213</v>
      </c>
      <c r="F991" s="68" t="s">
        <v>25</v>
      </c>
      <c r="G991" s="68" t="s">
        <v>1587</v>
      </c>
      <c r="H991" s="68">
        <v>6</v>
      </c>
      <c r="I991" s="70">
        <v>45825</v>
      </c>
      <c r="J991" s="70">
        <v>45819</v>
      </c>
      <c r="K991" s="70">
        <v>45825</v>
      </c>
      <c r="L991" s="68" t="s">
        <v>2686</v>
      </c>
      <c r="M991" s="68" t="s">
        <v>3502</v>
      </c>
      <c r="N991" s="68">
        <v>0</v>
      </c>
    </row>
    <row r="992" spans="1:14" ht="21" customHeight="1">
      <c r="A992" s="68" t="s">
        <v>3528</v>
      </c>
      <c r="B992" s="68" t="s">
        <v>644</v>
      </c>
      <c r="C992" s="68" t="s">
        <v>2986</v>
      </c>
      <c r="D992" s="68" t="s">
        <v>1586</v>
      </c>
      <c r="E992" s="68" t="s">
        <v>213</v>
      </c>
      <c r="F992" s="68" t="s">
        <v>25</v>
      </c>
      <c r="G992" s="68" t="s">
        <v>1587</v>
      </c>
      <c r="H992" s="68">
        <v>6</v>
      </c>
      <c r="I992" s="70">
        <v>45825</v>
      </c>
      <c r="J992" s="70">
        <v>45819</v>
      </c>
      <c r="K992" s="70">
        <v>45825</v>
      </c>
      <c r="L992" s="68" t="s">
        <v>3364</v>
      </c>
      <c r="M992" s="68" t="s">
        <v>3520</v>
      </c>
      <c r="N992" s="68" t="s">
        <v>3405</v>
      </c>
    </row>
    <row r="993" spans="1:14" ht="21" customHeight="1">
      <c r="A993" s="68" t="s">
        <v>3529</v>
      </c>
      <c r="B993" s="68" t="s">
        <v>644</v>
      </c>
      <c r="C993" s="68" t="s">
        <v>3071</v>
      </c>
      <c r="D993" s="68" t="s">
        <v>1586</v>
      </c>
      <c r="E993" s="68" t="s">
        <v>213</v>
      </c>
      <c r="F993" s="68" t="s">
        <v>25</v>
      </c>
      <c r="G993" s="68" t="s">
        <v>1587</v>
      </c>
      <c r="H993" s="68">
        <v>6</v>
      </c>
      <c r="I993" s="70">
        <v>45825</v>
      </c>
      <c r="J993" s="70">
        <v>45819</v>
      </c>
      <c r="K993" s="70">
        <v>45825</v>
      </c>
      <c r="L993" s="68" t="s">
        <v>2686</v>
      </c>
      <c r="M993" s="68" t="s">
        <v>3502</v>
      </c>
      <c r="N993" s="68">
        <v>0</v>
      </c>
    </row>
    <row r="994" spans="1:14" ht="21" customHeight="1">
      <c r="A994" s="68" t="s">
        <v>3530</v>
      </c>
      <c r="B994" s="68" t="s">
        <v>644</v>
      </c>
      <c r="C994" s="68" t="s">
        <v>3531</v>
      </c>
      <c r="D994" s="68" t="s">
        <v>1586</v>
      </c>
      <c r="E994" s="68" t="s">
        <v>213</v>
      </c>
      <c r="F994" s="68" t="s">
        <v>25</v>
      </c>
      <c r="G994" s="68" t="s">
        <v>1587</v>
      </c>
      <c r="H994" s="68">
        <v>6</v>
      </c>
      <c r="I994" s="70">
        <v>45825</v>
      </c>
      <c r="J994" s="70">
        <v>45819</v>
      </c>
      <c r="K994" s="70">
        <v>45825</v>
      </c>
      <c r="L994" s="68" t="s">
        <v>3364</v>
      </c>
      <c r="M994" s="68" t="s">
        <v>3520</v>
      </c>
      <c r="N994" s="68" t="s">
        <v>3405</v>
      </c>
    </row>
    <row r="995" spans="1:14" ht="21" customHeight="1">
      <c r="A995" s="68" t="s">
        <v>3532</v>
      </c>
      <c r="B995" s="68" t="s">
        <v>644</v>
      </c>
      <c r="C995" s="68" t="s">
        <v>3073</v>
      </c>
      <c r="D995" s="68" t="s">
        <v>1586</v>
      </c>
      <c r="E995" s="68" t="s">
        <v>213</v>
      </c>
      <c r="F995" s="68" t="s">
        <v>25</v>
      </c>
      <c r="G995" s="68" t="s">
        <v>1587</v>
      </c>
      <c r="H995" s="68">
        <v>6</v>
      </c>
      <c r="I995" s="70">
        <v>45825</v>
      </c>
      <c r="J995" s="70">
        <v>45819</v>
      </c>
      <c r="K995" s="70">
        <v>45825</v>
      </c>
      <c r="L995" s="68" t="s">
        <v>2686</v>
      </c>
      <c r="M995" s="68" t="s">
        <v>3502</v>
      </c>
      <c r="N995" s="68">
        <v>0</v>
      </c>
    </row>
    <row r="996" spans="1:14" ht="21" customHeight="1">
      <c r="A996" s="68" t="s">
        <v>3533</v>
      </c>
      <c r="B996" s="68" t="s">
        <v>644</v>
      </c>
      <c r="C996" s="68" t="s">
        <v>3534</v>
      </c>
      <c r="D996" s="68" t="s">
        <v>1586</v>
      </c>
      <c r="E996" s="68" t="s">
        <v>213</v>
      </c>
      <c r="F996" s="68" t="s">
        <v>25</v>
      </c>
      <c r="G996" s="68" t="s">
        <v>1587</v>
      </c>
      <c r="H996" s="68">
        <v>6</v>
      </c>
      <c r="I996" s="70">
        <v>45825</v>
      </c>
      <c r="J996" s="70">
        <v>45819</v>
      </c>
      <c r="K996" s="70">
        <v>45825</v>
      </c>
      <c r="L996" s="68" t="s">
        <v>3364</v>
      </c>
      <c r="M996" s="68" t="s">
        <v>3520</v>
      </c>
      <c r="N996" s="68" t="s">
        <v>3405</v>
      </c>
    </row>
    <row r="997" spans="1:14" ht="21" customHeight="1">
      <c r="A997" s="68" t="s">
        <v>2314</v>
      </c>
      <c r="B997" s="68" t="s">
        <v>647</v>
      </c>
      <c r="C997" s="68">
        <v>1</v>
      </c>
      <c r="D997" s="68" t="s">
        <v>1586</v>
      </c>
      <c r="E997" s="68" t="s">
        <v>213</v>
      </c>
      <c r="F997" s="68" t="s">
        <v>25</v>
      </c>
      <c r="G997" s="68" t="s">
        <v>1587</v>
      </c>
      <c r="H997" s="68">
        <v>6</v>
      </c>
      <c r="I997" s="70">
        <v>45825</v>
      </c>
      <c r="J997" s="70">
        <v>45819</v>
      </c>
      <c r="K997" s="70">
        <v>45825</v>
      </c>
      <c r="L997" s="68" t="s">
        <v>3116</v>
      </c>
      <c r="N997" s="68">
        <v>0</v>
      </c>
    </row>
    <row r="998" spans="1:14" ht="21" customHeight="1">
      <c r="A998" s="68" t="s">
        <v>2315</v>
      </c>
      <c r="B998" s="68" t="s">
        <v>647</v>
      </c>
      <c r="C998" s="68">
        <v>2</v>
      </c>
      <c r="D998" s="68" t="s">
        <v>1586</v>
      </c>
      <c r="E998" s="68" t="s">
        <v>213</v>
      </c>
      <c r="F998" s="68" t="s">
        <v>25</v>
      </c>
      <c r="G998" s="68" t="s">
        <v>1587</v>
      </c>
      <c r="H998" s="68">
        <v>6</v>
      </c>
      <c r="I998" s="70">
        <v>45825</v>
      </c>
      <c r="J998" s="70">
        <v>45819</v>
      </c>
      <c r="K998" s="70">
        <v>45825</v>
      </c>
      <c r="L998" s="68" t="s">
        <v>3116</v>
      </c>
      <c r="N998" s="68">
        <v>0</v>
      </c>
    </row>
    <row r="999" spans="1:14" ht="21" customHeight="1">
      <c r="A999" s="68" t="s">
        <v>2316</v>
      </c>
      <c r="B999" s="68" t="s">
        <v>647</v>
      </c>
      <c r="C999" s="68">
        <v>3</v>
      </c>
      <c r="D999" s="68" t="s">
        <v>1586</v>
      </c>
      <c r="E999" s="68" t="s">
        <v>213</v>
      </c>
      <c r="F999" s="68" t="s">
        <v>25</v>
      </c>
      <c r="G999" s="68" t="s">
        <v>1587</v>
      </c>
      <c r="H999" s="68">
        <v>6</v>
      </c>
      <c r="I999" s="70">
        <v>45825</v>
      </c>
      <c r="J999" s="70">
        <v>45819</v>
      </c>
      <c r="K999" s="70">
        <v>45825</v>
      </c>
      <c r="L999" s="68" t="s">
        <v>3116</v>
      </c>
      <c r="N999" s="68">
        <v>0</v>
      </c>
    </row>
    <row r="1000" spans="1:14" ht="21" customHeight="1">
      <c r="A1000" s="68" t="s">
        <v>2317</v>
      </c>
      <c r="B1000" s="68" t="s">
        <v>647</v>
      </c>
      <c r="C1000" s="68">
        <v>4</v>
      </c>
      <c r="D1000" s="68" t="s">
        <v>1586</v>
      </c>
      <c r="E1000" s="68" t="s">
        <v>213</v>
      </c>
      <c r="F1000" s="68" t="s">
        <v>25</v>
      </c>
      <c r="G1000" s="68" t="s">
        <v>1587</v>
      </c>
      <c r="H1000" s="68">
        <v>6</v>
      </c>
      <c r="I1000" s="70">
        <v>45825</v>
      </c>
      <c r="J1000" s="70">
        <v>45819</v>
      </c>
      <c r="K1000" s="70">
        <v>45825</v>
      </c>
      <c r="L1000" s="68" t="s">
        <v>3116</v>
      </c>
      <c r="N1000" s="68">
        <v>0</v>
      </c>
    </row>
    <row r="1001" spans="1:14" ht="21" customHeight="1">
      <c r="A1001" s="68" t="s">
        <v>2318</v>
      </c>
      <c r="B1001" s="68" t="s">
        <v>647</v>
      </c>
      <c r="C1001" s="68">
        <v>5</v>
      </c>
      <c r="D1001" s="68" t="s">
        <v>1586</v>
      </c>
      <c r="E1001" s="68" t="s">
        <v>213</v>
      </c>
      <c r="F1001" s="68" t="s">
        <v>25</v>
      </c>
      <c r="G1001" s="68" t="s">
        <v>1587</v>
      </c>
      <c r="H1001" s="68">
        <v>6</v>
      </c>
      <c r="I1001" s="70">
        <v>45825</v>
      </c>
      <c r="J1001" s="70">
        <v>45819</v>
      </c>
      <c r="K1001" s="70">
        <v>45825</v>
      </c>
      <c r="L1001" s="68" t="s">
        <v>3116</v>
      </c>
      <c r="N1001" s="68">
        <v>0</v>
      </c>
    </row>
    <row r="1002" spans="1:14" ht="21" customHeight="1">
      <c r="A1002" s="68" t="s">
        <v>2319</v>
      </c>
      <c r="B1002" s="68" t="s">
        <v>647</v>
      </c>
      <c r="C1002" s="68">
        <v>6</v>
      </c>
      <c r="D1002" s="68" t="s">
        <v>1586</v>
      </c>
      <c r="E1002" s="68" t="s">
        <v>213</v>
      </c>
      <c r="F1002" s="68" t="s">
        <v>25</v>
      </c>
      <c r="G1002" s="68" t="s">
        <v>1587</v>
      </c>
      <c r="H1002" s="68">
        <v>6</v>
      </c>
      <c r="I1002" s="70">
        <v>45825</v>
      </c>
      <c r="J1002" s="70">
        <v>45819</v>
      </c>
      <c r="K1002" s="70">
        <v>45825</v>
      </c>
      <c r="L1002" s="68" t="s">
        <v>3116</v>
      </c>
      <c r="N1002" s="68">
        <v>0</v>
      </c>
    </row>
    <row r="1003" spans="1:14" ht="21" customHeight="1">
      <c r="A1003" s="68" t="s">
        <v>2320</v>
      </c>
      <c r="B1003" s="68" t="s">
        <v>647</v>
      </c>
      <c r="C1003" s="68">
        <v>7</v>
      </c>
      <c r="D1003" s="68" t="s">
        <v>1586</v>
      </c>
      <c r="E1003" s="68" t="s">
        <v>213</v>
      </c>
      <c r="F1003" s="68" t="s">
        <v>25</v>
      </c>
      <c r="G1003" s="68" t="s">
        <v>1587</v>
      </c>
      <c r="H1003" s="68">
        <v>6</v>
      </c>
      <c r="I1003" s="70">
        <v>45825</v>
      </c>
      <c r="J1003" s="70">
        <v>45819</v>
      </c>
      <c r="K1003" s="70">
        <v>45825</v>
      </c>
      <c r="L1003" s="68" t="s">
        <v>3116</v>
      </c>
      <c r="N1003" s="68">
        <v>0</v>
      </c>
    </row>
    <row r="1004" spans="1:14" ht="21" customHeight="1">
      <c r="A1004" s="68" t="s">
        <v>2084</v>
      </c>
      <c r="B1004" s="68" t="s">
        <v>647</v>
      </c>
      <c r="C1004" s="68">
        <v>8</v>
      </c>
      <c r="D1004" s="68" t="s">
        <v>1586</v>
      </c>
      <c r="E1004" s="68" t="s">
        <v>213</v>
      </c>
      <c r="F1004" s="68" t="s">
        <v>25</v>
      </c>
      <c r="G1004" s="68" t="s">
        <v>1587</v>
      </c>
      <c r="H1004" s="68">
        <v>6</v>
      </c>
      <c r="I1004" s="70">
        <v>45825</v>
      </c>
      <c r="J1004" s="70">
        <v>45819</v>
      </c>
      <c r="K1004" s="70">
        <v>45825</v>
      </c>
      <c r="L1004" s="68" t="s">
        <v>3116</v>
      </c>
      <c r="N1004" s="68">
        <v>0</v>
      </c>
    </row>
    <row r="1005" spans="1:14" ht="21" customHeight="1">
      <c r="A1005" s="68" t="s">
        <v>3535</v>
      </c>
      <c r="B1005" s="68" t="s">
        <v>647</v>
      </c>
      <c r="C1005" s="68" t="s">
        <v>1676</v>
      </c>
      <c r="D1005" s="68" t="s">
        <v>1586</v>
      </c>
      <c r="E1005" s="68" t="s">
        <v>213</v>
      </c>
      <c r="F1005" s="68" t="s">
        <v>25</v>
      </c>
      <c r="G1005" s="68" t="s">
        <v>1587</v>
      </c>
      <c r="H1005" s="68">
        <v>6</v>
      </c>
      <c r="I1005" s="70">
        <v>45825</v>
      </c>
      <c r="J1005" s="70">
        <v>45819</v>
      </c>
      <c r="K1005" s="70">
        <v>45825</v>
      </c>
      <c r="L1005" s="68" t="s">
        <v>2686</v>
      </c>
      <c r="M1005" s="68" t="s">
        <v>3502</v>
      </c>
      <c r="N1005" s="68">
        <v>0</v>
      </c>
    </row>
    <row r="1006" spans="1:14" ht="21" customHeight="1">
      <c r="A1006" s="68" t="s">
        <v>3536</v>
      </c>
      <c r="B1006" s="68" t="s">
        <v>647</v>
      </c>
      <c r="C1006" s="68" t="s">
        <v>2575</v>
      </c>
      <c r="D1006" s="68" t="s">
        <v>1586</v>
      </c>
      <c r="E1006" s="68" t="s">
        <v>213</v>
      </c>
      <c r="F1006" s="68" t="s">
        <v>25</v>
      </c>
      <c r="G1006" s="68" t="s">
        <v>1587</v>
      </c>
      <c r="H1006" s="68">
        <v>6</v>
      </c>
      <c r="I1006" s="70">
        <v>45825</v>
      </c>
      <c r="J1006" s="70">
        <v>45819</v>
      </c>
      <c r="K1006" s="70">
        <v>45825</v>
      </c>
      <c r="L1006" s="68" t="s">
        <v>3364</v>
      </c>
      <c r="M1006" s="68" t="s">
        <v>3520</v>
      </c>
      <c r="N1006" s="68" t="s">
        <v>3405</v>
      </c>
    </row>
    <row r="1007" spans="1:14" ht="21" customHeight="1">
      <c r="A1007" s="68" t="s">
        <v>3537</v>
      </c>
      <c r="B1007" s="68" t="s">
        <v>647</v>
      </c>
      <c r="C1007" s="68" t="s">
        <v>2555</v>
      </c>
      <c r="D1007" s="68" t="s">
        <v>1586</v>
      </c>
      <c r="E1007" s="68" t="s">
        <v>213</v>
      </c>
      <c r="F1007" s="68" t="s">
        <v>25</v>
      </c>
      <c r="G1007" s="68" t="s">
        <v>1587</v>
      </c>
      <c r="H1007" s="68">
        <v>6</v>
      </c>
      <c r="I1007" s="70">
        <v>45825</v>
      </c>
      <c r="J1007" s="70">
        <v>45819</v>
      </c>
      <c r="K1007" s="70">
        <v>45825</v>
      </c>
      <c r="L1007" s="68" t="s">
        <v>2686</v>
      </c>
      <c r="M1007" s="68" t="s">
        <v>3502</v>
      </c>
      <c r="N1007" s="68">
        <v>0</v>
      </c>
    </row>
    <row r="1008" spans="1:14" ht="21" customHeight="1">
      <c r="A1008" s="68" t="s">
        <v>3538</v>
      </c>
      <c r="B1008" s="68" t="s">
        <v>647</v>
      </c>
      <c r="C1008" s="68" t="s">
        <v>2579</v>
      </c>
      <c r="D1008" s="68" t="s">
        <v>1586</v>
      </c>
      <c r="E1008" s="68" t="s">
        <v>213</v>
      </c>
      <c r="F1008" s="68" t="s">
        <v>25</v>
      </c>
      <c r="G1008" s="68" t="s">
        <v>1587</v>
      </c>
      <c r="H1008" s="68">
        <v>6</v>
      </c>
      <c r="I1008" s="70">
        <v>45825</v>
      </c>
      <c r="J1008" s="70">
        <v>45819</v>
      </c>
      <c r="K1008" s="70">
        <v>45825</v>
      </c>
      <c r="L1008" s="68" t="s">
        <v>3364</v>
      </c>
      <c r="M1008" s="68" t="s">
        <v>3520</v>
      </c>
      <c r="N1008" s="68" t="s">
        <v>3405</v>
      </c>
    </row>
    <row r="1009" spans="1:14" ht="21" customHeight="1">
      <c r="A1009" s="68" t="s">
        <v>3539</v>
      </c>
      <c r="B1009" s="68" t="s">
        <v>647</v>
      </c>
      <c r="C1009" s="68" t="s">
        <v>2691</v>
      </c>
      <c r="D1009" s="68" t="s">
        <v>1586</v>
      </c>
      <c r="E1009" s="68" t="s">
        <v>213</v>
      </c>
      <c r="F1009" s="68" t="s">
        <v>25</v>
      </c>
      <c r="G1009" s="68" t="s">
        <v>1587</v>
      </c>
      <c r="H1009" s="68">
        <v>6</v>
      </c>
      <c r="I1009" s="70">
        <v>45825</v>
      </c>
      <c r="J1009" s="70">
        <v>45819</v>
      </c>
      <c r="K1009" s="70">
        <v>45825</v>
      </c>
      <c r="L1009" s="68" t="s">
        <v>2686</v>
      </c>
      <c r="M1009" s="68" t="s">
        <v>3502</v>
      </c>
      <c r="N1009" s="68">
        <v>0</v>
      </c>
    </row>
    <row r="1010" spans="1:14" ht="21" customHeight="1">
      <c r="A1010" s="68" t="s">
        <v>3540</v>
      </c>
      <c r="B1010" s="68" t="s">
        <v>647</v>
      </c>
      <c r="C1010" s="68" t="s">
        <v>2581</v>
      </c>
      <c r="D1010" s="68" t="s">
        <v>1586</v>
      </c>
      <c r="E1010" s="68" t="s">
        <v>213</v>
      </c>
      <c r="F1010" s="68" t="s">
        <v>25</v>
      </c>
      <c r="G1010" s="68" t="s">
        <v>1587</v>
      </c>
      <c r="H1010" s="68">
        <v>6</v>
      </c>
      <c r="I1010" s="70">
        <v>45825</v>
      </c>
      <c r="J1010" s="70">
        <v>45819</v>
      </c>
      <c r="K1010" s="70">
        <v>45825</v>
      </c>
      <c r="L1010" s="68" t="s">
        <v>3364</v>
      </c>
      <c r="M1010" s="68" t="s">
        <v>3520</v>
      </c>
      <c r="N1010" s="68" t="s">
        <v>3405</v>
      </c>
    </row>
    <row r="1011" spans="1:14" ht="21" customHeight="1">
      <c r="A1011" s="68" t="s">
        <v>3541</v>
      </c>
      <c r="B1011" s="68" t="s">
        <v>647</v>
      </c>
      <c r="C1011" s="68" t="s">
        <v>2618</v>
      </c>
      <c r="D1011" s="68" t="s">
        <v>1586</v>
      </c>
      <c r="E1011" s="68" t="s">
        <v>213</v>
      </c>
      <c r="F1011" s="68" t="s">
        <v>25</v>
      </c>
      <c r="G1011" s="68" t="s">
        <v>1587</v>
      </c>
      <c r="H1011" s="68">
        <v>6</v>
      </c>
      <c r="I1011" s="70">
        <v>45825</v>
      </c>
      <c r="J1011" s="70">
        <v>45819</v>
      </c>
      <c r="K1011" s="70">
        <v>45825</v>
      </c>
      <c r="L1011" s="68" t="s">
        <v>2686</v>
      </c>
      <c r="M1011" s="68" t="s">
        <v>3502</v>
      </c>
      <c r="N1011" s="68">
        <v>0</v>
      </c>
    </row>
    <row r="1012" spans="1:14" ht="21" customHeight="1">
      <c r="A1012" s="68" t="s">
        <v>3542</v>
      </c>
      <c r="B1012" s="68" t="s">
        <v>647</v>
      </c>
      <c r="C1012" s="68" t="s">
        <v>2583</v>
      </c>
      <c r="D1012" s="68" t="s">
        <v>1586</v>
      </c>
      <c r="E1012" s="68" t="s">
        <v>213</v>
      </c>
      <c r="F1012" s="68" t="s">
        <v>25</v>
      </c>
      <c r="G1012" s="68" t="s">
        <v>1587</v>
      </c>
      <c r="H1012" s="68">
        <v>6</v>
      </c>
      <c r="I1012" s="70">
        <v>45825</v>
      </c>
      <c r="J1012" s="70">
        <v>45819</v>
      </c>
      <c r="K1012" s="70">
        <v>45825</v>
      </c>
      <c r="L1012" s="68" t="s">
        <v>3364</v>
      </c>
      <c r="M1012" s="68" t="s">
        <v>3520</v>
      </c>
      <c r="N1012" s="68" t="s">
        <v>3405</v>
      </c>
    </row>
    <row r="1013" spans="1:14" ht="21" customHeight="1">
      <c r="A1013" s="68" t="s">
        <v>3543</v>
      </c>
      <c r="B1013" s="68" t="s">
        <v>647</v>
      </c>
      <c r="C1013" s="68" t="s">
        <v>2621</v>
      </c>
      <c r="D1013" s="68" t="s">
        <v>1586</v>
      </c>
      <c r="E1013" s="68" t="s">
        <v>213</v>
      </c>
      <c r="F1013" s="68" t="s">
        <v>25</v>
      </c>
      <c r="G1013" s="68" t="s">
        <v>1587</v>
      </c>
      <c r="H1013" s="68">
        <v>6</v>
      </c>
      <c r="I1013" s="70">
        <v>45825</v>
      </c>
      <c r="J1013" s="70">
        <v>45819</v>
      </c>
      <c r="K1013" s="70">
        <v>45825</v>
      </c>
      <c r="L1013" s="68" t="s">
        <v>2686</v>
      </c>
      <c r="M1013" s="68" t="s">
        <v>3502</v>
      </c>
      <c r="N1013" s="68">
        <v>0</v>
      </c>
    </row>
    <row r="1014" spans="1:14" ht="21" customHeight="1">
      <c r="A1014" s="68" t="s">
        <v>3544</v>
      </c>
      <c r="B1014" s="68" t="s">
        <v>647</v>
      </c>
      <c r="C1014" s="68" t="s">
        <v>2585</v>
      </c>
      <c r="D1014" s="68" t="s">
        <v>1586</v>
      </c>
      <c r="E1014" s="68" t="s">
        <v>213</v>
      </c>
      <c r="F1014" s="68" t="s">
        <v>25</v>
      </c>
      <c r="G1014" s="68" t="s">
        <v>1587</v>
      </c>
      <c r="H1014" s="68">
        <v>6</v>
      </c>
      <c r="I1014" s="70">
        <v>45825</v>
      </c>
      <c r="J1014" s="70">
        <v>45819</v>
      </c>
      <c r="K1014" s="70">
        <v>45825</v>
      </c>
      <c r="L1014" s="68" t="s">
        <v>3364</v>
      </c>
      <c r="M1014" s="68" t="s">
        <v>3520</v>
      </c>
      <c r="N1014" s="68" t="s">
        <v>3405</v>
      </c>
    </row>
    <row r="1015" spans="1:14" ht="21" customHeight="1">
      <c r="A1015" s="68" t="s">
        <v>3545</v>
      </c>
      <c r="B1015" s="68" t="s">
        <v>647</v>
      </c>
      <c r="C1015" s="68" t="s">
        <v>2627</v>
      </c>
      <c r="D1015" s="68" t="s">
        <v>1586</v>
      </c>
      <c r="E1015" s="68" t="s">
        <v>213</v>
      </c>
      <c r="F1015" s="68" t="s">
        <v>25</v>
      </c>
      <c r="G1015" s="68" t="s">
        <v>1587</v>
      </c>
      <c r="H1015" s="68">
        <v>6</v>
      </c>
      <c r="I1015" s="70">
        <v>45825</v>
      </c>
      <c r="J1015" s="70">
        <v>45819</v>
      </c>
      <c r="K1015" s="70">
        <v>45825</v>
      </c>
      <c r="L1015" s="68" t="s">
        <v>2686</v>
      </c>
      <c r="N1015" s="68">
        <v>0</v>
      </c>
    </row>
    <row r="1016" spans="1:14" ht="21" customHeight="1">
      <c r="A1016" s="68" t="s">
        <v>3546</v>
      </c>
      <c r="B1016" s="68" t="s">
        <v>647</v>
      </c>
      <c r="C1016" s="68" t="s">
        <v>2587</v>
      </c>
      <c r="D1016" s="68" t="s">
        <v>1586</v>
      </c>
      <c r="E1016" s="68" t="s">
        <v>213</v>
      </c>
      <c r="F1016" s="68" t="s">
        <v>25</v>
      </c>
      <c r="G1016" s="68" t="s">
        <v>1587</v>
      </c>
      <c r="H1016" s="68">
        <v>6</v>
      </c>
      <c r="I1016" s="70">
        <v>45825</v>
      </c>
      <c r="J1016" s="70">
        <v>45819</v>
      </c>
      <c r="K1016" s="70">
        <v>45825</v>
      </c>
      <c r="L1016" s="68" t="s">
        <v>3364</v>
      </c>
      <c r="M1016" s="68" t="s">
        <v>3520</v>
      </c>
      <c r="N1016" s="68" t="s">
        <v>3405</v>
      </c>
    </row>
    <row r="1017" spans="1:14" ht="21" customHeight="1">
      <c r="A1017" s="68" t="s">
        <v>3547</v>
      </c>
      <c r="B1017" s="68" t="s">
        <v>647</v>
      </c>
      <c r="C1017" s="68" t="s">
        <v>2545</v>
      </c>
      <c r="D1017" s="68" t="s">
        <v>1586</v>
      </c>
      <c r="E1017" s="68" t="s">
        <v>213</v>
      </c>
      <c r="F1017" s="68" t="s">
        <v>25</v>
      </c>
      <c r="G1017" s="68" t="s">
        <v>1587</v>
      </c>
      <c r="H1017" s="68">
        <v>6</v>
      </c>
      <c r="I1017" s="70">
        <v>45825</v>
      </c>
      <c r="J1017" s="70">
        <v>45819</v>
      </c>
      <c r="K1017" s="70">
        <v>45825</v>
      </c>
      <c r="L1017" s="68" t="s">
        <v>2686</v>
      </c>
      <c r="N1017" s="68">
        <v>0</v>
      </c>
    </row>
    <row r="1018" spans="1:14" ht="21" customHeight="1">
      <c r="A1018" s="68" t="s">
        <v>3548</v>
      </c>
      <c r="B1018" s="68" t="s">
        <v>647</v>
      </c>
      <c r="C1018" s="68" t="s">
        <v>2589</v>
      </c>
      <c r="D1018" s="68" t="s">
        <v>1586</v>
      </c>
      <c r="E1018" s="68" t="s">
        <v>213</v>
      </c>
      <c r="F1018" s="68" t="s">
        <v>25</v>
      </c>
      <c r="G1018" s="68" t="s">
        <v>1587</v>
      </c>
      <c r="H1018" s="68">
        <v>6</v>
      </c>
      <c r="I1018" s="70">
        <v>45825</v>
      </c>
      <c r="J1018" s="70">
        <v>45819</v>
      </c>
      <c r="K1018" s="70">
        <v>45825</v>
      </c>
      <c r="L1018" s="68" t="s">
        <v>3364</v>
      </c>
      <c r="M1018" s="68" t="s">
        <v>3520</v>
      </c>
      <c r="N1018" s="68" t="s">
        <v>3405</v>
      </c>
    </row>
    <row r="1019" spans="1:14" ht="21" customHeight="1">
      <c r="A1019" s="68" t="s">
        <v>3549</v>
      </c>
      <c r="B1019" s="68" t="s">
        <v>647</v>
      </c>
      <c r="C1019" s="68" t="s">
        <v>2697</v>
      </c>
      <c r="D1019" s="68" t="s">
        <v>1586</v>
      </c>
      <c r="E1019" s="68" t="s">
        <v>213</v>
      </c>
      <c r="F1019" s="68" t="s">
        <v>25</v>
      </c>
      <c r="G1019" s="68" t="s">
        <v>1587</v>
      </c>
      <c r="H1019" s="68">
        <v>6</v>
      </c>
      <c r="I1019" s="70">
        <v>45825</v>
      </c>
      <c r="J1019" s="70">
        <v>45819</v>
      </c>
      <c r="K1019" s="70">
        <v>45825</v>
      </c>
      <c r="L1019" s="68" t="s">
        <v>2686</v>
      </c>
      <c r="N1019" s="68">
        <v>0</v>
      </c>
    </row>
    <row r="1020" spans="1:14" ht="21" customHeight="1">
      <c r="A1020" s="68" t="s">
        <v>3550</v>
      </c>
      <c r="B1020" s="68" t="s">
        <v>647</v>
      </c>
      <c r="C1020" s="68" t="s">
        <v>2591</v>
      </c>
      <c r="D1020" s="68" t="s">
        <v>1586</v>
      </c>
      <c r="E1020" s="68" t="s">
        <v>213</v>
      </c>
      <c r="F1020" s="68" t="s">
        <v>25</v>
      </c>
      <c r="G1020" s="68" t="s">
        <v>1587</v>
      </c>
      <c r="H1020" s="68">
        <v>6</v>
      </c>
      <c r="I1020" s="70">
        <v>45825</v>
      </c>
      <c r="J1020" s="70">
        <v>45819</v>
      </c>
      <c r="K1020" s="70">
        <v>45825</v>
      </c>
      <c r="L1020" s="68" t="s">
        <v>3364</v>
      </c>
      <c r="M1020" s="68" t="s">
        <v>3520</v>
      </c>
      <c r="N1020" s="68" t="s">
        <v>3405</v>
      </c>
    </row>
    <row r="1021" spans="1:14" ht="21" customHeight="1">
      <c r="A1021" s="68" t="s">
        <v>2321</v>
      </c>
      <c r="B1021" s="68" t="s">
        <v>650</v>
      </c>
      <c r="C1021" s="68">
        <v>1</v>
      </c>
      <c r="D1021" s="68" t="s">
        <v>1586</v>
      </c>
      <c r="E1021" s="68" t="s">
        <v>213</v>
      </c>
      <c r="F1021" s="68" t="s">
        <v>25</v>
      </c>
      <c r="G1021" s="68" t="s">
        <v>1587</v>
      </c>
      <c r="H1021" s="68">
        <v>6</v>
      </c>
      <c r="I1021" s="70">
        <v>45825</v>
      </c>
      <c r="J1021" s="70">
        <v>45819</v>
      </c>
      <c r="K1021" s="70">
        <v>45825</v>
      </c>
      <c r="L1021" s="68" t="s">
        <v>3116</v>
      </c>
      <c r="N1021" s="68">
        <v>0</v>
      </c>
    </row>
    <row r="1022" spans="1:14" ht="21" customHeight="1">
      <c r="A1022" s="68" t="s">
        <v>2322</v>
      </c>
      <c r="B1022" s="68" t="s">
        <v>650</v>
      </c>
      <c r="C1022" s="68">
        <v>2</v>
      </c>
      <c r="D1022" s="68" t="s">
        <v>1586</v>
      </c>
      <c r="E1022" s="68" t="s">
        <v>213</v>
      </c>
      <c r="F1022" s="68" t="s">
        <v>25</v>
      </c>
      <c r="G1022" s="68" t="s">
        <v>1587</v>
      </c>
      <c r="H1022" s="68">
        <v>6</v>
      </c>
      <c r="I1022" s="70">
        <v>45825</v>
      </c>
      <c r="J1022" s="70">
        <v>45819</v>
      </c>
      <c r="K1022" s="70">
        <v>45825</v>
      </c>
      <c r="L1022" s="68" t="s">
        <v>3116</v>
      </c>
      <c r="N1022" s="68">
        <v>0</v>
      </c>
    </row>
    <row r="1023" spans="1:14" ht="21" customHeight="1">
      <c r="A1023" s="68" t="s">
        <v>2086</v>
      </c>
      <c r="B1023" s="68" t="s">
        <v>650</v>
      </c>
      <c r="C1023" s="68">
        <v>3</v>
      </c>
      <c r="D1023" s="68" t="s">
        <v>1586</v>
      </c>
      <c r="E1023" s="68" t="s">
        <v>213</v>
      </c>
      <c r="F1023" s="68" t="s">
        <v>25</v>
      </c>
      <c r="G1023" s="68" t="s">
        <v>1587</v>
      </c>
      <c r="H1023" s="68">
        <v>6</v>
      </c>
      <c r="I1023" s="70">
        <v>45825</v>
      </c>
      <c r="J1023" s="70">
        <v>45819</v>
      </c>
      <c r="K1023" s="70">
        <v>45825</v>
      </c>
      <c r="L1023" s="68" t="s">
        <v>3116</v>
      </c>
      <c r="N1023" s="68">
        <v>0</v>
      </c>
    </row>
    <row r="1024" spans="1:14" ht="21" customHeight="1">
      <c r="A1024" s="68" t="s">
        <v>2323</v>
      </c>
      <c r="B1024" s="68" t="s">
        <v>650</v>
      </c>
      <c r="C1024" s="68">
        <v>4</v>
      </c>
      <c r="D1024" s="68" t="s">
        <v>1586</v>
      </c>
      <c r="E1024" s="68" t="s">
        <v>213</v>
      </c>
      <c r="F1024" s="68" t="s">
        <v>25</v>
      </c>
      <c r="G1024" s="68" t="s">
        <v>1587</v>
      </c>
      <c r="H1024" s="68">
        <v>6</v>
      </c>
      <c r="I1024" s="70">
        <v>45825</v>
      </c>
      <c r="J1024" s="70">
        <v>45819</v>
      </c>
      <c r="K1024" s="70">
        <v>45825</v>
      </c>
      <c r="L1024" s="68" t="s">
        <v>3116</v>
      </c>
      <c r="N1024" s="68">
        <v>0</v>
      </c>
    </row>
    <row r="1025" spans="1:14" ht="21" customHeight="1">
      <c r="A1025" s="68" t="s">
        <v>2324</v>
      </c>
      <c r="B1025" s="68" t="s">
        <v>650</v>
      </c>
      <c r="C1025" s="68">
        <v>5</v>
      </c>
      <c r="D1025" s="68" t="s">
        <v>1586</v>
      </c>
      <c r="E1025" s="68" t="s">
        <v>213</v>
      </c>
      <c r="F1025" s="68" t="s">
        <v>25</v>
      </c>
      <c r="G1025" s="68" t="s">
        <v>1587</v>
      </c>
      <c r="H1025" s="68">
        <v>6</v>
      </c>
      <c r="I1025" s="70">
        <v>45825</v>
      </c>
      <c r="J1025" s="70">
        <v>45819</v>
      </c>
      <c r="K1025" s="70">
        <v>45825</v>
      </c>
      <c r="L1025" s="68" t="s">
        <v>3116</v>
      </c>
      <c r="N1025" s="68">
        <v>0</v>
      </c>
    </row>
    <row r="1026" spans="1:14" ht="21" customHeight="1">
      <c r="A1026" s="68" t="s">
        <v>2325</v>
      </c>
      <c r="B1026" s="68" t="s">
        <v>650</v>
      </c>
      <c r="C1026" s="68">
        <v>6</v>
      </c>
      <c r="D1026" s="68" t="s">
        <v>1586</v>
      </c>
      <c r="E1026" s="68" t="s">
        <v>213</v>
      </c>
      <c r="F1026" s="68" t="s">
        <v>25</v>
      </c>
      <c r="G1026" s="68" t="s">
        <v>1587</v>
      </c>
      <c r="H1026" s="68">
        <v>6</v>
      </c>
      <c r="I1026" s="70">
        <v>45825</v>
      </c>
      <c r="J1026" s="70">
        <v>45819</v>
      </c>
      <c r="K1026" s="70">
        <v>45825</v>
      </c>
      <c r="L1026" s="68" t="s">
        <v>3116</v>
      </c>
      <c r="N1026" s="68">
        <v>0</v>
      </c>
    </row>
    <row r="1027" spans="1:14" ht="21" customHeight="1">
      <c r="A1027" s="68" t="s">
        <v>2326</v>
      </c>
      <c r="B1027" s="68" t="s">
        <v>650</v>
      </c>
      <c r="C1027" s="68">
        <v>7</v>
      </c>
      <c r="D1027" s="68" t="s">
        <v>1586</v>
      </c>
      <c r="E1027" s="68" t="s">
        <v>213</v>
      </c>
      <c r="F1027" s="68" t="s">
        <v>25</v>
      </c>
      <c r="G1027" s="68" t="s">
        <v>1587</v>
      </c>
      <c r="H1027" s="68">
        <v>6</v>
      </c>
      <c r="I1027" s="70">
        <v>45825</v>
      </c>
      <c r="J1027" s="70">
        <v>45819</v>
      </c>
      <c r="K1027" s="70">
        <v>45825</v>
      </c>
      <c r="L1027" s="68" t="s">
        <v>3116</v>
      </c>
      <c r="N1027" s="68">
        <v>0</v>
      </c>
    </row>
    <row r="1028" spans="1:14" ht="21" customHeight="1">
      <c r="A1028" s="68" t="s">
        <v>2327</v>
      </c>
      <c r="B1028" s="68" t="s">
        <v>650</v>
      </c>
      <c r="C1028" s="68">
        <v>8</v>
      </c>
      <c r="D1028" s="68" t="s">
        <v>1586</v>
      </c>
      <c r="E1028" s="68" t="s">
        <v>213</v>
      </c>
      <c r="F1028" s="68" t="s">
        <v>25</v>
      </c>
      <c r="G1028" s="68" t="s">
        <v>1587</v>
      </c>
      <c r="H1028" s="68">
        <v>6</v>
      </c>
      <c r="I1028" s="70">
        <v>45825</v>
      </c>
      <c r="J1028" s="70">
        <v>45819</v>
      </c>
      <c r="K1028" s="70">
        <v>45825</v>
      </c>
      <c r="L1028" s="68" t="s">
        <v>3116</v>
      </c>
      <c r="N1028" s="68">
        <v>0</v>
      </c>
    </row>
    <row r="1029" spans="1:14" ht="21" customHeight="1">
      <c r="A1029" s="68" t="s">
        <v>2328</v>
      </c>
      <c r="B1029" s="68" t="s">
        <v>650</v>
      </c>
      <c r="C1029" s="68">
        <v>9</v>
      </c>
      <c r="D1029" s="68" t="s">
        <v>1586</v>
      </c>
      <c r="E1029" s="68" t="s">
        <v>213</v>
      </c>
      <c r="F1029" s="68" t="s">
        <v>25</v>
      </c>
      <c r="G1029" s="68" t="s">
        <v>1587</v>
      </c>
      <c r="H1029" s="68">
        <v>6</v>
      </c>
      <c r="I1029" s="70">
        <v>45825</v>
      </c>
      <c r="J1029" s="70">
        <v>45819</v>
      </c>
      <c r="K1029" s="70">
        <v>45825</v>
      </c>
      <c r="L1029" s="68" t="s">
        <v>3116</v>
      </c>
      <c r="N1029" s="68">
        <v>0</v>
      </c>
    </row>
    <row r="1030" spans="1:14" ht="21" customHeight="1">
      <c r="A1030" s="68" t="s">
        <v>2329</v>
      </c>
      <c r="B1030" s="68" t="s">
        <v>650</v>
      </c>
      <c r="C1030" s="68">
        <v>10</v>
      </c>
      <c r="D1030" s="68" t="s">
        <v>1586</v>
      </c>
      <c r="E1030" s="68" t="s">
        <v>213</v>
      </c>
      <c r="F1030" s="68" t="s">
        <v>25</v>
      </c>
      <c r="G1030" s="68" t="s">
        <v>1587</v>
      </c>
      <c r="H1030" s="68">
        <v>6</v>
      </c>
      <c r="I1030" s="70">
        <v>45825</v>
      </c>
      <c r="J1030" s="70">
        <v>45819</v>
      </c>
      <c r="K1030" s="70">
        <v>45825</v>
      </c>
      <c r="L1030" s="68" t="s">
        <v>3116</v>
      </c>
      <c r="N1030" s="68">
        <v>0</v>
      </c>
    </row>
    <row r="1031" spans="1:14" ht="21" customHeight="1">
      <c r="A1031" s="68" t="s">
        <v>2330</v>
      </c>
      <c r="B1031" s="68" t="s">
        <v>650</v>
      </c>
      <c r="C1031" s="68">
        <v>11</v>
      </c>
      <c r="D1031" s="68" t="s">
        <v>1586</v>
      </c>
      <c r="E1031" s="68" t="s">
        <v>213</v>
      </c>
      <c r="F1031" s="68" t="s">
        <v>25</v>
      </c>
      <c r="G1031" s="68" t="s">
        <v>1587</v>
      </c>
      <c r="H1031" s="68">
        <v>6</v>
      </c>
      <c r="I1031" s="70">
        <v>45825</v>
      </c>
      <c r="J1031" s="70">
        <v>45819</v>
      </c>
      <c r="K1031" s="70">
        <v>45825</v>
      </c>
      <c r="L1031" s="68" t="s">
        <v>3116</v>
      </c>
      <c r="N1031" s="68">
        <v>0</v>
      </c>
    </row>
    <row r="1032" spans="1:14" ht="21" customHeight="1">
      <c r="A1032" s="68" t="s">
        <v>3551</v>
      </c>
      <c r="B1032" s="68" t="s">
        <v>650</v>
      </c>
      <c r="C1032" s="68" t="s">
        <v>1676</v>
      </c>
      <c r="D1032" s="68" t="s">
        <v>1586</v>
      </c>
      <c r="E1032" s="68" t="s">
        <v>213</v>
      </c>
      <c r="F1032" s="68" t="s">
        <v>25</v>
      </c>
      <c r="G1032" s="68" t="s">
        <v>1587</v>
      </c>
      <c r="H1032" s="68">
        <v>6</v>
      </c>
      <c r="I1032" s="70">
        <v>45825</v>
      </c>
      <c r="J1032" s="70">
        <v>45819</v>
      </c>
      <c r="K1032" s="70">
        <v>45825</v>
      </c>
      <c r="L1032" s="68" t="s">
        <v>2686</v>
      </c>
      <c r="N1032" s="68">
        <v>0</v>
      </c>
    </row>
    <row r="1033" spans="1:14" ht="21" customHeight="1">
      <c r="A1033" s="68" t="s">
        <v>3552</v>
      </c>
      <c r="B1033" s="68" t="s">
        <v>650</v>
      </c>
      <c r="C1033" s="68" t="s">
        <v>2575</v>
      </c>
      <c r="D1033" s="68" t="s">
        <v>1586</v>
      </c>
      <c r="E1033" s="68" t="s">
        <v>213</v>
      </c>
      <c r="F1033" s="68" t="s">
        <v>25</v>
      </c>
      <c r="G1033" s="68" t="s">
        <v>1587</v>
      </c>
      <c r="H1033" s="68">
        <v>6</v>
      </c>
      <c r="I1033" s="70">
        <v>45825</v>
      </c>
      <c r="J1033" s="70">
        <v>45819</v>
      </c>
      <c r="K1033" s="70">
        <v>45825</v>
      </c>
      <c r="L1033" s="68" t="s">
        <v>3364</v>
      </c>
      <c r="M1033" s="68" t="s">
        <v>3520</v>
      </c>
      <c r="N1033" s="68" t="s">
        <v>3405</v>
      </c>
    </row>
    <row r="1034" spans="1:14" ht="21" customHeight="1">
      <c r="A1034" s="68" t="s">
        <v>3553</v>
      </c>
      <c r="B1034" s="68" t="s">
        <v>650</v>
      </c>
      <c r="C1034" s="68" t="s">
        <v>2555</v>
      </c>
      <c r="D1034" s="68" t="s">
        <v>1586</v>
      </c>
      <c r="E1034" s="68" t="s">
        <v>213</v>
      </c>
      <c r="F1034" s="68" t="s">
        <v>25</v>
      </c>
      <c r="G1034" s="68" t="s">
        <v>1587</v>
      </c>
      <c r="H1034" s="68">
        <v>6</v>
      </c>
      <c r="I1034" s="70">
        <v>45825</v>
      </c>
      <c r="J1034" s="70">
        <v>45819</v>
      </c>
      <c r="K1034" s="70">
        <v>45825</v>
      </c>
      <c r="L1034" s="68" t="s">
        <v>2686</v>
      </c>
      <c r="N1034" s="68">
        <v>0</v>
      </c>
    </row>
    <row r="1035" spans="1:14" ht="21" customHeight="1">
      <c r="A1035" s="68" t="s">
        <v>3554</v>
      </c>
      <c r="B1035" s="68" t="s">
        <v>650</v>
      </c>
      <c r="C1035" s="68" t="s">
        <v>2579</v>
      </c>
      <c r="D1035" s="68" t="s">
        <v>1586</v>
      </c>
      <c r="E1035" s="68" t="s">
        <v>213</v>
      </c>
      <c r="F1035" s="68" t="s">
        <v>25</v>
      </c>
      <c r="G1035" s="68" t="s">
        <v>1587</v>
      </c>
      <c r="H1035" s="68">
        <v>6</v>
      </c>
      <c r="I1035" s="70">
        <v>45825</v>
      </c>
      <c r="J1035" s="70">
        <v>45819</v>
      </c>
      <c r="K1035" s="70">
        <v>45825</v>
      </c>
      <c r="L1035" s="68" t="s">
        <v>3364</v>
      </c>
      <c r="M1035" s="68" t="s">
        <v>3520</v>
      </c>
      <c r="N1035" s="68" t="s">
        <v>3405</v>
      </c>
    </row>
    <row r="1036" spans="1:14" ht="21" customHeight="1">
      <c r="A1036" s="68" t="s">
        <v>3555</v>
      </c>
      <c r="B1036" s="68" t="s">
        <v>650</v>
      </c>
      <c r="C1036" s="68" t="s">
        <v>2691</v>
      </c>
      <c r="D1036" s="68" t="s">
        <v>1586</v>
      </c>
      <c r="E1036" s="68" t="s">
        <v>213</v>
      </c>
      <c r="F1036" s="68" t="s">
        <v>25</v>
      </c>
      <c r="G1036" s="68" t="s">
        <v>1587</v>
      </c>
      <c r="H1036" s="68">
        <v>6</v>
      </c>
      <c r="I1036" s="70">
        <v>45825</v>
      </c>
      <c r="J1036" s="70">
        <v>45819</v>
      </c>
      <c r="K1036" s="70">
        <v>45825</v>
      </c>
      <c r="L1036" s="68" t="s">
        <v>2686</v>
      </c>
      <c r="N1036" s="68">
        <v>0</v>
      </c>
    </row>
    <row r="1037" spans="1:14" ht="21" customHeight="1">
      <c r="A1037" s="68" t="s">
        <v>3556</v>
      </c>
      <c r="B1037" s="68" t="s">
        <v>650</v>
      </c>
      <c r="C1037" s="68" t="s">
        <v>2581</v>
      </c>
      <c r="D1037" s="68" t="s">
        <v>1586</v>
      </c>
      <c r="E1037" s="68" t="s">
        <v>213</v>
      </c>
      <c r="F1037" s="68" t="s">
        <v>25</v>
      </c>
      <c r="G1037" s="68" t="s">
        <v>1587</v>
      </c>
      <c r="H1037" s="68">
        <v>6</v>
      </c>
      <c r="I1037" s="70">
        <v>45825</v>
      </c>
      <c r="J1037" s="70">
        <v>45819</v>
      </c>
      <c r="K1037" s="70">
        <v>45825</v>
      </c>
      <c r="L1037" s="68" t="s">
        <v>3364</v>
      </c>
      <c r="M1037" s="68" t="s">
        <v>3520</v>
      </c>
      <c r="N1037" s="68" t="s">
        <v>3405</v>
      </c>
    </row>
    <row r="1038" spans="1:14" ht="21" customHeight="1">
      <c r="A1038" s="68" t="s">
        <v>3557</v>
      </c>
      <c r="B1038" s="68" t="s">
        <v>650</v>
      </c>
      <c r="C1038" s="68" t="s">
        <v>2618</v>
      </c>
      <c r="D1038" s="68" t="s">
        <v>1586</v>
      </c>
      <c r="E1038" s="68" t="s">
        <v>213</v>
      </c>
      <c r="F1038" s="68" t="s">
        <v>25</v>
      </c>
      <c r="G1038" s="68" t="s">
        <v>1587</v>
      </c>
      <c r="H1038" s="68">
        <v>6</v>
      </c>
      <c r="I1038" s="70">
        <v>45825</v>
      </c>
      <c r="J1038" s="70">
        <v>45819</v>
      </c>
      <c r="K1038" s="70">
        <v>45825</v>
      </c>
      <c r="L1038" s="68" t="s">
        <v>2686</v>
      </c>
      <c r="N1038" s="68">
        <v>0</v>
      </c>
    </row>
    <row r="1039" spans="1:14" ht="21" customHeight="1">
      <c r="A1039" s="68" t="s">
        <v>3558</v>
      </c>
      <c r="B1039" s="68" t="s">
        <v>650</v>
      </c>
      <c r="C1039" s="68" t="s">
        <v>2583</v>
      </c>
      <c r="D1039" s="68" t="s">
        <v>1586</v>
      </c>
      <c r="E1039" s="68" t="s">
        <v>213</v>
      </c>
      <c r="F1039" s="68" t="s">
        <v>25</v>
      </c>
      <c r="G1039" s="68" t="s">
        <v>1587</v>
      </c>
      <c r="H1039" s="68">
        <v>6</v>
      </c>
      <c r="I1039" s="70">
        <v>45825</v>
      </c>
      <c r="J1039" s="70">
        <v>45819</v>
      </c>
      <c r="K1039" s="70">
        <v>45825</v>
      </c>
      <c r="L1039" s="68" t="s">
        <v>3364</v>
      </c>
      <c r="M1039" s="68" t="s">
        <v>3520</v>
      </c>
      <c r="N1039" s="68" t="s">
        <v>3405</v>
      </c>
    </row>
    <row r="1040" spans="1:14" ht="21" customHeight="1">
      <c r="A1040" s="68" t="s">
        <v>3559</v>
      </c>
      <c r="B1040" s="68" t="s">
        <v>650</v>
      </c>
      <c r="C1040" s="68" t="s">
        <v>2621</v>
      </c>
      <c r="D1040" s="68" t="s">
        <v>1586</v>
      </c>
      <c r="E1040" s="68" t="s">
        <v>213</v>
      </c>
      <c r="F1040" s="68" t="s">
        <v>25</v>
      </c>
      <c r="G1040" s="68" t="s">
        <v>1587</v>
      </c>
      <c r="H1040" s="68">
        <v>6</v>
      </c>
      <c r="I1040" s="70">
        <v>45825</v>
      </c>
      <c r="J1040" s="70">
        <v>45819</v>
      </c>
      <c r="K1040" s="70">
        <v>45825</v>
      </c>
      <c r="L1040" s="68" t="s">
        <v>2686</v>
      </c>
      <c r="N1040" s="68">
        <v>0</v>
      </c>
    </row>
    <row r="1041" spans="1:14" ht="21" customHeight="1">
      <c r="A1041" s="68" t="s">
        <v>3560</v>
      </c>
      <c r="B1041" s="68" t="s">
        <v>650</v>
      </c>
      <c r="C1041" s="68" t="s">
        <v>2585</v>
      </c>
      <c r="D1041" s="68" t="s">
        <v>1586</v>
      </c>
      <c r="E1041" s="68" t="s">
        <v>213</v>
      </c>
      <c r="F1041" s="68" t="s">
        <v>25</v>
      </c>
      <c r="G1041" s="68" t="s">
        <v>1587</v>
      </c>
      <c r="H1041" s="68">
        <v>6</v>
      </c>
      <c r="I1041" s="70">
        <v>45825</v>
      </c>
      <c r="J1041" s="70">
        <v>45819</v>
      </c>
      <c r="K1041" s="70">
        <v>45825</v>
      </c>
      <c r="L1041" s="68" t="s">
        <v>3364</v>
      </c>
      <c r="M1041" s="68" t="s">
        <v>3520</v>
      </c>
      <c r="N1041" s="68" t="s">
        <v>3405</v>
      </c>
    </row>
    <row r="1042" spans="1:14" ht="21" customHeight="1">
      <c r="A1042" s="68" t="s">
        <v>3561</v>
      </c>
      <c r="B1042" s="68" t="s">
        <v>650</v>
      </c>
      <c r="C1042" s="68" t="s">
        <v>2627</v>
      </c>
      <c r="D1042" s="68" t="s">
        <v>1586</v>
      </c>
      <c r="E1042" s="68" t="s">
        <v>213</v>
      </c>
      <c r="F1042" s="68" t="s">
        <v>25</v>
      </c>
      <c r="G1042" s="68" t="s">
        <v>1587</v>
      </c>
      <c r="H1042" s="68">
        <v>6</v>
      </c>
      <c r="I1042" s="70">
        <v>45825</v>
      </c>
      <c r="J1042" s="70">
        <v>45819</v>
      </c>
      <c r="K1042" s="70">
        <v>45825</v>
      </c>
      <c r="L1042" s="68" t="s">
        <v>2686</v>
      </c>
      <c r="N1042" s="68">
        <v>0</v>
      </c>
    </row>
    <row r="1043" spans="1:14" ht="21" customHeight="1">
      <c r="A1043" s="68" t="s">
        <v>3562</v>
      </c>
      <c r="B1043" s="68" t="s">
        <v>650</v>
      </c>
      <c r="C1043" s="68" t="s">
        <v>2587</v>
      </c>
      <c r="D1043" s="68" t="s">
        <v>1586</v>
      </c>
      <c r="E1043" s="68" t="s">
        <v>213</v>
      </c>
      <c r="F1043" s="68" t="s">
        <v>25</v>
      </c>
      <c r="G1043" s="68" t="s">
        <v>1587</v>
      </c>
      <c r="H1043" s="68">
        <v>6</v>
      </c>
      <c r="I1043" s="70">
        <v>45825</v>
      </c>
      <c r="J1043" s="70">
        <v>45819</v>
      </c>
      <c r="K1043" s="70">
        <v>45825</v>
      </c>
      <c r="L1043" s="68" t="s">
        <v>3364</v>
      </c>
      <c r="M1043" s="68" t="s">
        <v>3563</v>
      </c>
      <c r="N1043" s="68" t="s">
        <v>3405</v>
      </c>
    </row>
    <row r="1044" spans="1:14" ht="21" customHeight="1">
      <c r="A1044" s="68" t="s">
        <v>3564</v>
      </c>
      <c r="B1044" s="68" t="s">
        <v>650</v>
      </c>
      <c r="C1044" s="68" t="s">
        <v>2545</v>
      </c>
      <c r="D1044" s="68" t="s">
        <v>1586</v>
      </c>
      <c r="E1044" s="68" t="s">
        <v>213</v>
      </c>
      <c r="F1044" s="68" t="s">
        <v>25</v>
      </c>
      <c r="G1044" s="68" t="s">
        <v>1587</v>
      </c>
      <c r="H1044" s="68">
        <v>6</v>
      </c>
      <c r="I1044" s="70">
        <v>45825</v>
      </c>
      <c r="J1044" s="70">
        <v>45819</v>
      </c>
      <c r="K1044" s="70">
        <v>45825</v>
      </c>
      <c r="L1044" s="68" t="s">
        <v>2686</v>
      </c>
      <c r="N1044" s="68">
        <v>0</v>
      </c>
    </row>
    <row r="1045" spans="1:14" ht="21" customHeight="1">
      <c r="A1045" s="68" t="s">
        <v>3565</v>
      </c>
      <c r="B1045" s="68" t="s">
        <v>650</v>
      </c>
      <c r="C1045" s="68" t="s">
        <v>2589</v>
      </c>
      <c r="D1045" s="68" t="s">
        <v>1586</v>
      </c>
      <c r="E1045" s="68" t="s">
        <v>213</v>
      </c>
      <c r="F1045" s="68" t="s">
        <v>25</v>
      </c>
      <c r="G1045" s="68" t="s">
        <v>1587</v>
      </c>
      <c r="H1045" s="68">
        <v>6</v>
      </c>
      <c r="I1045" s="70">
        <v>45825</v>
      </c>
      <c r="J1045" s="70">
        <v>45819</v>
      </c>
      <c r="K1045" s="70">
        <v>45825</v>
      </c>
      <c r="L1045" s="68" t="s">
        <v>3364</v>
      </c>
      <c r="M1045" s="68" t="s">
        <v>3563</v>
      </c>
      <c r="N1045" s="68" t="s">
        <v>3405</v>
      </c>
    </row>
    <row r="1046" spans="1:14" ht="21" customHeight="1">
      <c r="A1046" s="68" t="s">
        <v>3566</v>
      </c>
      <c r="B1046" s="68" t="s">
        <v>650</v>
      </c>
      <c r="C1046" s="68" t="s">
        <v>2697</v>
      </c>
      <c r="D1046" s="68" t="s">
        <v>1586</v>
      </c>
      <c r="E1046" s="68" t="s">
        <v>213</v>
      </c>
      <c r="F1046" s="68" t="s">
        <v>25</v>
      </c>
      <c r="G1046" s="68" t="s">
        <v>1587</v>
      </c>
      <c r="H1046" s="68">
        <v>6</v>
      </c>
      <c r="I1046" s="70">
        <v>45825</v>
      </c>
      <c r="J1046" s="70">
        <v>45819</v>
      </c>
      <c r="K1046" s="70">
        <v>45825</v>
      </c>
      <c r="L1046" s="68" t="s">
        <v>2686</v>
      </c>
      <c r="N1046" s="68">
        <v>0</v>
      </c>
    </row>
    <row r="1047" spans="1:14" ht="21" customHeight="1">
      <c r="A1047" s="68" t="s">
        <v>3567</v>
      </c>
      <c r="B1047" s="68" t="s">
        <v>650</v>
      </c>
      <c r="C1047" s="68" t="s">
        <v>2591</v>
      </c>
      <c r="D1047" s="68" t="s">
        <v>1586</v>
      </c>
      <c r="E1047" s="68" t="s">
        <v>213</v>
      </c>
      <c r="F1047" s="68" t="s">
        <v>25</v>
      </c>
      <c r="G1047" s="68" t="s">
        <v>1587</v>
      </c>
      <c r="H1047" s="68">
        <v>6</v>
      </c>
      <c r="I1047" s="70">
        <v>45825</v>
      </c>
      <c r="J1047" s="70">
        <v>45819</v>
      </c>
      <c r="K1047" s="70">
        <v>45825</v>
      </c>
      <c r="L1047" s="68" t="s">
        <v>3364</v>
      </c>
      <c r="M1047" s="68" t="s">
        <v>3563</v>
      </c>
      <c r="N1047" s="68" t="s">
        <v>3405</v>
      </c>
    </row>
    <row r="1048" spans="1:14" ht="21" customHeight="1">
      <c r="A1048" s="68" t="s">
        <v>3568</v>
      </c>
      <c r="B1048" s="68" t="s">
        <v>650</v>
      </c>
      <c r="C1048" s="68" t="s">
        <v>2699</v>
      </c>
      <c r="D1048" s="68" t="s">
        <v>1586</v>
      </c>
      <c r="E1048" s="68" t="s">
        <v>213</v>
      </c>
      <c r="F1048" s="68" t="s">
        <v>25</v>
      </c>
      <c r="G1048" s="68" t="s">
        <v>1587</v>
      </c>
      <c r="H1048" s="68">
        <v>6</v>
      </c>
      <c r="I1048" s="70">
        <v>45825</v>
      </c>
      <c r="J1048" s="70">
        <v>45819</v>
      </c>
      <c r="K1048" s="70">
        <v>45825</v>
      </c>
      <c r="L1048" s="68" t="s">
        <v>2686</v>
      </c>
      <c r="N1048" s="68">
        <v>0</v>
      </c>
    </row>
    <row r="1049" spans="1:14" ht="21" customHeight="1">
      <c r="A1049" s="68" t="s">
        <v>3569</v>
      </c>
      <c r="B1049" s="68" t="s">
        <v>650</v>
      </c>
      <c r="C1049" s="68" t="s">
        <v>2593</v>
      </c>
      <c r="D1049" s="68" t="s">
        <v>1586</v>
      </c>
      <c r="E1049" s="68" t="s">
        <v>213</v>
      </c>
      <c r="F1049" s="68" t="s">
        <v>25</v>
      </c>
      <c r="G1049" s="68" t="s">
        <v>1587</v>
      </c>
      <c r="H1049" s="68">
        <v>6</v>
      </c>
      <c r="I1049" s="70">
        <v>45825</v>
      </c>
      <c r="J1049" s="70">
        <v>45819</v>
      </c>
      <c r="K1049" s="70">
        <v>45825</v>
      </c>
      <c r="L1049" s="68" t="s">
        <v>3364</v>
      </c>
      <c r="M1049" s="68" t="s">
        <v>3563</v>
      </c>
      <c r="N1049" s="68" t="s">
        <v>3405</v>
      </c>
    </row>
    <row r="1050" spans="1:14" ht="21" customHeight="1">
      <c r="A1050" s="68" t="s">
        <v>3570</v>
      </c>
      <c r="B1050" s="68" t="s">
        <v>650</v>
      </c>
      <c r="C1050" s="68" t="s">
        <v>2701</v>
      </c>
      <c r="D1050" s="68" t="s">
        <v>1586</v>
      </c>
      <c r="E1050" s="68" t="s">
        <v>213</v>
      </c>
      <c r="F1050" s="68" t="s">
        <v>25</v>
      </c>
      <c r="G1050" s="68" t="s">
        <v>1587</v>
      </c>
      <c r="H1050" s="68">
        <v>6</v>
      </c>
      <c r="I1050" s="70">
        <v>45825</v>
      </c>
      <c r="J1050" s="70">
        <v>45819</v>
      </c>
      <c r="K1050" s="70">
        <v>45825</v>
      </c>
      <c r="L1050" s="68" t="s">
        <v>2686</v>
      </c>
      <c r="N1050" s="68">
        <v>0</v>
      </c>
    </row>
    <row r="1051" spans="1:14" ht="21" customHeight="1">
      <c r="A1051" s="68" t="s">
        <v>3571</v>
      </c>
      <c r="B1051" s="68" t="s">
        <v>650</v>
      </c>
      <c r="C1051" s="68" t="s">
        <v>2595</v>
      </c>
      <c r="D1051" s="68" t="s">
        <v>1586</v>
      </c>
      <c r="E1051" s="68" t="s">
        <v>213</v>
      </c>
      <c r="F1051" s="68" t="s">
        <v>25</v>
      </c>
      <c r="G1051" s="68" t="s">
        <v>1587</v>
      </c>
      <c r="H1051" s="68">
        <v>6</v>
      </c>
      <c r="I1051" s="70">
        <v>45825</v>
      </c>
      <c r="J1051" s="70">
        <v>45819</v>
      </c>
      <c r="K1051" s="70">
        <v>45825</v>
      </c>
      <c r="L1051" s="68" t="s">
        <v>3364</v>
      </c>
      <c r="M1051" s="68" t="s">
        <v>3563</v>
      </c>
      <c r="N1051" s="68" t="s">
        <v>3405</v>
      </c>
    </row>
    <row r="1052" spans="1:14" ht="21" customHeight="1">
      <c r="A1052" s="68" t="s">
        <v>3572</v>
      </c>
      <c r="B1052" s="68" t="s">
        <v>650</v>
      </c>
      <c r="C1052" s="68" t="s">
        <v>2703</v>
      </c>
      <c r="D1052" s="68" t="s">
        <v>1586</v>
      </c>
      <c r="E1052" s="68" t="s">
        <v>213</v>
      </c>
      <c r="F1052" s="68" t="s">
        <v>25</v>
      </c>
      <c r="G1052" s="68" t="s">
        <v>1587</v>
      </c>
      <c r="H1052" s="68">
        <v>6</v>
      </c>
      <c r="I1052" s="70">
        <v>45825</v>
      </c>
      <c r="J1052" s="70">
        <v>45819</v>
      </c>
      <c r="K1052" s="70">
        <v>45825</v>
      </c>
      <c r="L1052" s="68" t="s">
        <v>2686</v>
      </c>
      <c r="N1052" s="68">
        <v>0</v>
      </c>
    </row>
    <row r="1053" spans="1:14" ht="21" customHeight="1">
      <c r="A1053" s="68" t="s">
        <v>3573</v>
      </c>
      <c r="B1053" s="68" t="s">
        <v>650</v>
      </c>
      <c r="C1053" s="68" t="s">
        <v>3144</v>
      </c>
      <c r="D1053" s="68" t="s">
        <v>1586</v>
      </c>
      <c r="E1053" s="68" t="s">
        <v>213</v>
      </c>
      <c r="F1053" s="68" t="s">
        <v>25</v>
      </c>
      <c r="G1053" s="68" t="s">
        <v>1587</v>
      </c>
      <c r="H1053" s="68">
        <v>6</v>
      </c>
      <c r="I1053" s="70">
        <v>45825</v>
      </c>
      <c r="J1053" s="70">
        <v>45819</v>
      </c>
      <c r="K1053" s="70">
        <v>45825</v>
      </c>
      <c r="L1053" s="68" t="s">
        <v>3364</v>
      </c>
      <c r="M1053" s="68" t="s">
        <v>3563</v>
      </c>
      <c r="N1053" s="68" t="s">
        <v>3405</v>
      </c>
    </row>
    <row r="1054" spans="1:14" ht="21" customHeight="1">
      <c r="A1054" s="68" t="s">
        <v>3574</v>
      </c>
      <c r="B1054" s="68" t="s">
        <v>658</v>
      </c>
      <c r="C1054" s="68">
        <v>1</v>
      </c>
      <c r="E1054" s="68" t="s">
        <v>659</v>
      </c>
      <c r="F1054" s="68" t="s">
        <v>25</v>
      </c>
      <c r="G1054" s="68" t="s">
        <v>2029</v>
      </c>
      <c r="H1054" s="68">
        <v>14</v>
      </c>
      <c r="I1054" s="70">
        <v>45824</v>
      </c>
      <c r="J1054" s="70">
        <v>45811</v>
      </c>
      <c r="K1054" s="70">
        <v>45826</v>
      </c>
      <c r="L1054" s="68" t="s">
        <v>2515</v>
      </c>
      <c r="M1054" s="68" t="s">
        <v>2790</v>
      </c>
      <c r="N1054" s="68">
        <v>0</v>
      </c>
    </row>
    <row r="1055" spans="1:14" ht="21" customHeight="1">
      <c r="A1055" s="68" t="s">
        <v>3575</v>
      </c>
      <c r="B1055" s="68" t="s">
        <v>658</v>
      </c>
      <c r="C1055" s="68" t="s">
        <v>1676</v>
      </c>
      <c r="E1055" s="68" t="s">
        <v>659</v>
      </c>
      <c r="F1055" s="68" t="s">
        <v>25</v>
      </c>
      <c r="G1055" s="68" t="s">
        <v>2029</v>
      </c>
      <c r="H1055" s="68">
        <v>14</v>
      </c>
      <c r="I1055" s="70">
        <v>45824</v>
      </c>
      <c r="J1055" s="70">
        <v>45811</v>
      </c>
      <c r="K1055" s="70">
        <v>45826</v>
      </c>
      <c r="L1055" s="68" t="s">
        <v>2667</v>
      </c>
      <c r="N1055" s="68">
        <v>0</v>
      </c>
    </row>
    <row r="1056" spans="1:14" ht="21" customHeight="1">
      <c r="A1056" s="68" t="s">
        <v>3576</v>
      </c>
      <c r="B1056" s="68" t="s">
        <v>662</v>
      </c>
      <c r="C1056" s="68">
        <v>1</v>
      </c>
      <c r="E1056" s="68" t="s">
        <v>114</v>
      </c>
      <c r="F1056" s="68" t="s">
        <v>25</v>
      </c>
      <c r="G1056" s="68" t="s">
        <v>1674</v>
      </c>
      <c r="H1056" s="68">
        <v>14</v>
      </c>
      <c r="I1056" s="70">
        <v>45824</v>
      </c>
      <c r="J1056" s="70">
        <v>45811</v>
      </c>
      <c r="K1056" s="70">
        <v>45826</v>
      </c>
      <c r="L1056" s="68" t="s">
        <v>3577</v>
      </c>
      <c r="N1056" s="68">
        <v>0</v>
      </c>
    </row>
    <row r="1057" spans="1:14" ht="21" customHeight="1">
      <c r="A1057" s="68" t="s">
        <v>3578</v>
      </c>
      <c r="B1057" s="68" t="s">
        <v>662</v>
      </c>
      <c r="C1057" s="68">
        <v>2</v>
      </c>
      <c r="E1057" s="68" t="s">
        <v>114</v>
      </c>
      <c r="F1057" s="68" t="s">
        <v>25</v>
      </c>
      <c r="G1057" s="68" t="s">
        <v>1674</v>
      </c>
      <c r="H1057" s="68">
        <v>14</v>
      </c>
      <c r="I1057" s="70">
        <v>45824</v>
      </c>
      <c r="J1057" s="70">
        <v>45811</v>
      </c>
      <c r="K1057" s="70">
        <v>45826</v>
      </c>
      <c r="L1057" s="68" t="s">
        <v>3577</v>
      </c>
      <c r="N1057" s="68">
        <v>0</v>
      </c>
    </row>
    <row r="1058" spans="1:14" ht="21" customHeight="1">
      <c r="A1058" s="68" t="s">
        <v>3579</v>
      </c>
      <c r="B1058" s="68" t="s">
        <v>662</v>
      </c>
      <c r="C1058" s="68" t="s">
        <v>2426</v>
      </c>
      <c r="E1058" s="68" t="s">
        <v>114</v>
      </c>
      <c r="F1058" s="68" t="s">
        <v>25</v>
      </c>
      <c r="G1058" s="68" t="s">
        <v>2427</v>
      </c>
      <c r="H1058" s="68">
        <v>14</v>
      </c>
      <c r="I1058" s="70">
        <v>45824</v>
      </c>
      <c r="J1058" s="70">
        <v>45811</v>
      </c>
      <c r="K1058" s="70">
        <v>45826</v>
      </c>
      <c r="L1058" s="68" t="s">
        <v>3580</v>
      </c>
      <c r="N1058" s="68">
        <v>0</v>
      </c>
    </row>
    <row r="1059" spans="1:14" ht="21" customHeight="1">
      <c r="A1059" s="68" t="s">
        <v>3581</v>
      </c>
      <c r="B1059" s="68" t="s">
        <v>662</v>
      </c>
      <c r="C1059" s="68" t="s">
        <v>2432</v>
      </c>
      <c r="E1059" s="68" t="s">
        <v>114</v>
      </c>
      <c r="F1059" s="68" t="s">
        <v>25</v>
      </c>
      <c r="G1059" s="68" t="s">
        <v>2427</v>
      </c>
      <c r="H1059" s="68">
        <v>14</v>
      </c>
      <c r="I1059" s="70">
        <v>45824</v>
      </c>
      <c r="J1059" s="70">
        <v>45811</v>
      </c>
      <c r="K1059" s="70">
        <v>45826</v>
      </c>
      <c r="L1059" s="68" t="s">
        <v>3580</v>
      </c>
      <c r="N1059" s="68">
        <v>0</v>
      </c>
    </row>
    <row r="1060" spans="1:14" ht="21" customHeight="1">
      <c r="A1060" s="68" t="s">
        <v>3582</v>
      </c>
      <c r="B1060" s="68" t="s">
        <v>681</v>
      </c>
      <c r="C1060" s="68">
        <v>1</v>
      </c>
      <c r="E1060" s="68" t="s">
        <v>682</v>
      </c>
      <c r="F1060" s="68" t="s">
        <v>25</v>
      </c>
      <c r="G1060" s="68" t="s">
        <v>2029</v>
      </c>
      <c r="H1060" s="68">
        <v>14</v>
      </c>
      <c r="I1060" s="70">
        <v>45824</v>
      </c>
      <c r="J1060" s="70">
        <v>45812</v>
      </c>
      <c r="K1060" s="70">
        <v>45826</v>
      </c>
      <c r="L1060" s="68" t="s">
        <v>2796</v>
      </c>
      <c r="N1060" s="68">
        <v>0</v>
      </c>
    </row>
    <row r="1061" spans="1:14" ht="21" customHeight="1">
      <c r="A1061" s="68" t="s">
        <v>3583</v>
      </c>
      <c r="B1061" s="68" t="s">
        <v>681</v>
      </c>
      <c r="C1061" s="68">
        <v>2</v>
      </c>
      <c r="E1061" s="68" t="s">
        <v>682</v>
      </c>
      <c r="F1061" s="68" t="s">
        <v>25</v>
      </c>
      <c r="G1061" s="68" t="s">
        <v>1674</v>
      </c>
      <c r="H1061" s="68">
        <v>14</v>
      </c>
      <c r="I1061" s="70">
        <v>45824</v>
      </c>
      <c r="J1061" s="70">
        <v>45812</v>
      </c>
      <c r="K1061" s="70">
        <v>45826</v>
      </c>
      <c r="L1061" s="68" t="s">
        <v>3584</v>
      </c>
      <c r="N1061" s="68">
        <v>0</v>
      </c>
    </row>
    <row r="1062" spans="1:14" ht="21" customHeight="1">
      <c r="A1062" s="68" t="s">
        <v>3585</v>
      </c>
      <c r="B1062" s="68" t="s">
        <v>681</v>
      </c>
      <c r="C1062" s="68">
        <v>3</v>
      </c>
      <c r="E1062" s="68" t="s">
        <v>682</v>
      </c>
      <c r="F1062" s="68" t="s">
        <v>25</v>
      </c>
      <c r="G1062" s="68" t="s">
        <v>1674</v>
      </c>
      <c r="H1062" s="68">
        <v>14</v>
      </c>
      <c r="I1062" s="70">
        <v>45824</v>
      </c>
      <c r="J1062" s="70">
        <v>45812</v>
      </c>
      <c r="K1062" s="70">
        <v>45826</v>
      </c>
      <c r="L1062" s="68" t="s">
        <v>3584</v>
      </c>
      <c r="N1062" s="68">
        <v>0</v>
      </c>
    </row>
    <row r="1063" spans="1:14" ht="21" customHeight="1">
      <c r="A1063" s="68" t="s">
        <v>3586</v>
      </c>
      <c r="B1063" s="68" t="s">
        <v>681</v>
      </c>
      <c r="C1063" s="68" t="s">
        <v>1676</v>
      </c>
      <c r="E1063" s="68" t="s">
        <v>682</v>
      </c>
      <c r="F1063" s="68" t="s">
        <v>25</v>
      </c>
      <c r="G1063" s="68" t="s">
        <v>2029</v>
      </c>
      <c r="H1063" s="68">
        <v>14</v>
      </c>
      <c r="I1063" s="70">
        <v>45824</v>
      </c>
      <c r="J1063" s="70">
        <v>45812</v>
      </c>
      <c r="K1063" s="70">
        <v>45826</v>
      </c>
      <c r="L1063" s="68" t="s">
        <v>3587</v>
      </c>
      <c r="N1063" s="68">
        <v>0</v>
      </c>
    </row>
    <row r="1064" spans="1:14" ht="21" customHeight="1">
      <c r="A1064" s="68" t="s">
        <v>3588</v>
      </c>
      <c r="B1064" s="68" t="s">
        <v>681</v>
      </c>
      <c r="C1064" s="68" t="s">
        <v>2426</v>
      </c>
      <c r="E1064" s="68" t="s">
        <v>682</v>
      </c>
      <c r="F1064" s="68" t="s">
        <v>25</v>
      </c>
      <c r="G1064" s="68" t="s">
        <v>2485</v>
      </c>
      <c r="H1064" s="68">
        <v>14</v>
      </c>
      <c r="I1064" s="70">
        <v>45824</v>
      </c>
      <c r="J1064" s="70">
        <v>45812</v>
      </c>
      <c r="K1064" s="70">
        <v>45826</v>
      </c>
      <c r="L1064" s="68" t="s">
        <v>3589</v>
      </c>
      <c r="N1064" s="68">
        <v>0</v>
      </c>
    </row>
    <row r="1065" spans="1:14" ht="21" customHeight="1">
      <c r="A1065" s="68" t="s">
        <v>3590</v>
      </c>
      <c r="B1065" s="68" t="s">
        <v>681</v>
      </c>
      <c r="C1065" s="68" t="s">
        <v>2434</v>
      </c>
      <c r="E1065" s="68" t="s">
        <v>682</v>
      </c>
      <c r="F1065" s="68" t="s">
        <v>25</v>
      </c>
      <c r="G1065" s="68" t="s">
        <v>2435</v>
      </c>
      <c r="H1065" s="68">
        <v>14</v>
      </c>
      <c r="I1065" s="70">
        <v>45824</v>
      </c>
      <c r="J1065" s="70">
        <v>45812</v>
      </c>
      <c r="K1065" s="70">
        <v>45826</v>
      </c>
      <c r="L1065" s="68" t="s">
        <v>3591</v>
      </c>
      <c r="N1065" s="68">
        <v>0</v>
      </c>
    </row>
    <row r="1066" spans="1:14" ht="21" customHeight="1">
      <c r="A1066" s="68" t="s">
        <v>3592</v>
      </c>
      <c r="B1066" s="68" t="s">
        <v>685</v>
      </c>
      <c r="C1066" s="68" t="s">
        <v>1676</v>
      </c>
      <c r="E1066" s="68" t="s">
        <v>682</v>
      </c>
      <c r="F1066" s="68" t="s">
        <v>25</v>
      </c>
      <c r="G1066" s="68" t="s">
        <v>2029</v>
      </c>
      <c r="H1066" s="68">
        <v>14</v>
      </c>
      <c r="I1066" s="70">
        <v>45824</v>
      </c>
      <c r="J1066" s="70">
        <v>45812</v>
      </c>
      <c r="K1066" s="70">
        <v>45826</v>
      </c>
      <c r="L1066" s="68" t="s">
        <v>3593</v>
      </c>
      <c r="N1066" s="68">
        <v>0</v>
      </c>
    </row>
    <row r="1067" spans="1:14" ht="21" customHeight="1">
      <c r="A1067" s="68" t="s">
        <v>3594</v>
      </c>
      <c r="B1067" s="68" t="s">
        <v>685</v>
      </c>
      <c r="C1067" s="68" t="s">
        <v>2426</v>
      </c>
      <c r="E1067" s="68" t="s">
        <v>682</v>
      </c>
      <c r="F1067" s="68" t="s">
        <v>25</v>
      </c>
      <c r="G1067" s="68" t="s">
        <v>2485</v>
      </c>
      <c r="H1067" s="68">
        <v>14</v>
      </c>
      <c r="I1067" s="70">
        <v>45824</v>
      </c>
      <c r="J1067" s="70">
        <v>45812</v>
      </c>
      <c r="K1067" s="70">
        <v>45826</v>
      </c>
      <c r="L1067" s="68" t="s">
        <v>2675</v>
      </c>
      <c r="N1067" s="68">
        <v>0</v>
      </c>
    </row>
    <row r="1068" spans="1:14" ht="21" customHeight="1">
      <c r="A1068" s="68" t="s">
        <v>3595</v>
      </c>
      <c r="B1068" s="68" t="s">
        <v>685</v>
      </c>
      <c r="C1068" s="68" t="s">
        <v>2434</v>
      </c>
      <c r="E1068" s="68" t="s">
        <v>682</v>
      </c>
      <c r="F1068" s="68" t="s">
        <v>25</v>
      </c>
      <c r="G1068" s="68" t="s">
        <v>2435</v>
      </c>
      <c r="H1068" s="68">
        <v>14</v>
      </c>
      <c r="I1068" s="70">
        <v>45824</v>
      </c>
      <c r="J1068" s="70">
        <v>45812</v>
      </c>
      <c r="K1068" s="70">
        <v>45826</v>
      </c>
      <c r="L1068" s="68" t="s">
        <v>3596</v>
      </c>
      <c r="N1068" s="68">
        <v>0</v>
      </c>
    </row>
    <row r="1069" spans="1:14" ht="21" customHeight="1">
      <c r="A1069" s="68" t="s">
        <v>3597</v>
      </c>
      <c r="B1069" s="68" t="s">
        <v>692</v>
      </c>
      <c r="C1069" s="68" t="s">
        <v>2426</v>
      </c>
      <c r="E1069" s="68" t="s">
        <v>56</v>
      </c>
      <c r="F1069" s="68" t="s">
        <v>25</v>
      </c>
      <c r="G1069" s="68" t="s">
        <v>2419</v>
      </c>
      <c r="H1069" s="68">
        <v>14</v>
      </c>
      <c r="I1069" s="70">
        <v>45824</v>
      </c>
      <c r="J1069" s="70">
        <v>45810</v>
      </c>
      <c r="K1069" s="70">
        <v>45826</v>
      </c>
      <c r="L1069" s="68" t="s">
        <v>2838</v>
      </c>
      <c r="N1069" s="68">
        <v>0</v>
      </c>
    </row>
    <row r="1070" spans="1:14" ht="21" customHeight="1">
      <c r="A1070" s="68" t="s">
        <v>3598</v>
      </c>
      <c r="B1070" s="68" t="s">
        <v>696</v>
      </c>
      <c r="C1070" s="68" t="s">
        <v>2426</v>
      </c>
      <c r="E1070" s="68" t="s">
        <v>56</v>
      </c>
      <c r="F1070" s="68" t="s">
        <v>25</v>
      </c>
      <c r="G1070" s="68" t="s">
        <v>2419</v>
      </c>
      <c r="H1070" s="68">
        <v>14</v>
      </c>
      <c r="I1070" s="70">
        <v>45824</v>
      </c>
      <c r="J1070" s="70">
        <v>45811</v>
      </c>
      <c r="K1070" s="70">
        <v>45826</v>
      </c>
      <c r="L1070" s="68" t="s">
        <v>2838</v>
      </c>
      <c r="N1070" s="68">
        <v>0</v>
      </c>
    </row>
    <row r="1071" spans="1:14" ht="21" customHeight="1">
      <c r="A1071" s="68" t="s">
        <v>3599</v>
      </c>
      <c r="B1071" s="68" t="s">
        <v>700</v>
      </c>
      <c r="C1071" s="68">
        <v>1</v>
      </c>
      <c r="E1071" s="68" t="s">
        <v>455</v>
      </c>
      <c r="F1071" s="68" t="s">
        <v>25</v>
      </c>
      <c r="G1071" s="68" t="s">
        <v>1674</v>
      </c>
      <c r="H1071" s="68">
        <v>14</v>
      </c>
      <c r="I1071" s="70">
        <v>45824</v>
      </c>
      <c r="J1071" s="70">
        <v>45797</v>
      </c>
      <c r="K1071" s="70">
        <v>45826</v>
      </c>
      <c r="L1071" s="68" t="s">
        <v>2829</v>
      </c>
      <c r="N1071" s="68">
        <v>0</v>
      </c>
    </row>
    <row r="1072" spans="1:14" ht="21" customHeight="1">
      <c r="A1072" s="68" t="s">
        <v>3600</v>
      </c>
      <c r="B1072" s="68" t="s">
        <v>700</v>
      </c>
      <c r="C1072" s="68">
        <v>2</v>
      </c>
      <c r="E1072" s="68" t="s">
        <v>455</v>
      </c>
      <c r="F1072" s="68" t="s">
        <v>25</v>
      </c>
      <c r="G1072" s="68" t="s">
        <v>1674</v>
      </c>
      <c r="H1072" s="68">
        <v>14</v>
      </c>
      <c r="I1072" s="70">
        <v>45824</v>
      </c>
      <c r="J1072" s="70">
        <v>45797</v>
      </c>
      <c r="K1072" s="70">
        <v>45826</v>
      </c>
      <c r="L1072" s="68" t="s">
        <v>2829</v>
      </c>
      <c r="N1072" s="68">
        <v>0</v>
      </c>
    </row>
    <row r="1073" spans="1:14" ht="21" customHeight="1">
      <c r="A1073" s="68" t="s">
        <v>2095</v>
      </c>
      <c r="B1073" s="68" t="s">
        <v>705</v>
      </c>
      <c r="C1073" s="68">
        <v>1</v>
      </c>
      <c r="E1073" s="68" t="s">
        <v>706</v>
      </c>
      <c r="F1073" s="68" t="s">
        <v>25</v>
      </c>
      <c r="G1073" s="68" t="s">
        <v>1591</v>
      </c>
      <c r="H1073" s="68">
        <v>14</v>
      </c>
      <c r="I1073" s="70">
        <v>45824</v>
      </c>
      <c r="J1073" s="70">
        <v>45812</v>
      </c>
      <c r="K1073" s="70">
        <v>45826</v>
      </c>
      <c r="L1073" s="68" t="s">
        <v>3601</v>
      </c>
      <c r="M1073" s="68" t="s">
        <v>2790</v>
      </c>
      <c r="N1073" s="68">
        <v>0</v>
      </c>
    </row>
    <row r="1074" spans="1:14" ht="21" customHeight="1">
      <c r="A1074" s="68" t="s">
        <v>3602</v>
      </c>
      <c r="B1074" s="68" t="s">
        <v>709</v>
      </c>
      <c r="C1074" s="68">
        <v>1</v>
      </c>
      <c r="E1074" s="68" t="s">
        <v>109</v>
      </c>
      <c r="F1074" s="68" t="s">
        <v>25</v>
      </c>
      <c r="G1074" s="68" t="s">
        <v>2021</v>
      </c>
      <c r="H1074" s="68">
        <v>14</v>
      </c>
      <c r="I1074" s="70">
        <v>45824</v>
      </c>
      <c r="J1074" s="70">
        <v>45811</v>
      </c>
      <c r="K1074" s="70">
        <v>45826</v>
      </c>
      <c r="L1074" s="68" t="s">
        <v>3603</v>
      </c>
      <c r="N1074" s="68">
        <v>0</v>
      </c>
    </row>
    <row r="1075" spans="1:14" ht="21" customHeight="1">
      <c r="A1075" s="68" t="s">
        <v>3604</v>
      </c>
      <c r="B1075" s="68" t="s">
        <v>712</v>
      </c>
      <c r="C1075" s="68">
        <v>1</v>
      </c>
      <c r="D1075" s="68" t="s">
        <v>1586</v>
      </c>
      <c r="E1075" s="68" t="s">
        <v>23</v>
      </c>
      <c r="F1075" s="68" t="s">
        <v>25</v>
      </c>
      <c r="G1075" s="68" t="s">
        <v>2021</v>
      </c>
      <c r="H1075" s="68">
        <v>7</v>
      </c>
      <c r="I1075" s="70">
        <v>45825</v>
      </c>
      <c r="J1075" s="70">
        <v>45819</v>
      </c>
      <c r="K1075" s="70">
        <v>45826</v>
      </c>
      <c r="L1075" s="68" t="s">
        <v>2789</v>
      </c>
      <c r="M1075" s="68" t="s">
        <v>2790</v>
      </c>
      <c r="N1075" s="68">
        <v>0</v>
      </c>
    </row>
    <row r="1076" spans="1:14" ht="21" customHeight="1">
      <c r="A1076" s="68" t="s">
        <v>3605</v>
      </c>
      <c r="B1076" s="68" t="s">
        <v>712</v>
      </c>
      <c r="C1076" s="68">
        <v>2</v>
      </c>
      <c r="D1076" s="68" t="s">
        <v>1586</v>
      </c>
      <c r="E1076" s="68" t="s">
        <v>23</v>
      </c>
      <c r="F1076" s="68" t="s">
        <v>25</v>
      </c>
      <c r="G1076" s="68" t="s">
        <v>2021</v>
      </c>
      <c r="H1076" s="68">
        <v>7</v>
      </c>
      <c r="I1076" s="70">
        <v>45825</v>
      </c>
      <c r="J1076" s="70">
        <v>45819</v>
      </c>
      <c r="K1076" s="70">
        <v>45826</v>
      </c>
      <c r="L1076" s="68" t="s">
        <v>2789</v>
      </c>
      <c r="M1076" s="68" t="s">
        <v>2790</v>
      </c>
      <c r="N1076" s="68">
        <v>0</v>
      </c>
    </row>
    <row r="1077" spans="1:14" ht="21" customHeight="1">
      <c r="A1077" s="68" t="s">
        <v>3606</v>
      </c>
      <c r="B1077" s="68" t="s">
        <v>712</v>
      </c>
      <c r="C1077" s="68">
        <v>3</v>
      </c>
      <c r="D1077" s="68" t="s">
        <v>1586</v>
      </c>
      <c r="E1077" s="68" t="s">
        <v>23</v>
      </c>
      <c r="F1077" s="68" t="s">
        <v>25</v>
      </c>
      <c r="G1077" s="68" t="s">
        <v>2021</v>
      </c>
      <c r="H1077" s="68">
        <v>7</v>
      </c>
      <c r="I1077" s="70">
        <v>45825</v>
      </c>
      <c r="J1077" s="70">
        <v>45819</v>
      </c>
      <c r="K1077" s="70">
        <v>45826</v>
      </c>
      <c r="L1077" s="68" t="s">
        <v>2789</v>
      </c>
      <c r="M1077" s="68" t="s">
        <v>2790</v>
      </c>
      <c r="N1077" s="68">
        <v>0</v>
      </c>
    </row>
    <row r="1078" spans="1:14" ht="21" customHeight="1">
      <c r="A1078" s="68" t="s">
        <v>3607</v>
      </c>
      <c r="B1078" s="68" t="s">
        <v>712</v>
      </c>
      <c r="C1078" s="68">
        <v>4</v>
      </c>
      <c r="D1078" s="68" t="s">
        <v>1586</v>
      </c>
      <c r="E1078" s="68" t="s">
        <v>23</v>
      </c>
      <c r="F1078" s="68" t="s">
        <v>25</v>
      </c>
      <c r="G1078" s="68" t="s">
        <v>2021</v>
      </c>
      <c r="H1078" s="68">
        <v>7</v>
      </c>
      <c r="I1078" s="70">
        <v>45825</v>
      </c>
      <c r="J1078" s="70">
        <v>45819</v>
      </c>
      <c r="K1078" s="70">
        <v>45826</v>
      </c>
      <c r="L1078" s="68" t="s">
        <v>2789</v>
      </c>
      <c r="M1078" s="68" t="s">
        <v>3608</v>
      </c>
      <c r="N1078" s="68">
        <v>0</v>
      </c>
    </row>
    <row r="1079" spans="1:14" ht="21" customHeight="1">
      <c r="A1079" s="68" t="s">
        <v>3609</v>
      </c>
      <c r="B1079" s="68" t="s">
        <v>712</v>
      </c>
      <c r="C1079" s="68">
        <v>5</v>
      </c>
      <c r="D1079" s="68" t="s">
        <v>1586</v>
      </c>
      <c r="E1079" s="68" t="s">
        <v>23</v>
      </c>
      <c r="F1079" s="68" t="s">
        <v>25</v>
      </c>
      <c r="G1079" s="68" t="s">
        <v>2021</v>
      </c>
      <c r="H1079" s="68">
        <v>7</v>
      </c>
      <c r="I1079" s="70">
        <v>45825</v>
      </c>
      <c r="J1079" s="70">
        <v>45819</v>
      </c>
      <c r="K1079" s="70">
        <v>45826</v>
      </c>
      <c r="L1079" s="68" t="s">
        <v>2789</v>
      </c>
      <c r="M1079" s="68" t="s">
        <v>3608</v>
      </c>
      <c r="N1079" s="68">
        <v>0</v>
      </c>
    </row>
    <row r="1080" spans="1:14" ht="21" customHeight="1">
      <c r="A1080" s="68" t="s">
        <v>3610</v>
      </c>
      <c r="B1080" s="68" t="s">
        <v>712</v>
      </c>
      <c r="C1080" s="68">
        <v>6</v>
      </c>
      <c r="D1080" s="68" t="s">
        <v>1586</v>
      </c>
      <c r="E1080" s="68" t="s">
        <v>23</v>
      </c>
      <c r="F1080" s="68" t="s">
        <v>25</v>
      </c>
      <c r="G1080" s="68" t="s">
        <v>2021</v>
      </c>
      <c r="H1080" s="68">
        <v>7</v>
      </c>
      <c r="I1080" s="70">
        <v>45825</v>
      </c>
      <c r="J1080" s="70">
        <v>45819</v>
      </c>
      <c r="K1080" s="70">
        <v>45826</v>
      </c>
      <c r="L1080" s="68" t="s">
        <v>2789</v>
      </c>
      <c r="M1080" s="68" t="s">
        <v>3608</v>
      </c>
      <c r="N1080" s="68">
        <v>0</v>
      </c>
    </row>
    <row r="1081" spans="1:14" ht="21" customHeight="1">
      <c r="A1081" s="68" t="s">
        <v>3611</v>
      </c>
      <c r="B1081" s="68" t="s">
        <v>712</v>
      </c>
      <c r="C1081" s="68" t="s">
        <v>1676</v>
      </c>
      <c r="D1081" s="68" t="s">
        <v>1586</v>
      </c>
      <c r="E1081" s="68" t="s">
        <v>23</v>
      </c>
      <c r="F1081" s="68" t="s">
        <v>25</v>
      </c>
      <c r="G1081" s="68" t="s">
        <v>2021</v>
      </c>
      <c r="H1081" s="68">
        <v>7</v>
      </c>
      <c r="I1081" s="70">
        <v>45825</v>
      </c>
      <c r="J1081" s="70">
        <v>45819</v>
      </c>
      <c r="K1081" s="70">
        <v>45826</v>
      </c>
      <c r="L1081" s="68" t="s">
        <v>2796</v>
      </c>
      <c r="N1081" s="68">
        <v>0</v>
      </c>
    </row>
    <row r="1082" spans="1:14" ht="21" customHeight="1">
      <c r="A1082" s="68" t="s">
        <v>3612</v>
      </c>
      <c r="B1082" s="68" t="s">
        <v>712</v>
      </c>
      <c r="C1082" s="68" t="s">
        <v>2426</v>
      </c>
      <c r="D1082" s="68" t="s">
        <v>1586</v>
      </c>
      <c r="E1082" s="68" t="s">
        <v>23</v>
      </c>
      <c r="F1082" s="68" t="s">
        <v>25</v>
      </c>
      <c r="G1082" s="68" t="s">
        <v>2759</v>
      </c>
      <c r="H1082" s="68">
        <v>7</v>
      </c>
      <c r="I1082" s="70">
        <v>45825</v>
      </c>
      <c r="J1082" s="70">
        <v>45819</v>
      </c>
      <c r="K1082" s="70">
        <v>45826</v>
      </c>
      <c r="L1082" s="68" t="s">
        <v>2794</v>
      </c>
      <c r="N1082" s="68">
        <v>0</v>
      </c>
    </row>
    <row r="1083" spans="1:14" ht="21" customHeight="1">
      <c r="A1083" s="68" t="s">
        <v>3613</v>
      </c>
      <c r="B1083" s="68" t="s">
        <v>712</v>
      </c>
      <c r="C1083" s="68" t="s">
        <v>2555</v>
      </c>
      <c r="D1083" s="68" t="s">
        <v>1586</v>
      </c>
      <c r="E1083" s="68" t="s">
        <v>23</v>
      </c>
      <c r="F1083" s="68" t="s">
        <v>25</v>
      </c>
      <c r="G1083" s="68" t="s">
        <v>2021</v>
      </c>
      <c r="H1083" s="68">
        <v>7</v>
      </c>
      <c r="I1083" s="70">
        <v>45825</v>
      </c>
      <c r="J1083" s="70">
        <v>45819</v>
      </c>
      <c r="K1083" s="70">
        <v>45826</v>
      </c>
      <c r="L1083" s="68" t="s">
        <v>2796</v>
      </c>
      <c r="N1083" s="68">
        <v>0</v>
      </c>
    </row>
    <row r="1084" spans="1:14" ht="21" customHeight="1">
      <c r="A1084" s="68" t="s">
        <v>3614</v>
      </c>
      <c r="B1084" s="68" t="s">
        <v>712</v>
      </c>
      <c r="C1084" s="68" t="s">
        <v>2432</v>
      </c>
      <c r="D1084" s="68" t="s">
        <v>1586</v>
      </c>
      <c r="E1084" s="68" t="s">
        <v>23</v>
      </c>
      <c r="F1084" s="68" t="s">
        <v>25</v>
      </c>
      <c r="G1084" s="68" t="s">
        <v>2759</v>
      </c>
      <c r="H1084" s="68">
        <v>7</v>
      </c>
      <c r="I1084" s="70">
        <v>45825</v>
      </c>
      <c r="J1084" s="70">
        <v>45819</v>
      </c>
      <c r="K1084" s="70">
        <v>45826</v>
      </c>
      <c r="L1084" s="68" t="s">
        <v>2794</v>
      </c>
      <c r="N1084" s="68">
        <v>0</v>
      </c>
    </row>
    <row r="1085" spans="1:14" ht="21" customHeight="1">
      <c r="A1085" s="68" t="s">
        <v>3615</v>
      </c>
      <c r="B1085" s="68" t="s">
        <v>712</v>
      </c>
      <c r="C1085" s="68" t="s">
        <v>2691</v>
      </c>
      <c r="D1085" s="68" t="s">
        <v>1586</v>
      </c>
      <c r="E1085" s="68" t="s">
        <v>23</v>
      </c>
      <c r="F1085" s="68" t="s">
        <v>25</v>
      </c>
      <c r="G1085" s="68" t="s">
        <v>2021</v>
      </c>
      <c r="H1085" s="68">
        <v>7</v>
      </c>
      <c r="I1085" s="70">
        <v>45825</v>
      </c>
      <c r="J1085" s="70">
        <v>45819</v>
      </c>
      <c r="K1085" s="70">
        <v>45826</v>
      </c>
      <c r="L1085" s="68" t="s">
        <v>2796</v>
      </c>
      <c r="N1085" s="68">
        <v>0</v>
      </c>
    </row>
    <row r="1086" spans="1:14" ht="21" customHeight="1">
      <c r="A1086" s="68" t="s">
        <v>3616</v>
      </c>
      <c r="B1086" s="68" t="s">
        <v>712</v>
      </c>
      <c r="C1086" s="68" t="s">
        <v>2484</v>
      </c>
      <c r="D1086" s="68" t="s">
        <v>1586</v>
      </c>
      <c r="E1086" s="68" t="s">
        <v>23</v>
      </c>
      <c r="F1086" s="68" t="s">
        <v>25</v>
      </c>
      <c r="G1086" s="68" t="s">
        <v>2759</v>
      </c>
      <c r="H1086" s="68">
        <v>7</v>
      </c>
      <c r="I1086" s="70">
        <v>45825</v>
      </c>
      <c r="J1086" s="70">
        <v>45819</v>
      </c>
      <c r="K1086" s="70">
        <v>45826</v>
      </c>
      <c r="L1086" s="68" t="s">
        <v>2794</v>
      </c>
      <c r="N1086" s="68">
        <v>0</v>
      </c>
    </row>
    <row r="1087" spans="1:14" ht="21" customHeight="1">
      <c r="A1087" s="68" t="s">
        <v>3617</v>
      </c>
      <c r="B1087" s="68" t="s">
        <v>712</v>
      </c>
      <c r="C1087" s="68" t="s">
        <v>2618</v>
      </c>
      <c r="D1087" s="68" t="s">
        <v>1586</v>
      </c>
      <c r="E1087" s="68" t="s">
        <v>23</v>
      </c>
      <c r="F1087" s="68" t="s">
        <v>25</v>
      </c>
      <c r="G1087" s="68" t="s">
        <v>2021</v>
      </c>
      <c r="H1087" s="68">
        <v>7</v>
      </c>
      <c r="I1087" s="70">
        <v>45825</v>
      </c>
      <c r="J1087" s="70">
        <v>45819</v>
      </c>
      <c r="K1087" s="70">
        <v>45826</v>
      </c>
      <c r="L1087" s="68" t="s">
        <v>2796</v>
      </c>
      <c r="N1087" s="68">
        <v>0</v>
      </c>
    </row>
    <row r="1088" spans="1:14" ht="21" customHeight="1">
      <c r="A1088" s="68" t="s">
        <v>3618</v>
      </c>
      <c r="B1088" s="68" t="s">
        <v>712</v>
      </c>
      <c r="C1088" s="68" t="s">
        <v>2493</v>
      </c>
      <c r="D1088" s="68" t="s">
        <v>1586</v>
      </c>
      <c r="E1088" s="68" t="s">
        <v>23</v>
      </c>
      <c r="F1088" s="68" t="s">
        <v>25</v>
      </c>
      <c r="G1088" s="68" t="s">
        <v>2759</v>
      </c>
      <c r="H1088" s="68">
        <v>7</v>
      </c>
      <c r="I1088" s="70">
        <v>45825</v>
      </c>
      <c r="J1088" s="70">
        <v>45819</v>
      </c>
      <c r="K1088" s="70">
        <v>45826</v>
      </c>
      <c r="L1088" s="68" t="s">
        <v>2794</v>
      </c>
      <c r="N1088" s="68">
        <v>0</v>
      </c>
    </row>
    <row r="1089" spans="1:14" ht="21" customHeight="1">
      <c r="A1089" s="68" t="s">
        <v>3619</v>
      </c>
      <c r="B1089" s="68" t="s">
        <v>712</v>
      </c>
      <c r="C1089" s="68" t="s">
        <v>2621</v>
      </c>
      <c r="D1089" s="68" t="s">
        <v>1586</v>
      </c>
      <c r="E1089" s="68" t="s">
        <v>23</v>
      </c>
      <c r="F1089" s="68" t="s">
        <v>25</v>
      </c>
      <c r="G1089" s="68" t="s">
        <v>2021</v>
      </c>
      <c r="H1089" s="68">
        <v>7</v>
      </c>
      <c r="I1089" s="70">
        <v>45825</v>
      </c>
      <c r="J1089" s="70">
        <v>45819</v>
      </c>
      <c r="K1089" s="70">
        <v>45826</v>
      </c>
      <c r="L1089" s="68" t="s">
        <v>2796</v>
      </c>
      <c r="N1089" s="68">
        <v>0</v>
      </c>
    </row>
    <row r="1090" spans="1:14" ht="21" customHeight="1">
      <c r="A1090" s="68" t="s">
        <v>3620</v>
      </c>
      <c r="B1090" s="68" t="s">
        <v>712</v>
      </c>
      <c r="C1090" s="68" t="s">
        <v>2499</v>
      </c>
      <c r="D1090" s="68" t="s">
        <v>1586</v>
      </c>
      <c r="E1090" s="68" t="s">
        <v>23</v>
      </c>
      <c r="F1090" s="68" t="s">
        <v>25</v>
      </c>
      <c r="G1090" s="68" t="s">
        <v>2759</v>
      </c>
      <c r="H1090" s="68">
        <v>7</v>
      </c>
      <c r="I1090" s="70">
        <v>45825</v>
      </c>
      <c r="J1090" s="70">
        <v>45819</v>
      </c>
      <c r="K1090" s="70">
        <v>45826</v>
      </c>
      <c r="L1090" s="68" t="s">
        <v>2794</v>
      </c>
      <c r="N1090" s="68">
        <v>0</v>
      </c>
    </row>
    <row r="1091" spans="1:14" ht="21" customHeight="1">
      <c r="A1091" s="68" t="s">
        <v>3621</v>
      </c>
      <c r="B1091" s="68" t="s">
        <v>712</v>
      </c>
      <c r="C1091" s="68" t="s">
        <v>2627</v>
      </c>
      <c r="D1091" s="68" t="s">
        <v>1586</v>
      </c>
      <c r="E1091" s="68" t="s">
        <v>23</v>
      </c>
      <c r="F1091" s="68" t="s">
        <v>25</v>
      </c>
      <c r="G1091" s="68" t="s">
        <v>2021</v>
      </c>
      <c r="H1091" s="68">
        <v>7</v>
      </c>
      <c r="I1091" s="70">
        <v>45825</v>
      </c>
      <c r="J1091" s="70">
        <v>45819</v>
      </c>
      <c r="K1091" s="70">
        <v>45826</v>
      </c>
      <c r="L1091" s="68" t="s">
        <v>2796</v>
      </c>
      <c r="N1091" s="68">
        <v>0</v>
      </c>
    </row>
    <row r="1092" spans="1:14" ht="21" customHeight="1">
      <c r="A1092" s="68" t="s">
        <v>3622</v>
      </c>
      <c r="B1092" s="68" t="s">
        <v>712</v>
      </c>
      <c r="C1092" s="68" t="s">
        <v>2418</v>
      </c>
      <c r="D1092" s="68" t="s">
        <v>1586</v>
      </c>
      <c r="E1092" s="68" t="s">
        <v>23</v>
      </c>
      <c r="F1092" s="68" t="s">
        <v>25</v>
      </c>
      <c r="G1092" s="68" t="s">
        <v>2759</v>
      </c>
      <c r="H1092" s="68">
        <v>7</v>
      </c>
      <c r="I1092" s="70">
        <v>45825</v>
      </c>
      <c r="J1092" s="70">
        <v>45819</v>
      </c>
      <c r="K1092" s="70">
        <v>45826</v>
      </c>
      <c r="L1092" s="68" t="s">
        <v>2794</v>
      </c>
      <c r="N1092" s="68">
        <v>0</v>
      </c>
    </row>
    <row r="1093" spans="1:14" ht="21" customHeight="1">
      <c r="A1093" s="68" t="s">
        <v>3623</v>
      </c>
      <c r="B1093" s="68" t="s">
        <v>720</v>
      </c>
      <c r="C1093" s="68">
        <v>1</v>
      </c>
      <c r="D1093" s="68" t="s">
        <v>1586</v>
      </c>
      <c r="E1093" s="68" t="s">
        <v>721</v>
      </c>
      <c r="F1093" s="68" t="s">
        <v>25</v>
      </c>
      <c r="G1093" s="68" t="s">
        <v>1691</v>
      </c>
      <c r="H1093" s="68">
        <v>6</v>
      </c>
      <c r="I1093" s="70">
        <v>45826</v>
      </c>
      <c r="J1093" s="70">
        <v>45814</v>
      </c>
      <c r="K1093" s="70">
        <v>45826</v>
      </c>
      <c r="L1093" s="68" t="s">
        <v>2639</v>
      </c>
      <c r="N1093" s="68">
        <v>0</v>
      </c>
    </row>
    <row r="1094" spans="1:14" ht="21" customHeight="1">
      <c r="A1094" s="68" t="s">
        <v>3624</v>
      </c>
      <c r="B1094" s="68" t="s">
        <v>720</v>
      </c>
      <c r="C1094" s="68">
        <v>2</v>
      </c>
      <c r="D1094" s="68" t="s">
        <v>1586</v>
      </c>
      <c r="E1094" s="68" t="s">
        <v>721</v>
      </c>
      <c r="F1094" s="68" t="s">
        <v>25</v>
      </c>
      <c r="G1094" s="68" t="s">
        <v>1691</v>
      </c>
      <c r="H1094" s="68">
        <v>6</v>
      </c>
      <c r="I1094" s="70">
        <v>45826</v>
      </c>
      <c r="J1094" s="70">
        <v>45820</v>
      </c>
      <c r="K1094" s="70">
        <v>45826</v>
      </c>
      <c r="L1094" s="68" t="s">
        <v>2639</v>
      </c>
      <c r="N1094" s="68">
        <v>0</v>
      </c>
    </row>
    <row r="1095" spans="1:14" ht="21" customHeight="1">
      <c r="A1095" s="68" t="s">
        <v>3625</v>
      </c>
      <c r="B1095" s="68" t="s">
        <v>720</v>
      </c>
      <c r="C1095" s="68">
        <v>3</v>
      </c>
      <c r="D1095" s="68" t="s">
        <v>1586</v>
      </c>
      <c r="E1095" s="68" t="s">
        <v>721</v>
      </c>
      <c r="F1095" s="68" t="s">
        <v>25</v>
      </c>
      <c r="G1095" s="68" t="s">
        <v>1691</v>
      </c>
      <c r="H1095" s="68">
        <v>6</v>
      </c>
      <c r="I1095" s="70">
        <v>45826</v>
      </c>
      <c r="J1095" s="70">
        <v>45818</v>
      </c>
      <c r="K1095" s="70">
        <v>45826</v>
      </c>
      <c r="L1095" s="68" t="s">
        <v>2639</v>
      </c>
      <c r="N1095" s="68">
        <v>0</v>
      </c>
    </row>
    <row r="1096" spans="1:14" ht="21" customHeight="1">
      <c r="A1096" s="68" t="s">
        <v>3626</v>
      </c>
      <c r="B1096" s="68" t="s">
        <v>720</v>
      </c>
      <c r="C1096" s="68">
        <v>4</v>
      </c>
      <c r="D1096" s="68" t="s">
        <v>1586</v>
      </c>
      <c r="E1096" s="68" t="s">
        <v>721</v>
      </c>
      <c r="F1096" s="68" t="s">
        <v>25</v>
      </c>
      <c r="G1096" s="68" t="s">
        <v>1691</v>
      </c>
      <c r="H1096" s="68">
        <v>6</v>
      </c>
      <c r="I1096" s="70">
        <v>45826</v>
      </c>
      <c r="J1096" s="70">
        <v>45818</v>
      </c>
      <c r="K1096" s="70">
        <v>45826</v>
      </c>
      <c r="L1096" s="68" t="s">
        <v>2639</v>
      </c>
      <c r="N1096" s="68">
        <v>0</v>
      </c>
    </row>
    <row r="1097" spans="1:14" ht="21" customHeight="1">
      <c r="A1097" s="68" t="s">
        <v>3627</v>
      </c>
      <c r="B1097" s="68" t="s">
        <v>720</v>
      </c>
      <c r="C1097" s="68">
        <v>5</v>
      </c>
      <c r="D1097" s="68" t="s">
        <v>1586</v>
      </c>
      <c r="E1097" s="68" t="s">
        <v>721</v>
      </c>
      <c r="F1097" s="68" t="s">
        <v>25</v>
      </c>
      <c r="G1097" s="68" t="s">
        <v>1691</v>
      </c>
      <c r="H1097" s="68">
        <v>6</v>
      </c>
      <c r="I1097" s="70">
        <v>45826</v>
      </c>
      <c r="J1097" s="70">
        <v>45819</v>
      </c>
      <c r="K1097" s="70">
        <v>45826</v>
      </c>
      <c r="L1097" s="68" t="s">
        <v>2639</v>
      </c>
      <c r="N1097" s="68">
        <v>0</v>
      </c>
    </row>
    <row r="1098" spans="1:14" ht="21" customHeight="1">
      <c r="A1098" s="68" t="s">
        <v>3628</v>
      </c>
      <c r="B1098" s="68" t="s">
        <v>720</v>
      </c>
      <c r="C1098" s="68">
        <v>6</v>
      </c>
      <c r="D1098" s="68" t="s">
        <v>1586</v>
      </c>
      <c r="E1098" s="68" t="s">
        <v>721</v>
      </c>
      <c r="F1098" s="68" t="s">
        <v>25</v>
      </c>
      <c r="G1098" s="68" t="s">
        <v>1691</v>
      </c>
      <c r="H1098" s="68">
        <v>6</v>
      </c>
      <c r="I1098" s="70">
        <v>45826</v>
      </c>
      <c r="J1098" s="70">
        <v>45819</v>
      </c>
      <c r="K1098" s="70">
        <v>45826</v>
      </c>
      <c r="L1098" s="68" t="s">
        <v>2639</v>
      </c>
      <c r="N1098" s="68">
        <v>0</v>
      </c>
    </row>
    <row r="1099" spans="1:14" ht="21" customHeight="1">
      <c r="A1099" s="68" t="s">
        <v>3629</v>
      </c>
      <c r="B1099" s="68" t="s">
        <v>720</v>
      </c>
      <c r="C1099" s="68">
        <v>7</v>
      </c>
      <c r="D1099" s="68" t="s">
        <v>1586</v>
      </c>
      <c r="E1099" s="68" t="s">
        <v>721</v>
      </c>
      <c r="F1099" s="68" t="s">
        <v>25</v>
      </c>
      <c r="G1099" s="68" t="s">
        <v>1691</v>
      </c>
      <c r="H1099" s="68">
        <v>6</v>
      </c>
      <c r="I1099" s="70">
        <v>45826</v>
      </c>
      <c r="J1099" s="70">
        <v>45813</v>
      </c>
      <c r="K1099" s="70">
        <v>45826</v>
      </c>
      <c r="L1099" s="68" t="s">
        <v>2639</v>
      </c>
      <c r="N1099" s="68">
        <v>0</v>
      </c>
    </row>
    <row r="1100" spans="1:14" ht="21" customHeight="1">
      <c r="A1100" s="68" t="s">
        <v>3630</v>
      </c>
      <c r="B1100" s="68" t="s">
        <v>720</v>
      </c>
      <c r="C1100" s="68">
        <v>8</v>
      </c>
      <c r="D1100" s="68" t="s">
        <v>1586</v>
      </c>
      <c r="E1100" s="68" t="s">
        <v>721</v>
      </c>
      <c r="F1100" s="68" t="s">
        <v>25</v>
      </c>
      <c r="G1100" s="68" t="s">
        <v>1691</v>
      </c>
      <c r="H1100" s="68">
        <v>6</v>
      </c>
      <c r="I1100" s="70">
        <v>45826</v>
      </c>
      <c r="J1100" s="70">
        <v>45818</v>
      </c>
      <c r="K1100" s="70">
        <v>45826</v>
      </c>
      <c r="L1100" s="68" t="s">
        <v>2639</v>
      </c>
      <c r="N1100" s="68">
        <v>0</v>
      </c>
    </row>
    <row r="1101" spans="1:14" ht="21" customHeight="1">
      <c r="A1101" s="68" t="s">
        <v>3631</v>
      </c>
      <c r="B1101" s="68" t="s">
        <v>724</v>
      </c>
      <c r="C1101" s="68">
        <v>1</v>
      </c>
      <c r="D1101" s="68" t="s">
        <v>1586</v>
      </c>
      <c r="E1101" s="68" t="s">
        <v>213</v>
      </c>
      <c r="F1101" s="68" t="s">
        <v>25</v>
      </c>
      <c r="G1101" s="68" t="s">
        <v>1587</v>
      </c>
      <c r="H1101" s="68">
        <v>6</v>
      </c>
      <c r="I1101" s="70">
        <v>45826</v>
      </c>
      <c r="J1101" s="70">
        <v>45820</v>
      </c>
      <c r="K1101" s="70">
        <v>45826</v>
      </c>
      <c r="L1101" s="68" t="s">
        <v>3116</v>
      </c>
      <c r="N1101" s="68">
        <v>0</v>
      </c>
    </row>
    <row r="1102" spans="1:14" ht="21" customHeight="1">
      <c r="A1102" s="68" t="s">
        <v>3632</v>
      </c>
      <c r="B1102" s="68" t="s">
        <v>724</v>
      </c>
      <c r="C1102" s="68">
        <v>2</v>
      </c>
      <c r="D1102" s="68" t="s">
        <v>1586</v>
      </c>
      <c r="E1102" s="68" t="s">
        <v>213</v>
      </c>
      <c r="F1102" s="68" t="s">
        <v>25</v>
      </c>
      <c r="G1102" s="68" t="s">
        <v>1587</v>
      </c>
      <c r="H1102" s="68">
        <v>6</v>
      </c>
      <c r="I1102" s="70">
        <v>45826</v>
      </c>
      <c r="J1102" s="70">
        <v>45820</v>
      </c>
      <c r="K1102" s="70">
        <v>45826</v>
      </c>
      <c r="L1102" s="68" t="s">
        <v>3116</v>
      </c>
      <c r="N1102" s="68">
        <v>0</v>
      </c>
    </row>
    <row r="1103" spans="1:14" ht="21" customHeight="1">
      <c r="A1103" s="68" t="s">
        <v>3633</v>
      </c>
      <c r="B1103" s="68" t="s">
        <v>724</v>
      </c>
      <c r="C1103" s="68">
        <v>3</v>
      </c>
      <c r="D1103" s="68" t="s">
        <v>1586</v>
      </c>
      <c r="E1103" s="68" t="s">
        <v>213</v>
      </c>
      <c r="F1103" s="68" t="s">
        <v>25</v>
      </c>
      <c r="G1103" s="68" t="s">
        <v>1587</v>
      </c>
      <c r="H1103" s="68">
        <v>6</v>
      </c>
      <c r="I1103" s="70">
        <v>45826</v>
      </c>
      <c r="J1103" s="70">
        <v>45820</v>
      </c>
      <c r="K1103" s="70">
        <v>45826</v>
      </c>
      <c r="L1103" s="68" t="s">
        <v>3116</v>
      </c>
      <c r="N1103" s="68">
        <v>0</v>
      </c>
    </row>
    <row r="1104" spans="1:14" ht="21" customHeight="1">
      <c r="A1104" s="68" t="s">
        <v>3634</v>
      </c>
      <c r="B1104" s="68" t="s">
        <v>724</v>
      </c>
      <c r="C1104" s="68">
        <v>4</v>
      </c>
      <c r="D1104" s="68" t="s">
        <v>1586</v>
      </c>
      <c r="E1104" s="68" t="s">
        <v>213</v>
      </c>
      <c r="F1104" s="68" t="s">
        <v>25</v>
      </c>
      <c r="G1104" s="68" t="s">
        <v>1587</v>
      </c>
      <c r="H1104" s="68">
        <v>6</v>
      </c>
      <c r="I1104" s="70">
        <v>45826</v>
      </c>
      <c r="J1104" s="70">
        <v>45820</v>
      </c>
      <c r="K1104" s="70">
        <v>45826</v>
      </c>
      <c r="L1104" s="68" t="s">
        <v>3116</v>
      </c>
      <c r="N1104" s="68">
        <v>0</v>
      </c>
    </row>
    <row r="1105" spans="1:14" ht="21" customHeight="1">
      <c r="A1105" s="68" t="s">
        <v>3635</v>
      </c>
      <c r="B1105" s="68" t="s">
        <v>724</v>
      </c>
      <c r="C1105" s="68">
        <v>5</v>
      </c>
      <c r="D1105" s="68" t="s">
        <v>1586</v>
      </c>
      <c r="E1105" s="68" t="s">
        <v>213</v>
      </c>
      <c r="F1105" s="68" t="s">
        <v>25</v>
      </c>
      <c r="G1105" s="68" t="s">
        <v>1587</v>
      </c>
      <c r="H1105" s="68">
        <v>6</v>
      </c>
      <c r="I1105" s="70">
        <v>45826</v>
      </c>
      <c r="J1105" s="70">
        <v>45820</v>
      </c>
      <c r="K1105" s="70">
        <v>45826</v>
      </c>
      <c r="L1105" s="68" t="s">
        <v>3116</v>
      </c>
      <c r="N1105" s="68">
        <v>0</v>
      </c>
    </row>
    <row r="1106" spans="1:14" ht="21" customHeight="1">
      <c r="A1106" s="68" t="s">
        <v>3636</v>
      </c>
      <c r="B1106" s="68" t="s">
        <v>724</v>
      </c>
      <c r="C1106" s="68">
        <v>6</v>
      </c>
      <c r="D1106" s="68" t="s">
        <v>1586</v>
      </c>
      <c r="E1106" s="68" t="s">
        <v>213</v>
      </c>
      <c r="F1106" s="68" t="s">
        <v>25</v>
      </c>
      <c r="G1106" s="68" t="s">
        <v>1587</v>
      </c>
      <c r="H1106" s="68">
        <v>6</v>
      </c>
      <c r="I1106" s="70">
        <v>45826</v>
      </c>
      <c r="J1106" s="70">
        <v>45820</v>
      </c>
      <c r="K1106" s="70">
        <v>45826</v>
      </c>
      <c r="L1106" s="68" t="s">
        <v>3116</v>
      </c>
      <c r="N1106" s="68">
        <v>0</v>
      </c>
    </row>
    <row r="1107" spans="1:14" ht="21" customHeight="1">
      <c r="A1107" s="68" t="s">
        <v>3637</v>
      </c>
      <c r="B1107" s="68" t="s">
        <v>724</v>
      </c>
      <c r="C1107" s="68">
        <v>7</v>
      </c>
      <c r="D1107" s="68" t="s">
        <v>1586</v>
      </c>
      <c r="E1107" s="68" t="s">
        <v>213</v>
      </c>
      <c r="F1107" s="68" t="s">
        <v>25</v>
      </c>
      <c r="G1107" s="68" t="s">
        <v>1587</v>
      </c>
      <c r="H1107" s="68">
        <v>6</v>
      </c>
      <c r="I1107" s="70">
        <v>45826</v>
      </c>
      <c r="J1107" s="70">
        <v>45820</v>
      </c>
      <c r="K1107" s="70">
        <v>45826</v>
      </c>
      <c r="L1107" s="68" t="s">
        <v>3116</v>
      </c>
      <c r="N1107" s="68">
        <v>0</v>
      </c>
    </row>
    <row r="1108" spans="1:14" ht="21" customHeight="1">
      <c r="A1108" s="68" t="s">
        <v>3638</v>
      </c>
      <c r="B1108" s="68" t="s">
        <v>724</v>
      </c>
      <c r="C1108" s="68">
        <v>8</v>
      </c>
      <c r="D1108" s="68" t="s">
        <v>1586</v>
      </c>
      <c r="E1108" s="68" t="s">
        <v>213</v>
      </c>
      <c r="F1108" s="68" t="s">
        <v>25</v>
      </c>
      <c r="G1108" s="68" t="s">
        <v>1587</v>
      </c>
      <c r="H1108" s="68">
        <v>6</v>
      </c>
      <c r="I1108" s="70">
        <v>45826</v>
      </c>
      <c r="J1108" s="70">
        <v>45820</v>
      </c>
      <c r="K1108" s="70">
        <v>45826</v>
      </c>
      <c r="L1108" s="68" t="s">
        <v>3116</v>
      </c>
      <c r="N1108" s="68">
        <v>0</v>
      </c>
    </row>
    <row r="1109" spans="1:14" ht="21" customHeight="1">
      <c r="A1109" s="68" t="s">
        <v>3639</v>
      </c>
      <c r="B1109" s="68" t="s">
        <v>724</v>
      </c>
      <c r="C1109" s="68">
        <v>9</v>
      </c>
      <c r="D1109" s="68" t="s">
        <v>1586</v>
      </c>
      <c r="E1109" s="68" t="s">
        <v>213</v>
      </c>
      <c r="F1109" s="68" t="s">
        <v>25</v>
      </c>
      <c r="G1109" s="68" t="s">
        <v>1587</v>
      </c>
      <c r="H1109" s="68">
        <v>6</v>
      </c>
      <c r="I1109" s="70">
        <v>45826</v>
      </c>
      <c r="J1109" s="70">
        <v>45820</v>
      </c>
      <c r="K1109" s="70">
        <v>45826</v>
      </c>
      <c r="L1109" s="68" t="s">
        <v>3116</v>
      </c>
      <c r="N1109" s="68">
        <v>0</v>
      </c>
    </row>
    <row r="1110" spans="1:14" ht="21" customHeight="1">
      <c r="A1110" s="68" t="s">
        <v>3640</v>
      </c>
      <c r="B1110" s="68" t="s">
        <v>724</v>
      </c>
      <c r="C1110" s="68">
        <v>10</v>
      </c>
      <c r="D1110" s="68" t="s">
        <v>1586</v>
      </c>
      <c r="E1110" s="68" t="s">
        <v>213</v>
      </c>
      <c r="F1110" s="68" t="s">
        <v>25</v>
      </c>
      <c r="G1110" s="68" t="s">
        <v>1587</v>
      </c>
      <c r="H1110" s="68">
        <v>6</v>
      </c>
      <c r="I1110" s="70">
        <v>45826</v>
      </c>
      <c r="J1110" s="70">
        <v>45820</v>
      </c>
      <c r="K1110" s="70">
        <v>45826</v>
      </c>
      <c r="L1110" s="68" t="s">
        <v>3116</v>
      </c>
      <c r="N1110" s="68">
        <v>0</v>
      </c>
    </row>
    <row r="1111" spans="1:14" ht="21" customHeight="1">
      <c r="A1111" s="68" t="s">
        <v>3641</v>
      </c>
      <c r="B1111" s="68" t="s">
        <v>724</v>
      </c>
      <c r="C1111" s="68">
        <v>11</v>
      </c>
      <c r="D1111" s="68" t="s">
        <v>1586</v>
      </c>
      <c r="E1111" s="68" t="s">
        <v>213</v>
      </c>
      <c r="F1111" s="68" t="s">
        <v>25</v>
      </c>
      <c r="G1111" s="68" t="s">
        <v>1587</v>
      </c>
      <c r="H1111" s="68">
        <v>6</v>
      </c>
      <c r="I1111" s="70">
        <v>45826</v>
      </c>
      <c r="J1111" s="70">
        <v>45820</v>
      </c>
      <c r="K1111" s="70">
        <v>45826</v>
      </c>
      <c r="L1111" s="68" t="s">
        <v>3116</v>
      </c>
      <c r="N1111" s="68">
        <v>0</v>
      </c>
    </row>
    <row r="1112" spans="1:14" ht="21" customHeight="1">
      <c r="A1112" s="68" t="s">
        <v>3642</v>
      </c>
      <c r="B1112" s="68" t="s">
        <v>724</v>
      </c>
      <c r="C1112" s="68">
        <v>12</v>
      </c>
      <c r="D1112" s="68" t="s">
        <v>1586</v>
      </c>
      <c r="E1112" s="68" t="s">
        <v>213</v>
      </c>
      <c r="F1112" s="68" t="s">
        <v>25</v>
      </c>
      <c r="G1112" s="68" t="s">
        <v>1587</v>
      </c>
      <c r="H1112" s="68">
        <v>6</v>
      </c>
      <c r="I1112" s="70">
        <v>45826</v>
      </c>
      <c r="J1112" s="70">
        <v>45820</v>
      </c>
      <c r="K1112" s="70">
        <v>45826</v>
      </c>
      <c r="L1112" s="68" t="s">
        <v>3116</v>
      </c>
      <c r="N1112" s="68">
        <v>0</v>
      </c>
    </row>
    <row r="1113" spans="1:14" ht="21" customHeight="1">
      <c r="A1113" s="68" t="s">
        <v>3643</v>
      </c>
      <c r="B1113" s="68" t="s">
        <v>724</v>
      </c>
      <c r="C1113" s="68">
        <v>13</v>
      </c>
      <c r="D1113" s="68" t="s">
        <v>1586</v>
      </c>
      <c r="E1113" s="68" t="s">
        <v>213</v>
      </c>
      <c r="F1113" s="68" t="s">
        <v>25</v>
      </c>
      <c r="G1113" s="68" t="s">
        <v>1587</v>
      </c>
      <c r="H1113" s="68">
        <v>6</v>
      </c>
      <c r="I1113" s="70">
        <v>45826</v>
      </c>
      <c r="J1113" s="70">
        <v>45820</v>
      </c>
      <c r="K1113" s="70">
        <v>45826</v>
      </c>
      <c r="L1113" s="68" t="s">
        <v>3116</v>
      </c>
      <c r="N1113" s="68">
        <v>0</v>
      </c>
    </row>
    <row r="1114" spans="1:14" ht="21" customHeight="1">
      <c r="A1114" s="68" t="s">
        <v>3644</v>
      </c>
      <c r="B1114" s="68" t="s">
        <v>724</v>
      </c>
      <c r="C1114" s="68">
        <v>14</v>
      </c>
      <c r="D1114" s="68" t="s">
        <v>1586</v>
      </c>
      <c r="E1114" s="68" t="s">
        <v>213</v>
      </c>
      <c r="F1114" s="68" t="s">
        <v>25</v>
      </c>
      <c r="G1114" s="68" t="s">
        <v>1587</v>
      </c>
      <c r="H1114" s="68">
        <v>6</v>
      </c>
      <c r="I1114" s="70">
        <v>45826</v>
      </c>
      <c r="J1114" s="70">
        <v>45820</v>
      </c>
      <c r="K1114" s="70">
        <v>45826</v>
      </c>
      <c r="L1114" s="68" t="s">
        <v>3116</v>
      </c>
      <c r="N1114" s="68">
        <v>0</v>
      </c>
    </row>
    <row r="1115" spans="1:14" ht="21" customHeight="1">
      <c r="A1115" s="68" t="s">
        <v>3645</v>
      </c>
      <c r="B1115" s="68" t="s">
        <v>724</v>
      </c>
      <c r="C1115" s="68">
        <v>15</v>
      </c>
      <c r="D1115" s="68" t="s">
        <v>1586</v>
      </c>
      <c r="E1115" s="68" t="s">
        <v>213</v>
      </c>
      <c r="F1115" s="68" t="s">
        <v>25</v>
      </c>
      <c r="G1115" s="68" t="s">
        <v>1587</v>
      </c>
      <c r="H1115" s="68">
        <v>6</v>
      </c>
      <c r="I1115" s="70">
        <v>45826</v>
      </c>
      <c r="J1115" s="70">
        <v>45820</v>
      </c>
      <c r="K1115" s="70">
        <v>45826</v>
      </c>
      <c r="L1115" s="68" t="s">
        <v>3116</v>
      </c>
      <c r="N1115" s="68">
        <v>0</v>
      </c>
    </row>
    <row r="1116" spans="1:14" ht="21" customHeight="1">
      <c r="A1116" s="68" t="s">
        <v>3646</v>
      </c>
      <c r="B1116" s="68" t="s">
        <v>724</v>
      </c>
      <c r="C1116" s="68">
        <v>16</v>
      </c>
      <c r="D1116" s="68" t="s">
        <v>1586</v>
      </c>
      <c r="E1116" s="68" t="s">
        <v>213</v>
      </c>
      <c r="F1116" s="68" t="s">
        <v>25</v>
      </c>
      <c r="G1116" s="68" t="s">
        <v>1587</v>
      </c>
      <c r="H1116" s="68">
        <v>6</v>
      </c>
      <c r="I1116" s="70">
        <v>45826</v>
      </c>
      <c r="J1116" s="70">
        <v>45820</v>
      </c>
      <c r="K1116" s="70">
        <v>45826</v>
      </c>
      <c r="L1116" s="68" t="s">
        <v>3116</v>
      </c>
      <c r="N1116" s="68">
        <v>0</v>
      </c>
    </row>
    <row r="1117" spans="1:14" ht="21" customHeight="1">
      <c r="A1117" s="68" t="s">
        <v>3647</v>
      </c>
      <c r="B1117" s="68" t="s">
        <v>724</v>
      </c>
      <c r="C1117" s="68">
        <v>17</v>
      </c>
      <c r="D1117" s="68" t="s">
        <v>1586</v>
      </c>
      <c r="E1117" s="68" t="s">
        <v>213</v>
      </c>
      <c r="F1117" s="68" t="s">
        <v>25</v>
      </c>
      <c r="G1117" s="68" t="s">
        <v>1587</v>
      </c>
      <c r="H1117" s="68">
        <v>6</v>
      </c>
      <c r="I1117" s="70">
        <v>45826</v>
      </c>
      <c r="J1117" s="70">
        <v>45820</v>
      </c>
      <c r="K1117" s="70">
        <v>45826</v>
      </c>
      <c r="L1117" s="68" t="s">
        <v>3116</v>
      </c>
      <c r="N1117" s="68">
        <v>0</v>
      </c>
    </row>
    <row r="1118" spans="1:14" ht="21" customHeight="1">
      <c r="A1118" s="68" t="s">
        <v>3648</v>
      </c>
      <c r="B1118" s="68" t="s">
        <v>724</v>
      </c>
      <c r="C1118" s="68">
        <v>18</v>
      </c>
      <c r="D1118" s="68" t="s">
        <v>1586</v>
      </c>
      <c r="E1118" s="68" t="s">
        <v>213</v>
      </c>
      <c r="F1118" s="68" t="s">
        <v>25</v>
      </c>
      <c r="G1118" s="68" t="s">
        <v>1587</v>
      </c>
      <c r="H1118" s="68">
        <v>6</v>
      </c>
      <c r="I1118" s="70">
        <v>45826</v>
      </c>
      <c r="J1118" s="70">
        <v>45820</v>
      </c>
      <c r="K1118" s="70">
        <v>45826</v>
      </c>
      <c r="L1118" s="68" t="s">
        <v>3116</v>
      </c>
      <c r="N1118" s="68">
        <v>0</v>
      </c>
    </row>
    <row r="1119" spans="1:14" ht="21" customHeight="1">
      <c r="A1119" s="68" t="s">
        <v>3649</v>
      </c>
      <c r="B1119" s="68" t="s">
        <v>724</v>
      </c>
      <c r="C1119" s="68">
        <v>19</v>
      </c>
      <c r="D1119" s="68" t="s">
        <v>1586</v>
      </c>
      <c r="E1119" s="68" t="s">
        <v>213</v>
      </c>
      <c r="F1119" s="68" t="s">
        <v>25</v>
      </c>
      <c r="G1119" s="68" t="s">
        <v>1587</v>
      </c>
      <c r="H1119" s="68">
        <v>6</v>
      </c>
      <c r="I1119" s="70">
        <v>45826</v>
      </c>
      <c r="J1119" s="70">
        <v>45820</v>
      </c>
      <c r="K1119" s="70">
        <v>45826</v>
      </c>
      <c r="L1119" s="68" t="s">
        <v>3116</v>
      </c>
      <c r="N1119" s="68">
        <v>0</v>
      </c>
    </row>
    <row r="1120" spans="1:14" ht="21" customHeight="1">
      <c r="A1120" s="68" t="s">
        <v>3650</v>
      </c>
      <c r="B1120" s="68" t="s">
        <v>724</v>
      </c>
      <c r="C1120" s="68" t="s">
        <v>1676</v>
      </c>
      <c r="D1120" s="68" t="s">
        <v>1586</v>
      </c>
      <c r="E1120" s="68" t="s">
        <v>213</v>
      </c>
      <c r="F1120" s="68" t="s">
        <v>25</v>
      </c>
      <c r="G1120" s="68" t="s">
        <v>1587</v>
      </c>
      <c r="H1120" s="68">
        <v>6</v>
      </c>
      <c r="I1120" s="70">
        <v>45826</v>
      </c>
      <c r="J1120" s="70">
        <v>45820</v>
      </c>
      <c r="K1120" s="70">
        <v>45826</v>
      </c>
      <c r="L1120" s="68" t="s">
        <v>2686</v>
      </c>
      <c r="N1120" s="68">
        <v>0</v>
      </c>
    </row>
    <row r="1121" spans="1:14" ht="21" customHeight="1">
      <c r="A1121" s="68" t="s">
        <v>3651</v>
      </c>
      <c r="B1121" s="68" t="s">
        <v>724</v>
      </c>
      <c r="C1121" s="68" t="s">
        <v>2575</v>
      </c>
      <c r="D1121" s="68" t="s">
        <v>1586</v>
      </c>
      <c r="E1121" s="68" t="s">
        <v>213</v>
      </c>
      <c r="F1121" s="68" t="s">
        <v>25</v>
      </c>
      <c r="G1121" s="68" t="s">
        <v>1587</v>
      </c>
      <c r="H1121" s="68">
        <v>6</v>
      </c>
      <c r="I1121" s="70">
        <v>45826</v>
      </c>
      <c r="J1121" s="70">
        <v>45820</v>
      </c>
      <c r="K1121" s="70">
        <v>45826</v>
      </c>
      <c r="L1121" s="68" t="s">
        <v>3364</v>
      </c>
      <c r="M1121" s="68" t="s">
        <v>3563</v>
      </c>
      <c r="N1121" s="68" t="s">
        <v>3405</v>
      </c>
    </row>
    <row r="1122" spans="1:14" ht="21" customHeight="1">
      <c r="A1122" s="68" t="s">
        <v>3652</v>
      </c>
      <c r="B1122" s="68" t="s">
        <v>724</v>
      </c>
      <c r="C1122" s="68">
        <v>20</v>
      </c>
      <c r="D1122" s="68" t="s">
        <v>1586</v>
      </c>
      <c r="E1122" s="68" t="s">
        <v>213</v>
      </c>
      <c r="F1122" s="68" t="s">
        <v>25</v>
      </c>
      <c r="G1122" s="68" t="s">
        <v>1587</v>
      </c>
      <c r="H1122" s="68">
        <v>6</v>
      </c>
      <c r="I1122" s="70">
        <v>45826</v>
      </c>
      <c r="J1122" s="70">
        <v>45820</v>
      </c>
      <c r="K1122" s="70">
        <v>45826</v>
      </c>
      <c r="L1122" s="68" t="s">
        <v>3116</v>
      </c>
      <c r="N1122" s="68">
        <v>0</v>
      </c>
    </row>
    <row r="1123" spans="1:14" ht="21" customHeight="1">
      <c r="A1123" s="68" t="s">
        <v>3653</v>
      </c>
      <c r="B1123" s="68" t="s">
        <v>724</v>
      </c>
      <c r="C1123" s="68" t="s">
        <v>2555</v>
      </c>
      <c r="D1123" s="68" t="s">
        <v>1586</v>
      </c>
      <c r="E1123" s="68" t="s">
        <v>213</v>
      </c>
      <c r="F1123" s="68" t="s">
        <v>25</v>
      </c>
      <c r="G1123" s="68" t="s">
        <v>1587</v>
      </c>
      <c r="H1123" s="68">
        <v>6</v>
      </c>
      <c r="I1123" s="70">
        <v>45826</v>
      </c>
      <c r="J1123" s="70">
        <v>45820</v>
      </c>
      <c r="K1123" s="70">
        <v>45826</v>
      </c>
      <c r="L1123" s="68" t="s">
        <v>2686</v>
      </c>
      <c r="N1123" s="68">
        <v>0</v>
      </c>
    </row>
    <row r="1124" spans="1:14" ht="21" customHeight="1">
      <c r="A1124" s="68" t="s">
        <v>3654</v>
      </c>
      <c r="B1124" s="68" t="s">
        <v>724</v>
      </c>
      <c r="C1124" s="68" t="s">
        <v>2579</v>
      </c>
      <c r="D1124" s="68" t="s">
        <v>1586</v>
      </c>
      <c r="E1124" s="68" t="s">
        <v>213</v>
      </c>
      <c r="F1124" s="68" t="s">
        <v>25</v>
      </c>
      <c r="G1124" s="68" t="s">
        <v>1587</v>
      </c>
      <c r="H1124" s="68">
        <v>6</v>
      </c>
      <c r="I1124" s="70">
        <v>45826</v>
      </c>
      <c r="J1124" s="70">
        <v>45820</v>
      </c>
      <c r="K1124" s="70">
        <v>45826</v>
      </c>
      <c r="L1124" s="68" t="s">
        <v>3364</v>
      </c>
      <c r="M1124" s="68" t="s">
        <v>3563</v>
      </c>
      <c r="N1124" s="68" t="s">
        <v>3405</v>
      </c>
    </row>
    <row r="1125" spans="1:14" ht="21" customHeight="1">
      <c r="A1125" s="68" t="s">
        <v>3655</v>
      </c>
      <c r="B1125" s="68" t="s">
        <v>724</v>
      </c>
      <c r="C1125" s="68" t="s">
        <v>2691</v>
      </c>
      <c r="D1125" s="68" t="s">
        <v>1586</v>
      </c>
      <c r="E1125" s="68" t="s">
        <v>213</v>
      </c>
      <c r="F1125" s="68" t="s">
        <v>25</v>
      </c>
      <c r="G1125" s="68" t="s">
        <v>1587</v>
      </c>
      <c r="H1125" s="68">
        <v>6</v>
      </c>
      <c r="I1125" s="70">
        <v>45826</v>
      </c>
      <c r="J1125" s="70">
        <v>45820</v>
      </c>
      <c r="K1125" s="70">
        <v>45826</v>
      </c>
      <c r="L1125" s="68" t="s">
        <v>2686</v>
      </c>
      <c r="N1125" s="68">
        <v>0</v>
      </c>
    </row>
    <row r="1126" spans="1:14" ht="21" customHeight="1">
      <c r="A1126" s="68" t="s">
        <v>3656</v>
      </c>
      <c r="B1126" s="68" t="s">
        <v>724</v>
      </c>
      <c r="C1126" s="68" t="s">
        <v>2581</v>
      </c>
      <c r="D1126" s="68" t="s">
        <v>1586</v>
      </c>
      <c r="E1126" s="68" t="s">
        <v>213</v>
      </c>
      <c r="F1126" s="68" t="s">
        <v>25</v>
      </c>
      <c r="G1126" s="68" t="s">
        <v>1587</v>
      </c>
      <c r="H1126" s="68">
        <v>6</v>
      </c>
      <c r="I1126" s="70">
        <v>45826</v>
      </c>
      <c r="J1126" s="70">
        <v>45820</v>
      </c>
      <c r="K1126" s="70">
        <v>45826</v>
      </c>
      <c r="L1126" s="68" t="s">
        <v>3364</v>
      </c>
      <c r="M1126" s="68" t="s">
        <v>3563</v>
      </c>
      <c r="N1126" s="68" t="s">
        <v>3405</v>
      </c>
    </row>
    <row r="1127" spans="1:14" ht="21" customHeight="1">
      <c r="A1127" s="68" t="s">
        <v>3657</v>
      </c>
      <c r="B1127" s="68" t="s">
        <v>724</v>
      </c>
      <c r="C1127" s="68" t="s">
        <v>2618</v>
      </c>
      <c r="D1127" s="68" t="s">
        <v>1586</v>
      </c>
      <c r="E1127" s="68" t="s">
        <v>213</v>
      </c>
      <c r="F1127" s="68" t="s">
        <v>25</v>
      </c>
      <c r="G1127" s="68" t="s">
        <v>1587</v>
      </c>
      <c r="H1127" s="68">
        <v>6</v>
      </c>
      <c r="I1127" s="70">
        <v>45826</v>
      </c>
      <c r="J1127" s="70">
        <v>45820</v>
      </c>
      <c r="K1127" s="70">
        <v>45826</v>
      </c>
      <c r="L1127" s="68" t="s">
        <v>2686</v>
      </c>
      <c r="N1127" s="68">
        <v>0</v>
      </c>
    </row>
    <row r="1128" spans="1:14" ht="21" customHeight="1">
      <c r="A1128" s="68" t="s">
        <v>3658</v>
      </c>
      <c r="B1128" s="68" t="s">
        <v>724</v>
      </c>
      <c r="C1128" s="68" t="s">
        <v>2583</v>
      </c>
      <c r="D1128" s="68" t="s">
        <v>1586</v>
      </c>
      <c r="E1128" s="68" t="s">
        <v>213</v>
      </c>
      <c r="F1128" s="68" t="s">
        <v>25</v>
      </c>
      <c r="G1128" s="68" t="s">
        <v>1587</v>
      </c>
      <c r="H1128" s="68">
        <v>6</v>
      </c>
      <c r="I1128" s="70">
        <v>45826</v>
      </c>
      <c r="J1128" s="70">
        <v>45820</v>
      </c>
      <c r="K1128" s="70">
        <v>45826</v>
      </c>
      <c r="L1128" s="68" t="s">
        <v>3364</v>
      </c>
      <c r="M1128" s="68" t="s">
        <v>3563</v>
      </c>
      <c r="N1128" s="68" t="s">
        <v>3405</v>
      </c>
    </row>
    <row r="1129" spans="1:14" ht="21" customHeight="1">
      <c r="A1129" s="68" t="s">
        <v>3659</v>
      </c>
      <c r="B1129" s="68" t="s">
        <v>724</v>
      </c>
      <c r="C1129" s="68" t="s">
        <v>2621</v>
      </c>
      <c r="D1129" s="68" t="s">
        <v>1586</v>
      </c>
      <c r="E1129" s="68" t="s">
        <v>213</v>
      </c>
      <c r="F1129" s="68" t="s">
        <v>25</v>
      </c>
      <c r="G1129" s="68" t="s">
        <v>1587</v>
      </c>
      <c r="H1129" s="68">
        <v>6</v>
      </c>
      <c r="I1129" s="70">
        <v>45826</v>
      </c>
      <c r="J1129" s="70">
        <v>45820</v>
      </c>
      <c r="K1129" s="70">
        <v>45826</v>
      </c>
      <c r="L1129" s="68" t="s">
        <v>2686</v>
      </c>
      <c r="N1129" s="68">
        <v>0</v>
      </c>
    </row>
    <row r="1130" spans="1:14" ht="21" customHeight="1">
      <c r="A1130" s="68" t="s">
        <v>3660</v>
      </c>
      <c r="B1130" s="68" t="s">
        <v>724</v>
      </c>
      <c r="C1130" s="68" t="s">
        <v>2585</v>
      </c>
      <c r="D1130" s="68" t="s">
        <v>1586</v>
      </c>
      <c r="E1130" s="68" t="s">
        <v>213</v>
      </c>
      <c r="F1130" s="68" t="s">
        <v>25</v>
      </c>
      <c r="G1130" s="68" t="s">
        <v>1587</v>
      </c>
      <c r="H1130" s="68">
        <v>6</v>
      </c>
      <c r="I1130" s="70">
        <v>45826</v>
      </c>
      <c r="J1130" s="70">
        <v>45820</v>
      </c>
      <c r="K1130" s="70">
        <v>45826</v>
      </c>
      <c r="L1130" s="68" t="s">
        <v>3364</v>
      </c>
      <c r="M1130" s="68" t="s">
        <v>3563</v>
      </c>
      <c r="N1130" s="68" t="s">
        <v>3405</v>
      </c>
    </row>
    <row r="1131" spans="1:14" ht="21" customHeight="1">
      <c r="A1131" s="68" t="s">
        <v>3661</v>
      </c>
      <c r="B1131" s="68" t="s">
        <v>724</v>
      </c>
      <c r="C1131" s="68" t="s">
        <v>2627</v>
      </c>
      <c r="D1131" s="68" t="s">
        <v>1586</v>
      </c>
      <c r="E1131" s="68" t="s">
        <v>213</v>
      </c>
      <c r="F1131" s="68" t="s">
        <v>25</v>
      </c>
      <c r="G1131" s="68" t="s">
        <v>1587</v>
      </c>
      <c r="H1131" s="68">
        <v>6</v>
      </c>
      <c r="I1131" s="70">
        <v>45826</v>
      </c>
      <c r="J1131" s="70">
        <v>45820</v>
      </c>
      <c r="K1131" s="70">
        <v>45826</v>
      </c>
      <c r="L1131" s="68" t="s">
        <v>2686</v>
      </c>
      <c r="N1131" s="68">
        <v>0</v>
      </c>
    </row>
    <row r="1132" spans="1:14" ht="21" customHeight="1">
      <c r="A1132" s="68" t="s">
        <v>3662</v>
      </c>
      <c r="B1132" s="68" t="s">
        <v>724</v>
      </c>
      <c r="C1132" s="68" t="s">
        <v>2587</v>
      </c>
      <c r="D1132" s="68" t="s">
        <v>1586</v>
      </c>
      <c r="E1132" s="68" t="s">
        <v>213</v>
      </c>
      <c r="F1132" s="68" t="s">
        <v>25</v>
      </c>
      <c r="G1132" s="68" t="s">
        <v>1587</v>
      </c>
      <c r="H1132" s="68">
        <v>6</v>
      </c>
      <c r="I1132" s="70">
        <v>45826</v>
      </c>
      <c r="J1132" s="70">
        <v>45820</v>
      </c>
      <c r="K1132" s="70">
        <v>45826</v>
      </c>
      <c r="L1132" s="68" t="s">
        <v>3364</v>
      </c>
      <c r="M1132" s="68" t="s">
        <v>3563</v>
      </c>
      <c r="N1132" s="68" t="s">
        <v>3405</v>
      </c>
    </row>
    <row r="1133" spans="1:14" ht="21" customHeight="1">
      <c r="A1133" s="68" t="s">
        <v>3663</v>
      </c>
      <c r="B1133" s="68" t="s">
        <v>724</v>
      </c>
      <c r="C1133" s="68" t="s">
        <v>2545</v>
      </c>
      <c r="D1133" s="68" t="s">
        <v>1586</v>
      </c>
      <c r="E1133" s="68" t="s">
        <v>213</v>
      </c>
      <c r="F1133" s="68" t="s">
        <v>25</v>
      </c>
      <c r="G1133" s="68" t="s">
        <v>1587</v>
      </c>
      <c r="H1133" s="68">
        <v>6</v>
      </c>
      <c r="I1133" s="70">
        <v>45826</v>
      </c>
      <c r="J1133" s="70">
        <v>45820</v>
      </c>
      <c r="K1133" s="70">
        <v>45826</v>
      </c>
      <c r="L1133" s="68" t="s">
        <v>2686</v>
      </c>
      <c r="N1133" s="68">
        <v>0</v>
      </c>
    </row>
    <row r="1134" spans="1:14" ht="21" customHeight="1">
      <c r="A1134" s="68" t="s">
        <v>3664</v>
      </c>
      <c r="B1134" s="68" t="s">
        <v>724</v>
      </c>
      <c r="C1134" s="68" t="s">
        <v>2589</v>
      </c>
      <c r="D1134" s="68" t="s">
        <v>1586</v>
      </c>
      <c r="E1134" s="68" t="s">
        <v>213</v>
      </c>
      <c r="F1134" s="68" t="s">
        <v>25</v>
      </c>
      <c r="G1134" s="68" t="s">
        <v>1587</v>
      </c>
      <c r="H1134" s="68">
        <v>6</v>
      </c>
      <c r="I1134" s="70">
        <v>45826</v>
      </c>
      <c r="J1134" s="70">
        <v>45820</v>
      </c>
      <c r="K1134" s="70">
        <v>45826</v>
      </c>
      <c r="L1134" s="68" t="s">
        <v>3364</v>
      </c>
      <c r="M1134" s="68" t="s">
        <v>3563</v>
      </c>
      <c r="N1134" s="68" t="s">
        <v>3405</v>
      </c>
    </row>
    <row r="1135" spans="1:14" ht="21" customHeight="1">
      <c r="A1135" s="68" t="s">
        <v>3665</v>
      </c>
      <c r="B1135" s="68" t="s">
        <v>724</v>
      </c>
      <c r="C1135" s="68" t="s">
        <v>2697</v>
      </c>
      <c r="D1135" s="68" t="s">
        <v>1586</v>
      </c>
      <c r="E1135" s="68" t="s">
        <v>213</v>
      </c>
      <c r="F1135" s="68" t="s">
        <v>25</v>
      </c>
      <c r="G1135" s="68" t="s">
        <v>1587</v>
      </c>
      <c r="H1135" s="68">
        <v>6</v>
      </c>
      <c r="I1135" s="70">
        <v>45826</v>
      </c>
      <c r="J1135" s="70">
        <v>45820</v>
      </c>
      <c r="K1135" s="70">
        <v>45826</v>
      </c>
      <c r="L1135" s="68" t="s">
        <v>2686</v>
      </c>
      <c r="N1135" s="68">
        <v>0</v>
      </c>
    </row>
    <row r="1136" spans="1:14" ht="21" customHeight="1">
      <c r="A1136" s="68" t="s">
        <v>3666</v>
      </c>
      <c r="B1136" s="68" t="s">
        <v>724</v>
      </c>
      <c r="C1136" s="68" t="s">
        <v>2591</v>
      </c>
      <c r="D1136" s="68" t="s">
        <v>1586</v>
      </c>
      <c r="E1136" s="68" t="s">
        <v>213</v>
      </c>
      <c r="F1136" s="68" t="s">
        <v>25</v>
      </c>
      <c r="G1136" s="68" t="s">
        <v>1587</v>
      </c>
      <c r="H1136" s="68">
        <v>6</v>
      </c>
      <c r="I1136" s="70">
        <v>45826</v>
      </c>
      <c r="J1136" s="70">
        <v>45820</v>
      </c>
      <c r="K1136" s="70">
        <v>45826</v>
      </c>
      <c r="L1136" s="68" t="s">
        <v>3364</v>
      </c>
      <c r="M1136" s="68" t="s">
        <v>3563</v>
      </c>
      <c r="N1136" s="68" t="s">
        <v>3405</v>
      </c>
    </row>
    <row r="1137" spans="1:14" ht="21" customHeight="1">
      <c r="A1137" s="68" t="s">
        <v>3667</v>
      </c>
      <c r="B1137" s="68" t="s">
        <v>724</v>
      </c>
      <c r="C1137" s="68" t="s">
        <v>2699</v>
      </c>
      <c r="D1137" s="68" t="s">
        <v>1586</v>
      </c>
      <c r="E1137" s="68" t="s">
        <v>213</v>
      </c>
      <c r="F1137" s="68" t="s">
        <v>25</v>
      </c>
      <c r="G1137" s="68" t="s">
        <v>1587</v>
      </c>
      <c r="H1137" s="68">
        <v>6</v>
      </c>
      <c r="I1137" s="70">
        <v>45826</v>
      </c>
      <c r="J1137" s="70">
        <v>45820</v>
      </c>
      <c r="K1137" s="70">
        <v>45826</v>
      </c>
      <c r="L1137" s="68" t="s">
        <v>2686</v>
      </c>
      <c r="N1137" s="68">
        <v>0</v>
      </c>
    </row>
    <row r="1138" spans="1:14" ht="21" customHeight="1">
      <c r="A1138" s="68" t="s">
        <v>3668</v>
      </c>
      <c r="B1138" s="68" t="s">
        <v>724</v>
      </c>
      <c r="C1138" s="68" t="s">
        <v>2593</v>
      </c>
      <c r="D1138" s="68" t="s">
        <v>1586</v>
      </c>
      <c r="E1138" s="68" t="s">
        <v>213</v>
      </c>
      <c r="F1138" s="68" t="s">
        <v>25</v>
      </c>
      <c r="G1138" s="68" t="s">
        <v>1587</v>
      </c>
      <c r="H1138" s="68">
        <v>6</v>
      </c>
      <c r="I1138" s="70">
        <v>45826</v>
      </c>
      <c r="J1138" s="70">
        <v>45820</v>
      </c>
      <c r="K1138" s="70">
        <v>45826</v>
      </c>
      <c r="L1138" s="68" t="s">
        <v>3364</v>
      </c>
      <c r="M1138" s="68" t="s">
        <v>3563</v>
      </c>
      <c r="N1138" s="68" t="s">
        <v>3405</v>
      </c>
    </row>
    <row r="1139" spans="1:14" ht="21" customHeight="1">
      <c r="A1139" s="68" t="s">
        <v>3669</v>
      </c>
      <c r="B1139" s="68" t="s">
        <v>724</v>
      </c>
      <c r="C1139" s="68" t="s">
        <v>2701</v>
      </c>
      <c r="D1139" s="68" t="s">
        <v>1586</v>
      </c>
      <c r="E1139" s="68" t="s">
        <v>213</v>
      </c>
      <c r="F1139" s="68" t="s">
        <v>25</v>
      </c>
      <c r="G1139" s="68" t="s">
        <v>1587</v>
      </c>
      <c r="H1139" s="68">
        <v>6</v>
      </c>
      <c r="I1139" s="70">
        <v>45826</v>
      </c>
      <c r="J1139" s="70">
        <v>45820</v>
      </c>
      <c r="K1139" s="70">
        <v>45826</v>
      </c>
      <c r="L1139" s="68" t="s">
        <v>2686</v>
      </c>
      <c r="N1139" s="68">
        <v>0</v>
      </c>
    </row>
    <row r="1140" spans="1:14" ht="21" customHeight="1">
      <c r="A1140" s="68" t="s">
        <v>3670</v>
      </c>
      <c r="B1140" s="68" t="s">
        <v>724</v>
      </c>
      <c r="C1140" s="68" t="s">
        <v>2595</v>
      </c>
      <c r="D1140" s="68" t="s">
        <v>1586</v>
      </c>
      <c r="E1140" s="68" t="s">
        <v>213</v>
      </c>
      <c r="F1140" s="68" t="s">
        <v>25</v>
      </c>
      <c r="G1140" s="68" t="s">
        <v>1587</v>
      </c>
      <c r="H1140" s="68">
        <v>6</v>
      </c>
      <c r="I1140" s="70">
        <v>45826</v>
      </c>
      <c r="J1140" s="70">
        <v>45820</v>
      </c>
      <c r="K1140" s="70">
        <v>45826</v>
      </c>
      <c r="L1140" s="68" t="s">
        <v>3364</v>
      </c>
      <c r="M1140" s="68" t="s">
        <v>3563</v>
      </c>
      <c r="N1140" s="68" t="s">
        <v>3405</v>
      </c>
    </row>
    <row r="1141" spans="1:14" ht="21" customHeight="1">
      <c r="A1141" s="68" t="s">
        <v>3671</v>
      </c>
      <c r="B1141" s="68" t="s">
        <v>724</v>
      </c>
      <c r="C1141" s="68" t="s">
        <v>2703</v>
      </c>
      <c r="D1141" s="68" t="s">
        <v>1586</v>
      </c>
      <c r="E1141" s="68" t="s">
        <v>213</v>
      </c>
      <c r="F1141" s="68" t="s">
        <v>25</v>
      </c>
      <c r="G1141" s="68" t="s">
        <v>1587</v>
      </c>
      <c r="H1141" s="68">
        <v>6</v>
      </c>
      <c r="I1141" s="70">
        <v>45826</v>
      </c>
      <c r="J1141" s="70">
        <v>45820</v>
      </c>
      <c r="K1141" s="70">
        <v>45826</v>
      </c>
      <c r="L1141" s="68" t="s">
        <v>2686</v>
      </c>
      <c r="N1141" s="68">
        <v>0</v>
      </c>
    </row>
    <row r="1142" spans="1:14" ht="21" customHeight="1">
      <c r="A1142" s="68" t="s">
        <v>3672</v>
      </c>
      <c r="B1142" s="68" t="s">
        <v>724</v>
      </c>
      <c r="C1142" s="68" t="s">
        <v>3144</v>
      </c>
      <c r="D1142" s="68" t="s">
        <v>1586</v>
      </c>
      <c r="E1142" s="68" t="s">
        <v>213</v>
      </c>
      <c r="F1142" s="68" t="s">
        <v>25</v>
      </c>
      <c r="G1142" s="68" t="s">
        <v>1587</v>
      </c>
      <c r="H1142" s="68">
        <v>6</v>
      </c>
      <c r="I1142" s="70">
        <v>45826</v>
      </c>
      <c r="J1142" s="70">
        <v>45820</v>
      </c>
      <c r="K1142" s="70">
        <v>45826</v>
      </c>
      <c r="L1142" s="68" t="s">
        <v>3364</v>
      </c>
      <c r="M1142" s="68" t="s">
        <v>3563</v>
      </c>
      <c r="N1142" s="68" t="s">
        <v>3405</v>
      </c>
    </row>
    <row r="1143" spans="1:14" ht="21" customHeight="1">
      <c r="A1143" s="68" t="s">
        <v>3673</v>
      </c>
      <c r="B1143" s="68" t="s">
        <v>724</v>
      </c>
      <c r="C1143" s="68" t="s">
        <v>2705</v>
      </c>
      <c r="D1143" s="68" t="s">
        <v>1586</v>
      </c>
      <c r="E1143" s="68" t="s">
        <v>213</v>
      </c>
      <c r="F1143" s="68" t="s">
        <v>25</v>
      </c>
      <c r="G1143" s="68" t="s">
        <v>1587</v>
      </c>
      <c r="H1143" s="68">
        <v>6</v>
      </c>
      <c r="I1143" s="70">
        <v>45826</v>
      </c>
      <c r="J1143" s="70">
        <v>45820</v>
      </c>
      <c r="K1143" s="70">
        <v>45826</v>
      </c>
      <c r="L1143" s="68" t="s">
        <v>2686</v>
      </c>
      <c r="N1143" s="68">
        <v>0</v>
      </c>
    </row>
    <row r="1144" spans="1:14" ht="21" customHeight="1">
      <c r="A1144" s="68" t="s">
        <v>3674</v>
      </c>
      <c r="B1144" s="68" t="s">
        <v>724</v>
      </c>
      <c r="C1144" s="68" t="s">
        <v>3224</v>
      </c>
      <c r="D1144" s="68" t="s">
        <v>1586</v>
      </c>
      <c r="E1144" s="68" t="s">
        <v>213</v>
      </c>
      <c r="F1144" s="68" t="s">
        <v>25</v>
      </c>
      <c r="G1144" s="68" t="s">
        <v>1587</v>
      </c>
      <c r="H1144" s="68">
        <v>6</v>
      </c>
      <c r="I1144" s="70">
        <v>45826</v>
      </c>
      <c r="J1144" s="70">
        <v>45820</v>
      </c>
      <c r="K1144" s="70">
        <v>45826</v>
      </c>
      <c r="L1144" s="68" t="s">
        <v>3364</v>
      </c>
      <c r="M1144" s="68" t="s">
        <v>3563</v>
      </c>
      <c r="N1144" s="68" t="s">
        <v>3405</v>
      </c>
    </row>
    <row r="1145" spans="1:14" ht="21" customHeight="1">
      <c r="A1145" s="68" t="s">
        <v>3675</v>
      </c>
      <c r="B1145" s="68" t="s">
        <v>724</v>
      </c>
      <c r="C1145" s="68" t="s">
        <v>2707</v>
      </c>
      <c r="D1145" s="68" t="s">
        <v>1586</v>
      </c>
      <c r="E1145" s="68" t="s">
        <v>213</v>
      </c>
      <c r="F1145" s="68" t="s">
        <v>25</v>
      </c>
      <c r="G1145" s="68" t="s">
        <v>1587</v>
      </c>
      <c r="H1145" s="68">
        <v>6</v>
      </c>
      <c r="I1145" s="70">
        <v>45826</v>
      </c>
      <c r="J1145" s="70">
        <v>45820</v>
      </c>
      <c r="K1145" s="70">
        <v>45826</v>
      </c>
      <c r="L1145" s="68" t="s">
        <v>2686</v>
      </c>
      <c r="N1145" s="68">
        <v>0</v>
      </c>
    </row>
    <row r="1146" spans="1:14" ht="21" customHeight="1">
      <c r="A1146" s="68" t="s">
        <v>3676</v>
      </c>
      <c r="B1146" s="68" t="s">
        <v>724</v>
      </c>
      <c r="C1146" s="68" t="s">
        <v>2960</v>
      </c>
      <c r="D1146" s="68" t="s">
        <v>1586</v>
      </c>
      <c r="E1146" s="68" t="s">
        <v>213</v>
      </c>
      <c r="F1146" s="68" t="s">
        <v>25</v>
      </c>
      <c r="G1146" s="68" t="s">
        <v>1587</v>
      </c>
      <c r="H1146" s="68">
        <v>6</v>
      </c>
      <c r="I1146" s="70">
        <v>45826</v>
      </c>
      <c r="J1146" s="70">
        <v>45820</v>
      </c>
      <c r="K1146" s="70">
        <v>45826</v>
      </c>
      <c r="L1146" s="68" t="s">
        <v>3364</v>
      </c>
      <c r="M1146" s="68" t="s">
        <v>3563</v>
      </c>
      <c r="N1146" s="68" t="s">
        <v>3405</v>
      </c>
    </row>
    <row r="1147" spans="1:14" ht="21" customHeight="1">
      <c r="A1147" s="68" t="s">
        <v>3677</v>
      </c>
      <c r="B1147" s="68" t="s">
        <v>724</v>
      </c>
      <c r="C1147" s="68" t="s">
        <v>2747</v>
      </c>
      <c r="D1147" s="68" t="s">
        <v>1586</v>
      </c>
      <c r="E1147" s="68" t="s">
        <v>213</v>
      </c>
      <c r="F1147" s="68" t="s">
        <v>25</v>
      </c>
      <c r="G1147" s="68" t="s">
        <v>1587</v>
      </c>
      <c r="H1147" s="68">
        <v>6</v>
      </c>
      <c r="I1147" s="70">
        <v>45826</v>
      </c>
      <c r="J1147" s="70">
        <v>45820</v>
      </c>
      <c r="K1147" s="70">
        <v>45826</v>
      </c>
      <c r="L1147" s="68" t="s">
        <v>2686</v>
      </c>
      <c r="N1147" s="68">
        <v>0</v>
      </c>
    </row>
    <row r="1148" spans="1:14" ht="21" customHeight="1">
      <c r="A1148" s="68" t="s">
        <v>3678</v>
      </c>
      <c r="B1148" s="68" t="s">
        <v>724</v>
      </c>
      <c r="C1148" s="68" t="s">
        <v>2964</v>
      </c>
      <c r="D1148" s="68" t="s">
        <v>1586</v>
      </c>
      <c r="E1148" s="68" t="s">
        <v>213</v>
      </c>
      <c r="F1148" s="68" t="s">
        <v>25</v>
      </c>
      <c r="G1148" s="68" t="s">
        <v>1587</v>
      </c>
      <c r="H1148" s="68">
        <v>6</v>
      </c>
      <c r="I1148" s="70">
        <v>45826</v>
      </c>
      <c r="J1148" s="70">
        <v>45820</v>
      </c>
      <c r="K1148" s="70">
        <v>45826</v>
      </c>
      <c r="L1148" s="68" t="s">
        <v>3364</v>
      </c>
      <c r="M1148" s="68" t="s">
        <v>3563</v>
      </c>
      <c r="N1148" s="68" t="s">
        <v>3405</v>
      </c>
    </row>
    <row r="1149" spans="1:14" ht="21" customHeight="1">
      <c r="A1149" s="68" t="s">
        <v>3679</v>
      </c>
      <c r="B1149" s="68" t="s">
        <v>724</v>
      </c>
      <c r="C1149" s="68" t="s">
        <v>2749</v>
      </c>
      <c r="D1149" s="68" t="s">
        <v>1586</v>
      </c>
      <c r="E1149" s="68" t="s">
        <v>213</v>
      </c>
      <c r="F1149" s="68" t="s">
        <v>25</v>
      </c>
      <c r="G1149" s="68" t="s">
        <v>1587</v>
      </c>
      <c r="H1149" s="68">
        <v>6</v>
      </c>
      <c r="I1149" s="70">
        <v>45826</v>
      </c>
      <c r="J1149" s="70">
        <v>45820</v>
      </c>
      <c r="K1149" s="70">
        <v>45826</v>
      </c>
      <c r="L1149" s="68" t="s">
        <v>2686</v>
      </c>
      <c r="N1149" s="68">
        <v>0</v>
      </c>
    </row>
    <row r="1150" spans="1:14" ht="21" customHeight="1">
      <c r="A1150" s="68" t="s">
        <v>3680</v>
      </c>
      <c r="B1150" s="68" t="s">
        <v>724</v>
      </c>
      <c r="C1150" s="68" t="s">
        <v>2967</v>
      </c>
      <c r="D1150" s="68" t="s">
        <v>1586</v>
      </c>
      <c r="E1150" s="68" t="s">
        <v>213</v>
      </c>
      <c r="F1150" s="68" t="s">
        <v>25</v>
      </c>
      <c r="G1150" s="68" t="s">
        <v>1587</v>
      </c>
      <c r="H1150" s="68">
        <v>6</v>
      </c>
      <c r="I1150" s="70">
        <v>45826</v>
      </c>
      <c r="J1150" s="70">
        <v>45820</v>
      </c>
      <c r="K1150" s="70">
        <v>45826</v>
      </c>
      <c r="L1150" s="68" t="s">
        <v>3364</v>
      </c>
      <c r="M1150" s="68" t="s">
        <v>3681</v>
      </c>
      <c r="N1150" s="68" t="s">
        <v>3405</v>
      </c>
    </row>
    <row r="1151" spans="1:14" ht="21" customHeight="1">
      <c r="A1151" s="68" t="s">
        <v>3682</v>
      </c>
      <c r="B1151" s="68" t="s">
        <v>724</v>
      </c>
      <c r="C1151" s="68" t="s">
        <v>2874</v>
      </c>
      <c r="D1151" s="68" t="s">
        <v>1586</v>
      </c>
      <c r="E1151" s="68" t="s">
        <v>213</v>
      </c>
      <c r="F1151" s="68" t="s">
        <v>25</v>
      </c>
      <c r="G1151" s="68" t="s">
        <v>1587</v>
      </c>
      <c r="H1151" s="68">
        <v>6</v>
      </c>
      <c r="I1151" s="70">
        <v>45826</v>
      </c>
      <c r="J1151" s="70">
        <v>45820</v>
      </c>
      <c r="K1151" s="70">
        <v>45826</v>
      </c>
      <c r="L1151" s="68" t="s">
        <v>2686</v>
      </c>
      <c r="N1151" s="68">
        <v>0</v>
      </c>
    </row>
    <row r="1152" spans="1:14" ht="21" customHeight="1">
      <c r="A1152" s="68" t="s">
        <v>3683</v>
      </c>
      <c r="B1152" s="68" t="s">
        <v>724</v>
      </c>
      <c r="C1152" s="68" t="s">
        <v>2971</v>
      </c>
      <c r="D1152" s="68" t="s">
        <v>1586</v>
      </c>
      <c r="E1152" s="68" t="s">
        <v>213</v>
      </c>
      <c r="F1152" s="68" t="s">
        <v>25</v>
      </c>
      <c r="G1152" s="68" t="s">
        <v>1587</v>
      </c>
      <c r="H1152" s="68">
        <v>6</v>
      </c>
      <c r="I1152" s="70">
        <v>45826</v>
      </c>
      <c r="J1152" s="70">
        <v>45820</v>
      </c>
      <c r="K1152" s="70">
        <v>45826</v>
      </c>
      <c r="L1152" s="68" t="s">
        <v>3364</v>
      </c>
      <c r="M1152" s="68" t="s">
        <v>3681</v>
      </c>
      <c r="N1152" s="68" t="s">
        <v>3405</v>
      </c>
    </row>
    <row r="1153" spans="1:14" ht="21" customHeight="1">
      <c r="A1153" s="68" t="s">
        <v>3684</v>
      </c>
      <c r="B1153" s="68" t="s">
        <v>724</v>
      </c>
      <c r="C1153" s="68" t="s">
        <v>2876</v>
      </c>
      <c r="D1153" s="68" t="s">
        <v>1586</v>
      </c>
      <c r="E1153" s="68" t="s">
        <v>213</v>
      </c>
      <c r="F1153" s="68" t="s">
        <v>25</v>
      </c>
      <c r="G1153" s="68" t="s">
        <v>1587</v>
      </c>
      <c r="H1153" s="68">
        <v>6</v>
      </c>
      <c r="I1153" s="70">
        <v>45826</v>
      </c>
      <c r="J1153" s="70">
        <v>45820</v>
      </c>
      <c r="K1153" s="70">
        <v>45826</v>
      </c>
      <c r="L1153" s="68" t="s">
        <v>2686</v>
      </c>
      <c r="N1153" s="68">
        <v>0</v>
      </c>
    </row>
    <row r="1154" spans="1:14" ht="21" customHeight="1">
      <c r="A1154" s="68" t="s">
        <v>3685</v>
      </c>
      <c r="B1154" s="68" t="s">
        <v>724</v>
      </c>
      <c r="C1154" s="68" t="s">
        <v>2974</v>
      </c>
      <c r="D1154" s="68" t="s">
        <v>1586</v>
      </c>
      <c r="E1154" s="68" t="s">
        <v>213</v>
      </c>
      <c r="F1154" s="68" t="s">
        <v>25</v>
      </c>
      <c r="G1154" s="68" t="s">
        <v>1587</v>
      </c>
      <c r="H1154" s="68">
        <v>6</v>
      </c>
      <c r="I1154" s="70">
        <v>45826</v>
      </c>
      <c r="J1154" s="70">
        <v>45820</v>
      </c>
      <c r="K1154" s="70">
        <v>45826</v>
      </c>
      <c r="L1154" s="68" t="s">
        <v>3364</v>
      </c>
      <c r="M1154" s="68" t="s">
        <v>3681</v>
      </c>
      <c r="N1154" s="68" t="s">
        <v>3405</v>
      </c>
    </row>
    <row r="1155" spans="1:14" ht="21" customHeight="1">
      <c r="A1155" s="68" t="s">
        <v>3686</v>
      </c>
      <c r="B1155" s="68" t="s">
        <v>724</v>
      </c>
      <c r="C1155" s="68" t="s">
        <v>2976</v>
      </c>
      <c r="D1155" s="68" t="s">
        <v>1586</v>
      </c>
      <c r="E1155" s="68" t="s">
        <v>213</v>
      </c>
      <c r="F1155" s="68" t="s">
        <v>25</v>
      </c>
      <c r="G1155" s="68" t="s">
        <v>1587</v>
      </c>
      <c r="H1155" s="68">
        <v>6</v>
      </c>
      <c r="I1155" s="70">
        <v>45826</v>
      </c>
      <c r="J1155" s="70">
        <v>45820</v>
      </c>
      <c r="K1155" s="70">
        <v>45826</v>
      </c>
      <c r="L1155" s="68" t="s">
        <v>2686</v>
      </c>
      <c r="N1155" s="68">
        <v>0</v>
      </c>
    </row>
    <row r="1156" spans="1:14" ht="21" customHeight="1">
      <c r="A1156" s="68" t="s">
        <v>3687</v>
      </c>
      <c r="B1156" s="68" t="s">
        <v>724</v>
      </c>
      <c r="C1156" s="68" t="s">
        <v>2978</v>
      </c>
      <c r="D1156" s="68" t="s">
        <v>1586</v>
      </c>
      <c r="E1156" s="68" t="s">
        <v>213</v>
      </c>
      <c r="F1156" s="68" t="s">
        <v>25</v>
      </c>
      <c r="G1156" s="68" t="s">
        <v>1587</v>
      </c>
      <c r="H1156" s="68">
        <v>6</v>
      </c>
      <c r="I1156" s="70">
        <v>45826</v>
      </c>
      <c r="J1156" s="70">
        <v>45820</v>
      </c>
      <c r="K1156" s="70">
        <v>45826</v>
      </c>
      <c r="L1156" s="68" t="s">
        <v>3364</v>
      </c>
      <c r="M1156" s="68" t="s">
        <v>3681</v>
      </c>
      <c r="N1156" s="68" t="s">
        <v>3405</v>
      </c>
    </row>
    <row r="1157" spans="1:14" ht="21" customHeight="1">
      <c r="A1157" s="68" t="s">
        <v>3688</v>
      </c>
      <c r="B1157" s="68" t="s">
        <v>724</v>
      </c>
      <c r="C1157" s="68" t="s">
        <v>2980</v>
      </c>
      <c r="D1157" s="68" t="s">
        <v>1586</v>
      </c>
      <c r="E1157" s="68" t="s">
        <v>213</v>
      </c>
      <c r="F1157" s="68" t="s">
        <v>25</v>
      </c>
      <c r="G1157" s="68" t="s">
        <v>1587</v>
      </c>
      <c r="H1157" s="68">
        <v>6</v>
      </c>
      <c r="I1157" s="70">
        <v>45826</v>
      </c>
      <c r="J1157" s="70">
        <v>45820</v>
      </c>
      <c r="K1157" s="70">
        <v>45826</v>
      </c>
      <c r="L1157" s="68" t="s">
        <v>2686</v>
      </c>
      <c r="N1157" s="68">
        <v>0</v>
      </c>
    </row>
    <row r="1158" spans="1:14" ht="21" customHeight="1">
      <c r="A1158" s="68" t="s">
        <v>3689</v>
      </c>
      <c r="B1158" s="68" t="s">
        <v>724</v>
      </c>
      <c r="C1158" s="68" t="s">
        <v>2982</v>
      </c>
      <c r="D1158" s="68" t="s">
        <v>1586</v>
      </c>
      <c r="E1158" s="68" t="s">
        <v>213</v>
      </c>
      <c r="F1158" s="68" t="s">
        <v>25</v>
      </c>
      <c r="G1158" s="68" t="s">
        <v>1587</v>
      </c>
      <c r="H1158" s="68">
        <v>6</v>
      </c>
      <c r="I1158" s="70">
        <v>45826</v>
      </c>
      <c r="J1158" s="70">
        <v>45820</v>
      </c>
      <c r="K1158" s="70">
        <v>45826</v>
      </c>
      <c r="L1158" s="68" t="s">
        <v>3364</v>
      </c>
      <c r="M1158" s="68" t="s">
        <v>3681</v>
      </c>
      <c r="N1158" s="68" t="s">
        <v>3405</v>
      </c>
    </row>
    <row r="1159" spans="1:14" ht="21" customHeight="1">
      <c r="A1159" s="68" t="s">
        <v>3690</v>
      </c>
      <c r="B1159" s="68" t="s">
        <v>724</v>
      </c>
      <c r="C1159" s="68" t="s">
        <v>2984</v>
      </c>
      <c r="D1159" s="68" t="s">
        <v>1586</v>
      </c>
      <c r="E1159" s="68" t="s">
        <v>213</v>
      </c>
      <c r="F1159" s="68" t="s">
        <v>25</v>
      </c>
      <c r="G1159" s="68" t="s">
        <v>1587</v>
      </c>
      <c r="H1159" s="68">
        <v>6</v>
      </c>
      <c r="I1159" s="70">
        <v>45826</v>
      </c>
      <c r="J1159" s="70">
        <v>45820</v>
      </c>
      <c r="K1159" s="70">
        <v>45826</v>
      </c>
      <c r="L1159" s="68" t="s">
        <v>2686</v>
      </c>
      <c r="N1159" s="68">
        <v>0</v>
      </c>
    </row>
    <row r="1160" spans="1:14" ht="21" customHeight="1">
      <c r="A1160" s="68" t="s">
        <v>3691</v>
      </c>
      <c r="B1160" s="68" t="s">
        <v>724</v>
      </c>
      <c r="C1160" s="68" t="s">
        <v>2986</v>
      </c>
      <c r="D1160" s="68" t="s">
        <v>1586</v>
      </c>
      <c r="E1160" s="68" t="s">
        <v>213</v>
      </c>
      <c r="F1160" s="68" t="s">
        <v>25</v>
      </c>
      <c r="G1160" s="68" t="s">
        <v>1587</v>
      </c>
      <c r="H1160" s="68">
        <v>6</v>
      </c>
      <c r="I1160" s="70">
        <v>45826</v>
      </c>
      <c r="J1160" s="70">
        <v>45820</v>
      </c>
      <c r="K1160" s="70">
        <v>45826</v>
      </c>
      <c r="L1160" s="68" t="s">
        <v>3364</v>
      </c>
      <c r="M1160" s="68" t="s">
        <v>3681</v>
      </c>
      <c r="N1160" s="68" t="s">
        <v>3405</v>
      </c>
    </row>
    <row r="1161" spans="1:14" ht="21" customHeight="1">
      <c r="A1161" s="68" t="s">
        <v>1722</v>
      </c>
      <c r="B1161" s="68" t="s">
        <v>733</v>
      </c>
      <c r="C1161" s="68">
        <v>1</v>
      </c>
      <c r="D1161" s="68" t="s">
        <v>1586</v>
      </c>
      <c r="E1161" s="68" t="s">
        <v>213</v>
      </c>
      <c r="F1161" s="68" t="s">
        <v>25</v>
      </c>
      <c r="G1161" s="68" t="s">
        <v>1587</v>
      </c>
      <c r="H1161" s="68">
        <v>6</v>
      </c>
      <c r="I1161" s="70">
        <v>45826</v>
      </c>
      <c r="J1161" s="70">
        <v>45820</v>
      </c>
      <c r="K1161" s="70">
        <v>45826</v>
      </c>
      <c r="L1161" s="68" t="s">
        <v>3116</v>
      </c>
      <c r="N1161" s="68">
        <v>0</v>
      </c>
    </row>
    <row r="1162" spans="1:14" ht="21" customHeight="1">
      <c r="A1162" s="68" t="s">
        <v>1724</v>
      </c>
      <c r="B1162" s="68" t="s">
        <v>733</v>
      </c>
      <c r="C1162" s="68">
        <v>2</v>
      </c>
      <c r="D1162" s="68" t="s">
        <v>1586</v>
      </c>
      <c r="E1162" s="68" t="s">
        <v>213</v>
      </c>
      <c r="F1162" s="68" t="s">
        <v>25</v>
      </c>
      <c r="G1162" s="68" t="s">
        <v>1587</v>
      </c>
      <c r="H1162" s="68">
        <v>6</v>
      </c>
      <c r="I1162" s="70">
        <v>45826</v>
      </c>
      <c r="J1162" s="70">
        <v>45820</v>
      </c>
      <c r="K1162" s="70">
        <v>45826</v>
      </c>
      <c r="L1162" s="68" t="s">
        <v>3116</v>
      </c>
      <c r="N1162" s="68">
        <v>0</v>
      </c>
    </row>
    <row r="1163" spans="1:14" ht="21" customHeight="1">
      <c r="A1163" s="68" t="s">
        <v>3692</v>
      </c>
      <c r="B1163" s="68" t="s">
        <v>733</v>
      </c>
      <c r="C1163" s="68" t="s">
        <v>1676</v>
      </c>
      <c r="D1163" s="68" t="s">
        <v>1586</v>
      </c>
      <c r="E1163" s="68" t="s">
        <v>213</v>
      </c>
      <c r="F1163" s="68" t="s">
        <v>25</v>
      </c>
      <c r="G1163" s="68" t="s">
        <v>1587</v>
      </c>
      <c r="H1163" s="68">
        <v>6</v>
      </c>
      <c r="I1163" s="70">
        <v>45826</v>
      </c>
      <c r="J1163" s="70">
        <v>45820</v>
      </c>
      <c r="K1163" s="70">
        <v>45826</v>
      </c>
      <c r="L1163" s="68" t="s">
        <v>2686</v>
      </c>
      <c r="N1163" s="68">
        <v>0</v>
      </c>
    </row>
    <row r="1164" spans="1:14" ht="21" customHeight="1">
      <c r="A1164" s="68" t="s">
        <v>3693</v>
      </c>
      <c r="B1164" s="68" t="s">
        <v>733</v>
      </c>
      <c r="C1164" s="68" t="s">
        <v>2575</v>
      </c>
      <c r="D1164" s="68" t="s">
        <v>1586</v>
      </c>
      <c r="E1164" s="68" t="s">
        <v>213</v>
      </c>
      <c r="F1164" s="68" t="s">
        <v>25</v>
      </c>
      <c r="G1164" s="68" t="s">
        <v>1587</v>
      </c>
      <c r="H1164" s="68">
        <v>6</v>
      </c>
      <c r="I1164" s="70">
        <v>45826</v>
      </c>
      <c r="J1164" s="70">
        <v>45820</v>
      </c>
      <c r="K1164" s="70">
        <v>45826</v>
      </c>
      <c r="L1164" s="68" t="s">
        <v>3364</v>
      </c>
      <c r="M1164" s="68" t="s">
        <v>3694</v>
      </c>
      <c r="N1164" s="68" t="s">
        <v>3405</v>
      </c>
    </row>
    <row r="1165" spans="1:14" ht="21" customHeight="1">
      <c r="A1165" s="68" t="s">
        <v>3695</v>
      </c>
      <c r="B1165" s="68" t="s">
        <v>733</v>
      </c>
      <c r="C1165" s="68" t="s">
        <v>2555</v>
      </c>
      <c r="D1165" s="68" t="s">
        <v>1586</v>
      </c>
      <c r="E1165" s="68" t="s">
        <v>213</v>
      </c>
      <c r="F1165" s="68" t="s">
        <v>25</v>
      </c>
      <c r="G1165" s="68" t="s">
        <v>1587</v>
      </c>
      <c r="H1165" s="68">
        <v>6</v>
      </c>
      <c r="I1165" s="70">
        <v>45826</v>
      </c>
      <c r="J1165" s="70">
        <v>45820</v>
      </c>
      <c r="K1165" s="70">
        <v>45826</v>
      </c>
      <c r="L1165" s="68" t="s">
        <v>2686</v>
      </c>
      <c r="N1165" s="68">
        <v>0</v>
      </c>
    </row>
    <row r="1166" spans="1:14" ht="21" customHeight="1">
      <c r="A1166" s="68" t="s">
        <v>3696</v>
      </c>
      <c r="B1166" s="68" t="s">
        <v>733</v>
      </c>
      <c r="C1166" s="68" t="s">
        <v>2579</v>
      </c>
      <c r="D1166" s="68" t="s">
        <v>1586</v>
      </c>
      <c r="E1166" s="68" t="s">
        <v>213</v>
      </c>
      <c r="F1166" s="68" t="s">
        <v>25</v>
      </c>
      <c r="G1166" s="68" t="s">
        <v>1587</v>
      </c>
      <c r="H1166" s="68">
        <v>6</v>
      </c>
      <c r="I1166" s="70">
        <v>45826</v>
      </c>
      <c r="J1166" s="70">
        <v>45820</v>
      </c>
      <c r="K1166" s="70">
        <v>45826</v>
      </c>
      <c r="L1166" s="68" t="s">
        <v>3364</v>
      </c>
      <c r="M1166" s="68" t="s">
        <v>3694</v>
      </c>
      <c r="N1166" s="68" t="s">
        <v>3405</v>
      </c>
    </row>
    <row r="1167" spans="1:14" ht="21" customHeight="1">
      <c r="A1167" s="68" t="s">
        <v>1725</v>
      </c>
      <c r="B1167" s="68" t="s">
        <v>736</v>
      </c>
      <c r="C1167" s="68">
        <v>1</v>
      </c>
      <c r="D1167" s="68" t="s">
        <v>1586</v>
      </c>
      <c r="E1167" s="68" t="s">
        <v>213</v>
      </c>
      <c r="F1167" s="68" t="s">
        <v>25</v>
      </c>
      <c r="G1167" s="68" t="s">
        <v>1587</v>
      </c>
      <c r="H1167" s="68">
        <v>6</v>
      </c>
      <c r="I1167" s="70">
        <v>45826</v>
      </c>
      <c r="J1167" s="70">
        <v>45820</v>
      </c>
      <c r="K1167" s="70">
        <v>45826</v>
      </c>
      <c r="L1167" s="68" t="s">
        <v>3116</v>
      </c>
      <c r="N1167" s="68">
        <v>0</v>
      </c>
    </row>
    <row r="1168" spans="1:14" ht="21" customHeight="1">
      <c r="A1168" s="68" t="s">
        <v>3697</v>
      </c>
      <c r="B1168" s="68" t="s">
        <v>736</v>
      </c>
      <c r="C1168" s="68" t="s">
        <v>1676</v>
      </c>
      <c r="D1168" s="68" t="s">
        <v>1586</v>
      </c>
      <c r="E1168" s="68" t="s">
        <v>213</v>
      </c>
      <c r="F1168" s="68" t="s">
        <v>25</v>
      </c>
      <c r="G1168" s="68" t="s">
        <v>1587</v>
      </c>
      <c r="H1168" s="68">
        <v>6</v>
      </c>
      <c r="I1168" s="70">
        <v>45826</v>
      </c>
      <c r="J1168" s="70">
        <v>45820</v>
      </c>
      <c r="K1168" s="70">
        <v>45826</v>
      </c>
      <c r="L1168" s="68" t="s">
        <v>2686</v>
      </c>
      <c r="N1168" s="68">
        <v>0</v>
      </c>
    </row>
    <row r="1169" spans="1:14" ht="21" customHeight="1">
      <c r="A1169" s="68" t="s">
        <v>3698</v>
      </c>
      <c r="B1169" s="68" t="s">
        <v>736</v>
      </c>
      <c r="C1169" s="68" t="s">
        <v>2575</v>
      </c>
      <c r="D1169" s="68" t="s">
        <v>1586</v>
      </c>
      <c r="E1169" s="68" t="s">
        <v>213</v>
      </c>
      <c r="F1169" s="68" t="s">
        <v>25</v>
      </c>
      <c r="G1169" s="68" t="s">
        <v>1587</v>
      </c>
      <c r="H1169" s="68">
        <v>6</v>
      </c>
      <c r="I1169" s="70">
        <v>45826</v>
      </c>
      <c r="J1169" s="70">
        <v>45820</v>
      </c>
      <c r="K1169" s="70">
        <v>45826</v>
      </c>
      <c r="L1169" s="68" t="s">
        <v>3364</v>
      </c>
      <c r="M1169" s="68" t="s">
        <v>3694</v>
      </c>
      <c r="N1169" s="68" t="s">
        <v>3405</v>
      </c>
    </row>
    <row r="1170" spans="1:14" ht="21" customHeight="1">
      <c r="A1170" s="68" t="s">
        <v>1726</v>
      </c>
      <c r="B1170" s="68" t="s">
        <v>738</v>
      </c>
      <c r="C1170" s="68">
        <v>1</v>
      </c>
      <c r="D1170" s="68" t="s">
        <v>1586</v>
      </c>
      <c r="E1170" s="68" t="s">
        <v>213</v>
      </c>
      <c r="F1170" s="68" t="s">
        <v>25</v>
      </c>
      <c r="G1170" s="68" t="s">
        <v>1587</v>
      </c>
      <c r="H1170" s="68">
        <v>6</v>
      </c>
      <c r="I1170" s="70">
        <v>45826</v>
      </c>
      <c r="J1170" s="70">
        <v>45820</v>
      </c>
      <c r="K1170" s="70">
        <v>45826</v>
      </c>
      <c r="L1170" s="68" t="s">
        <v>3116</v>
      </c>
      <c r="N1170" s="68">
        <v>0</v>
      </c>
    </row>
    <row r="1171" spans="1:14" ht="21" customHeight="1">
      <c r="A1171" s="68" t="s">
        <v>3699</v>
      </c>
      <c r="B1171" s="68" t="s">
        <v>738</v>
      </c>
      <c r="C1171" s="68" t="s">
        <v>1676</v>
      </c>
      <c r="D1171" s="68" t="s">
        <v>1586</v>
      </c>
      <c r="E1171" s="68" t="s">
        <v>213</v>
      </c>
      <c r="F1171" s="68" t="s">
        <v>25</v>
      </c>
      <c r="G1171" s="68" t="s">
        <v>1587</v>
      </c>
      <c r="H1171" s="68">
        <v>6</v>
      </c>
      <c r="I1171" s="70">
        <v>45826</v>
      </c>
      <c r="J1171" s="70">
        <v>45820</v>
      </c>
      <c r="K1171" s="70">
        <v>45826</v>
      </c>
      <c r="L1171" s="68" t="s">
        <v>2686</v>
      </c>
      <c r="N1171" s="68">
        <v>0</v>
      </c>
    </row>
    <row r="1172" spans="1:14" ht="21" customHeight="1">
      <c r="A1172" s="68" t="s">
        <v>3700</v>
      </c>
      <c r="B1172" s="68" t="s">
        <v>738</v>
      </c>
      <c r="C1172" s="68" t="s">
        <v>2575</v>
      </c>
      <c r="D1172" s="68" t="s">
        <v>1586</v>
      </c>
      <c r="E1172" s="68" t="s">
        <v>213</v>
      </c>
      <c r="F1172" s="68" t="s">
        <v>25</v>
      </c>
      <c r="G1172" s="68" t="s">
        <v>1587</v>
      </c>
      <c r="H1172" s="68">
        <v>6</v>
      </c>
      <c r="I1172" s="70">
        <v>45826</v>
      </c>
      <c r="J1172" s="70">
        <v>45820</v>
      </c>
      <c r="K1172" s="70">
        <v>45826</v>
      </c>
      <c r="L1172" s="68" t="s">
        <v>3364</v>
      </c>
      <c r="M1172" s="68" t="s">
        <v>3694</v>
      </c>
      <c r="N1172" s="68" t="s">
        <v>3405</v>
      </c>
    </row>
    <row r="1173" spans="1:14" ht="21" customHeight="1">
      <c r="A1173" s="68" t="s">
        <v>1727</v>
      </c>
      <c r="B1173" s="68" t="s">
        <v>748</v>
      </c>
      <c r="C1173" s="68">
        <v>1</v>
      </c>
      <c r="D1173" s="68" t="s">
        <v>1586</v>
      </c>
      <c r="E1173" s="68" t="s">
        <v>213</v>
      </c>
      <c r="F1173" s="68" t="s">
        <v>25</v>
      </c>
      <c r="G1173" s="68" t="s">
        <v>1587</v>
      </c>
      <c r="H1173" s="68">
        <v>6</v>
      </c>
      <c r="I1173" s="70">
        <v>45826</v>
      </c>
      <c r="J1173" s="70">
        <v>45820</v>
      </c>
      <c r="K1173" s="70">
        <v>45826</v>
      </c>
      <c r="L1173" s="68" t="s">
        <v>3116</v>
      </c>
      <c r="N1173" s="68">
        <v>0</v>
      </c>
    </row>
    <row r="1174" spans="1:14" ht="21" customHeight="1">
      <c r="A1174" s="68" t="s">
        <v>1728</v>
      </c>
      <c r="B1174" s="68" t="s">
        <v>748</v>
      </c>
      <c r="C1174" s="68">
        <v>2</v>
      </c>
      <c r="D1174" s="68" t="s">
        <v>1586</v>
      </c>
      <c r="E1174" s="68" t="s">
        <v>213</v>
      </c>
      <c r="F1174" s="68" t="s">
        <v>25</v>
      </c>
      <c r="G1174" s="68" t="s">
        <v>1587</v>
      </c>
      <c r="H1174" s="68">
        <v>6</v>
      </c>
      <c r="I1174" s="70">
        <v>45826</v>
      </c>
      <c r="J1174" s="70">
        <v>45820</v>
      </c>
      <c r="K1174" s="70">
        <v>45826</v>
      </c>
      <c r="L1174" s="68" t="s">
        <v>3116</v>
      </c>
      <c r="N1174" s="68">
        <v>0</v>
      </c>
    </row>
    <row r="1175" spans="1:14" ht="21" customHeight="1">
      <c r="A1175" s="68" t="s">
        <v>1729</v>
      </c>
      <c r="B1175" s="68" t="s">
        <v>748</v>
      </c>
      <c r="C1175" s="68">
        <v>3</v>
      </c>
      <c r="D1175" s="68" t="s">
        <v>1586</v>
      </c>
      <c r="E1175" s="68" t="s">
        <v>213</v>
      </c>
      <c r="F1175" s="68" t="s">
        <v>25</v>
      </c>
      <c r="G1175" s="68" t="s">
        <v>1587</v>
      </c>
      <c r="H1175" s="68">
        <v>6</v>
      </c>
      <c r="I1175" s="70">
        <v>45826</v>
      </c>
      <c r="J1175" s="70">
        <v>45820</v>
      </c>
      <c r="K1175" s="70">
        <v>45826</v>
      </c>
      <c r="L1175" s="68" t="s">
        <v>3116</v>
      </c>
      <c r="N1175" s="68">
        <v>0</v>
      </c>
    </row>
    <row r="1176" spans="1:14" ht="21" customHeight="1">
      <c r="A1176" s="68" t="s">
        <v>1730</v>
      </c>
      <c r="B1176" s="68" t="s">
        <v>748</v>
      </c>
      <c r="C1176" s="68">
        <v>4</v>
      </c>
      <c r="D1176" s="68" t="s">
        <v>1586</v>
      </c>
      <c r="E1176" s="68" t="s">
        <v>213</v>
      </c>
      <c r="F1176" s="68" t="s">
        <v>25</v>
      </c>
      <c r="G1176" s="68" t="s">
        <v>1587</v>
      </c>
      <c r="H1176" s="68">
        <v>6</v>
      </c>
      <c r="I1176" s="70">
        <v>45826</v>
      </c>
      <c r="J1176" s="70">
        <v>45820</v>
      </c>
      <c r="K1176" s="70">
        <v>45826</v>
      </c>
      <c r="L1176" s="68" t="s">
        <v>3116</v>
      </c>
      <c r="N1176" s="68">
        <v>0</v>
      </c>
    </row>
    <row r="1177" spans="1:14" ht="21" customHeight="1">
      <c r="A1177" s="68" t="s">
        <v>1731</v>
      </c>
      <c r="B1177" s="68" t="s">
        <v>748</v>
      </c>
      <c r="C1177" s="68">
        <v>5</v>
      </c>
      <c r="D1177" s="68" t="s">
        <v>1586</v>
      </c>
      <c r="E1177" s="68" t="s">
        <v>213</v>
      </c>
      <c r="F1177" s="68" t="s">
        <v>25</v>
      </c>
      <c r="G1177" s="68" t="s">
        <v>1587</v>
      </c>
      <c r="H1177" s="68">
        <v>6</v>
      </c>
      <c r="I1177" s="70">
        <v>45826</v>
      </c>
      <c r="J1177" s="70">
        <v>45820</v>
      </c>
      <c r="K1177" s="70">
        <v>45826</v>
      </c>
      <c r="L1177" s="68" t="s">
        <v>3116</v>
      </c>
      <c r="N1177" s="68">
        <v>0</v>
      </c>
    </row>
    <row r="1178" spans="1:14" ht="21" customHeight="1">
      <c r="A1178" s="68" t="s">
        <v>1732</v>
      </c>
      <c r="B1178" s="68" t="s">
        <v>748</v>
      </c>
      <c r="C1178" s="68">
        <v>6</v>
      </c>
      <c r="D1178" s="68" t="s">
        <v>1586</v>
      </c>
      <c r="E1178" s="68" t="s">
        <v>213</v>
      </c>
      <c r="F1178" s="68" t="s">
        <v>25</v>
      </c>
      <c r="G1178" s="68" t="s">
        <v>1587</v>
      </c>
      <c r="H1178" s="68">
        <v>6</v>
      </c>
      <c r="I1178" s="70">
        <v>45826</v>
      </c>
      <c r="J1178" s="70">
        <v>45820</v>
      </c>
      <c r="K1178" s="70">
        <v>45826</v>
      </c>
      <c r="L1178" s="68" t="s">
        <v>3116</v>
      </c>
      <c r="N1178" s="68">
        <v>0</v>
      </c>
    </row>
    <row r="1179" spans="1:14" ht="21" customHeight="1">
      <c r="A1179" s="68" t="s">
        <v>1733</v>
      </c>
      <c r="B1179" s="68" t="s">
        <v>748</v>
      </c>
      <c r="C1179" s="68">
        <v>7</v>
      </c>
      <c r="D1179" s="68" t="s">
        <v>1586</v>
      </c>
      <c r="E1179" s="68" t="s">
        <v>213</v>
      </c>
      <c r="F1179" s="68" t="s">
        <v>25</v>
      </c>
      <c r="G1179" s="68" t="s">
        <v>1587</v>
      </c>
      <c r="H1179" s="68">
        <v>6</v>
      </c>
      <c r="I1179" s="70">
        <v>45826</v>
      </c>
      <c r="J1179" s="70">
        <v>45820</v>
      </c>
      <c r="K1179" s="70">
        <v>45826</v>
      </c>
      <c r="L1179" s="68" t="s">
        <v>3116</v>
      </c>
      <c r="N1179" s="68">
        <v>0</v>
      </c>
    </row>
    <row r="1180" spans="1:14" ht="21" customHeight="1">
      <c r="A1180" s="68" t="s">
        <v>1734</v>
      </c>
      <c r="B1180" s="68" t="s">
        <v>748</v>
      </c>
      <c r="C1180" s="68">
        <v>8</v>
      </c>
      <c r="D1180" s="68" t="s">
        <v>1586</v>
      </c>
      <c r="E1180" s="68" t="s">
        <v>213</v>
      </c>
      <c r="F1180" s="68" t="s">
        <v>25</v>
      </c>
      <c r="G1180" s="68" t="s">
        <v>1587</v>
      </c>
      <c r="H1180" s="68">
        <v>6</v>
      </c>
      <c r="I1180" s="70">
        <v>45826</v>
      </c>
      <c r="J1180" s="70">
        <v>45820</v>
      </c>
      <c r="K1180" s="70">
        <v>45826</v>
      </c>
      <c r="L1180" s="68" t="s">
        <v>3116</v>
      </c>
      <c r="N1180" s="68">
        <v>0</v>
      </c>
    </row>
    <row r="1181" spans="1:14" ht="21" customHeight="1">
      <c r="A1181" s="68" t="s">
        <v>1735</v>
      </c>
      <c r="B1181" s="68" t="s">
        <v>748</v>
      </c>
      <c r="C1181" s="68">
        <v>9</v>
      </c>
      <c r="D1181" s="68" t="s">
        <v>1586</v>
      </c>
      <c r="E1181" s="68" t="s">
        <v>213</v>
      </c>
      <c r="F1181" s="68" t="s">
        <v>25</v>
      </c>
      <c r="G1181" s="68" t="s">
        <v>1587</v>
      </c>
      <c r="H1181" s="68">
        <v>6</v>
      </c>
      <c r="I1181" s="70">
        <v>45826</v>
      </c>
      <c r="J1181" s="70">
        <v>45820</v>
      </c>
      <c r="K1181" s="70">
        <v>45826</v>
      </c>
      <c r="L1181" s="68" t="s">
        <v>3116</v>
      </c>
      <c r="N1181" s="68">
        <v>0</v>
      </c>
    </row>
    <row r="1182" spans="1:14" ht="21" customHeight="1">
      <c r="A1182" s="68" t="s">
        <v>1736</v>
      </c>
      <c r="B1182" s="68" t="s">
        <v>748</v>
      </c>
      <c r="C1182" s="68">
        <v>10</v>
      </c>
      <c r="D1182" s="68" t="s">
        <v>1586</v>
      </c>
      <c r="E1182" s="68" t="s">
        <v>213</v>
      </c>
      <c r="F1182" s="68" t="s">
        <v>25</v>
      </c>
      <c r="G1182" s="68" t="s">
        <v>1587</v>
      </c>
      <c r="H1182" s="68">
        <v>6</v>
      </c>
      <c r="I1182" s="70">
        <v>45826</v>
      </c>
      <c r="J1182" s="70">
        <v>45820</v>
      </c>
      <c r="K1182" s="70">
        <v>45826</v>
      </c>
      <c r="L1182" s="68" t="s">
        <v>3116</v>
      </c>
      <c r="N1182" s="68">
        <v>0</v>
      </c>
    </row>
    <row r="1183" spans="1:14" ht="21" customHeight="1">
      <c r="A1183" s="68" t="s">
        <v>3701</v>
      </c>
      <c r="B1183" s="68" t="s">
        <v>748</v>
      </c>
      <c r="C1183" s="68" t="s">
        <v>1676</v>
      </c>
      <c r="D1183" s="68" t="s">
        <v>1586</v>
      </c>
      <c r="E1183" s="68" t="s">
        <v>213</v>
      </c>
      <c r="F1183" s="68" t="s">
        <v>25</v>
      </c>
      <c r="G1183" s="68" t="s">
        <v>1587</v>
      </c>
      <c r="H1183" s="68">
        <v>6</v>
      </c>
      <c r="I1183" s="70">
        <v>45826</v>
      </c>
      <c r="J1183" s="70">
        <v>45820</v>
      </c>
      <c r="K1183" s="70">
        <v>45826</v>
      </c>
      <c r="L1183" s="68" t="s">
        <v>2686</v>
      </c>
      <c r="N1183" s="68">
        <v>0</v>
      </c>
    </row>
    <row r="1184" spans="1:14" ht="21" customHeight="1">
      <c r="A1184" s="68" t="s">
        <v>3702</v>
      </c>
      <c r="B1184" s="68" t="s">
        <v>748</v>
      </c>
      <c r="C1184" s="68" t="s">
        <v>2575</v>
      </c>
      <c r="D1184" s="68" t="s">
        <v>1586</v>
      </c>
      <c r="E1184" s="68" t="s">
        <v>213</v>
      </c>
      <c r="F1184" s="68" t="s">
        <v>25</v>
      </c>
      <c r="G1184" s="68" t="s">
        <v>1587</v>
      </c>
      <c r="H1184" s="68">
        <v>6</v>
      </c>
      <c r="I1184" s="70">
        <v>45826</v>
      </c>
      <c r="J1184" s="70">
        <v>45820</v>
      </c>
      <c r="K1184" s="70">
        <v>45826</v>
      </c>
      <c r="L1184" s="68" t="s">
        <v>3364</v>
      </c>
      <c r="M1184" s="68" t="s">
        <v>3694</v>
      </c>
      <c r="N1184" s="68" t="s">
        <v>3405</v>
      </c>
    </row>
    <row r="1185" spans="1:14" ht="21" customHeight="1">
      <c r="A1185" s="68" t="s">
        <v>3703</v>
      </c>
      <c r="B1185" s="68" t="s">
        <v>748</v>
      </c>
      <c r="C1185" s="68" t="s">
        <v>2555</v>
      </c>
      <c r="D1185" s="68" t="s">
        <v>1586</v>
      </c>
      <c r="E1185" s="68" t="s">
        <v>213</v>
      </c>
      <c r="F1185" s="68" t="s">
        <v>25</v>
      </c>
      <c r="G1185" s="68" t="s">
        <v>1587</v>
      </c>
      <c r="H1185" s="68">
        <v>6</v>
      </c>
      <c r="I1185" s="70">
        <v>45826</v>
      </c>
      <c r="J1185" s="70">
        <v>45820</v>
      </c>
      <c r="K1185" s="70">
        <v>45826</v>
      </c>
      <c r="L1185" s="68" t="s">
        <v>2686</v>
      </c>
      <c r="N1185" s="68">
        <v>0</v>
      </c>
    </row>
    <row r="1186" spans="1:14" ht="21" customHeight="1">
      <c r="A1186" s="68" t="s">
        <v>3704</v>
      </c>
      <c r="B1186" s="68" t="s">
        <v>748</v>
      </c>
      <c r="C1186" s="68" t="s">
        <v>2579</v>
      </c>
      <c r="D1186" s="68" t="s">
        <v>1586</v>
      </c>
      <c r="E1186" s="68" t="s">
        <v>213</v>
      </c>
      <c r="F1186" s="68" t="s">
        <v>25</v>
      </c>
      <c r="G1186" s="68" t="s">
        <v>1587</v>
      </c>
      <c r="H1186" s="68">
        <v>6</v>
      </c>
      <c r="I1186" s="70">
        <v>45826</v>
      </c>
      <c r="J1186" s="70">
        <v>45820</v>
      </c>
      <c r="K1186" s="70">
        <v>45826</v>
      </c>
      <c r="L1186" s="68" t="s">
        <v>3364</v>
      </c>
      <c r="M1186" s="68" t="s">
        <v>3694</v>
      </c>
      <c r="N1186" s="68" t="s">
        <v>3405</v>
      </c>
    </row>
    <row r="1187" spans="1:14" ht="21" customHeight="1">
      <c r="A1187" s="68" t="s">
        <v>3705</v>
      </c>
      <c r="B1187" s="68" t="s">
        <v>748</v>
      </c>
      <c r="C1187" s="68" t="s">
        <v>2691</v>
      </c>
      <c r="D1187" s="68" t="s">
        <v>1586</v>
      </c>
      <c r="E1187" s="68" t="s">
        <v>213</v>
      </c>
      <c r="F1187" s="68" t="s">
        <v>25</v>
      </c>
      <c r="G1187" s="68" t="s">
        <v>1587</v>
      </c>
      <c r="H1187" s="68">
        <v>6</v>
      </c>
      <c r="I1187" s="70">
        <v>45826</v>
      </c>
      <c r="J1187" s="70">
        <v>45820</v>
      </c>
      <c r="K1187" s="70">
        <v>45826</v>
      </c>
      <c r="L1187" s="68" t="s">
        <v>2686</v>
      </c>
      <c r="N1187" s="68">
        <v>0</v>
      </c>
    </row>
    <row r="1188" spans="1:14" ht="21" customHeight="1">
      <c r="A1188" s="68" t="s">
        <v>3706</v>
      </c>
      <c r="B1188" s="68" t="s">
        <v>748</v>
      </c>
      <c r="C1188" s="68" t="s">
        <v>2581</v>
      </c>
      <c r="D1188" s="68" t="s">
        <v>1586</v>
      </c>
      <c r="E1188" s="68" t="s">
        <v>213</v>
      </c>
      <c r="F1188" s="68" t="s">
        <v>25</v>
      </c>
      <c r="G1188" s="68" t="s">
        <v>1587</v>
      </c>
      <c r="H1188" s="68">
        <v>6</v>
      </c>
      <c r="I1188" s="70">
        <v>45826</v>
      </c>
      <c r="J1188" s="70">
        <v>45820</v>
      </c>
      <c r="K1188" s="70">
        <v>45826</v>
      </c>
      <c r="L1188" s="68" t="s">
        <v>3364</v>
      </c>
      <c r="M1188" s="68" t="s">
        <v>3694</v>
      </c>
      <c r="N1188" s="68" t="s">
        <v>3405</v>
      </c>
    </row>
    <row r="1189" spans="1:14" ht="21" customHeight="1">
      <c r="A1189" s="68" t="s">
        <v>3707</v>
      </c>
      <c r="B1189" s="68" t="s">
        <v>748</v>
      </c>
      <c r="C1189" s="68" t="s">
        <v>2618</v>
      </c>
      <c r="D1189" s="68" t="s">
        <v>1586</v>
      </c>
      <c r="E1189" s="68" t="s">
        <v>213</v>
      </c>
      <c r="F1189" s="68" t="s">
        <v>25</v>
      </c>
      <c r="G1189" s="68" t="s">
        <v>1587</v>
      </c>
      <c r="H1189" s="68">
        <v>6</v>
      </c>
      <c r="I1189" s="70">
        <v>45826</v>
      </c>
      <c r="J1189" s="70">
        <v>45820</v>
      </c>
      <c r="K1189" s="70">
        <v>45826</v>
      </c>
      <c r="L1189" s="68" t="s">
        <v>2686</v>
      </c>
      <c r="N1189" s="68">
        <v>0</v>
      </c>
    </row>
    <row r="1190" spans="1:14" ht="21" customHeight="1">
      <c r="A1190" s="68" t="s">
        <v>3708</v>
      </c>
      <c r="B1190" s="68" t="s">
        <v>748</v>
      </c>
      <c r="C1190" s="68" t="s">
        <v>2583</v>
      </c>
      <c r="D1190" s="68" t="s">
        <v>1586</v>
      </c>
      <c r="E1190" s="68" t="s">
        <v>213</v>
      </c>
      <c r="F1190" s="68" t="s">
        <v>25</v>
      </c>
      <c r="G1190" s="68" t="s">
        <v>1587</v>
      </c>
      <c r="H1190" s="68">
        <v>6</v>
      </c>
      <c r="I1190" s="70">
        <v>45826</v>
      </c>
      <c r="J1190" s="70">
        <v>45820</v>
      </c>
      <c r="K1190" s="70">
        <v>45826</v>
      </c>
      <c r="L1190" s="68" t="s">
        <v>3364</v>
      </c>
      <c r="M1190" s="68" t="s">
        <v>3694</v>
      </c>
      <c r="N1190" s="68" t="s">
        <v>3405</v>
      </c>
    </row>
    <row r="1191" spans="1:14" ht="21" customHeight="1">
      <c r="A1191" s="68" t="s">
        <v>3709</v>
      </c>
      <c r="B1191" s="68" t="s">
        <v>748</v>
      </c>
      <c r="C1191" s="68" t="s">
        <v>2621</v>
      </c>
      <c r="D1191" s="68" t="s">
        <v>1586</v>
      </c>
      <c r="E1191" s="68" t="s">
        <v>213</v>
      </c>
      <c r="F1191" s="68" t="s">
        <v>25</v>
      </c>
      <c r="G1191" s="68" t="s">
        <v>1587</v>
      </c>
      <c r="H1191" s="68">
        <v>6</v>
      </c>
      <c r="I1191" s="70">
        <v>45826</v>
      </c>
      <c r="J1191" s="70">
        <v>45820</v>
      </c>
      <c r="K1191" s="70">
        <v>45826</v>
      </c>
      <c r="L1191" s="68" t="s">
        <v>2686</v>
      </c>
      <c r="N1191" s="68">
        <v>0</v>
      </c>
    </row>
    <row r="1192" spans="1:14" ht="21" customHeight="1">
      <c r="A1192" s="68" t="s">
        <v>3710</v>
      </c>
      <c r="B1192" s="68" t="s">
        <v>748</v>
      </c>
      <c r="C1192" s="68" t="s">
        <v>2585</v>
      </c>
      <c r="D1192" s="68" t="s">
        <v>1586</v>
      </c>
      <c r="E1192" s="68" t="s">
        <v>213</v>
      </c>
      <c r="F1192" s="68" t="s">
        <v>25</v>
      </c>
      <c r="G1192" s="68" t="s">
        <v>1587</v>
      </c>
      <c r="H1192" s="68">
        <v>6</v>
      </c>
      <c r="I1192" s="70">
        <v>45826</v>
      </c>
      <c r="J1192" s="70">
        <v>45820</v>
      </c>
      <c r="K1192" s="70">
        <v>45826</v>
      </c>
      <c r="L1192" s="68" t="s">
        <v>3364</v>
      </c>
      <c r="M1192" s="68" t="s">
        <v>3694</v>
      </c>
      <c r="N1192" s="68" t="s">
        <v>3405</v>
      </c>
    </row>
    <row r="1193" spans="1:14" ht="21" customHeight="1">
      <c r="A1193" s="68" t="s">
        <v>3711</v>
      </c>
      <c r="B1193" s="68" t="s">
        <v>748</v>
      </c>
      <c r="C1193" s="68" t="s">
        <v>2627</v>
      </c>
      <c r="D1193" s="68" t="s">
        <v>1586</v>
      </c>
      <c r="E1193" s="68" t="s">
        <v>213</v>
      </c>
      <c r="F1193" s="68" t="s">
        <v>25</v>
      </c>
      <c r="G1193" s="68" t="s">
        <v>1587</v>
      </c>
      <c r="H1193" s="68">
        <v>6</v>
      </c>
      <c r="I1193" s="70">
        <v>45826</v>
      </c>
      <c r="J1193" s="70">
        <v>45820</v>
      </c>
      <c r="K1193" s="70">
        <v>45826</v>
      </c>
      <c r="L1193" s="68" t="s">
        <v>2686</v>
      </c>
      <c r="N1193" s="68">
        <v>0</v>
      </c>
    </row>
    <row r="1194" spans="1:14" ht="21" customHeight="1">
      <c r="A1194" s="68" t="s">
        <v>3712</v>
      </c>
      <c r="B1194" s="68" t="s">
        <v>748</v>
      </c>
      <c r="C1194" s="68" t="s">
        <v>2587</v>
      </c>
      <c r="D1194" s="68" t="s">
        <v>1586</v>
      </c>
      <c r="E1194" s="68" t="s">
        <v>213</v>
      </c>
      <c r="F1194" s="68" t="s">
        <v>25</v>
      </c>
      <c r="G1194" s="68" t="s">
        <v>1587</v>
      </c>
      <c r="H1194" s="68">
        <v>6</v>
      </c>
      <c r="I1194" s="70">
        <v>45826</v>
      </c>
      <c r="J1194" s="70">
        <v>45820</v>
      </c>
      <c r="K1194" s="70">
        <v>45826</v>
      </c>
      <c r="L1194" s="68" t="s">
        <v>3364</v>
      </c>
      <c r="M1194" s="68" t="s">
        <v>3694</v>
      </c>
      <c r="N1194" s="68" t="s">
        <v>3405</v>
      </c>
    </row>
    <row r="1195" spans="1:14" ht="21" customHeight="1">
      <c r="A1195" s="68" t="s">
        <v>3713</v>
      </c>
      <c r="B1195" s="68" t="s">
        <v>748</v>
      </c>
      <c r="C1195" s="68" t="s">
        <v>2545</v>
      </c>
      <c r="D1195" s="68" t="s">
        <v>1586</v>
      </c>
      <c r="E1195" s="68" t="s">
        <v>213</v>
      </c>
      <c r="F1195" s="68" t="s">
        <v>25</v>
      </c>
      <c r="G1195" s="68" t="s">
        <v>1587</v>
      </c>
      <c r="H1195" s="68">
        <v>6</v>
      </c>
      <c r="I1195" s="70">
        <v>45826</v>
      </c>
      <c r="J1195" s="70">
        <v>45820</v>
      </c>
      <c r="K1195" s="70">
        <v>45826</v>
      </c>
      <c r="L1195" s="68" t="s">
        <v>2686</v>
      </c>
      <c r="N1195" s="68">
        <v>0</v>
      </c>
    </row>
    <row r="1196" spans="1:14" ht="21" customHeight="1">
      <c r="A1196" s="68" t="s">
        <v>3714</v>
      </c>
      <c r="B1196" s="68" t="s">
        <v>748</v>
      </c>
      <c r="C1196" s="68" t="s">
        <v>2589</v>
      </c>
      <c r="D1196" s="68" t="s">
        <v>1586</v>
      </c>
      <c r="E1196" s="68" t="s">
        <v>213</v>
      </c>
      <c r="F1196" s="68" t="s">
        <v>25</v>
      </c>
      <c r="G1196" s="68" t="s">
        <v>1587</v>
      </c>
      <c r="H1196" s="68">
        <v>6</v>
      </c>
      <c r="I1196" s="70">
        <v>45826</v>
      </c>
      <c r="J1196" s="70">
        <v>45820</v>
      </c>
      <c r="K1196" s="70">
        <v>45826</v>
      </c>
      <c r="L1196" s="68" t="s">
        <v>3364</v>
      </c>
      <c r="M1196" s="68" t="s">
        <v>3694</v>
      </c>
      <c r="N1196" s="68" t="s">
        <v>3405</v>
      </c>
    </row>
    <row r="1197" spans="1:14" ht="21" customHeight="1">
      <c r="A1197" s="68" t="s">
        <v>3715</v>
      </c>
      <c r="B1197" s="68" t="s">
        <v>748</v>
      </c>
      <c r="C1197" s="68" t="s">
        <v>2697</v>
      </c>
      <c r="D1197" s="68" t="s">
        <v>1586</v>
      </c>
      <c r="E1197" s="68" t="s">
        <v>213</v>
      </c>
      <c r="F1197" s="68" t="s">
        <v>25</v>
      </c>
      <c r="G1197" s="68" t="s">
        <v>1587</v>
      </c>
      <c r="H1197" s="68">
        <v>6</v>
      </c>
      <c r="I1197" s="70">
        <v>45826</v>
      </c>
      <c r="J1197" s="70">
        <v>45820</v>
      </c>
      <c r="K1197" s="70">
        <v>45826</v>
      </c>
      <c r="L1197" s="68" t="s">
        <v>2686</v>
      </c>
      <c r="N1197" s="68">
        <v>0</v>
      </c>
    </row>
    <row r="1198" spans="1:14" ht="21" customHeight="1">
      <c r="A1198" s="68" t="s">
        <v>3716</v>
      </c>
      <c r="B1198" s="68" t="s">
        <v>748</v>
      </c>
      <c r="C1198" s="68" t="s">
        <v>2591</v>
      </c>
      <c r="D1198" s="68" t="s">
        <v>1586</v>
      </c>
      <c r="E1198" s="68" t="s">
        <v>213</v>
      </c>
      <c r="F1198" s="68" t="s">
        <v>25</v>
      </c>
      <c r="G1198" s="68" t="s">
        <v>1587</v>
      </c>
      <c r="H1198" s="68">
        <v>6</v>
      </c>
      <c r="I1198" s="70">
        <v>45826</v>
      </c>
      <c r="J1198" s="70">
        <v>45820</v>
      </c>
      <c r="K1198" s="70">
        <v>45826</v>
      </c>
      <c r="L1198" s="68" t="s">
        <v>3364</v>
      </c>
      <c r="M1198" s="68" t="s">
        <v>3694</v>
      </c>
      <c r="N1198" s="68" t="s">
        <v>3405</v>
      </c>
    </row>
    <row r="1199" spans="1:14" ht="21" customHeight="1">
      <c r="A1199" s="68" t="s">
        <v>3717</v>
      </c>
      <c r="B1199" s="68" t="s">
        <v>748</v>
      </c>
      <c r="C1199" s="68" t="s">
        <v>2699</v>
      </c>
      <c r="D1199" s="68" t="s">
        <v>1586</v>
      </c>
      <c r="E1199" s="68" t="s">
        <v>213</v>
      </c>
      <c r="F1199" s="68" t="s">
        <v>25</v>
      </c>
      <c r="G1199" s="68" t="s">
        <v>1587</v>
      </c>
      <c r="H1199" s="68">
        <v>6</v>
      </c>
      <c r="I1199" s="70">
        <v>45826</v>
      </c>
      <c r="J1199" s="70">
        <v>45820</v>
      </c>
      <c r="K1199" s="70">
        <v>45826</v>
      </c>
      <c r="L1199" s="68" t="s">
        <v>2686</v>
      </c>
      <c r="N1199" s="68">
        <v>0</v>
      </c>
    </row>
    <row r="1200" spans="1:14" ht="21" customHeight="1">
      <c r="A1200" s="68" t="s">
        <v>3718</v>
      </c>
      <c r="B1200" s="68" t="s">
        <v>748</v>
      </c>
      <c r="C1200" s="68" t="s">
        <v>2593</v>
      </c>
      <c r="D1200" s="68" t="s">
        <v>1586</v>
      </c>
      <c r="E1200" s="68" t="s">
        <v>213</v>
      </c>
      <c r="F1200" s="68" t="s">
        <v>25</v>
      </c>
      <c r="G1200" s="68" t="s">
        <v>1587</v>
      </c>
      <c r="H1200" s="68">
        <v>6</v>
      </c>
      <c r="I1200" s="70">
        <v>45826</v>
      </c>
      <c r="J1200" s="70">
        <v>45820</v>
      </c>
      <c r="K1200" s="70">
        <v>45826</v>
      </c>
      <c r="L1200" s="68" t="s">
        <v>3364</v>
      </c>
      <c r="M1200" s="68" t="s">
        <v>3694</v>
      </c>
      <c r="N1200" s="68" t="s">
        <v>3405</v>
      </c>
    </row>
    <row r="1201" spans="1:14" ht="21" customHeight="1">
      <c r="A1201" s="68" t="s">
        <v>3719</v>
      </c>
      <c r="B1201" s="68" t="s">
        <v>748</v>
      </c>
      <c r="C1201" s="68" t="s">
        <v>2701</v>
      </c>
      <c r="D1201" s="68" t="s">
        <v>1586</v>
      </c>
      <c r="E1201" s="68" t="s">
        <v>213</v>
      </c>
      <c r="F1201" s="68" t="s">
        <v>25</v>
      </c>
      <c r="G1201" s="68" t="s">
        <v>1587</v>
      </c>
      <c r="H1201" s="68">
        <v>6</v>
      </c>
      <c r="I1201" s="70">
        <v>45826</v>
      </c>
      <c r="J1201" s="70">
        <v>45820</v>
      </c>
      <c r="K1201" s="70">
        <v>45826</v>
      </c>
      <c r="L1201" s="68" t="s">
        <v>2686</v>
      </c>
      <c r="N1201" s="68">
        <v>0</v>
      </c>
    </row>
    <row r="1202" spans="1:14" ht="21" customHeight="1">
      <c r="A1202" s="68" t="s">
        <v>3720</v>
      </c>
      <c r="B1202" s="68" t="s">
        <v>748</v>
      </c>
      <c r="C1202" s="68" t="s">
        <v>2595</v>
      </c>
      <c r="D1202" s="68" t="s">
        <v>1586</v>
      </c>
      <c r="E1202" s="68" t="s">
        <v>213</v>
      </c>
      <c r="F1202" s="68" t="s">
        <v>25</v>
      </c>
      <c r="G1202" s="68" t="s">
        <v>1587</v>
      </c>
      <c r="H1202" s="68">
        <v>6</v>
      </c>
      <c r="I1202" s="70">
        <v>45826</v>
      </c>
      <c r="J1202" s="70">
        <v>45820</v>
      </c>
      <c r="K1202" s="70">
        <v>45826</v>
      </c>
      <c r="L1202" s="68" t="s">
        <v>3364</v>
      </c>
      <c r="M1202" s="68" t="s">
        <v>3694</v>
      </c>
      <c r="N1202" s="68" t="s">
        <v>3405</v>
      </c>
    </row>
    <row r="1203" spans="1:14" ht="21" customHeight="1">
      <c r="A1203" s="68" t="s">
        <v>1737</v>
      </c>
      <c r="B1203" s="68" t="s">
        <v>749</v>
      </c>
      <c r="C1203" s="68">
        <v>1</v>
      </c>
      <c r="D1203" s="68" t="s">
        <v>1586</v>
      </c>
      <c r="E1203" s="68" t="s">
        <v>213</v>
      </c>
      <c r="F1203" s="68" t="s">
        <v>25</v>
      </c>
      <c r="G1203" s="68" t="s">
        <v>1587</v>
      </c>
      <c r="H1203" s="68">
        <v>6</v>
      </c>
      <c r="I1203" s="70">
        <v>45826</v>
      </c>
      <c r="J1203" s="70">
        <v>45820</v>
      </c>
      <c r="K1203" s="70">
        <v>45826</v>
      </c>
      <c r="L1203" s="68" t="s">
        <v>3116</v>
      </c>
      <c r="N1203" s="68">
        <v>0</v>
      </c>
    </row>
    <row r="1204" spans="1:14" ht="21" customHeight="1">
      <c r="A1204" s="68" t="s">
        <v>1738</v>
      </c>
      <c r="B1204" s="68" t="s">
        <v>749</v>
      </c>
      <c r="C1204" s="68">
        <v>2</v>
      </c>
      <c r="D1204" s="68" t="s">
        <v>1586</v>
      </c>
      <c r="E1204" s="68" t="s">
        <v>213</v>
      </c>
      <c r="F1204" s="68" t="s">
        <v>25</v>
      </c>
      <c r="G1204" s="68" t="s">
        <v>1587</v>
      </c>
      <c r="H1204" s="68">
        <v>6</v>
      </c>
      <c r="I1204" s="70">
        <v>45826</v>
      </c>
      <c r="J1204" s="70">
        <v>45820</v>
      </c>
      <c r="K1204" s="70">
        <v>45826</v>
      </c>
      <c r="L1204" s="68" t="s">
        <v>3116</v>
      </c>
      <c r="N1204" s="68">
        <v>0</v>
      </c>
    </row>
    <row r="1205" spans="1:14" ht="21" customHeight="1">
      <c r="A1205" s="68" t="s">
        <v>1739</v>
      </c>
      <c r="B1205" s="68" t="s">
        <v>749</v>
      </c>
      <c r="C1205" s="68">
        <v>6</v>
      </c>
      <c r="D1205" s="68" t="s">
        <v>1586</v>
      </c>
      <c r="E1205" s="68" t="s">
        <v>213</v>
      </c>
      <c r="F1205" s="68" t="s">
        <v>25</v>
      </c>
      <c r="G1205" s="68" t="s">
        <v>1587</v>
      </c>
      <c r="H1205" s="68">
        <v>6</v>
      </c>
      <c r="I1205" s="70">
        <v>45826</v>
      </c>
      <c r="J1205" s="70">
        <v>45820</v>
      </c>
      <c r="K1205" s="70">
        <v>45826</v>
      </c>
      <c r="L1205" s="68" t="s">
        <v>3116</v>
      </c>
      <c r="N1205" s="68">
        <v>0</v>
      </c>
    </row>
    <row r="1206" spans="1:14" ht="21" customHeight="1">
      <c r="A1206" s="68" t="s">
        <v>1741</v>
      </c>
      <c r="B1206" s="68" t="s">
        <v>749</v>
      </c>
      <c r="C1206" s="68">
        <v>7</v>
      </c>
      <c r="D1206" s="68" t="s">
        <v>1586</v>
      </c>
      <c r="E1206" s="68" t="s">
        <v>213</v>
      </c>
      <c r="F1206" s="68" t="s">
        <v>25</v>
      </c>
      <c r="G1206" s="68" t="s">
        <v>1587</v>
      </c>
      <c r="H1206" s="68">
        <v>6</v>
      </c>
      <c r="I1206" s="70">
        <v>45826</v>
      </c>
      <c r="J1206" s="70">
        <v>45820</v>
      </c>
      <c r="K1206" s="70">
        <v>45826</v>
      </c>
      <c r="L1206" s="68" t="s">
        <v>3116</v>
      </c>
      <c r="N1206" s="68">
        <v>0</v>
      </c>
    </row>
    <row r="1207" spans="1:14" ht="21" customHeight="1">
      <c r="A1207" s="68" t="s">
        <v>1742</v>
      </c>
      <c r="B1207" s="68" t="s">
        <v>749</v>
      </c>
      <c r="C1207" s="68">
        <v>8</v>
      </c>
      <c r="D1207" s="68" t="s">
        <v>1586</v>
      </c>
      <c r="E1207" s="68" t="s">
        <v>213</v>
      </c>
      <c r="F1207" s="68" t="s">
        <v>25</v>
      </c>
      <c r="G1207" s="68" t="s">
        <v>1587</v>
      </c>
      <c r="H1207" s="68">
        <v>6</v>
      </c>
      <c r="I1207" s="70">
        <v>45826</v>
      </c>
      <c r="J1207" s="70">
        <v>45820</v>
      </c>
      <c r="K1207" s="70">
        <v>45826</v>
      </c>
      <c r="L1207" s="68" t="s">
        <v>3116</v>
      </c>
      <c r="N1207" s="68">
        <v>0</v>
      </c>
    </row>
    <row r="1208" spans="1:14" ht="21" customHeight="1">
      <c r="A1208" s="68" t="s">
        <v>1743</v>
      </c>
      <c r="B1208" s="68" t="s">
        <v>749</v>
      </c>
      <c r="C1208" s="68">
        <v>9</v>
      </c>
      <c r="D1208" s="68" t="s">
        <v>1586</v>
      </c>
      <c r="E1208" s="68" t="s">
        <v>213</v>
      </c>
      <c r="F1208" s="68" t="s">
        <v>25</v>
      </c>
      <c r="G1208" s="68" t="s">
        <v>1587</v>
      </c>
      <c r="H1208" s="68">
        <v>6</v>
      </c>
      <c r="I1208" s="70">
        <v>45826</v>
      </c>
      <c r="J1208" s="70">
        <v>45820</v>
      </c>
      <c r="K1208" s="70">
        <v>45826</v>
      </c>
      <c r="L1208" s="68" t="s">
        <v>3116</v>
      </c>
      <c r="N1208" s="68">
        <v>0</v>
      </c>
    </row>
    <row r="1209" spans="1:14" ht="21" customHeight="1">
      <c r="A1209" s="68" t="s">
        <v>3721</v>
      </c>
      <c r="B1209" s="68" t="s">
        <v>749</v>
      </c>
      <c r="C1209" s="68" t="s">
        <v>1676</v>
      </c>
      <c r="D1209" s="68" t="s">
        <v>1586</v>
      </c>
      <c r="E1209" s="68" t="s">
        <v>213</v>
      </c>
      <c r="F1209" s="68" t="s">
        <v>25</v>
      </c>
      <c r="G1209" s="68" t="s">
        <v>1587</v>
      </c>
      <c r="H1209" s="68">
        <v>6</v>
      </c>
      <c r="I1209" s="70">
        <v>45826</v>
      </c>
      <c r="J1209" s="70">
        <v>45820</v>
      </c>
      <c r="K1209" s="70">
        <v>45826</v>
      </c>
      <c r="L1209" s="68" t="s">
        <v>2686</v>
      </c>
      <c r="N1209" s="68">
        <v>0</v>
      </c>
    </row>
    <row r="1210" spans="1:14" ht="21" customHeight="1">
      <c r="A1210" s="68" t="s">
        <v>3722</v>
      </c>
      <c r="B1210" s="68" t="s">
        <v>749</v>
      </c>
      <c r="C1210" s="68" t="s">
        <v>2575</v>
      </c>
      <c r="D1210" s="68" t="s">
        <v>1586</v>
      </c>
      <c r="E1210" s="68" t="s">
        <v>213</v>
      </c>
      <c r="F1210" s="68" t="s">
        <v>25</v>
      </c>
      <c r="G1210" s="68" t="s">
        <v>1587</v>
      </c>
      <c r="H1210" s="68">
        <v>6</v>
      </c>
      <c r="I1210" s="70">
        <v>45826</v>
      </c>
      <c r="J1210" s="70">
        <v>45820</v>
      </c>
      <c r="K1210" s="70">
        <v>45826</v>
      </c>
      <c r="L1210" s="68" t="s">
        <v>3364</v>
      </c>
      <c r="M1210" s="68" t="s">
        <v>3694</v>
      </c>
      <c r="N1210" s="68" t="s">
        <v>3405</v>
      </c>
    </row>
    <row r="1211" spans="1:14" ht="21" customHeight="1">
      <c r="A1211" s="68" t="s">
        <v>3723</v>
      </c>
      <c r="B1211" s="68" t="s">
        <v>749</v>
      </c>
      <c r="C1211" s="68" t="s">
        <v>2555</v>
      </c>
      <c r="D1211" s="68" t="s">
        <v>1586</v>
      </c>
      <c r="E1211" s="68" t="s">
        <v>213</v>
      </c>
      <c r="F1211" s="68" t="s">
        <v>25</v>
      </c>
      <c r="G1211" s="68" t="s">
        <v>1587</v>
      </c>
      <c r="H1211" s="68">
        <v>6</v>
      </c>
      <c r="I1211" s="70">
        <v>45826</v>
      </c>
      <c r="J1211" s="70">
        <v>45820</v>
      </c>
      <c r="K1211" s="70">
        <v>45826</v>
      </c>
      <c r="L1211" s="68" t="s">
        <v>2686</v>
      </c>
      <c r="N1211" s="68">
        <v>0</v>
      </c>
    </row>
    <row r="1212" spans="1:14" ht="21" customHeight="1">
      <c r="A1212" s="68" t="s">
        <v>3724</v>
      </c>
      <c r="B1212" s="68" t="s">
        <v>749</v>
      </c>
      <c r="C1212" s="68" t="s">
        <v>2579</v>
      </c>
      <c r="D1212" s="68" t="s">
        <v>1586</v>
      </c>
      <c r="E1212" s="68" t="s">
        <v>213</v>
      </c>
      <c r="F1212" s="68" t="s">
        <v>25</v>
      </c>
      <c r="G1212" s="68" t="s">
        <v>1587</v>
      </c>
      <c r="H1212" s="68">
        <v>6</v>
      </c>
      <c r="I1212" s="70">
        <v>45826</v>
      </c>
      <c r="J1212" s="70">
        <v>45820</v>
      </c>
      <c r="K1212" s="70">
        <v>45826</v>
      </c>
      <c r="L1212" s="68" t="s">
        <v>3364</v>
      </c>
      <c r="M1212" s="68" t="s">
        <v>3694</v>
      </c>
      <c r="N1212" s="68" t="s">
        <v>3405</v>
      </c>
    </row>
    <row r="1213" spans="1:14" ht="21" customHeight="1">
      <c r="A1213" s="68" t="s">
        <v>3725</v>
      </c>
      <c r="B1213" s="68" t="s">
        <v>749</v>
      </c>
      <c r="C1213" s="68" t="s">
        <v>2627</v>
      </c>
      <c r="D1213" s="68" t="s">
        <v>1586</v>
      </c>
      <c r="E1213" s="68" t="s">
        <v>213</v>
      </c>
      <c r="F1213" s="68" t="s">
        <v>25</v>
      </c>
      <c r="G1213" s="68" t="s">
        <v>1587</v>
      </c>
      <c r="H1213" s="68">
        <v>6</v>
      </c>
      <c r="I1213" s="70">
        <v>45826</v>
      </c>
      <c r="J1213" s="70">
        <v>45820</v>
      </c>
      <c r="K1213" s="70">
        <v>45826</v>
      </c>
      <c r="L1213" s="68" t="s">
        <v>2686</v>
      </c>
      <c r="N1213" s="68">
        <v>0</v>
      </c>
    </row>
    <row r="1214" spans="1:14" ht="21" customHeight="1">
      <c r="A1214" s="68" t="s">
        <v>3726</v>
      </c>
      <c r="B1214" s="68" t="s">
        <v>749</v>
      </c>
      <c r="C1214" s="68" t="s">
        <v>2587</v>
      </c>
      <c r="D1214" s="68" t="s">
        <v>1586</v>
      </c>
      <c r="E1214" s="68" t="s">
        <v>213</v>
      </c>
      <c r="F1214" s="68" t="s">
        <v>25</v>
      </c>
      <c r="G1214" s="68" t="s">
        <v>1587</v>
      </c>
      <c r="H1214" s="68">
        <v>6</v>
      </c>
      <c r="I1214" s="70">
        <v>45826</v>
      </c>
      <c r="J1214" s="70">
        <v>45820</v>
      </c>
      <c r="K1214" s="70">
        <v>45826</v>
      </c>
      <c r="L1214" s="68" t="s">
        <v>3364</v>
      </c>
      <c r="M1214" s="68" t="s">
        <v>3694</v>
      </c>
      <c r="N1214" s="68" t="s">
        <v>3405</v>
      </c>
    </row>
    <row r="1215" spans="1:14" ht="21" customHeight="1">
      <c r="A1215" s="68" t="s">
        <v>3727</v>
      </c>
      <c r="B1215" s="68" t="s">
        <v>749</v>
      </c>
      <c r="C1215" s="68" t="s">
        <v>2545</v>
      </c>
      <c r="D1215" s="68" t="s">
        <v>1586</v>
      </c>
      <c r="E1215" s="68" t="s">
        <v>213</v>
      </c>
      <c r="F1215" s="68" t="s">
        <v>25</v>
      </c>
      <c r="G1215" s="68" t="s">
        <v>1587</v>
      </c>
      <c r="H1215" s="68">
        <v>6</v>
      </c>
      <c r="I1215" s="70">
        <v>45826</v>
      </c>
      <c r="J1215" s="70">
        <v>45820</v>
      </c>
      <c r="K1215" s="70">
        <v>45826</v>
      </c>
      <c r="L1215" s="68" t="s">
        <v>2686</v>
      </c>
      <c r="N1215" s="68">
        <v>0</v>
      </c>
    </row>
    <row r="1216" spans="1:14" ht="21" customHeight="1">
      <c r="A1216" s="68" t="s">
        <v>3728</v>
      </c>
      <c r="B1216" s="68" t="s">
        <v>749</v>
      </c>
      <c r="C1216" s="68" t="s">
        <v>2589</v>
      </c>
      <c r="D1216" s="68" t="s">
        <v>1586</v>
      </c>
      <c r="E1216" s="68" t="s">
        <v>213</v>
      </c>
      <c r="F1216" s="68" t="s">
        <v>25</v>
      </c>
      <c r="G1216" s="68" t="s">
        <v>1587</v>
      </c>
      <c r="H1216" s="68">
        <v>6</v>
      </c>
      <c r="I1216" s="70">
        <v>45826</v>
      </c>
      <c r="J1216" s="70">
        <v>45820</v>
      </c>
      <c r="K1216" s="70">
        <v>45826</v>
      </c>
      <c r="L1216" s="68" t="s">
        <v>3364</v>
      </c>
      <c r="M1216" s="68" t="s">
        <v>3694</v>
      </c>
      <c r="N1216" s="68" t="s">
        <v>3405</v>
      </c>
    </row>
    <row r="1217" spans="1:14" ht="21" customHeight="1">
      <c r="A1217" s="68" t="s">
        <v>3729</v>
      </c>
      <c r="B1217" s="68" t="s">
        <v>749</v>
      </c>
      <c r="C1217" s="68" t="s">
        <v>2697</v>
      </c>
      <c r="D1217" s="68" t="s">
        <v>1586</v>
      </c>
      <c r="E1217" s="68" t="s">
        <v>213</v>
      </c>
      <c r="F1217" s="68" t="s">
        <v>25</v>
      </c>
      <c r="G1217" s="68" t="s">
        <v>1587</v>
      </c>
      <c r="H1217" s="68">
        <v>6</v>
      </c>
      <c r="I1217" s="70">
        <v>45826</v>
      </c>
      <c r="J1217" s="70">
        <v>45820</v>
      </c>
      <c r="K1217" s="70">
        <v>45826</v>
      </c>
      <c r="L1217" s="68" t="s">
        <v>2686</v>
      </c>
      <c r="N1217" s="68">
        <v>0</v>
      </c>
    </row>
    <row r="1218" spans="1:14" ht="21" customHeight="1">
      <c r="A1218" s="68" t="s">
        <v>3730</v>
      </c>
      <c r="B1218" s="68" t="s">
        <v>749</v>
      </c>
      <c r="C1218" s="68" t="s">
        <v>2591</v>
      </c>
      <c r="D1218" s="68" t="s">
        <v>1586</v>
      </c>
      <c r="E1218" s="68" t="s">
        <v>213</v>
      </c>
      <c r="F1218" s="68" t="s">
        <v>25</v>
      </c>
      <c r="G1218" s="68" t="s">
        <v>1587</v>
      </c>
      <c r="H1218" s="68">
        <v>6</v>
      </c>
      <c r="I1218" s="70">
        <v>45826</v>
      </c>
      <c r="J1218" s="70">
        <v>45820</v>
      </c>
      <c r="K1218" s="70">
        <v>45826</v>
      </c>
      <c r="L1218" s="68" t="s">
        <v>3364</v>
      </c>
      <c r="M1218" s="68" t="s">
        <v>3694</v>
      </c>
      <c r="N1218" s="68" t="s">
        <v>3405</v>
      </c>
    </row>
    <row r="1219" spans="1:14" ht="21" customHeight="1">
      <c r="A1219" s="68" t="s">
        <v>3731</v>
      </c>
      <c r="B1219" s="68" t="s">
        <v>749</v>
      </c>
      <c r="C1219" s="68" t="s">
        <v>2699</v>
      </c>
      <c r="D1219" s="68" t="s">
        <v>1586</v>
      </c>
      <c r="E1219" s="68" t="s">
        <v>213</v>
      </c>
      <c r="F1219" s="68" t="s">
        <v>25</v>
      </c>
      <c r="G1219" s="68" t="s">
        <v>1587</v>
      </c>
      <c r="H1219" s="68">
        <v>6</v>
      </c>
      <c r="I1219" s="70">
        <v>45826</v>
      </c>
      <c r="J1219" s="70">
        <v>45820</v>
      </c>
      <c r="K1219" s="70">
        <v>45826</v>
      </c>
      <c r="L1219" s="68" t="s">
        <v>2686</v>
      </c>
      <c r="N1219" s="68">
        <v>0</v>
      </c>
    </row>
    <row r="1220" spans="1:14" ht="21" customHeight="1">
      <c r="A1220" s="68" t="s">
        <v>3732</v>
      </c>
      <c r="B1220" s="68" t="s">
        <v>749</v>
      </c>
      <c r="C1220" s="68" t="s">
        <v>2593</v>
      </c>
      <c r="D1220" s="68" t="s">
        <v>1586</v>
      </c>
      <c r="E1220" s="68" t="s">
        <v>213</v>
      </c>
      <c r="F1220" s="68" t="s">
        <v>25</v>
      </c>
      <c r="G1220" s="68" t="s">
        <v>1587</v>
      </c>
      <c r="H1220" s="68">
        <v>6</v>
      </c>
      <c r="I1220" s="70">
        <v>45826</v>
      </c>
      <c r="J1220" s="70">
        <v>45820</v>
      </c>
      <c r="K1220" s="70">
        <v>45826</v>
      </c>
      <c r="L1220" s="68" t="s">
        <v>3364</v>
      </c>
      <c r="M1220" s="68" t="s">
        <v>3694</v>
      </c>
      <c r="N1220" s="68" t="s">
        <v>3405</v>
      </c>
    </row>
    <row r="1221" spans="1:14" ht="21" customHeight="1">
      <c r="A1221" s="68" t="s">
        <v>3733</v>
      </c>
      <c r="B1221" s="68" t="s">
        <v>751</v>
      </c>
      <c r="C1221" s="68">
        <v>1</v>
      </c>
      <c r="D1221" s="68" t="s">
        <v>1586</v>
      </c>
      <c r="E1221" s="68" t="s">
        <v>213</v>
      </c>
      <c r="F1221" s="68" t="s">
        <v>25</v>
      </c>
      <c r="G1221" s="68" t="s">
        <v>1587</v>
      </c>
      <c r="H1221" s="68">
        <v>6</v>
      </c>
      <c r="I1221" s="70">
        <v>45826</v>
      </c>
      <c r="J1221" s="70">
        <v>45820</v>
      </c>
      <c r="K1221" s="70">
        <v>45826</v>
      </c>
      <c r="L1221" s="68" t="s">
        <v>3116</v>
      </c>
      <c r="N1221" s="68">
        <v>0</v>
      </c>
    </row>
    <row r="1222" spans="1:14" ht="21" customHeight="1">
      <c r="A1222" s="68" t="s">
        <v>3734</v>
      </c>
      <c r="B1222" s="68" t="s">
        <v>751</v>
      </c>
      <c r="C1222" s="68">
        <v>2</v>
      </c>
      <c r="D1222" s="68" t="s">
        <v>1586</v>
      </c>
      <c r="E1222" s="68" t="s">
        <v>213</v>
      </c>
      <c r="F1222" s="68" t="s">
        <v>25</v>
      </c>
      <c r="G1222" s="68" t="s">
        <v>1587</v>
      </c>
      <c r="H1222" s="68">
        <v>6</v>
      </c>
      <c r="I1222" s="70">
        <v>45826</v>
      </c>
      <c r="J1222" s="70">
        <v>45820</v>
      </c>
      <c r="K1222" s="70">
        <v>45826</v>
      </c>
      <c r="L1222" s="68" t="s">
        <v>3116</v>
      </c>
      <c r="N1222" s="68">
        <v>0</v>
      </c>
    </row>
    <row r="1223" spans="1:14" ht="21" customHeight="1">
      <c r="A1223" s="68" t="s">
        <v>3735</v>
      </c>
      <c r="B1223" s="68" t="s">
        <v>751</v>
      </c>
      <c r="C1223" s="68">
        <v>3</v>
      </c>
      <c r="D1223" s="68" t="s">
        <v>1586</v>
      </c>
      <c r="E1223" s="68" t="s">
        <v>213</v>
      </c>
      <c r="F1223" s="68" t="s">
        <v>25</v>
      </c>
      <c r="G1223" s="68" t="s">
        <v>1587</v>
      </c>
      <c r="H1223" s="68">
        <v>6</v>
      </c>
      <c r="I1223" s="70">
        <v>45826</v>
      </c>
      <c r="J1223" s="70">
        <v>45820</v>
      </c>
      <c r="K1223" s="70">
        <v>45826</v>
      </c>
      <c r="L1223" s="68" t="s">
        <v>3116</v>
      </c>
      <c r="N1223" s="68">
        <v>0</v>
      </c>
    </row>
    <row r="1224" spans="1:14" ht="21" customHeight="1">
      <c r="A1224" s="68" t="s">
        <v>3736</v>
      </c>
      <c r="B1224" s="68" t="s">
        <v>751</v>
      </c>
      <c r="C1224" s="68">
        <v>4</v>
      </c>
      <c r="D1224" s="68" t="s">
        <v>1586</v>
      </c>
      <c r="E1224" s="68" t="s">
        <v>213</v>
      </c>
      <c r="F1224" s="68" t="s">
        <v>25</v>
      </c>
      <c r="G1224" s="68" t="s">
        <v>1587</v>
      </c>
      <c r="H1224" s="68">
        <v>6</v>
      </c>
      <c r="I1224" s="70">
        <v>45826</v>
      </c>
      <c r="J1224" s="70">
        <v>45820</v>
      </c>
      <c r="K1224" s="70">
        <v>45826</v>
      </c>
      <c r="L1224" s="68" t="s">
        <v>3116</v>
      </c>
      <c r="N1224" s="68">
        <v>0</v>
      </c>
    </row>
    <row r="1225" spans="1:14" ht="21" customHeight="1">
      <c r="A1225" s="68" t="s">
        <v>3737</v>
      </c>
      <c r="B1225" s="68" t="s">
        <v>751</v>
      </c>
      <c r="C1225" s="68">
        <v>5</v>
      </c>
      <c r="D1225" s="68" t="s">
        <v>1586</v>
      </c>
      <c r="E1225" s="68" t="s">
        <v>213</v>
      </c>
      <c r="F1225" s="68" t="s">
        <v>25</v>
      </c>
      <c r="G1225" s="68" t="s">
        <v>1587</v>
      </c>
      <c r="H1225" s="68">
        <v>6</v>
      </c>
      <c r="I1225" s="70">
        <v>45826</v>
      </c>
      <c r="J1225" s="70">
        <v>45820</v>
      </c>
      <c r="K1225" s="70">
        <v>45826</v>
      </c>
      <c r="L1225" s="68" t="s">
        <v>3116</v>
      </c>
      <c r="N1225" s="68">
        <v>0</v>
      </c>
    </row>
    <row r="1226" spans="1:14" ht="21" customHeight="1">
      <c r="A1226" s="68" t="s">
        <v>3738</v>
      </c>
      <c r="B1226" s="68" t="s">
        <v>751</v>
      </c>
      <c r="C1226" s="68">
        <v>6</v>
      </c>
      <c r="D1226" s="68" t="s">
        <v>1586</v>
      </c>
      <c r="E1226" s="68" t="s">
        <v>213</v>
      </c>
      <c r="F1226" s="68" t="s">
        <v>25</v>
      </c>
      <c r="G1226" s="68" t="s">
        <v>1587</v>
      </c>
      <c r="H1226" s="68">
        <v>6</v>
      </c>
      <c r="I1226" s="70">
        <v>45826</v>
      </c>
      <c r="J1226" s="70">
        <v>45820</v>
      </c>
      <c r="K1226" s="70">
        <v>45826</v>
      </c>
      <c r="L1226" s="68" t="s">
        <v>3116</v>
      </c>
      <c r="N1226" s="68">
        <v>0</v>
      </c>
    </row>
    <row r="1227" spans="1:14" ht="21" customHeight="1">
      <c r="A1227" s="68" t="s">
        <v>3739</v>
      </c>
      <c r="B1227" s="68" t="s">
        <v>751</v>
      </c>
      <c r="C1227" s="68">
        <v>7</v>
      </c>
      <c r="D1227" s="68" t="s">
        <v>1586</v>
      </c>
      <c r="E1227" s="68" t="s">
        <v>213</v>
      </c>
      <c r="F1227" s="68" t="s">
        <v>25</v>
      </c>
      <c r="G1227" s="68" t="s">
        <v>1587</v>
      </c>
      <c r="H1227" s="68">
        <v>6</v>
      </c>
      <c r="I1227" s="70">
        <v>45826</v>
      </c>
      <c r="J1227" s="70">
        <v>45820</v>
      </c>
      <c r="K1227" s="70">
        <v>45826</v>
      </c>
      <c r="L1227" s="68" t="s">
        <v>3116</v>
      </c>
      <c r="N1227" s="68">
        <v>0</v>
      </c>
    </row>
    <row r="1228" spans="1:14" ht="21" customHeight="1">
      <c r="A1228" s="68" t="s">
        <v>3740</v>
      </c>
      <c r="B1228" s="68" t="s">
        <v>751</v>
      </c>
      <c r="C1228" s="68">
        <v>8</v>
      </c>
      <c r="D1228" s="68" t="s">
        <v>1586</v>
      </c>
      <c r="E1228" s="68" t="s">
        <v>213</v>
      </c>
      <c r="F1228" s="68" t="s">
        <v>25</v>
      </c>
      <c r="G1228" s="68" t="s">
        <v>1587</v>
      </c>
      <c r="H1228" s="68">
        <v>6</v>
      </c>
      <c r="I1228" s="70">
        <v>45826</v>
      </c>
      <c r="J1228" s="70">
        <v>45820</v>
      </c>
      <c r="K1228" s="70">
        <v>45826</v>
      </c>
      <c r="L1228" s="68" t="s">
        <v>3116</v>
      </c>
      <c r="N1228" s="68">
        <v>0</v>
      </c>
    </row>
    <row r="1229" spans="1:14" ht="21" customHeight="1">
      <c r="A1229" s="68" t="s">
        <v>3741</v>
      </c>
      <c r="B1229" s="68" t="s">
        <v>751</v>
      </c>
      <c r="C1229" s="68">
        <v>9</v>
      </c>
      <c r="D1229" s="68" t="s">
        <v>1586</v>
      </c>
      <c r="E1229" s="68" t="s">
        <v>213</v>
      </c>
      <c r="F1229" s="68" t="s">
        <v>25</v>
      </c>
      <c r="G1229" s="68" t="s">
        <v>1587</v>
      </c>
      <c r="H1229" s="68">
        <v>6</v>
      </c>
      <c r="I1229" s="70">
        <v>45826</v>
      </c>
      <c r="J1229" s="70">
        <v>45820</v>
      </c>
      <c r="K1229" s="70">
        <v>45826</v>
      </c>
      <c r="L1229" s="68" t="s">
        <v>3116</v>
      </c>
      <c r="N1229" s="68">
        <v>0</v>
      </c>
    </row>
    <row r="1230" spans="1:14" ht="21" customHeight="1">
      <c r="A1230" s="68" t="s">
        <v>3742</v>
      </c>
      <c r="B1230" s="68" t="s">
        <v>751</v>
      </c>
      <c r="C1230" s="68">
        <v>10</v>
      </c>
      <c r="D1230" s="68" t="s">
        <v>1586</v>
      </c>
      <c r="E1230" s="68" t="s">
        <v>213</v>
      </c>
      <c r="F1230" s="68" t="s">
        <v>25</v>
      </c>
      <c r="G1230" s="68" t="s">
        <v>1587</v>
      </c>
      <c r="H1230" s="68">
        <v>6</v>
      </c>
      <c r="I1230" s="70">
        <v>45826</v>
      </c>
      <c r="J1230" s="70">
        <v>45820</v>
      </c>
      <c r="K1230" s="70">
        <v>45826</v>
      </c>
      <c r="L1230" s="68" t="s">
        <v>3116</v>
      </c>
      <c r="N1230" s="68">
        <v>0</v>
      </c>
    </row>
    <row r="1231" spans="1:14" ht="21" customHeight="1">
      <c r="A1231" s="68" t="s">
        <v>3743</v>
      </c>
      <c r="B1231" s="68" t="s">
        <v>751</v>
      </c>
      <c r="C1231" s="68">
        <v>11</v>
      </c>
      <c r="D1231" s="68" t="s">
        <v>1586</v>
      </c>
      <c r="E1231" s="68" t="s">
        <v>213</v>
      </c>
      <c r="F1231" s="68" t="s">
        <v>25</v>
      </c>
      <c r="G1231" s="68" t="s">
        <v>1587</v>
      </c>
      <c r="H1231" s="68">
        <v>6</v>
      </c>
      <c r="I1231" s="70">
        <v>45826</v>
      </c>
      <c r="J1231" s="70">
        <v>45820</v>
      </c>
      <c r="K1231" s="70">
        <v>45826</v>
      </c>
      <c r="L1231" s="68" t="s">
        <v>3116</v>
      </c>
      <c r="N1231" s="68">
        <v>0</v>
      </c>
    </row>
    <row r="1232" spans="1:14" ht="21" customHeight="1">
      <c r="A1232" s="68" t="s">
        <v>3744</v>
      </c>
      <c r="B1232" s="68" t="s">
        <v>751</v>
      </c>
      <c r="C1232" s="68">
        <v>12</v>
      </c>
      <c r="D1232" s="68" t="s">
        <v>1586</v>
      </c>
      <c r="E1232" s="68" t="s">
        <v>213</v>
      </c>
      <c r="F1232" s="68" t="s">
        <v>25</v>
      </c>
      <c r="G1232" s="68" t="s">
        <v>1587</v>
      </c>
      <c r="H1232" s="68">
        <v>6</v>
      </c>
      <c r="I1232" s="70">
        <v>45826</v>
      </c>
      <c r="J1232" s="70">
        <v>45820</v>
      </c>
      <c r="K1232" s="70">
        <v>45826</v>
      </c>
      <c r="L1232" s="68" t="s">
        <v>3116</v>
      </c>
      <c r="N1232" s="68">
        <v>0</v>
      </c>
    </row>
    <row r="1233" spans="1:14" ht="21" customHeight="1">
      <c r="A1233" s="68" t="s">
        <v>3745</v>
      </c>
      <c r="B1233" s="68" t="s">
        <v>751</v>
      </c>
      <c r="C1233" s="68" t="s">
        <v>1676</v>
      </c>
      <c r="D1233" s="68" t="s">
        <v>1586</v>
      </c>
      <c r="E1233" s="68" t="s">
        <v>213</v>
      </c>
      <c r="F1233" s="68" t="s">
        <v>25</v>
      </c>
      <c r="G1233" s="68" t="s">
        <v>1587</v>
      </c>
      <c r="H1233" s="68">
        <v>6</v>
      </c>
      <c r="I1233" s="70">
        <v>45826</v>
      </c>
      <c r="J1233" s="70">
        <v>45820</v>
      </c>
      <c r="K1233" s="70">
        <v>45826</v>
      </c>
      <c r="L1233" s="68" t="s">
        <v>2686</v>
      </c>
      <c r="N1233" s="68">
        <v>0</v>
      </c>
    </row>
    <row r="1234" spans="1:14" ht="21" customHeight="1">
      <c r="A1234" s="68" t="s">
        <v>3746</v>
      </c>
      <c r="B1234" s="68" t="s">
        <v>751</v>
      </c>
      <c r="C1234" s="68" t="s">
        <v>2575</v>
      </c>
      <c r="D1234" s="68" t="s">
        <v>1586</v>
      </c>
      <c r="E1234" s="68" t="s">
        <v>213</v>
      </c>
      <c r="F1234" s="68" t="s">
        <v>25</v>
      </c>
      <c r="G1234" s="68" t="s">
        <v>1587</v>
      </c>
      <c r="H1234" s="68">
        <v>6</v>
      </c>
      <c r="I1234" s="70">
        <v>45826</v>
      </c>
      <c r="J1234" s="70">
        <v>45820</v>
      </c>
      <c r="K1234" s="70">
        <v>45826</v>
      </c>
      <c r="L1234" s="68" t="s">
        <v>3364</v>
      </c>
      <c r="M1234" s="68" t="s">
        <v>3747</v>
      </c>
      <c r="N1234" s="68" t="s">
        <v>3405</v>
      </c>
    </row>
    <row r="1235" spans="1:14" ht="21" customHeight="1">
      <c r="A1235" s="68" t="s">
        <v>3748</v>
      </c>
      <c r="B1235" s="68" t="s">
        <v>751</v>
      </c>
      <c r="C1235" s="68" t="s">
        <v>2555</v>
      </c>
      <c r="D1235" s="68" t="s">
        <v>1586</v>
      </c>
      <c r="E1235" s="68" t="s">
        <v>213</v>
      </c>
      <c r="F1235" s="68" t="s">
        <v>25</v>
      </c>
      <c r="G1235" s="68" t="s">
        <v>1587</v>
      </c>
      <c r="H1235" s="68">
        <v>6</v>
      </c>
      <c r="I1235" s="70">
        <v>45826</v>
      </c>
      <c r="J1235" s="70">
        <v>45820</v>
      </c>
      <c r="K1235" s="70">
        <v>45826</v>
      </c>
      <c r="L1235" s="68" t="s">
        <v>2686</v>
      </c>
      <c r="N1235" s="68">
        <v>0</v>
      </c>
    </row>
    <row r="1236" spans="1:14" ht="21" customHeight="1">
      <c r="A1236" s="68" t="s">
        <v>3749</v>
      </c>
      <c r="B1236" s="68" t="s">
        <v>751</v>
      </c>
      <c r="C1236" s="68" t="s">
        <v>2579</v>
      </c>
      <c r="D1236" s="68" t="s">
        <v>1586</v>
      </c>
      <c r="E1236" s="68" t="s">
        <v>213</v>
      </c>
      <c r="F1236" s="68" t="s">
        <v>25</v>
      </c>
      <c r="G1236" s="68" t="s">
        <v>1587</v>
      </c>
      <c r="H1236" s="68">
        <v>6</v>
      </c>
      <c r="I1236" s="70">
        <v>45826</v>
      </c>
      <c r="J1236" s="70">
        <v>45820</v>
      </c>
      <c r="K1236" s="70">
        <v>45826</v>
      </c>
      <c r="L1236" s="68" t="s">
        <v>3364</v>
      </c>
      <c r="M1236" s="68" t="s">
        <v>3747</v>
      </c>
      <c r="N1236" s="68" t="s">
        <v>3405</v>
      </c>
    </row>
    <row r="1237" spans="1:14" ht="21" customHeight="1">
      <c r="A1237" s="68" t="s">
        <v>3750</v>
      </c>
      <c r="B1237" s="68" t="s">
        <v>751</v>
      </c>
      <c r="C1237" s="68" t="s">
        <v>2691</v>
      </c>
      <c r="D1237" s="68" t="s">
        <v>1586</v>
      </c>
      <c r="E1237" s="68" t="s">
        <v>213</v>
      </c>
      <c r="F1237" s="68" t="s">
        <v>25</v>
      </c>
      <c r="G1237" s="68" t="s">
        <v>1587</v>
      </c>
      <c r="H1237" s="68">
        <v>6</v>
      </c>
      <c r="I1237" s="70">
        <v>45826</v>
      </c>
      <c r="J1237" s="70">
        <v>45820</v>
      </c>
      <c r="K1237" s="70">
        <v>45826</v>
      </c>
      <c r="L1237" s="68" t="s">
        <v>2686</v>
      </c>
      <c r="N1237" s="68">
        <v>0</v>
      </c>
    </row>
    <row r="1238" spans="1:14" ht="21" customHeight="1">
      <c r="A1238" s="68" t="s">
        <v>3751</v>
      </c>
      <c r="B1238" s="68" t="s">
        <v>751</v>
      </c>
      <c r="C1238" s="68" t="s">
        <v>2581</v>
      </c>
      <c r="D1238" s="68" t="s">
        <v>1586</v>
      </c>
      <c r="E1238" s="68" t="s">
        <v>213</v>
      </c>
      <c r="F1238" s="68" t="s">
        <v>25</v>
      </c>
      <c r="G1238" s="68" t="s">
        <v>1587</v>
      </c>
      <c r="H1238" s="68">
        <v>6</v>
      </c>
      <c r="I1238" s="70">
        <v>45826</v>
      </c>
      <c r="J1238" s="70">
        <v>45820</v>
      </c>
      <c r="K1238" s="70">
        <v>45826</v>
      </c>
      <c r="L1238" s="68" t="s">
        <v>3364</v>
      </c>
      <c r="M1238" s="68" t="s">
        <v>3747</v>
      </c>
      <c r="N1238" s="68" t="s">
        <v>3405</v>
      </c>
    </row>
    <row r="1239" spans="1:14" ht="21" customHeight="1">
      <c r="A1239" s="68" t="s">
        <v>3752</v>
      </c>
      <c r="B1239" s="68" t="s">
        <v>751</v>
      </c>
      <c r="C1239" s="68" t="s">
        <v>2618</v>
      </c>
      <c r="D1239" s="68" t="s">
        <v>1586</v>
      </c>
      <c r="E1239" s="68" t="s">
        <v>213</v>
      </c>
      <c r="F1239" s="68" t="s">
        <v>25</v>
      </c>
      <c r="G1239" s="68" t="s">
        <v>1587</v>
      </c>
      <c r="H1239" s="68">
        <v>6</v>
      </c>
      <c r="I1239" s="70">
        <v>45826</v>
      </c>
      <c r="J1239" s="70">
        <v>45820</v>
      </c>
      <c r="K1239" s="70">
        <v>45826</v>
      </c>
      <c r="L1239" s="68" t="s">
        <v>2686</v>
      </c>
      <c r="N1239" s="68">
        <v>0</v>
      </c>
    </row>
    <row r="1240" spans="1:14" ht="21" customHeight="1">
      <c r="A1240" s="68" t="s">
        <v>3753</v>
      </c>
      <c r="B1240" s="68" t="s">
        <v>751</v>
      </c>
      <c r="C1240" s="68" t="s">
        <v>2583</v>
      </c>
      <c r="D1240" s="68" t="s">
        <v>1586</v>
      </c>
      <c r="E1240" s="68" t="s">
        <v>213</v>
      </c>
      <c r="F1240" s="68" t="s">
        <v>25</v>
      </c>
      <c r="G1240" s="68" t="s">
        <v>1587</v>
      </c>
      <c r="H1240" s="68">
        <v>6</v>
      </c>
      <c r="I1240" s="70">
        <v>45826</v>
      </c>
      <c r="J1240" s="70">
        <v>45820</v>
      </c>
      <c r="K1240" s="70">
        <v>45826</v>
      </c>
      <c r="L1240" s="68" t="s">
        <v>3364</v>
      </c>
      <c r="M1240" s="68" t="s">
        <v>3747</v>
      </c>
      <c r="N1240" s="68" t="s">
        <v>3405</v>
      </c>
    </row>
    <row r="1241" spans="1:14" ht="21" customHeight="1">
      <c r="A1241" s="68" t="s">
        <v>3754</v>
      </c>
      <c r="B1241" s="68" t="s">
        <v>751</v>
      </c>
      <c r="C1241" s="68" t="s">
        <v>2621</v>
      </c>
      <c r="D1241" s="68" t="s">
        <v>1586</v>
      </c>
      <c r="E1241" s="68" t="s">
        <v>213</v>
      </c>
      <c r="F1241" s="68" t="s">
        <v>25</v>
      </c>
      <c r="G1241" s="68" t="s">
        <v>1587</v>
      </c>
      <c r="H1241" s="68">
        <v>6</v>
      </c>
      <c r="I1241" s="70">
        <v>45826</v>
      </c>
      <c r="J1241" s="70">
        <v>45820</v>
      </c>
      <c r="K1241" s="70">
        <v>45826</v>
      </c>
      <c r="L1241" s="68" t="s">
        <v>2686</v>
      </c>
      <c r="N1241" s="68">
        <v>0</v>
      </c>
    </row>
    <row r="1242" spans="1:14" ht="21" customHeight="1">
      <c r="A1242" s="68" t="s">
        <v>3755</v>
      </c>
      <c r="B1242" s="68" t="s">
        <v>751</v>
      </c>
      <c r="C1242" s="68" t="s">
        <v>2585</v>
      </c>
      <c r="D1242" s="68" t="s">
        <v>1586</v>
      </c>
      <c r="E1242" s="68" t="s">
        <v>213</v>
      </c>
      <c r="F1242" s="68" t="s">
        <v>25</v>
      </c>
      <c r="G1242" s="68" t="s">
        <v>1587</v>
      </c>
      <c r="H1242" s="68">
        <v>6</v>
      </c>
      <c r="I1242" s="70">
        <v>45826</v>
      </c>
      <c r="J1242" s="70">
        <v>45820</v>
      </c>
      <c r="K1242" s="70">
        <v>45826</v>
      </c>
      <c r="L1242" s="68" t="s">
        <v>3364</v>
      </c>
      <c r="M1242" s="68" t="s">
        <v>3747</v>
      </c>
      <c r="N1242" s="68" t="s">
        <v>3405</v>
      </c>
    </row>
    <row r="1243" spans="1:14" ht="21" customHeight="1">
      <c r="A1243" s="68" t="s">
        <v>3756</v>
      </c>
      <c r="B1243" s="68" t="s">
        <v>751</v>
      </c>
      <c r="C1243" s="68" t="s">
        <v>2627</v>
      </c>
      <c r="D1243" s="68" t="s">
        <v>1586</v>
      </c>
      <c r="E1243" s="68" t="s">
        <v>213</v>
      </c>
      <c r="F1243" s="68" t="s">
        <v>25</v>
      </c>
      <c r="G1243" s="68" t="s">
        <v>1587</v>
      </c>
      <c r="H1243" s="68">
        <v>6</v>
      </c>
      <c r="I1243" s="70">
        <v>45826</v>
      </c>
      <c r="J1243" s="70">
        <v>45820</v>
      </c>
      <c r="K1243" s="70">
        <v>45826</v>
      </c>
      <c r="L1243" s="68" t="s">
        <v>2686</v>
      </c>
      <c r="N1243" s="68">
        <v>0</v>
      </c>
    </row>
    <row r="1244" spans="1:14" ht="21" customHeight="1">
      <c r="A1244" s="68" t="s">
        <v>3757</v>
      </c>
      <c r="B1244" s="68" t="s">
        <v>751</v>
      </c>
      <c r="C1244" s="68" t="s">
        <v>2587</v>
      </c>
      <c r="D1244" s="68" t="s">
        <v>1586</v>
      </c>
      <c r="E1244" s="68" t="s">
        <v>213</v>
      </c>
      <c r="F1244" s="68" t="s">
        <v>25</v>
      </c>
      <c r="G1244" s="68" t="s">
        <v>1587</v>
      </c>
      <c r="H1244" s="68">
        <v>6</v>
      </c>
      <c r="I1244" s="70">
        <v>45826</v>
      </c>
      <c r="J1244" s="70">
        <v>45820</v>
      </c>
      <c r="K1244" s="70">
        <v>45826</v>
      </c>
      <c r="L1244" s="68" t="s">
        <v>3364</v>
      </c>
      <c r="M1244" s="68" t="s">
        <v>3747</v>
      </c>
      <c r="N1244" s="68" t="s">
        <v>3405</v>
      </c>
    </row>
    <row r="1245" spans="1:14" ht="21" customHeight="1">
      <c r="A1245" s="68" t="s">
        <v>3758</v>
      </c>
      <c r="B1245" s="68" t="s">
        <v>751</v>
      </c>
      <c r="C1245" s="68" t="s">
        <v>2545</v>
      </c>
      <c r="D1245" s="68" t="s">
        <v>1586</v>
      </c>
      <c r="E1245" s="68" t="s">
        <v>213</v>
      </c>
      <c r="F1245" s="68" t="s">
        <v>25</v>
      </c>
      <c r="G1245" s="68" t="s">
        <v>1587</v>
      </c>
      <c r="H1245" s="68">
        <v>6</v>
      </c>
      <c r="I1245" s="70">
        <v>45826</v>
      </c>
      <c r="J1245" s="70">
        <v>45820</v>
      </c>
      <c r="K1245" s="70">
        <v>45826</v>
      </c>
      <c r="L1245" s="68" t="s">
        <v>2686</v>
      </c>
      <c r="N1245" s="68">
        <v>0</v>
      </c>
    </row>
    <row r="1246" spans="1:14" ht="21" customHeight="1">
      <c r="A1246" s="68" t="s">
        <v>3759</v>
      </c>
      <c r="B1246" s="68" t="s">
        <v>751</v>
      </c>
      <c r="C1246" s="68" t="s">
        <v>2589</v>
      </c>
      <c r="D1246" s="68" t="s">
        <v>1586</v>
      </c>
      <c r="E1246" s="68" t="s">
        <v>213</v>
      </c>
      <c r="F1246" s="68" t="s">
        <v>25</v>
      </c>
      <c r="G1246" s="68" t="s">
        <v>1587</v>
      </c>
      <c r="H1246" s="68">
        <v>6</v>
      </c>
      <c r="I1246" s="70">
        <v>45826</v>
      </c>
      <c r="J1246" s="70">
        <v>45820</v>
      </c>
      <c r="K1246" s="70">
        <v>45826</v>
      </c>
      <c r="L1246" s="68" t="s">
        <v>3364</v>
      </c>
      <c r="M1246" s="68" t="s">
        <v>3747</v>
      </c>
      <c r="N1246" s="68" t="s">
        <v>3405</v>
      </c>
    </row>
    <row r="1247" spans="1:14" ht="21" customHeight="1">
      <c r="A1247" s="68" t="s">
        <v>3760</v>
      </c>
      <c r="B1247" s="68" t="s">
        <v>751</v>
      </c>
      <c r="C1247" s="68" t="s">
        <v>2697</v>
      </c>
      <c r="D1247" s="68" t="s">
        <v>1586</v>
      </c>
      <c r="E1247" s="68" t="s">
        <v>213</v>
      </c>
      <c r="F1247" s="68" t="s">
        <v>25</v>
      </c>
      <c r="G1247" s="68" t="s">
        <v>1587</v>
      </c>
      <c r="H1247" s="68">
        <v>6</v>
      </c>
      <c r="I1247" s="70">
        <v>45826</v>
      </c>
      <c r="J1247" s="70">
        <v>45820</v>
      </c>
      <c r="K1247" s="70">
        <v>45826</v>
      </c>
      <c r="L1247" s="68" t="s">
        <v>2686</v>
      </c>
      <c r="N1247" s="68">
        <v>0</v>
      </c>
    </row>
    <row r="1248" spans="1:14" ht="21" customHeight="1">
      <c r="A1248" s="68" t="s">
        <v>3761</v>
      </c>
      <c r="B1248" s="68" t="s">
        <v>751</v>
      </c>
      <c r="C1248" s="68" t="s">
        <v>2591</v>
      </c>
      <c r="D1248" s="68" t="s">
        <v>1586</v>
      </c>
      <c r="E1248" s="68" t="s">
        <v>213</v>
      </c>
      <c r="F1248" s="68" t="s">
        <v>25</v>
      </c>
      <c r="G1248" s="68" t="s">
        <v>1587</v>
      </c>
      <c r="H1248" s="68">
        <v>6</v>
      </c>
      <c r="I1248" s="70">
        <v>45826</v>
      </c>
      <c r="J1248" s="70">
        <v>45820</v>
      </c>
      <c r="K1248" s="70">
        <v>45826</v>
      </c>
      <c r="L1248" s="68" t="s">
        <v>3364</v>
      </c>
      <c r="M1248" s="68" t="s">
        <v>3747</v>
      </c>
      <c r="N1248" s="68" t="s">
        <v>3405</v>
      </c>
    </row>
    <row r="1249" spans="1:14" ht="21" customHeight="1">
      <c r="A1249" s="68" t="s">
        <v>3762</v>
      </c>
      <c r="B1249" s="68" t="s">
        <v>751</v>
      </c>
      <c r="C1249" s="68" t="s">
        <v>2699</v>
      </c>
      <c r="D1249" s="68" t="s">
        <v>1586</v>
      </c>
      <c r="E1249" s="68" t="s">
        <v>213</v>
      </c>
      <c r="F1249" s="68" t="s">
        <v>25</v>
      </c>
      <c r="G1249" s="68" t="s">
        <v>1587</v>
      </c>
      <c r="H1249" s="68">
        <v>6</v>
      </c>
      <c r="I1249" s="70">
        <v>45826</v>
      </c>
      <c r="J1249" s="70">
        <v>45820</v>
      </c>
      <c r="K1249" s="70">
        <v>45826</v>
      </c>
      <c r="L1249" s="68" t="s">
        <v>2686</v>
      </c>
      <c r="N1249" s="68">
        <v>0</v>
      </c>
    </row>
    <row r="1250" spans="1:14" ht="21" customHeight="1">
      <c r="A1250" s="68" t="s">
        <v>3763</v>
      </c>
      <c r="B1250" s="68" t="s">
        <v>751</v>
      </c>
      <c r="C1250" s="68" t="s">
        <v>2593</v>
      </c>
      <c r="D1250" s="68" t="s">
        <v>1586</v>
      </c>
      <c r="E1250" s="68" t="s">
        <v>213</v>
      </c>
      <c r="F1250" s="68" t="s">
        <v>25</v>
      </c>
      <c r="G1250" s="68" t="s">
        <v>1587</v>
      </c>
      <c r="H1250" s="68">
        <v>6</v>
      </c>
      <c r="I1250" s="70">
        <v>45826</v>
      </c>
      <c r="J1250" s="70">
        <v>45820</v>
      </c>
      <c r="K1250" s="70">
        <v>45826</v>
      </c>
      <c r="L1250" s="68" t="s">
        <v>3364</v>
      </c>
      <c r="M1250" s="68" t="s">
        <v>3747</v>
      </c>
      <c r="N1250" s="68" t="s">
        <v>3405</v>
      </c>
    </row>
    <row r="1251" spans="1:14" ht="21" customHeight="1">
      <c r="A1251" s="68" t="s">
        <v>3764</v>
      </c>
      <c r="B1251" s="68" t="s">
        <v>751</v>
      </c>
      <c r="C1251" s="68" t="s">
        <v>2701</v>
      </c>
      <c r="D1251" s="68" t="s">
        <v>1586</v>
      </c>
      <c r="E1251" s="68" t="s">
        <v>213</v>
      </c>
      <c r="F1251" s="68" t="s">
        <v>25</v>
      </c>
      <c r="G1251" s="68" t="s">
        <v>1587</v>
      </c>
      <c r="H1251" s="68">
        <v>6</v>
      </c>
      <c r="I1251" s="70">
        <v>45826</v>
      </c>
      <c r="J1251" s="70">
        <v>45820</v>
      </c>
      <c r="K1251" s="70">
        <v>45826</v>
      </c>
      <c r="L1251" s="68" t="s">
        <v>2686</v>
      </c>
      <c r="N1251" s="68">
        <v>0</v>
      </c>
    </row>
    <row r="1252" spans="1:14" ht="21" customHeight="1">
      <c r="A1252" s="68" t="s">
        <v>3765</v>
      </c>
      <c r="B1252" s="68" t="s">
        <v>751</v>
      </c>
      <c r="C1252" s="68" t="s">
        <v>2595</v>
      </c>
      <c r="D1252" s="68" t="s">
        <v>1586</v>
      </c>
      <c r="E1252" s="68" t="s">
        <v>213</v>
      </c>
      <c r="F1252" s="68" t="s">
        <v>25</v>
      </c>
      <c r="G1252" s="68" t="s">
        <v>1587</v>
      </c>
      <c r="H1252" s="68">
        <v>6</v>
      </c>
      <c r="I1252" s="70">
        <v>45826</v>
      </c>
      <c r="J1252" s="70">
        <v>45820</v>
      </c>
      <c r="K1252" s="70">
        <v>45826</v>
      </c>
      <c r="L1252" s="68" t="s">
        <v>3364</v>
      </c>
      <c r="M1252" s="68" t="s">
        <v>3747</v>
      </c>
      <c r="N1252" s="68" t="s">
        <v>3405</v>
      </c>
    </row>
    <row r="1253" spans="1:14" ht="21" customHeight="1">
      <c r="A1253" s="68" t="s">
        <v>3766</v>
      </c>
      <c r="B1253" s="68" t="s">
        <v>751</v>
      </c>
      <c r="C1253" s="68" t="s">
        <v>2703</v>
      </c>
      <c r="D1253" s="68" t="s">
        <v>1586</v>
      </c>
      <c r="E1253" s="68" t="s">
        <v>213</v>
      </c>
      <c r="F1253" s="68" t="s">
        <v>25</v>
      </c>
      <c r="G1253" s="68" t="s">
        <v>1587</v>
      </c>
      <c r="H1253" s="68">
        <v>6</v>
      </c>
      <c r="I1253" s="70">
        <v>45826</v>
      </c>
      <c r="J1253" s="70">
        <v>45820</v>
      </c>
      <c r="K1253" s="70">
        <v>45826</v>
      </c>
      <c r="L1253" s="68" t="s">
        <v>2686</v>
      </c>
      <c r="N1253" s="68">
        <v>0</v>
      </c>
    </row>
    <row r="1254" spans="1:14" ht="21" customHeight="1">
      <c r="A1254" s="68" t="s">
        <v>3767</v>
      </c>
      <c r="B1254" s="68" t="s">
        <v>751</v>
      </c>
      <c r="C1254" s="68" t="s">
        <v>3144</v>
      </c>
      <c r="D1254" s="68" t="s">
        <v>1586</v>
      </c>
      <c r="E1254" s="68" t="s">
        <v>213</v>
      </c>
      <c r="F1254" s="68" t="s">
        <v>25</v>
      </c>
      <c r="G1254" s="68" t="s">
        <v>1587</v>
      </c>
      <c r="H1254" s="68">
        <v>6</v>
      </c>
      <c r="I1254" s="70">
        <v>45826</v>
      </c>
      <c r="J1254" s="70">
        <v>45820</v>
      </c>
      <c r="K1254" s="70">
        <v>45826</v>
      </c>
      <c r="L1254" s="68" t="s">
        <v>3364</v>
      </c>
      <c r="M1254" s="68" t="s">
        <v>3747</v>
      </c>
      <c r="N1254" s="68" t="s">
        <v>3405</v>
      </c>
    </row>
    <row r="1255" spans="1:14" ht="21" customHeight="1">
      <c r="A1255" s="68" t="s">
        <v>3768</v>
      </c>
      <c r="B1255" s="68" t="s">
        <v>751</v>
      </c>
      <c r="C1255" s="68" t="s">
        <v>2705</v>
      </c>
      <c r="D1255" s="68" t="s">
        <v>1586</v>
      </c>
      <c r="E1255" s="68" t="s">
        <v>213</v>
      </c>
      <c r="F1255" s="68" t="s">
        <v>25</v>
      </c>
      <c r="G1255" s="68" t="s">
        <v>1587</v>
      </c>
      <c r="H1255" s="68">
        <v>6</v>
      </c>
      <c r="I1255" s="70">
        <v>45826</v>
      </c>
      <c r="J1255" s="70">
        <v>45820</v>
      </c>
      <c r="K1255" s="70">
        <v>45826</v>
      </c>
      <c r="L1255" s="68" t="s">
        <v>2686</v>
      </c>
      <c r="N1255" s="68">
        <v>0</v>
      </c>
    </row>
    <row r="1256" spans="1:14" ht="21" customHeight="1">
      <c r="A1256" s="68" t="s">
        <v>3769</v>
      </c>
      <c r="B1256" s="68" t="s">
        <v>751</v>
      </c>
      <c r="C1256" s="68" t="s">
        <v>3224</v>
      </c>
      <c r="D1256" s="68" t="s">
        <v>1586</v>
      </c>
      <c r="E1256" s="68" t="s">
        <v>213</v>
      </c>
      <c r="F1256" s="68" t="s">
        <v>25</v>
      </c>
      <c r="G1256" s="68" t="s">
        <v>1587</v>
      </c>
      <c r="H1256" s="68">
        <v>6</v>
      </c>
      <c r="I1256" s="70">
        <v>45826</v>
      </c>
      <c r="J1256" s="70">
        <v>45820</v>
      </c>
      <c r="K1256" s="70">
        <v>45826</v>
      </c>
      <c r="L1256" s="68" t="s">
        <v>3364</v>
      </c>
      <c r="M1256" s="68" t="s">
        <v>3747</v>
      </c>
      <c r="N1256" s="68" t="s">
        <v>3405</v>
      </c>
    </row>
    <row r="1257" spans="1:14" ht="21" customHeight="1">
      <c r="A1257" s="68" t="s">
        <v>1744</v>
      </c>
      <c r="B1257" s="68" t="s">
        <v>752</v>
      </c>
      <c r="C1257" s="68">
        <v>1</v>
      </c>
      <c r="D1257" s="68" t="s">
        <v>1586</v>
      </c>
      <c r="E1257" s="68" t="s">
        <v>213</v>
      </c>
      <c r="F1257" s="68" t="s">
        <v>25</v>
      </c>
      <c r="G1257" s="68" t="s">
        <v>1587</v>
      </c>
      <c r="H1257" s="68">
        <v>6</v>
      </c>
      <c r="I1257" s="70">
        <v>45826</v>
      </c>
      <c r="J1257" s="70">
        <v>45820</v>
      </c>
      <c r="K1257" s="70">
        <v>45826</v>
      </c>
      <c r="L1257" s="68" t="s">
        <v>3116</v>
      </c>
      <c r="N1257" s="68">
        <v>0</v>
      </c>
    </row>
    <row r="1258" spans="1:14" ht="21" customHeight="1">
      <c r="A1258" s="68" t="s">
        <v>1745</v>
      </c>
      <c r="B1258" s="68" t="s">
        <v>752</v>
      </c>
      <c r="C1258" s="68">
        <v>2</v>
      </c>
      <c r="D1258" s="68" t="s">
        <v>1586</v>
      </c>
      <c r="E1258" s="68" t="s">
        <v>213</v>
      </c>
      <c r="F1258" s="68" t="s">
        <v>25</v>
      </c>
      <c r="G1258" s="68" t="s">
        <v>1587</v>
      </c>
      <c r="H1258" s="68">
        <v>6</v>
      </c>
      <c r="I1258" s="70">
        <v>45826</v>
      </c>
      <c r="J1258" s="70">
        <v>45820</v>
      </c>
      <c r="K1258" s="70">
        <v>45826</v>
      </c>
      <c r="L1258" s="68" t="s">
        <v>3116</v>
      </c>
      <c r="N1258" s="68">
        <v>0</v>
      </c>
    </row>
    <row r="1259" spans="1:14" ht="21" customHeight="1">
      <c r="A1259" s="68" t="s">
        <v>3770</v>
      </c>
      <c r="B1259" s="68" t="s">
        <v>752</v>
      </c>
      <c r="C1259" s="68">
        <v>3</v>
      </c>
      <c r="D1259" s="68" t="s">
        <v>1586</v>
      </c>
      <c r="E1259" s="68" t="s">
        <v>213</v>
      </c>
      <c r="F1259" s="68" t="s">
        <v>25</v>
      </c>
      <c r="G1259" s="68" t="s">
        <v>1587</v>
      </c>
      <c r="H1259" s="68">
        <v>6</v>
      </c>
      <c r="I1259" s="70">
        <v>45826</v>
      </c>
      <c r="J1259" s="70">
        <v>45820</v>
      </c>
      <c r="K1259" s="70">
        <v>45826</v>
      </c>
      <c r="L1259" s="68" t="s">
        <v>3116</v>
      </c>
      <c r="N1259" s="68">
        <v>0</v>
      </c>
    </row>
    <row r="1260" spans="1:14" ht="21" customHeight="1">
      <c r="A1260" s="68" t="s">
        <v>3771</v>
      </c>
      <c r="B1260" s="68" t="s">
        <v>752</v>
      </c>
      <c r="C1260" s="68">
        <v>4</v>
      </c>
      <c r="D1260" s="68" t="s">
        <v>1586</v>
      </c>
      <c r="E1260" s="68" t="s">
        <v>213</v>
      </c>
      <c r="F1260" s="68" t="s">
        <v>25</v>
      </c>
      <c r="G1260" s="68" t="s">
        <v>1587</v>
      </c>
      <c r="H1260" s="68">
        <v>6</v>
      </c>
      <c r="I1260" s="70">
        <v>45826</v>
      </c>
      <c r="J1260" s="70">
        <v>45820</v>
      </c>
      <c r="K1260" s="70">
        <v>45826</v>
      </c>
      <c r="L1260" s="68" t="s">
        <v>3116</v>
      </c>
      <c r="N1260" s="68">
        <v>0</v>
      </c>
    </row>
    <row r="1261" spans="1:14" ht="21" customHeight="1">
      <c r="A1261" s="68" t="s">
        <v>3772</v>
      </c>
      <c r="B1261" s="68" t="s">
        <v>752</v>
      </c>
      <c r="C1261" s="68">
        <v>5</v>
      </c>
      <c r="D1261" s="68" t="s">
        <v>1586</v>
      </c>
      <c r="E1261" s="68" t="s">
        <v>213</v>
      </c>
      <c r="F1261" s="68" t="s">
        <v>25</v>
      </c>
      <c r="G1261" s="68" t="s">
        <v>1587</v>
      </c>
      <c r="H1261" s="68">
        <v>6</v>
      </c>
      <c r="I1261" s="70">
        <v>45826</v>
      </c>
      <c r="J1261" s="70">
        <v>45820</v>
      </c>
      <c r="K1261" s="70">
        <v>45826</v>
      </c>
      <c r="L1261" s="68" t="s">
        <v>3116</v>
      </c>
      <c r="N1261" s="68">
        <v>0</v>
      </c>
    </row>
    <row r="1262" spans="1:14" ht="21" customHeight="1">
      <c r="A1262" s="68" t="s">
        <v>3773</v>
      </c>
      <c r="B1262" s="68" t="s">
        <v>752</v>
      </c>
      <c r="C1262" s="68" t="s">
        <v>1676</v>
      </c>
      <c r="D1262" s="68" t="s">
        <v>1586</v>
      </c>
      <c r="E1262" s="68" t="s">
        <v>213</v>
      </c>
      <c r="F1262" s="68" t="s">
        <v>25</v>
      </c>
      <c r="G1262" s="68" t="s">
        <v>1587</v>
      </c>
      <c r="H1262" s="68">
        <v>6</v>
      </c>
      <c r="I1262" s="70">
        <v>45826</v>
      </c>
      <c r="J1262" s="70">
        <v>45820</v>
      </c>
      <c r="K1262" s="70">
        <v>45826</v>
      </c>
      <c r="L1262" s="68" t="s">
        <v>2686</v>
      </c>
      <c r="N1262" s="68">
        <v>0</v>
      </c>
    </row>
    <row r="1263" spans="1:14" ht="21" customHeight="1">
      <c r="A1263" s="68" t="s">
        <v>3774</v>
      </c>
      <c r="B1263" s="68" t="s">
        <v>752</v>
      </c>
      <c r="C1263" s="68" t="s">
        <v>2575</v>
      </c>
      <c r="D1263" s="68" t="s">
        <v>1586</v>
      </c>
      <c r="E1263" s="68" t="s">
        <v>213</v>
      </c>
      <c r="F1263" s="68" t="s">
        <v>25</v>
      </c>
      <c r="G1263" s="68" t="s">
        <v>1587</v>
      </c>
      <c r="H1263" s="68">
        <v>6</v>
      </c>
      <c r="I1263" s="70">
        <v>45826</v>
      </c>
      <c r="J1263" s="70">
        <v>45820</v>
      </c>
      <c r="K1263" s="70">
        <v>45826</v>
      </c>
      <c r="L1263" s="68" t="s">
        <v>3364</v>
      </c>
      <c r="M1263" s="68" t="s">
        <v>3747</v>
      </c>
      <c r="N1263" s="68" t="s">
        <v>3405</v>
      </c>
    </row>
    <row r="1264" spans="1:14" ht="21" customHeight="1">
      <c r="A1264" s="68" t="s">
        <v>3775</v>
      </c>
      <c r="B1264" s="68" t="s">
        <v>752</v>
      </c>
      <c r="C1264" s="68" t="s">
        <v>2555</v>
      </c>
      <c r="D1264" s="68" t="s">
        <v>1586</v>
      </c>
      <c r="E1264" s="68" t="s">
        <v>213</v>
      </c>
      <c r="F1264" s="68" t="s">
        <v>25</v>
      </c>
      <c r="G1264" s="68" t="s">
        <v>1587</v>
      </c>
      <c r="H1264" s="68">
        <v>6</v>
      </c>
      <c r="I1264" s="70">
        <v>45826</v>
      </c>
      <c r="J1264" s="70">
        <v>45820</v>
      </c>
      <c r="K1264" s="70">
        <v>45826</v>
      </c>
      <c r="L1264" s="68" t="s">
        <v>2686</v>
      </c>
      <c r="N1264" s="68">
        <v>0</v>
      </c>
    </row>
    <row r="1265" spans="1:14" ht="21" customHeight="1">
      <c r="A1265" s="68" t="s">
        <v>3776</v>
      </c>
      <c r="B1265" s="68" t="s">
        <v>752</v>
      </c>
      <c r="C1265" s="68" t="s">
        <v>2579</v>
      </c>
      <c r="D1265" s="68" t="s">
        <v>1586</v>
      </c>
      <c r="E1265" s="68" t="s">
        <v>213</v>
      </c>
      <c r="F1265" s="68" t="s">
        <v>25</v>
      </c>
      <c r="G1265" s="68" t="s">
        <v>1587</v>
      </c>
      <c r="H1265" s="68">
        <v>6</v>
      </c>
      <c r="I1265" s="70">
        <v>45826</v>
      </c>
      <c r="J1265" s="70">
        <v>45820</v>
      </c>
      <c r="K1265" s="70">
        <v>45826</v>
      </c>
      <c r="L1265" s="68" t="s">
        <v>3364</v>
      </c>
      <c r="M1265" s="68" t="s">
        <v>3747</v>
      </c>
      <c r="N1265" s="68" t="s">
        <v>3405</v>
      </c>
    </row>
    <row r="1266" spans="1:14" ht="21" customHeight="1">
      <c r="A1266" s="68" t="s">
        <v>3777</v>
      </c>
      <c r="B1266" s="68" t="s">
        <v>752</v>
      </c>
      <c r="C1266" s="68" t="s">
        <v>2691</v>
      </c>
      <c r="D1266" s="68" t="s">
        <v>1586</v>
      </c>
      <c r="E1266" s="68" t="s">
        <v>213</v>
      </c>
      <c r="F1266" s="68" t="s">
        <v>25</v>
      </c>
      <c r="G1266" s="68" t="s">
        <v>1587</v>
      </c>
      <c r="H1266" s="68">
        <v>6</v>
      </c>
      <c r="I1266" s="70">
        <v>45826</v>
      </c>
      <c r="J1266" s="70">
        <v>45820</v>
      </c>
      <c r="K1266" s="70">
        <v>45826</v>
      </c>
      <c r="L1266" s="68" t="s">
        <v>2686</v>
      </c>
      <c r="N1266" s="68">
        <v>0</v>
      </c>
    </row>
    <row r="1267" spans="1:14" ht="21" customHeight="1">
      <c r="A1267" s="68" t="s">
        <v>3778</v>
      </c>
      <c r="B1267" s="68" t="s">
        <v>752</v>
      </c>
      <c r="C1267" s="68" t="s">
        <v>2581</v>
      </c>
      <c r="D1267" s="68" t="s">
        <v>1586</v>
      </c>
      <c r="E1267" s="68" t="s">
        <v>213</v>
      </c>
      <c r="F1267" s="68" t="s">
        <v>25</v>
      </c>
      <c r="G1267" s="68" t="s">
        <v>1587</v>
      </c>
      <c r="H1267" s="68">
        <v>6</v>
      </c>
      <c r="I1267" s="70">
        <v>45826</v>
      </c>
      <c r="J1267" s="70">
        <v>45820</v>
      </c>
      <c r="K1267" s="70">
        <v>45826</v>
      </c>
      <c r="L1267" s="68" t="s">
        <v>3364</v>
      </c>
      <c r="M1267" s="68" t="s">
        <v>3747</v>
      </c>
      <c r="N1267" s="68" t="s">
        <v>3405</v>
      </c>
    </row>
    <row r="1268" spans="1:14" ht="21" customHeight="1">
      <c r="A1268" s="68" t="s">
        <v>3779</v>
      </c>
      <c r="B1268" s="68" t="s">
        <v>752</v>
      </c>
      <c r="C1268" s="68" t="s">
        <v>2618</v>
      </c>
      <c r="D1268" s="68" t="s">
        <v>1586</v>
      </c>
      <c r="E1268" s="68" t="s">
        <v>213</v>
      </c>
      <c r="F1268" s="68" t="s">
        <v>25</v>
      </c>
      <c r="G1268" s="68" t="s">
        <v>1587</v>
      </c>
      <c r="H1268" s="68">
        <v>6</v>
      </c>
      <c r="I1268" s="70">
        <v>45826</v>
      </c>
      <c r="J1268" s="70">
        <v>45820</v>
      </c>
      <c r="K1268" s="70">
        <v>45826</v>
      </c>
      <c r="L1268" s="68" t="s">
        <v>2686</v>
      </c>
      <c r="N1268" s="68">
        <v>0</v>
      </c>
    </row>
    <row r="1269" spans="1:14" ht="21" customHeight="1">
      <c r="A1269" s="68" t="s">
        <v>3780</v>
      </c>
      <c r="B1269" s="68" t="s">
        <v>752</v>
      </c>
      <c r="C1269" s="68" t="s">
        <v>2583</v>
      </c>
      <c r="D1269" s="68" t="s">
        <v>1586</v>
      </c>
      <c r="E1269" s="68" t="s">
        <v>213</v>
      </c>
      <c r="F1269" s="68" t="s">
        <v>25</v>
      </c>
      <c r="G1269" s="68" t="s">
        <v>1587</v>
      </c>
      <c r="H1269" s="68">
        <v>6</v>
      </c>
      <c r="I1269" s="70">
        <v>45826</v>
      </c>
      <c r="J1269" s="70">
        <v>45820</v>
      </c>
      <c r="K1269" s="70">
        <v>45826</v>
      </c>
      <c r="L1269" s="68" t="s">
        <v>3364</v>
      </c>
      <c r="M1269" s="68" t="s">
        <v>3747</v>
      </c>
      <c r="N1269" s="68" t="s">
        <v>3405</v>
      </c>
    </row>
    <row r="1270" spans="1:14" ht="21" customHeight="1">
      <c r="A1270" s="68" t="s">
        <v>3781</v>
      </c>
      <c r="B1270" s="68" t="s">
        <v>752</v>
      </c>
      <c r="C1270" s="68" t="s">
        <v>2621</v>
      </c>
      <c r="D1270" s="68" t="s">
        <v>1586</v>
      </c>
      <c r="E1270" s="68" t="s">
        <v>213</v>
      </c>
      <c r="F1270" s="68" t="s">
        <v>25</v>
      </c>
      <c r="G1270" s="68" t="s">
        <v>1587</v>
      </c>
      <c r="H1270" s="68">
        <v>6</v>
      </c>
      <c r="I1270" s="70">
        <v>45826</v>
      </c>
      <c r="J1270" s="70">
        <v>45820</v>
      </c>
      <c r="K1270" s="70">
        <v>45826</v>
      </c>
      <c r="L1270" s="68" t="s">
        <v>2686</v>
      </c>
      <c r="N1270" s="68">
        <v>0</v>
      </c>
    </row>
    <row r="1271" spans="1:14" ht="21" customHeight="1">
      <c r="A1271" s="68" t="s">
        <v>3782</v>
      </c>
      <c r="B1271" s="68" t="s">
        <v>752</v>
      </c>
      <c r="C1271" s="68" t="s">
        <v>2585</v>
      </c>
      <c r="D1271" s="68" t="s">
        <v>1586</v>
      </c>
      <c r="E1271" s="68" t="s">
        <v>213</v>
      </c>
      <c r="F1271" s="68" t="s">
        <v>25</v>
      </c>
      <c r="G1271" s="68" t="s">
        <v>1587</v>
      </c>
      <c r="H1271" s="68">
        <v>6</v>
      </c>
      <c r="I1271" s="70">
        <v>45826</v>
      </c>
      <c r="J1271" s="70">
        <v>45820</v>
      </c>
      <c r="K1271" s="70">
        <v>45826</v>
      </c>
      <c r="L1271" s="68" t="s">
        <v>3364</v>
      </c>
      <c r="M1271" s="68" t="s">
        <v>3747</v>
      </c>
      <c r="N1271" s="68" t="s">
        <v>3405</v>
      </c>
    </row>
    <row r="1272" spans="1:14" ht="21" customHeight="1">
      <c r="A1272" s="68" t="s">
        <v>1746</v>
      </c>
      <c r="B1272" s="68" t="s">
        <v>754</v>
      </c>
      <c r="C1272" s="68">
        <v>1</v>
      </c>
      <c r="D1272" s="68" t="s">
        <v>1586</v>
      </c>
      <c r="E1272" s="68" t="s">
        <v>213</v>
      </c>
      <c r="F1272" s="68" t="s">
        <v>25</v>
      </c>
      <c r="G1272" s="68" t="s">
        <v>1587</v>
      </c>
      <c r="H1272" s="68">
        <v>6</v>
      </c>
      <c r="I1272" s="70">
        <v>45826</v>
      </c>
      <c r="J1272" s="70">
        <v>45820</v>
      </c>
      <c r="K1272" s="70">
        <v>45826</v>
      </c>
      <c r="L1272" s="68" t="s">
        <v>3116</v>
      </c>
      <c r="N1272" s="68">
        <v>0</v>
      </c>
    </row>
    <row r="1273" spans="1:14" ht="21" customHeight="1">
      <c r="A1273" s="68" t="s">
        <v>1748</v>
      </c>
      <c r="B1273" s="68" t="s">
        <v>754</v>
      </c>
      <c r="C1273" s="68">
        <v>2</v>
      </c>
      <c r="D1273" s="68" t="s">
        <v>1586</v>
      </c>
      <c r="E1273" s="68" t="s">
        <v>213</v>
      </c>
      <c r="F1273" s="68" t="s">
        <v>25</v>
      </c>
      <c r="G1273" s="68" t="s">
        <v>1587</v>
      </c>
      <c r="H1273" s="68">
        <v>6</v>
      </c>
      <c r="I1273" s="70">
        <v>45826</v>
      </c>
      <c r="J1273" s="70">
        <v>45820</v>
      </c>
      <c r="K1273" s="70">
        <v>45826</v>
      </c>
      <c r="L1273" s="68" t="s">
        <v>3116</v>
      </c>
      <c r="N1273" s="68">
        <v>0</v>
      </c>
    </row>
    <row r="1274" spans="1:14" ht="21" customHeight="1">
      <c r="A1274" s="68" t="s">
        <v>1749</v>
      </c>
      <c r="B1274" s="68" t="s">
        <v>754</v>
      </c>
      <c r="C1274" s="68">
        <v>3</v>
      </c>
      <c r="D1274" s="68" t="s">
        <v>1586</v>
      </c>
      <c r="E1274" s="68" t="s">
        <v>213</v>
      </c>
      <c r="F1274" s="68" t="s">
        <v>25</v>
      </c>
      <c r="G1274" s="68" t="s">
        <v>1587</v>
      </c>
      <c r="H1274" s="68">
        <v>6</v>
      </c>
      <c r="I1274" s="70">
        <v>45826</v>
      </c>
      <c r="J1274" s="70">
        <v>45820</v>
      </c>
      <c r="K1274" s="70">
        <v>45826</v>
      </c>
      <c r="L1274" s="68" t="s">
        <v>3116</v>
      </c>
      <c r="N1274" s="68">
        <v>0</v>
      </c>
    </row>
    <row r="1275" spans="1:14" ht="21" customHeight="1">
      <c r="A1275" s="68" t="s">
        <v>1750</v>
      </c>
      <c r="B1275" s="68" t="s">
        <v>754</v>
      </c>
      <c r="C1275" s="68">
        <v>4</v>
      </c>
      <c r="D1275" s="68" t="s">
        <v>1586</v>
      </c>
      <c r="E1275" s="68" t="s">
        <v>213</v>
      </c>
      <c r="F1275" s="68" t="s">
        <v>25</v>
      </c>
      <c r="G1275" s="68" t="s">
        <v>1587</v>
      </c>
      <c r="H1275" s="68">
        <v>6</v>
      </c>
      <c r="I1275" s="70">
        <v>45826</v>
      </c>
      <c r="J1275" s="70">
        <v>45820</v>
      </c>
      <c r="K1275" s="70">
        <v>45826</v>
      </c>
      <c r="L1275" s="68" t="s">
        <v>3116</v>
      </c>
      <c r="N1275" s="68">
        <v>0</v>
      </c>
    </row>
    <row r="1276" spans="1:14" ht="21" customHeight="1">
      <c r="A1276" s="68" t="s">
        <v>1751</v>
      </c>
      <c r="B1276" s="68" t="s">
        <v>754</v>
      </c>
      <c r="C1276" s="68">
        <v>5</v>
      </c>
      <c r="D1276" s="68" t="s">
        <v>1586</v>
      </c>
      <c r="E1276" s="68" t="s">
        <v>213</v>
      </c>
      <c r="F1276" s="68" t="s">
        <v>25</v>
      </c>
      <c r="G1276" s="68" t="s">
        <v>1587</v>
      </c>
      <c r="H1276" s="68">
        <v>6</v>
      </c>
      <c r="I1276" s="70">
        <v>45826</v>
      </c>
      <c r="J1276" s="70">
        <v>45820</v>
      </c>
      <c r="K1276" s="70">
        <v>45826</v>
      </c>
      <c r="L1276" s="68" t="s">
        <v>3116</v>
      </c>
      <c r="N1276" s="68">
        <v>0</v>
      </c>
    </row>
    <row r="1277" spans="1:14" ht="21" customHeight="1">
      <c r="A1277" s="68" t="s">
        <v>1752</v>
      </c>
      <c r="B1277" s="68" t="s">
        <v>754</v>
      </c>
      <c r="C1277" s="68">
        <v>6</v>
      </c>
      <c r="D1277" s="68" t="s">
        <v>1586</v>
      </c>
      <c r="E1277" s="68" t="s">
        <v>213</v>
      </c>
      <c r="F1277" s="68" t="s">
        <v>25</v>
      </c>
      <c r="G1277" s="68" t="s">
        <v>1587</v>
      </c>
      <c r="H1277" s="68">
        <v>6</v>
      </c>
      <c r="I1277" s="70">
        <v>45826</v>
      </c>
      <c r="J1277" s="70">
        <v>45820</v>
      </c>
      <c r="K1277" s="70">
        <v>45826</v>
      </c>
      <c r="L1277" s="68" t="s">
        <v>3116</v>
      </c>
      <c r="N1277" s="68">
        <v>0</v>
      </c>
    </row>
    <row r="1278" spans="1:14" ht="21" customHeight="1">
      <c r="A1278" s="68" t="s">
        <v>1753</v>
      </c>
      <c r="B1278" s="68" t="s">
        <v>754</v>
      </c>
      <c r="C1278" s="68">
        <v>7</v>
      </c>
      <c r="D1278" s="68" t="s">
        <v>1586</v>
      </c>
      <c r="E1278" s="68" t="s">
        <v>213</v>
      </c>
      <c r="F1278" s="68" t="s">
        <v>25</v>
      </c>
      <c r="G1278" s="68" t="s">
        <v>1587</v>
      </c>
      <c r="H1278" s="68">
        <v>6</v>
      </c>
      <c r="I1278" s="70">
        <v>45826</v>
      </c>
      <c r="J1278" s="70">
        <v>45820</v>
      </c>
      <c r="K1278" s="70">
        <v>45826</v>
      </c>
      <c r="L1278" s="68" t="s">
        <v>3116</v>
      </c>
      <c r="N1278" s="68">
        <v>0</v>
      </c>
    </row>
    <row r="1279" spans="1:14" ht="21" customHeight="1">
      <c r="A1279" s="68" t="s">
        <v>1754</v>
      </c>
      <c r="B1279" s="68" t="s">
        <v>754</v>
      </c>
      <c r="C1279" s="68">
        <v>8</v>
      </c>
      <c r="D1279" s="68" t="s">
        <v>1586</v>
      </c>
      <c r="E1279" s="68" t="s">
        <v>213</v>
      </c>
      <c r="F1279" s="68" t="s">
        <v>25</v>
      </c>
      <c r="G1279" s="68" t="s">
        <v>1587</v>
      </c>
      <c r="H1279" s="68">
        <v>6</v>
      </c>
      <c r="I1279" s="70">
        <v>45826</v>
      </c>
      <c r="J1279" s="70">
        <v>45820</v>
      </c>
      <c r="K1279" s="70">
        <v>45826</v>
      </c>
      <c r="L1279" s="68" t="s">
        <v>3116</v>
      </c>
      <c r="N1279" s="68">
        <v>0</v>
      </c>
    </row>
    <row r="1280" spans="1:14" ht="21" customHeight="1">
      <c r="A1280" s="68" t="s">
        <v>1755</v>
      </c>
      <c r="B1280" s="68" t="s">
        <v>754</v>
      </c>
      <c r="C1280" s="68">
        <v>9</v>
      </c>
      <c r="D1280" s="68" t="s">
        <v>1586</v>
      </c>
      <c r="E1280" s="68" t="s">
        <v>213</v>
      </c>
      <c r="F1280" s="68" t="s">
        <v>25</v>
      </c>
      <c r="G1280" s="68" t="s">
        <v>1587</v>
      </c>
      <c r="H1280" s="68">
        <v>6</v>
      </c>
      <c r="I1280" s="70">
        <v>45826</v>
      </c>
      <c r="J1280" s="70">
        <v>45820</v>
      </c>
      <c r="K1280" s="70">
        <v>45826</v>
      </c>
      <c r="L1280" s="68" t="s">
        <v>3116</v>
      </c>
      <c r="N1280" s="68">
        <v>0</v>
      </c>
    </row>
    <row r="1281" spans="1:14" ht="21" customHeight="1">
      <c r="A1281" s="68" t="s">
        <v>1756</v>
      </c>
      <c r="B1281" s="68" t="s">
        <v>754</v>
      </c>
      <c r="C1281" s="68">
        <v>10</v>
      </c>
      <c r="D1281" s="68" t="s">
        <v>1586</v>
      </c>
      <c r="E1281" s="68" t="s">
        <v>213</v>
      </c>
      <c r="F1281" s="68" t="s">
        <v>25</v>
      </c>
      <c r="G1281" s="68" t="s">
        <v>1587</v>
      </c>
      <c r="H1281" s="68">
        <v>6</v>
      </c>
      <c r="I1281" s="70">
        <v>45826</v>
      </c>
      <c r="J1281" s="70">
        <v>45820</v>
      </c>
      <c r="K1281" s="70">
        <v>45826</v>
      </c>
      <c r="L1281" s="68" t="s">
        <v>3116</v>
      </c>
      <c r="N1281" s="68">
        <v>0</v>
      </c>
    </row>
    <row r="1282" spans="1:14" ht="21" customHeight="1">
      <c r="A1282" s="68" t="s">
        <v>1757</v>
      </c>
      <c r="B1282" s="68" t="s">
        <v>754</v>
      </c>
      <c r="C1282" s="68">
        <v>11</v>
      </c>
      <c r="D1282" s="68" t="s">
        <v>1586</v>
      </c>
      <c r="E1282" s="68" t="s">
        <v>213</v>
      </c>
      <c r="F1282" s="68" t="s">
        <v>25</v>
      </c>
      <c r="G1282" s="68" t="s">
        <v>1587</v>
      </c>
      <c r="H1282" s="68">
        <v>6</v>
      </c>
      <c r="I1282" s="70">
        <v>45826</v>
      </c>
      <c r="J1282" s="70">
        <v>45820</v>
      </c>
      <c r="K1282" s="70">
        <v>45826</v>
      </c>
      <c r="L1282" s="68" t="s">
        <v>3116</v>
      </c>
      <c r="N1282" s="68">
        <v>0</v>
      </c>
    </row>
    <row r="1283" spans="1:14" ht="21" customHeight="1">
      <c r="A1283" s="68" t="s">
        <v>1758</v>
      </c>
      <c r="B1283" s="68" t="s">
        <v>754</v>
      </c>
      <c r="C1283" s="68">
        <v>12</v>
      </c>
      <c r="D1283" s="68" t="s">
        <v>1586</v>
      </c>
      <c r="E1283" s="68" t="s">
        <v>213</v>
      </c>
      <c r="F1283" s="68" t="s">
        <v>25</v>
      </c>
      <c r="G1283" s="68" t="s">
        <v>1587</v>
      </c>
      <c r="H1283" s="68">
        <v>6</v>
      </c>
      <c r="I1283" s="70">
        <v>45826</v>
      </c>
      <c r="J1283" s="70">
        <v>45820</v>
      </c>
      <c r="K1283" s="70">
        <v>45826</v>
      </c>
      <c r="L1283" s="68" t="s">
        <v>3116</v>
      </c>
      <c r="N1283" s="68">
        <v>0</v>
      </c>
    </row>
    <row r="1284" spans="1:14" ht="21" customHeight="1">
      <c r="A1284" s="68" t="s">
        <v>1759</v>
      </c>
      <c r="B1284" s="68" t="s">
        <v>754</v>
      </c>
      <c r="C1284" s="68">
        <v>13</v>
      </c>
      <c r="D1284" s="68" t="s">
        <v>1586</v>
      </c>
      <c r="E1284" s="68" t="s">
        <v>213</v>
      </c>
      <c r="F1284" s="68" t="s">
        <v>25</v>
      </c>
      <c r="G1284" s="68" t="s">
        <v>1587</v>
      </c>
      <c r="H1284" s="68">
        <v>6</v>
      </c>
      <c r="I1284" s="70">
        <v>45826</v>
      </c>
      <c r="J1284" s="70">
        <v>45820</v>
      </c>
      <c r="K1284" s="70">
        <v>45826</v>
      </c>
      <c r="L1284" s="68" t="s">
        <v>3116</v>
      </c>
      <c r="N1284" s="68">
        <v>0</v>
      </c>
    </row>
    <row r="1285" spans="1:14" ht="21" customHeight="1">
      <c r="A1285" s="68" t="s">
        <v>1760</v>
      </c>
      <c r="B1285" s="68" t="s">
        <v>754</v>
      </c>
      <c r="C1285" s="68">
        <v>14</v>
      </c>
      <c r="D1285" s="68" t="s">
        <v>1586</v>
      </c>
      <c r="E1285" s="68" t="s">
        <v>213</v>
      </c>
      <c r="F1285" s="68" t="s">
        <v>25</v>
      </c>
      <c r="G1285" s="68" t="s">
        <v>1587</v>
      </c>
      <c r="H1285" s="68">
        <v>6</v>
      </c>
      <c r="I1285" s="70">
        <v>45826</v>
      </c>
      <c r="J1285" s="70">
        <v>45820</v>
      </c>
      <c r="K1285" s="70">
        <v>45826</v>
      </c>
      <c r="L1285" s="68" t="s">
        <v>3116</v>
      </c>
      <c r="N1285" s="68">
        <v>0</v>
      </c>
    </row>
    <row r="1286" spans="1:14" ht="21" customHeight="1">
      <c r="A1286" s="68" t="s">
        <v>1761</v>
      </c>
      <c r="B1286" s="68" t="s">
        <v>754</v>
      </c>
      <c r="C1286" s="68">
        <v>15</v>
      </c>
      <c r="D1286" s="68" t="s">
        <v>1586</v>
      </c>
      <c r="E1286" s="68" t="s">
        <v>213</v>
      </c>
      <c r="F1286" s="68" t="s">
        <v>25</v>
      </c>
      <c r="G1286" s="68" t="s">
        <v>1587</v>
      </c>
      <c r="H1286" s="68">
        <v>6</v>
      </c>
      <c r="I1286" s="70">
        <v>45826</v>
      </c>
      <c r="J1286" s="70">
        <v>45820</v>
      </c>
      <c r="K1286" s="70">
        <v>45826</v>
      </c>
      <c r="L1286" s="68" t="s">
        <v>3116</v>
      </c>
      <c r="N1286" s="68">
        <v>0</v>
      </c>
    </row>
    <row r="1287" spans="1:14" ht="21" customHeight="1">
      <c r="A1287" s="68" t="s">
        <v>3783</v>
      </c>
      <c r="B1287" s="68" t="s">
        <v>754</v>
      </c>
      <c r="C1287" s="68">
        <v>16</v>
      </c>
      <c r="D1287" s="68" t="s">
        <v>1586</v>
      </c>
      <c r="E1287" s="68" t="s">
        <v>213</v>
      </c>
      <c r="F1287" s="68" t="s">
        <v>25</v>
      </c>
      <c r="G1287" s="68" t="s">
        <v>1587</v>
      </c>
      <c r="H1287" s="68">
        <v>6</v>
      </c>
      <c r="I1287" s="70">
        <v>45826</v>
      </c>
      <c r="J1287" s="70">
        <v>45820</v>
      </c>
      <c r="K1287" s="70">
        <v>45826</v>
      </c>
      <c r="L1287" s="68" t="s">
        <v>3116</v>
      </c>
      <c r="N1287" s="68">
        <v>0</v>
      </c>
    </row>
    <row r="1288" spans="1:14" ht="21" customHeight="1">
      <c r="A1288" s="68" t="s">
        <v>3784</v>
      </c>
      <c r="B1288" s="68" t="s">
        <v>754</v>
      </c>
      <c r="C1288" s="68">
        <v>17</v>
      </c>
      <c r="D1288" s="68" t="s">
        <v>1586</v>
      </c>
      <c r="E1288" s="68" t="s">
        <v>213</v>
      </c>
      <c r="F1288" s="68" t="s">
        <v>25</v>
      </c>
      <c r="G1288" s="68" t="s">
        <v>1587</v>
      </c>
      <c r="H1288" s="68">
        <v>6</v>
      </c>
      <c r="I1288" s="70">
        <v>45826</v>
      </c>
      <c r="J1288" s="70">
        <v>45820</v>
      </c>
      <c r="K1288" s="70">
        <v>45826</v>
      </c>
      <c r="L1288" s="68" t="s">
        <v>3116</v>
      </c>
      <c r="N1288" s="68">
        <v>0</v>
      </c>
    </row>
    <row r="1289" spans="1:14" ht="21" customHeight="1">
      <c r="A1289" s="68" t="s">
        <v>3785</v>
      </c>
      <c r="B1289" s="68" t="s">
        <v>754</v>
      </c>
      <c r="C1289" s="68">
        <v>18</v>
      </c>
      <c r="D1289" s="68" t="s">
        <v>1586</v>
      </c>
      <c r="E1289" s="68" t="s">
        <v>213</v>
      </c>
      <c r="F1289" s="68" t="s">
        <v>25</v>
      </c>
      <c r="G1289" s="68" t="s">
        <v>1587</v>
      </c>
      <c r="H1289" s="68">
        <v>6</v>
      </c>
      <c r="I1289" s="70">
        <v>45826</v>
      </c>
      <c r="J1289" s="70">
        <v>45820</v>
      </c>
      <c r="K1289" s="70">
        <v>45826</v>
      </c>
      <c r="L1289" s="68" t="s">
        <v>3116</v>
      </c>
      <c r="N1289" s="68">
        <v>0</v>
      </c>
    </row>
    <row r="1290" spans="1:14" ht="21" customHeight="1">
      <c r="A1290" s="68" t="s">
        <v>3786</v>
      </c>
      <c r="B1290" s="68" t="s">
        <v>754</v>
      </c>
      <c r="C1290" s="68">
        <v>19</v>
      </c>
      <c r="D1290" s="68" t="s">
        <v>1586</v>
      </c>
      <c r="E1290" s="68" t="s">
        <v>213</v>
      </c>
      <c r="F1290" s="68" t="s">
        <v>25</v>
      </c>
      <c r="G1290" s="68" t="s">
        <v>1587</v>
      </c>
      <c r="H1290" s="68">
        <v>6</v>
      </c>
      <c r="I1290" s="70">
        <v>45826</v>
      </c>
      <c r="J1290" s="70">
        <v>45820</v>
      </c>
      <c r="K1290" s="70">
        <v>45826</v>
      </c>
      <c r="L1290" s="68" t="s">
        <v>3116</v>
      </c>
      <c r="N1290" s="68">
        <v>0</v>
      </c>
    </row>
    <row r="1291" spans="1:14" ht="21" customHeight="1">
      <c r="A1291" s="68" t="s">
        <v>3787</v>
      </c>
      <c r="B1291" s="68" t="s">
        <v>754</v>
      </c>
      <c r="C1291" s="68" t="s">
        <v>1676</v>
      </c>
      <c r="D1291" s="68" t="s">
        <v>1586</v>
      </c>
      <c r="E1291" s="68" t="s">
        <v>213</v>
      </c>
      <c r="F1291" s="68" t="s">
        <v>25</v>
      </c>
      <c r="G1291" s="68" t="s">
        <v>1587</v>
      </c>
      <c r="H1291" s="68">
        <v>6</v>
      </c>
      <c r="I1291" s="70">
        <v>45826</v>
      </c>
      <c r="J1291" s="70">
        <v>45820</v>
      </c>
      <c r="K1291" s="70">
        <v>45826</v>
      </c>
      <c r="L1291" s="68" t="s">
        <v>2686</v>
      </c>
      <c r="N1291" s="68">
        <v>0</v>
      </c>
    </row>
    <row r="1292" spans="1:14" ht="21" customHeight="1">
      <c r="A1292" s="68" t="s">
        <v>3788</v>
      </c>
      <c r="B1292" s="68" t="s">
        <v>754</v>
      </c>
      <c r="C1292" s="68" t="s">
        <v>2575</v>
      </c>
      <c r="D1292" s="68" t="s">
        <v>1586</v>
      </c>
      <c r="E1292" s="68" t="s">
        <v>213</v>
      </c>
      <c r="F1292" s="68" t="s">
        <v>25</v>
      </c>
      <c r="G1292" s="68" t="s">
        <v>1587</v>
      </c>
      <c r="H1292" s="68">
        <v>6</v>
      </c>
      <c r="I1292" s="70">
        <v>45826</v>
      </c>
      <c r="J1292" s="70">
        <v>45820</v>
      </c>
      <c r="K1292" s="70">
        <v>45826</v>
      </c>
      <c r="L1292" s="68" t="s">
        <v>3364</v>
      </c>
      <c r="M1292" s="68" t="s">
        <v>3747</v>
      </c>
      <c r="N1292" s="68" t="s">
        <v>3405</v>
      </c>
    </row>
    <row r="1293" spans="1:14" ht="21" customHeight="1">
      <c r="A1293" s="68" t="s">
        <v>3789</v>
      </c>
      <c r="B1293" s="68" t="s">
        <v>754</v>
      </c>
      <c r="C1293" s="68" t="s">
        <v>2555</v>
      </c>
      <c r="D1293" s="68" t="s">
        <v>1586</v>
      </c>
      <c r="E1293" s="68" t="s">
        <v>213</v>
      </c>
      <c r="F1293" s="68" t="s">
        <v>25</v>
      </c>
      <c r="G1293" s="68" t="s">
        <v>1587</v>
      </c>
      <c r="H1293" s="68">
        <v>6</v>
      </c>
      <c r="I1293" s="70">
        <v>45826</v>
      </c>
      <c r="J1293" s="70">
        <v>45820</v>
      </c>
      <c r="K1293" s="70">
        <v>45826</v>
      </c>
      <c r="L1293" s="68" t="s">
        <v>2686</v>
      </c>
      <c r="N1293" s="68">
        <v>0</v>
      </c>
    </row>
    <row r="1294" spans="1:14" ht="21" customHeight="1">
      <c r="A1294" s="68" t="s">
        <v>3790</v>
      </c>
      <c r="B1294" s="68" t="s">
        <v>754</v>
      </c>
      <c r="C1294" s="68" t="s">
        <v>2579</v>
      </c>
      <c r="D1294" s="68" t="s">
        <v>1586</v>
      </c>
      <c r="E1294" s="68" t="s">
        <v>213</v>
      </c>
      <c r="F1294" s="68" t="s">
        <v>25</v>
      </c>
      <c r="G1294" s="68" t="s">
        <v>1587</v>
      </c>
      <c r="H1294" s="68">
        <v>6</v>
      </c>
      <c r="I1294" s="70">
        <v>45826</v>
      </c>
      <c r="J1294" s="70">
        <v>45820</v>
      </c>
      <c r="K1294" s="70">
        <v>45826</v>
      </c>
      <c r="L1294" s="68" t="s">
        <v>3364</v>
      </c>
      <c r="M1294" s="68" t="s">
        <v>3747</v>
      </c>
      <c r="N1294" s="68" t="s">
        <v>3405</v>
      </c>
    </row>
    <row r="1295" spans="1:14" ht="21" customHeight="1">
      <c r="A1295" s="68" t="s">
        <v>3791</v>
      </c>
      <c r="B1295" s="68" t="s">
        <v>754</v>
      </c>
      <c r="C1295" s="68" t="s">
        <v>2691</v>
      </c>
      <c r="D1295" s="68" t="s">
        <v>1586</v>
      </c>
      <c r="E1295" s="68" t="s">
        <v>213</v>
      </c>
      <c r="F1295" s="68" t="s">
        <v>25</v>
      </c>
      <c r="G1295" s="68" t="s">
        <v>1587</v>
      </c>
      <c r="H1295" s="68">
        <v>6</v>
      </c>
      <c r="I1295" s="70">
        <v>45826</v>
      </c>
      <c r="J1295" s="70">
        <v>45820</v>
      </c>
      <c r="K1295" s="70">
        <v>45826</v>
      </c>
      <c r="L1295" s="68" t="s">
        <v>2686</v>
      </c>
      <c r="N1295" s="68">
        <v>0</v>
      </c>
    </row>
    <row r="1296" spans="1:14" ht="21" customHeight="1">
      <c r="A1296" s="68" t="s">
        <v>3792</v>
      </c>
      <c r="B1296" s="68" t="s">
        <v>754</v>
      </c>
      <c r="C1296" s="68" t="s">
        <v>2581</v>
      </c>
      <c r="D1296" s="68" t="s">
        <v>1586</v>
      </c>
      <c r="E1296" s="68" t="s">
        <v>213</v>
      </c>
      <c r="F1296" s="68" t="s">
        <v>25</v>
      </c>
      <c r="G1296" s="68" t="s">
        <v>1587</v>
      </c>
      <c r="H1296" s="68">
        <v>6</v>
      </c>
      <c r="I1296" s="70">
        <v>45826</v>
      </c>
      <c r="J1296" s="70">
        <v>45820</v>
      </c>
      <c r="K1296" s="70">
        <v>45826</v>
      </c>
      <c r="L1296" s="68" t="s">
        <v>3364</v>
      </c>
      <c r="M1296" s="68" t="s">
        <v>3747</v>
      </c>
      <c r="N1296" s="68" t="s">
        <v>3405</v>
      </c>
    </row>
    <row r="1297" spans="1:14" ht="21" customHeight="1">
      <c r="A1297" s="68" t="s">
        <v>3793</v>
      </c>
      <c r="B1297" s="68" t="s">
        <v>754</v>
      </c>
      <c r="C1297" s="68" t="s">
        <v>2618</v>
      </c>
      <c r="D1297" s="68" t="s">
        <v>1586</v>
      </c>
      <c r="E1297" s="68" t="s">
        <v>213</v>
      </c>
      <c r="F1297" s="68" t="s">
        <v>25</v>
      </c>
      <c r="G1297" s="68" t="s">
        <v>1587</v>
      </c>
      <c r="H1297" s="68">
        <v>6</v>
      </c>
      <c r="I1297" s="70">
        <v>45826</v>
      </c>
      <c r="J1297" s="70">
        <v>45820</v>
      </c>
      <c r="K1297" s="70">
        <v>45826</v>
      </c>
      <c r="L1297" s="68" t="s">
        <v>2686</v>
      </c>
      <c r="N1297" s="68">
        <v>0</v>
      </c>
    </row>
    <row r="1298" spans="1:14" ht="21" customHeight="1">
      <c r="A1298" s="68" t="s">
        <v>3794</v>
      </c>
      <c r="B1298" s="68" t="s">
        <v>754</v>
      </c>
      <c r="C1298" s="68" t="s">
        <v>2583</v>
      </c>
      <c r="D1298" s="68" t="s">
        <v>1586</v>
      </c>
      <c r="E1298" s="68" t="s">
        <v>213</v>
      </c>
      <c r="F1298" s="68" t="s">
        <v>25</v>
      </c>
      <c r="G1298" s="68" t="s">
        <v>1587</v>
      </c>
      <c r="H1298" s="68">
        <v>6</v>
      </c>
      <c r="I1298" s="70">
        <v>45826</v>
      </c>
      <c r="J1298" s="70">
        <v>45820</v>
      </c>
      <c r="K1298" s="70">
        <v>45826</v>
      </c>
      <c r="L1298" s="68" t="s">
        <v>3364</v>
      </c>
      <c r="M1298" s="68" t="s">
        <v>3795</v>
      </c>
      <c r="N1298" s="68" t="s">
        <v>3405</v>
      </c>
    </row>
    <row r="1299" spans="1:14" ht="21" customHeight="1">
      <c r="A1299" s="68" t="s">
        <v>3796</v>
      </c>
      <c r="B1299" s="68" t="s">
        <v>754</v>
      </c>
      <c r="C1299" s="68" t="s">
        <v>2621</v>
      </c>
      <c r="D1299" s="68" t="s">
        <v>1586</v>
      </c>
      <c r="E1299" s="68" t="s">
        <v>213</v>
      </c>
      <c r="F1299" s="68" t="s">
        <v>25</v>
      </c>
      <c r="G1299" s="68" t="s">
        <v>1587</v>
      </c>
      <c r="H1299" s="68">
        <v>6</v>
      </c>
      <c r="I1299" s="70">
        <v>45826</v>
      </c>
      <c r="J1299" s="70">
        <v>45820</v>
      </c>
      <c r="K1299" s="70">
        <v>45826</v>
      </c>
      <c r="L1299" s="68" t="s">
        <v>2686</v>
      </c>
      <c r="N1299" s="68">
        <v>0</v>
      </c>
    </row>
    <row r="1300" spans="1:14" ht="21" customHeight="1">
      <c r="A1300" s="68" t="s">
        <v>3797</v>
      </c>
      <c r="B1300" s="68" t="s">
        <v>754</v>
      </c>
      <c r="C1300" s="68" t="s">
        <v>2585</v>
      </c>
      <c r="D1300" s="68" t="s">
        <v>1586</v>
      </c>
      <c r="E1300" s="68" t="s">
        <v>213</v>
      </c>
      <c r="F1300" s="68" t="s">
        <v>25</v>
      </c>
      <c r="G1300" s="68" t="s">
        <v>1587</v>
      </c>
      <c r="H1300" s="68">
        <v>6</v>
      </c>
      <c r="I1300" s="70">
        <v>45826</v>
      </c>
      <c r="J1300" s="70">
        <v>45820</v>
      </c>
      <c r="K1300" s="70">
        <v>45826</v>
      </c>
      <c r="L1300" s="68" t="s">
        <v>3364</v>
      </c>
      <c r="M1300" s="68" t="s">
        <v>3795</v>
      </c>
      <c r="N1300" s="68" t="s">
        <v>3405</v>
      </c>
    </row>
    <row r="1301" spans="1:14" ht="21" customHeight="1">
      <c r="A1301" s="68" t="s">
        <v>3798</v>
      </c>
      <c r="B1301" s="68" t="s">
        <v>754</v>
      </c>
      <c r="C1301" s="68" t="s">
        <v>2627</v>
      </c>
      <c r="D1301" s="68" t="s">
        <v>1586</v>
      </c>
      <c r="E1301" s="68" t="s">
        <v>213</v>
      </c>
      <c r="F1301" s="68" t="s">
        <v>25</v>
      </c>
      <c r="G1301" s="68" t="s">
        <v>1587</v>
      </c>
      <c r="H1301" s="68">
        <v>6</v>
      </c>
      <c r="I1301" s="70">
        <v>45826</v>
      </c>
      <c r="J1301" s="70">
        <v>45820</v>
      </c>
      <c r="K1301" s="70">
        <v>45826</v>
      </c>
      <c r="L1301" s="68" t="s">
        <v>2686</v>
      </c>
      <c r="N1301" s="68">
        <v>0</v>
      </c>
    </row>
    <row r="1302" spans="1:14" ht="21" customHeight="1">
      <c r="A1302" s="68" t="s">
        <v>3799</v>
      </c>
      <c r="B1302" s="68" t="s">
        <v>754</v>
      </c>
      <c r="C1302" s="68" t="s">
        <v>2587</v>
      </c>
      <c r="D1302" s="68" t="s">
        <v>1586</v>
      </c>
      <c r="E1302" s="68" t="s">
        <v>213</v>
      </c>
      <c r="F1302" s="68" t="s">
        <v>25</v>
      </c>
      <c r="G1302" s="68" t="s">
        <v>1587</v>
      </c>
      <c r="H1302" s="68">
        <v>6</v>
      </c>
      <c r="I1302" s="70">
        <v>45826</v>
      </c>
      <c r="J1302" s="70">
        <v>45820</v>
      </c>
      <c r="K1302" s="70">
        <v>45826</v>
      </c>
      <c r="L1302" s="68" t="s">
        <v>3364</v>
      </c>
      <c r="M1302" s="68" t="s">
        <v>3795</v>
      </c>
      <c r="N1302" s="68" t="s">
        <v>3405</v>
      </c>
    </row>
    <row r="1303" spans="1:14" ht="21" customHeight="1">
      <c r="A1303" s="68" t="s">
        <v>3800</v>
      </c>
      <c r="B1303" s="68" t="s">
        <v>754</v>
      </c>
      <c r="C1303" s="68" t="s">
        <v>2545</v>
      </c>
      <c r="D1303" s="68" t="s">
        <v>1586</v>
      </c>
      <c r="E1303" s="68" t="s">
        <v>213</v>
      </c>
      <c r="F1303" s="68" t="s">
        <v>25</v>
      </c>
      <c r="G1303" s="68" t="s">
        <v>1587</v>
      </c>
      <c r="H1303" s="68">
        <v>6</v>
      </c>
      <c r="I1303" s="70">
        <v>45826</v>
      </c>
      <c r="J1303" s="70">
        <v>45820</v>
      </c>
      <c r="K1303" s="70">
        <v>45826</v>
      </c>
      <c r="L1303" s="68" t="s">
        <v>2686</v>
      </c>
      <c r="N1303" s="68">
        <v>0</v>
      </c>
    </row>
    <row r="1304" spans="1:14" ht="21" customHeight="1">
      <c r="A1304" s="68" t="s">
        <v>3801</v>
      </c>
      <c r="B1304" s="68" t="s">
        <v>754</v>
      </c>
      <c r="C1304" s="68" t="s">
        <v>2589</v>
      </c>
      <c r="D1304" s="68" t="s">
        <v>1586</v>
      </c>
      <c r="E1304" s="68" t="s">
        <v>213</v>
      </c>
      <c r="F1304" s="68" t="s">
        <v>25</v>
      </c>
      <c r="G1304" s="68" t="s">
        <v>1587</v>
      </c>
      <c r="H1304" s="68">
        <v>6</v>
      </c>
      <c r="I1304" s="70">
        <v>45826</v>
      </c>
      <c r="J1304" s="70">
        <v>45820</v>
      </c>
      <c r="K1304" s="70">
        <v>45826</v>
      </c>
      <c r="L1304" s="68" t="s">
        <v>3364</v>
      </c>
      <c r="M1304" s="68" t="s">
        <v>3795</v>
      </c>
      <c r="N1304" s="68" t="s">
        <v>3405</v>
      </c>
    </row>
    <row r="1305" spans="1:14" ht="21" customHeight="1">
      <c r="A1305" s="68" t="s">
        <v>3802</v>
      </c>
      <c r="B1305" s="68" t="s">
        <v>754</v>
      </c>
      <c r="C1305" s="68" t="s">
        <v>2697</v>
      </c>
      <c r="D1305" s="68" t="s">
        <v>1586</v>
      </c>
      <c r="E1305" s="68" t="s">
        <v>213</v>
      </c>
      <c r="F1305" s="68" t="s">
        <v>25</v>
      </c>
      <c r="G1305" s="68" t="s">
        <v>1587</v>
      </c>
      <c r="H1305" s="68">
        <v>6</v>
      </c>
      <c r="I1305" s="70">
        <v>45826</v>
      </c>
      <c r="J1305" s="70">
        <v>45820</v>
      </c>
      <c r="K1305" s="70">
        <v>45826</v>
      </c>
      <c r="L1305" s="68" t="s">
        <v>2686</v>
      </c>
      <c r="N1305" s="68">
        <v>0</v>
      </c>
    </row>
    <row r="1306" spans="1:14" ht="21" customHeight="1">
      <c r="A1306" s="68" t="s">
        <v>3803</v>
      </c>
      <c r="B1306" s="68" t="s">
        <v>754</v>
      </c>
      <c r="C1306" s="68" t="s">
        <v>2591</v>
      </c>
      <c r="D1306" s="68" t="s">
        <v>1586</v>
      </c>
      <c r="E1306" s="68" t="s">
        <v>213</v>
      </c>
      <c r="F1306" s="68" t="s">
        <v>25</v>
      </c>
      <c r="G1306" s="68" t="s">
        <v>1587</v>
      </c>
      <c r="H1306" s="68">
        <v>6</v>
      </c>
      <c r="I1306" s="70">
        <v>45826</v>
      </c>
      <c r="J1306" s="70">
        <v>45820</v>
      </c>
      <c r="K1306" s="70">
        <v>45826</v>
      </c>
      <c r="L1306" s="68" t="s">
        <v>3364</v>
      </c>
      <c r="M1306" s="68" t="s">
        <v>3795</v>
      </c>
      <c r="N1306" s="68" t="s">
        <v>3405</v>
      </c>
    </row>
    <row r="1307" spans="1:14" ht="21" customHeight="1">
      <c r="A1307" s="68" t="s">
        <v>3804</v>
      </c>
      <c r="B1307" s="68" t="s">
        <v>754</v>
      </c>
      <c r="C1307" s="68" t="s">
        <v>2699</v>
      </c>
      <c r="D1307" s="68" t="s">
        <v>1586</v>
      </c>
      <c r="E1307" s="68" t="s">
        <v>213</v>
      </c>
      <c r="F1307" s="68" t="s">
        <v>25</v>
      </c>
      <c r="G1307" s="68" t="s">
        <v>1587</v>
      </c>
      <c r="H1307" s="68">
        <v>6</v>
      </c>
      <c r="I1307" s="70">
        <v>45826</v>
      </c>
      <c r="J1307" s="70">
        <v>45820</v>
      </c>
      <c r="K1307" s="70">
        <v>45826</v>
      </c>
      <c r="L1307" s="68" t="s">
        <v>2686</v>
      </c>
      <c r="N1307" s="68">
        <v>0</v>
      </c>
    </row>
    <row r="1308" spans="1:14" ht="21" customHeight="1">
      <c r="A1308" s="68" t="s">
        <v>3805</v>
      </c>
      <c r="B1308" s="68" t="s">
        <v>754</v>
      </c>
      <c r="C1308" s="68" t="s">
        <v>2593</v>
      </c>
      <c r="D1308" s="68" t="s">
        <v>1586</v>
      </c>
      <c r="E1308" s="68" t="s">
        <v>213</v>
      </c>
      <c r="F1308" s="68" t="s">
        <v>25</v>
      </c>
      <c r="G1308" s="68" t="s">
        <v>1587</v>
      </c>
      <c r="H1308" s="68">
        <v>6</v>
      </c>
      <c r="I1308" s="70">
        <v>45826</v>
      </c>
      <c r="J1308" s="70">
        <v>45820</v>
      </c>
      <c r="K1308" s="70">
        <v>45826</v>
      </c>
      <c r="L1308" s="68" t="s">
        <v>3364</v>
      </c>
      <c r="M1308" s="68" t="s">
        <v>3795</v>
      </c>
      <c r="N1308" s="68" t="s">
        <v>3405</v>
      </c>
    </row>
    <row r="1309" spans="1:14" ht="21" customHeight="1">
      <c r="A1309" s="68" t="s">
        <v>3806</v>
      </c>
      <c r="B1309" s="68" t="s">
        <v>754</v>
      </c>
      <c r="C1309" s="68" t="s">
        <v>2701</v>
      </c>
      <c r="D1309" s="68" t="s">
        <v>1586</v>
      </c>
      <c r="E1309" s="68" t="s">
        <v>213</v>
      </c>
      <c r="F1309" s="68" t="s">
        <v>25</v>
      </c>
      <c r="G1309" s="68" t="s">
        <v>1587</v>
      </c>
      <c r="H1309" s="68">
        <v>6</v>
      </c>
      <c r="I1309" s="70">
        <v>45826</v>
      </c>
      <c r="J1309" s="70">
        <v>45820</v>
      </c>
      <c r="K1309" s="70">
        <v>45826</v>
      </c>
      <c r="L1309" s="68" t="s">
        <v>2686</v>
      </c>
      <c r="N1309" s="68">
        <v>0</v>
      </c>
    </row>
    <row r="1310" spans="1:14" ht="21" customHeight="1">
      <c r="A1310" s="68" t="s">
        <v>3807</v>
      </c>
      <c r="B1310" s="68" t="s">
        <v>754</v>
      </c>
      <c r="C1310" s="68" t="s">
        <v>2595</v>
      </c>
      <c r="D1310" s="68" t="s">
        <v>1586</v>
      </c>
      <c r="E1310" s="68" t="s">
        <v>213</v>
      </c>
      <c r="F1310" s="68" t="s">
        <v>25</v>
      </c>
      <c r="G1310" s="68" t="s">
        <v>1587</v>
      </c>
      <c r="H1310" s="68">
        <v>6</v>
      </c>
      <c r="I1310" s="70">
        <v>45826</v>
      </c>
      <c r="J1310" s="70">
        <v>45820</v>
      </c>
      <c r="K1310" s="70">
        <v>45826</v>
      </c>
      <c r="L1310" s="68" t="s">
        <v>3364</v>
      </c>
      <c r="M1310" s="68" t="s">
        <v>3795</v>
      </c>
      <c r="N1310" s="68" t="s">
        <v>3405</v>
      </c>
    </row>
    <row r="1311" spans="1:14" ht="21" customHeight="1">
      <c r="A1311" s="68" t="s">
        <v>3808</v>
      </c>
      <c r="B1311" s="68" t="s">
        <v>754</v>
      </c>
      <c r="C1311" s="68" t="s">
        <v>2703</v>
      </c>
      <c r="D1311" s="68" t="s">
        <v>1586</v>
      </c>
      <c r="E1311" s="68" t="s">
        <v>213</v>
      </c>
      <c r="F1311" s="68" t="s">
        <v>25</v>
      </c>
      <c r="G1311" s="68" t="s">
        <v>1587</v>
      </c>
      <c r="H1311" s="68">
        <v>6</v>
      </c>
      <c r="I1311" s="70">
        <v>45826</v>
      </c>
      <c r="J1311" s="70">
        <v>45820</v>
      </c>
      <c r="K1311" s="70">
        <v>45826</v>
      </c>
      <c r="L1311" s="68" t="s">
        <v>2686</v>
      </c>
      <c r="N1311" s="68">
        <v>0</v>
      </c>
    </row>
    <row r="1312" spans="1:14" ht="21" customHeight="1">
      <c r="A1312" s="68" t="s">
        <v>3809</v>
      </c>
      <c r="B1312" s="68" t="s">
        <v>754</v>
      </c>
      <c r="C1312" s="68" t="s">
        <v>3144</v>
      </c>
      <c r="D1312" s="68" t="s">
        <v>1586</v>
      </c>
      <c r="E1312" s="68" t="s">
        <v>213</v>
      </c>
      <c r="F1312" s="68" t="s">
        <v>25</v>
      </c>
      <c r="G1312" s="68" t="s">
        <v>1587</v>
      </c>
      <c r="H1312" s="68">
        <v>6</v>
      </c>
      <c r="I1312" s="70">
        <v>45826</v>
      </c>
      <c r="J1312" s="70">
        <v>45820</v>
      </c>
      <c r="K1312" s="70">
        <v>45826</v>
      </c>
      <c r="L1312" s="68" t="s">
        <v>3364</v>
      </c>
      <c r="M1312" s="68" t="s">
        <v>3795</v>
      </c>
      <c r="N1312" s="68" t="s">
        <v>3405</v>
      </c>
    </row>
    <row r="1313" spans="1:14" ht="21" customHeight="1">
      <c r="A1313" s="68" t="s">
        <v>3810</v>
      </c>
      <c r="B1313" s="68" t="s">
        <v>754</v>
      </c>
      <c r="C1313" s="68" t="s">
        <v>2705</v>
      </c>
      <c r="D1313" s="68" t="s">
        <v>1586</v>
      </c>
      <c r="E1313" s="68" t="s">
        <v>213</v>
      </c>
      <c r="F1313" s="68" t="s">
        <v>25</v>
      </c>
      <c r="G1313" s="68" t="s">
        <v>1587</v>
      </c>
      <c r="H1313" s="68">
        <v>6</v>
      </c>
      <c r="I1313" s="70">
        <v>45826</v>
      </c>
      <c r="J1313" s="70">
        <v>45820</v>
      </c>
      <c r="K1313" s="70">
        <v>45826</v>
      </c>
      <c r="L1313" s="68" t="s">
        <v>2686</v>
      </c>
      <c r="N1313" s="68">
        <v>0</v>
      </c>
    </row>
    <row r="1314" spans="1:14" ht="21" customHeight="1">
      <c r="A1314" s="68" t="s">
        <v>3811</v>
      </c>
      <c r="B1314" s="68" t="s">
        <v>754</v>
      </c>
      <c r="C1314" s="68" t="s">
        <v>3224</v>
      </c>
      <c r="D1314" s="68" t="s">
        <v>1586</v>
      </c>
      <c r="E1314" s="68" t="s">
        <v>213</v>
      </c>
      <c r="F1314" s="68" t="s">
        <v>25</v>
      </c>
      <c r="G1314" s="68" t="s">
        <v>1587</v>
      </c>
      <c r="H1314" s="68">
        <v>6</v>
      </c>
      <c r="I1314" s="70">
        <v>45826</v>
      </c>
      <c r="J1314" s="70">
        <v>45820</v>
      </c>
      <c r="K1314" s="70">
        <v>45826</v>
      </c>
      <c r="L1314" s="68" t="s">
        <v>3364</v>
      </c>
      <c r="M1314" s="68" t="s">
        <v>3795</v>
      </c>
      <c r="N1314" s="68" t="s">
        <v>3405</v>
      </c>
    </row>
    <row r="1315" spans="1:14" ht="21" customHeight="1">
      <c r="A1315" s="68" t="s">
        <v>3812</v>
      </c>
      <c r="B1315" s="68" t="s">
        <v>754</v>
      </c>
      <c r="C1315" s="68" t="s">
        <v>2707</v>
      </c>
      <c r="D1315" s="68" t="s">
        <v>1586</v>
      </c>
      <c r="E1315" s="68" t="s">
        <v>213</v>
      </c>
      <c r="F1315" s="68" t="s">
        <v>25</v>
      </c>
      <c r="G1315" s="68" t="s">
        <v>1587</v>
      </c>
      <c r="H1315" s="68">
        <v>6</v>
      </c>
      <c r="I1315" s="70">
        <v>45826</v>
      </c>
      <c r="J1315" s="70">
        <v>45820</v>
      </c>
      <c r="K1315" s="70">
        <v>45826</v>
      </c>
      <c r="L1315" s="68" t="s">
        <v>2686</v>
      </c>
      <c r="N1315" s="68">
        <v>0</v>
      </c>
    </row>
    <row r="1316" spans="1:14" ht="21" customHeight="1">
      <c r="A1316" s="68" t="s">
        <v>3813</v>
      </c>
      <c r="B1316" s="68" t="s">
        <v>754</v>
      </c>
      <c r="C1316" s="68" t="s">
        <v>2960</v>
      </c>
      <c r="D1316" s="68" t="s">
        <v>1586</v>
      </c>
      <c r="E1316" s="68" t="s">
        <v>213</v>
      </c>
      <c r="F1316" s="68" t="s">
        <v>25</v>
      </c>
      <c r="G1316" s="68" t="s">
        <v>1587</v>
      </c>
      <c r="H1316" s="68">
        <v>6</v>
      </c>
      <c r="I1316" s="70">
        <v>45826</v>
      </c>
      <c r="J1316" s="70">
        <v>45820</v>
      </c>
      <c r="K1316" s="70">
        <v>45826</v>
      </c>
      <c r="L1316" s="68" t="s">
        <v>3364</v>
      </c>
      <c r="M1316" s="68" t="s">
        <v>3795</v>
      </c>
      <c r="N1316" s="68" t="s">
        <v>3405</v>
      </c>
    </row>
    <row r="1317" spans="1:14" ht="21" customHeight="1">
      <c r="A1317" s="68" t="s">
        <v>3814</v>
      </c>
      <c r="B1317" s="68" t="s">
        <v>754</v>
      </c>
      <c r="C1317" s="68" t="s">
        <v>2747</v>
      </c>
      <c r="D1317" s="68" t="s">
        <v>1586</v>
      </c>
      <c r="E1317" s="68" t="s">
        <v>213</v>
      </c>
      <c r="F1317" s="68" t="s">
        <v>25</v>
      </c>
      <c r="G1317" s="68" t="s">
        <v>1587</v>
      </c>
      <c r="H1317" s="68">
        <v>6</v>
      </c>
      <c r="I1317" s="70">
        <v>45826</v>
      </c>
      <c r="J1317" s="70">
        <v>45820</v>
      </c>
      <c r="K1317" s="70">
        <v>45826</v>
      </c>
      <c r="L1317" s="68" t="s">
        <v>2686</v>
      </c>
      <c r="N1317" s="68">
        <v>0</v>
      </c>
    </row>
    <row r="1318" spans="1:14" ht="21" customHeight="1">
      <c r="A1318" s="68" t="s">
        <v>3815</v>
      </c>
      <c r="B1318" s="68" t="s">
        <v>754</v>
      </c>
      <c r="C1318" s="68" t="s">
        <v>2964</v>
      </c>
      <c r="D1318" s="68" t="s">
        <v>1586</v>
      </c>
      <c r="E1318" s="68" t="s">
        <v>213</v>
      </c>
      <c r="F1318" s="68" t="s">
        <v>25</v>
      </c>
      <c r="G1318" s="68" t="s">
        <v>1587</v>
      </c>
      <c r="H1318" s="68">
        <v>6</v>
      </c>
      <c r="I1318" s="70">
        <v>45826</v>
      </c>
      <c r="J1318" s="70">
        <v>45820</v>
      </c>
      <c r="K1318" s="70">
        <v>45826</v>
      </c>
      <c r="L1318" s="68" t="s">
        <v>3364</v>
      </c>
      <c r="M1318" s="68" t="s">
        <v>3795</v>
      </c>
      <c r="N1318" s="68" t="s">
        <v>3405</v>
      </c>
    </row>
    <row r="1319" spans="1:14" ht="21" customHeight="1">
      <c r="A1319" s="68" t="s">
        <v>3816</v>
      </c>
      <c r="B1319" s="68" t="s">
        <v>754</v>
      </c>
      <c r="C1319" s="68" t="s">
        <v>2749</v>
      </c>
      <c r="D1319" s="68" t="s">
        <v>1586</v>
      </c>
      <c r="E1319" s="68" t="s">
        <v>213</v>
      </c>
      <c r="F1319" s="68" t="s">
        <v>25</v>
      </c>
      <c r="G1319" s="68" t="s">
        <v>1587</v>
      </c>
      <c r="H1319" s="68">
        <v>6</v>
      </c>
      <c r="I1319" s="70">
        <v>45826</v>
      </c>
      <c r="J1319" s="70">
        <v>45820</v>
      </c>
      <c r="K1319" s="70">
        <v>45826</v>
      </c>
      <c r="L1319" s="68" t="s">
        <v>2686</v>
      </c>
      <c r="N1319" s="68">
        <v>0</v>
      </c>
    </row>
    <row r="1320" spans="1:14" ht="21" customHeight="1">
      <c r="A1320" s="68" t="s">
        <v>3817</v>
      </c>
      <c r="B1320" s="68" t="s">
        <v>754</v>
      </c>
      <c r="C1320" s="68" t="s">
        <v>2967</v>
      </c>
      <c r="D1320" s="68" t="s">
        <v>1586</v>
      </c>
      <c r="E1320" s="68" t="s">
        <v>213</v>
      </c>
      <c r="F1320" s="68" t="s">
        <v>25</v>
      </c>
      <c r="G1320" s="68" t="s">
        <v>1587</v>
      </c>
      <c r="H1320" s="68">
        <v>6</v>
      </c>
      <c r="I1320" s="70">
        <v>45826</v>
      </c>
      <c r="J1320" s="70">
        <v>45820</v>
      </c>
      <c r="K1320" s="70">
        <v>45826</v>
      </c>
      <c r="L1320" s="68" t="s">
        <v>3364</v>
      </c>
      <c r="M1320" s="68" t="s">
        <v>3795</v>
      </c>
      <c r="N1320" s="68" t="s">
        <v>3405</v>
      </c>
    </row>
    <row r="1321" spans="1:14" ht="21" customHeight="1">
      <c r="A1321" s="68" t="s">
        <v>3818</v>
      </c>
      <c r="B1321" s="68" t="s">
        <v>754</v>
      </c>
      <c r="C1321" s="68" t="s">
        <v>2874</v>
      </c>
      <c r="D1321" s="68" t="s">
        <v>1586</v>
      </c>
      <c r="E1321" s="68" t="s">
        <v>213</v>
      </c>
      <c r="F1321" s="68" t="s">
        <v>25</v>
      </c>
      <c r="G1321" s="68" t="s">
        <v>1587</v>
      </c>
      <c r="H1321" s="68">
        <v>6</v>
      </c>
      <c r="I1321" s="70">
        <v>45826</v>
      </c>
      <c r="J1321" s="70">
        <v>45820</v>
      </c>
      <c r="K1321" s="70">
        <v>45826</v>
      </c>
      <c r="L1321" s="68" t="s">
        <v>2686</v>
      </c>
      <c r="N1321" s="68">
        <v>0</v>
      </c>
    </row>
    <row r="1322" spans="1:14" ht="21" customHeight="1">
      <c r="A1322" s="68" t="s">
        <v>3819</v>
      </c>
      <c r="B1322" s="68" t="s">
        <v>754</v>
      </c>
      <c r="C1322" s="68" t="s">
        <v>2971</v>
      </c>
      <c r="D1322" s="68" t="s">
        <v>1586</v>
      </c>
      <c r="E1322" s="68" t="s">
        <v>213</v>
      </c>
      <c r="F1322" s="68" t="s">
        <v>25</v>
      </c>
      <c r="G1322" s="68" t="s">
        <v>1587</v>
      </c>
      <c r="H1322" s="68">
        <v>6</v>
      </c>
      <c r="I1322" s="70">
        <v>45826</v>
      </c>
      <c r="J1322" s="70">
        <v>45820</v>
      </c>
      <c r="K1322" s="70">
        <v>45826</v>
      </c>
      <c r="L1322" s="68" t="s">
        <v>3364</v>
      </c>
      <c r="M1322" s="68" t="s">
        <v>3795</v>
      </c>
      <c r="N1322" s="68" t="s">
        <v>3405</v>
      </c>
    </row>
    <row r="1323" spans="1:14" ht="21" customHeight="1">
      <c r="A1323" s="68" t="s">
        <v>3820</v>
      </c>
      <c r="B1323" s="68" t="s">
        <v>754</v>
      </c>
      <c r="C1323" s="68" t="s">
        <v>2876</v>
      </c>
      <c r="D1323" s="68" t="s">
        <v>1586</v>
      </c>
      <c r="E1323" s="68" t="s">
        <v>213</v>
      </c>
      <c r="F1323" s="68" t="s">
        <v>25</v>
      </c>
      <c r="G1323" s="68" t="s">
        <v>1587</v>
      </c>
      <c r="H1323" s="68">
        <v>6</v>
      </c>
      <c r="I1323" s="70">
        <v>45826</v>
      </c>
      <c r="J1323" s="70">
        <v>45820</v>
      </c>
      <c r="K1323" s="70">
        <v>45826</v>
      </c>
      <c r="L1323" s="68" t="s">
        <v>2686</v>
      </c>
      <c r="N1323" s="68">
        <v>0</v>
      </c>
    </row>
    <row r="1324" spans="1:14" ht="21" customHeight="1">
      <c r="A1324" s="68" t="s">
        <v>3821</v>
      </c>
      <c r="B1324" s="68" t="s">
        <v>754</v>
      </c>
      <c r="C1324" s="68" t="s">
        <v>2974</v>
      </c>
      <c r="D1324" s="68" t="s">
        <v>1586</v>
      </c>
      <c r="E1324" s="68" t="s">
        <v>213</v>
      </c>
      <c r="F1324" s="68" t="s">
        <v>25</v>
      </c>
      <c r="G1324" s="68" t="s">
        <v>1587</v>
      </c>
      <c r="H1324" s="68">
        <v>6</v>
      </c>
      <c r="I1324" s="70">
        <v>45826</v>
      </c>
      <c r="J1324" s="70">
        <v>45820</v>
      </c>
      <c r="K1324" s="70">
        <v>45826</v>
      </c>
      <c r="L1324" s="68" t="s">
        <v>3364</v>
      </c>
      <c r="M1324" s="68" t="s">
        <v>3795</v>
      </c>
      <c r="N1324" s="68" t="s">
        <v>3405</v>
      </c>
    </row>
    <row r="1325" spans="1:14" ht="21" customHeight="1">
      <c r="A1325" s="68" t="s">
        <v>3822</v>
      </c>
      <c r="B1325" s="68" t="s">
        <v>754</v>
      </c>
      <c r="C1325" s="68" t="s">
        <v>2976</v>
      </c>
      <c r="D1325" s="68" t="s">
        <v>1586</v>
      </c>
      <c r="E1325" s="68" t="s">
        <v>213</v>
      </c>
      <c r="F1325" s="68" t="s">
        <v>25</v>
      </c>
      <c r="G1325" s="68" t="s">
        <v>1587</v>
      </c>
      <c r="H1325" s="68">
        <v>6</v>
      </c>
      <c r="I1325" s="70">
        <v>45826</v>
      </c>
      <c r="J1325" s="70">
        <v>45820</v>
      </c>
      <c r="K1325" s="70">
        <v>45826</v>
      </c>
      <c r="L1325" s="68" t="s">
        <v>2686</v>
      </c>
      <c r="N1325" s="68">
        <v>0</v>
      </c>
    </row>
    <row r="1326" spans="1:14" ht="21" customHeight="1">
      <c r="A1326" s="68" t="s">
        <v>3823</v>
      </c>
      <c r="B1326" s="68" t="s">
        <v>754</v>
      </c>
      <c r="C1326" s="68" t="s">
        <v>2978</v>
      </c>
      <c r="D1326" s="68" t="s">
        <v>1586</v>
      </c>
      <c r="E1326" s="68" t="s">
        <v>213</v>
      </c>
      <c r="F1326" s="68" t="s">
        <v>25</v>
      </c>
      <c r="G1326" s="68" t="s">
        <v>1587</v>
      </c>
      <c r="H1326" s="68">
        <v>6</v>
      </c>
      <c r="I1326" s="70">
        <v>45826</v>
      </c>
      <c r="J1326" s="70">
        <v>45820</v>
      </c>
      <c r="K1326" s="70">
        <v>45826</v>
      </c>
      <c r="L1326" s="68" t="s">
        <v>3364</v>
      </c>
      <c r="M1326" s="68" t="s">
        <v>3795</v>
      </c>
      <c r="N1326" s="68" t="s">
        <v>3405</v>
      </c>
    </row>
    <row r="1327" spans="1:14" ht="21" customHeight="1">
      <c r="A1327" s="68" t="s">
        <v>3824</v>
      </c>
      <c r="B1327" s="68" t="s">
        <v>754</v>
      </c>
      <c r="C1327" s="68" t="s">
        <v>2980</v>
      </c>
      <c r="D1327" s="68" t="s">
        <v>1586</v>
      </c>
      <c r="E1327" s="68" t="s">
        <v>213</v>
      </c>
      <c r="F1327" s="68" t="s">
        <v>25</v>
      </c>
      <c r="G1327" s="68" t="s">
        <v>1587</v>
      </c>
      <c r="H1327" s="68">
        <v>6</v>
      </c>
      <c r="I1327" s="70">
        <v>45826</v>
      </c>
      <c r="J1327" s="70">
        <v>45820</v>
      </c>
      <c r="K1327" s="70">
        <v>45826</v>
      </c>
      <c r="L1327" s="68" t="s">
        <v>2686</v>
      </c>
      <c r="N1327" s="68">
        <v>0</v>
      </c>
    </row>
    <row r="1328" spans="1:14" ht="21" customHeight="1">
      <c r="A1328" s="68" t="s">
        <v>3825</v>
      </c>
      <c r="B1328" s="68" t="s">
        <v>754</v>
      </c>
      <c r="C1328" s="68" t="s">
        <v>2982</v>
      </c>
      <c r="D1328" s="68" t="s">
        <v>1586</v>
      </c>
      <c r="E1328" s="68" t="s">
        <v>213</v>
      </c>
      <c r="F1328" s="68" t="s">
        <v>25</v>
      </c>
      <c r="G1328" s="68" t="s">
        <v>1587</v>
      </c>
      <c r="H1328" s="68">
        <v>6</v>
      </c>
      <c r="I1328" s="70">
        <v>45826</v>
      </c>
      <c r="J1328" s="70">
        <v>45820</v>
      </c>
      <c r="K1328" s="70">
        <v>45826</v>
      </c>
      <c r="L1328" s="68" t="s">
        <v>3364</v>
      </c>
      <c r="M1328" s="68" t="s">
        <v>3795</v>
      </c>
      <c r="N1328" s="68" t="s">
        <v>3405</v>
      </c>
    </row>
    <row r="1329" spans="1:14" ht="21" customHeight="1">
      <c r="A1329" s="68" t="s">
        <v>1762</v>
      </c>
      <c r="B1329" s="68" t="s">
        <v>755</v>
      </c>
      <c r="C1329" s="68">
        <v>1</v>
      </c>
      <c r="D1329" s="68" t="s">
        <v>1586</v>
      </c>
      <c r="E1329" s="68" t="s">
        <v>213</v>
      </c>
      <c r="F1329" s="68" t="s">
        <v>25</v>
      </c>
      <c r="G1329" s="68" t="s">
        <v>1763</v>
      </c>
      <c r="H1329" s="68">
        <v>6</v>
      </c>
      <c r="I1329" s="70">
        <v>45826</v>
      </c>
      <c r="J1329" s="70">
        <v>45820</v>
      </c>
      <c r="K1329" s="70">
        <v>45826</v>
      </c>
      <c r="L1329" s="68" t="s">
        <v>3116</v>
      </c>
      <c r="M1329" s="68" t="s">
        <v>3826</v>
      </c>
      <c r="N1329" s="68">
        <v>0</v>
      </c>
    </row>
    <row r="1330" spans="1:14" ht="21" customHeight="1">
      <c r="A1330" s="68" t="s">
        <v>1764</v>
      </c>
      <c r="B1330" s="68" t="s">
        <v>755</v>
      </c>
      <c r="C1330" s="68">
        <v>2</v>
      </c>
      <c r="D1330" s="68" t="s">
        <v>1586</v>
      </c>
      <c r="E1330" s="68" t="s">
        <v>213</v>
      </c>
      <c r="F1330" s="68" t="s">
        <v>25</v>
      </c>
      <c r="G1330" s="68" t="s">
        <v>1763</v>
      </c>
      <c r="H1330" s="68">
        <v>6</v>
      </c>
      <c r="I1330" s="70">
        <v>45826</v>
      </c>
      <c r="J1330" s="70">
        <v>45820</v>
      </c>
      <c r="K1330" s="70">
        <v>45826</v>
      </c>
      <c r="L1330" s="68" t="s">
        <v>3116</v>
      </c>
      <c r="M1330" s="68" t="s">
        <v>3826</v>
      </c>
      <c r="N1330" s="68">
        <v>0</v>
      </c>
    </row>
    <row r="1331" spans="1:14" ht="21" customHeight="1">
      <c r="A1331" s="68" t="s">
        <v>1765</v>
      </c>
      <c r="B1331" s="68" t="s">
        <v>755</v>
      </c>
      <c r="C1331" s="68">
        <v>3</v>
      </c>
      <c r="D1331" s="68" t="s">
        <v>1586</v>
      </c>
      <c r="E1331" s="68" t="s">
        <v>213</v>
      </c>
      <c r="F1331" s="68" t="s">
        <v>25</v>
      </c>
      <c r="G1331" s="68" t="s">
        <v>1763</v>
      </c>
      <c r="H1331" s="68">
        <v>6</v>
      </c>
      <c r="I1331" s="70">
        <v>45826</v>
      </c>
      <c r="J1331" s="70">
        <v>45820</v>
      </c>
      <c r="K1331" s="70">
        <v>45826</v>
      </c>
      <c r="L1331" s="68" t="s">
        <v>3116</v>
      </c>
      <c r="M1331" s="68" t="s">
        <v>3826</v>
      </c>
      <c r="N1331" s="68">
        <v>0</v>
      </c>
    </row>
    <row r="1332" spans="1:14" ht="21" customHeight="1">
      <c r="A1332" s="68" t="s">
        <v>1766</v>
      </c>
      <c r="B1332" s="68" t="s">
        <v>755</v>
      </c>
      <c r="C1332" s="68">
        <v>4</v>
      </c>
      <c r="D1332" s="68" t="s">
        <v>1586</v>
      </c>
      <c r="E1332" s="68" t="s">
        <v>213</v>
      </c>
      <c r="F1332" s="68" t="s">
        <v>25</v>
      </c>
      <c r="G1332" s="68" t="s">
        <v>1763</v>
      </c>
      <c r="H1332" s="68">
        <v>6</v>
      </c>
      <c r="I1332" s="70">
        <v>45826</v>
      </c>
      <c r="J1332" s="70">
        <v>45820</v>
      </c>
      <c r="K1332" s="70">
        <v>45826</v>
      </c>
      <c r="L1332" s="68" t="s">
        <v>3116</v>
      </c>
      <c r="M1332" s="68" t="s">
        <v>3826</v>
      </c>
      <c r="N1332" s="68">
        <v>0</v>
      </c>
    </row>
    <row r="1333" spans="1:14" ht="21" customHeight="1">
      <c r="A1333" s="68" t="s">
        <v>1767</v>
      </c>
      <c r="B1333" s="68" t="s">
        <v>755</v>
      </c>
      <c r="C1333" s="68">
        <v>5</v>
      </c>
      <c r="D1333" s="68" t="s">
        <v>1586</v>
      </c>
      <c r="E1333" s="68" t="s">
        <v>213</v>
      </c>
      <c r="F1333" s="68" t="s">
        <v>25</v>
      </c>
      <c r="G1333" s="68" t="s">
        <v>1763</v>
      </c>
      <c r="H1333" s="68">
        <v>6</v>
      </c>
      <c r="I1333" s="70">
        <v>45826</v>
      </c>
      <c r="J1333" s="70">
        <v>45820</v>
      </c>
      <c r="K1333" s="70">
        <v>45826</v>
      </c>
      <c r="L1333" s="68" t="s">
        <v>3116</v>
      </c>
      <c r="M1333" s="68" t="s">
        <v>3826</v>
      </c>
      <c r="N1333" s="68">
        <v>0</v>
      </c>
    </row>
    <row r="1334" spans="1:14" ht="21" customHeight="1">
      <c r="A1334" s="68" t="s">
        <v>1768</v>
      </c>
      <c r="B1334" s="68" t="s">
        <v>755</v>
      </c>
      <c r="C1334" s="68">
        <v>6</v>
      </c>
      <c r="D1334" s="68" t="s">
        <v>1586</v>
      </c>
      <c r="E1334" s="68" t="s">
        <v>213</v>
      </c>
      <c r="F1334" s="68" t="s">
        <v>25</v>
      </c>
      <c r="G1334" s="68" t="s">
        <v>1763</v>
      </c>
      <c r="H1334" s="68">
        <v>6</v>
      </c>
      <c r="I1334" s="70">
        <v>45826</v>
      </c>
      <c r="J1334" s="70">
        <v>45820</v>
      </c>
      <c r="K1334" s="70">
        <v>45826</v>
      </c>
      <c r="L1334" s="68" t="s">
        <v>3116</v>
      </c>
      <c r="M1334" s="68" t="s">
        <v>3826</v>
      </c>
      <c r="N1334" s="68">
        <v>0</v>
      </c>
    </row>
    <row r="1335" spans="1:14" ht="21" customHeight="1">
      <c r="A1335" s="68" t="s">
        <v>1769</v>
      </c>
      <c r="B1335" s="68" t="s">
        <v>755</v>
      </c>
      <c r="C1335" s="68">
        <v>7</v>
      </c>
      <c r="D1335" s="68" t="s">
        <v>1586</v>
      </c>
      <c r="E1335" s="68" t="s">
        <v>213</v>
      </c>
      <c r="F1335" s="68" t="s">
        <v>25</v>
      </c>
      <c r="G1335" s="68" t="s">
        <v>1763</v>
      </c>
      <c r="H1335" s="68">
        <v>6</v>
      </c>
      <c r="I1335" s="70">
        <v>45826</v>
      </c>
      <c r="J1335" s="70">
        <v>45820</v>
      </c>
      <c r="K1335" s="70">
        <v>45826</v>
      </c>
      <c r="L1335" s="68" t="s">
        <v>3116</v>
      </c>
      <c r="M1335" s="68" t="s">
        <v>3826</v>
      </c>
      <c r="N1335" s="68">
        <v>0</v>
      </c>
    </row>
    <row r="1336" spans="1:14" ht="21" customHeight="1">
      <c r="A1336" s="68" t="s">
        <v>1770</v>
      </c>
      <c r="B1336" s="68" t="s">
        <v>755</v>
      </c>
      <c r="C1336" s="68">
        <v>8</v>
      </c>
      <c r="D1336" s="68" t="s">
        <v>1586</v>
      </c>
      <c r="E1336" s="68" t="s">
        <v>213</v>
      </c>
      <c r="F1336" s="68" t="s">
        <v>25</v>
      </c>
      <c r="G1336" s="68" t="s">
        <v>1763</v>
      </c>
      <c r="H1336" s="68">
        <v>6</v>
      </c>
      <c r="I1336" s="70">
        <v>45826</v>
      </c>
      <c r="J1336" s="70">
        <v>45820</v>
      </c>
      <c r="K1336" s="70">
        <v>45826</v>
      </c>
      <c r="L1336" s="68" t="s">
        <v>3116</v>
      </c>
      <c r="M1336" s="68" t="s">
        <v>3826</v>
      </c>
      <c r="N1336" s="68">
        <v>0</v>
      </c>
    </row>
    <row r="1337" spans="1:14" ht="21" customHeight="1">
      <c r="A1337" s="68" t="s">
        <v>1771</v>
      </c>
      <c r="B1337" s="68" t="s">
        <v>755</v>
      </c>
      <c r="C1337" s="68">
        <v>9</v>
      </c>
      <c r="D1337" s="68" t="s">
        <v>1586</v>
      </c>
      <c r="E1337" s="68" t="s">
        <v>213</v>
      </c>
      <c r="F1337" s="68" t="s">
        <v>25</v>
      </c>
      <c r="G1337" s="68" t="s">
        <v>1763</v>
      </c>
      <c r="H1337" s="68">
        <v>6</v>
      </c>
      <c r="I1337" s="70">
        <v>45826</v>
      </c>
      <c r="J1337" s="70">
        <v>45820</v>
      </c>
      <c r="K1337" s="70">
        <v>45826</v>
      </c>
      <c r="L1337" s="68" t="s">
        <v>3116</v>
      </c>
      <c r="M1337" s="68" t="s">
        <v>3826</v>
      </c>
      <c r="N1337" s="68">
        <v>0</v>
      </c>
    </row>
    <row r="1338" spans="1:14" ht="21" customHeight="1">
      <c r="A1338" s="68" t="s">
        <v>1772</v>
      </c>
      <c r="B1338" s="68" t="s">
        <v>755</v>
      </c>
      <c r="C1338" s="68">
        <v>10</v>
      </c>
      <c r="D1338" s="68" t="s">
        <v>1586</v>
      </c>
      <c r="E1338" s="68" t="s">
        <v>213</v>
      </c>
      <c r="F1338" s="68" t="s">
        <v>25</v>
      </c>
      <c r="G1338" s="68" t="s">
        <v>1763</v>
      </c>
      <c r="H1338" s="68">
        <v>6</v>
      </c>
      <c r="I1338" s="70">
        <v>45826</v>
      </c>
      <c r="J1338" s="70">
        <v>45820</v>
      </c>
      <c r="K1338" s="70">
        <v>45826</v>
      </c>
      <c r="L1338" s="68" t="s">
        <v>3116</v>
      </c>
      <c r="M1338" s="68" t="s">
        <v>3826</v>
      </c>
      <c r="N1338" s="68">
        <v>0</v>
      </c>
    </row>
    <row r="1339" spans="1:14" ht="21" customHeight="1">
      <c r="A1339" s="68" t="s">
        <v>1773</v>
      </c>
      <c r="B1339" s="68" t="s">
        <v>755</v>
      </c>
      <c r="C1339" s="68">
        <v>11</v>
      </c>
      <c r="D1339" s="68" t="s">
        <v>1586</v>
      </c>
      <c r="E1339" s="68" t="s">
        <v>213</v>
      </c>
      <c r="F1339" s="68" t="s">
        <v>25</v>
      </c>
      <c r="G1339" s="68" t="s">
        <v>1763</v>
      </c>
      <c r="H1339" s="68">
        <v>6</v>
      </c>
      <c r="I1339" s="70">
        <v>45826</v>
      </c>
      <c r="J1339" s="70">
        <v>45820</v>
      </c>
      <c r="K1339" s="70">
        <v>45826</v>
      </c>
      <c r="L1339" s="68" t="s">
        <v>3116</v>
      </c>
      <c r="M1339" s="68" t="s">
        <v>3826</v>
      </c>
      <c r="N1339" s="68">
        <v>0</v>
      </c>
    </row>
    <row r="1340" spans="1:14" ht="21" customHeight="1">
      <c r="A1340" s="68" t="s">
        <v>1774</v>
      </c>
      <c r="B1340" s="68" t="s">
        <v>755</v>
      </c>
      <c r="C1340" s="68">
        <v>12</v>
      </c>
      <c r="D1340" s="68" t="s">
        <v>1586</v>
      </c>
      <c r="E1340" s="68" t="s">
        <v>213</v>
      </c>
      <c r="F1340" s="68" t="s">
        <v>25</v>
      </c>
      <c r="G1340" s="68" t="s">
        <v>1763</v>
      </c>
      <c r="H1340" s="68">
        <v>6</v>
      </c>
      <c r="I1340" s="70">
        <v>45826</v>
      </c>
      <c r="J1340" s="70">
        <v>45820</v>
      </c>
      <c r="K1340" s="70">
        <v>45826</v>
      </c>
      <c r="L1340" s="68" t="s">
        <v>3116</v>
      </c>
      <c r="M1340" s="68" t="s">
        <v>3826</v>
      </c>
      <c r="N1340" s="68">
        <v>0</v>
      </c>
    </row>
    <row r="1341" spans="1:14" ht="21" customHeight="1">
      <c r="A1341" s="68" t="s">
        <v>1775</v>
      </c>
      <c r="B1341" s="68" t="s">
        <v>755</v>
      </c>
      <c r="C1341" s="68">
        <v>13</v>
      </c>
      <c r="D1341" s="68" t="s">
        <v>1586</v>
      </c>
      <c r="E1341" s="68" t="s">
        <v>213</v>
      </c>
      <c r="F1341" s="68" t="s">
        <v>25</v>
      </c>
      <c r="G1341" s="68" t="s">
        <v>1763</v>
      </c>
      <c r="H1341" s="68">
        <v>6</v>
      </c>
      <c r="I1341" s="70">
        <v>45826</v>
      </c>
      <c r="J1341" s="70">
        <v>45820</v>
      </c>
      <c r="K1341" s="70">
        <v>45826</v>
      </c>
      <c r="L1341" s="68" t="s">
        <v>3116</v>
      </c>
      <c r="M1341" s="68" t="s">
        <v>3826</v>
      </c>
      <c r="N1341" s="68">
        <v>0</v>
      </c>
    </row>
    <row r="1342" spans="1:14" ht="21" customHeight="1">
      <c r="A1342" s="68" t="s">
        <v>1776</v>
      </c>
      <c r="B1342" s="68" t="s">
        <v>755</v>
      </c>
      <c r="C1342" s="68">
        <v>14</v>
      </c>
      <c r="D1342" s="68" t="s">
        <v>1586</v>
      </c>
      <c r="E1342" s="68" t="s">
        <v>213</v>
      </c>
      <c r="F1342" s="68" t="s">
        <v>25</v>
      </c>
      <c r="G1342" s="68" t="s">
        <v>1763</v>
      </c>
      <c r="H1342" s="68">
        <v>6</v>
      </c>
      <c r="I1342" s="70">
        <v>45826</v>
      </c>
      <c r="J1342" s="70">
        <v>45820</v>
      </c>
      <c r="K1342" s="70">
        <v>45826</v>
      </c>
      <c r="L1342" s="68" t="s">
        <v>3116</v>
      </c>
      <c r="M1342" s="68" t="s">
        <v>3826</v>
      </c>
      <c r="N1342" s="68">
        <v>0</v>
      </c>
    </row>
    <row r="1343" spans="1:14" ht="21" customHeight="1">
      <c r="A1343" s="68" t="s">
        <v>1777</v>
      </c>
      <c r="B1343" s="68" t="s">
        <v>755</v>
      </c>
      <c r="C1343" s="68">
        <v>15</v>
      </c>
      <c r="D1343" s="68" t="s">
        <v>1586</v>
      </c>
      <c r="E1343" s="68" t="s">
        <v>213</v>
      </c>
      <c r="F1343" s="68" t="s">
        <v>25</v>
      </c>
      <c r="G1343" s="68" t="s">
        <v>1763</v>
      </c>
      <c r="H1343" s="68">
        <v>6</v>
      </c>
      <c r="I1343" s="70">
        <v>45826</v>
      </c>
      <c r="J1343" s="70">
        <v>45820</v>
      </c>
      <c r="K1343" s="70">
        <v>45826</v>
      </c>
      <c r="L1343" s="68" t="s">
        <v>3116</v>
      </c>
      <c r="M1343" s="68" t="s">
        <v>3826</v>
      </c>
      <c r="N1343" s="68">
        <v>0</v>
      </c>
    </row>
    <row r="1344" spans="1:14" ht="21" customHeight="1">
      <c r="A1344" s="68" t="s">
        <v>3827</v>
      </c>
      <c r="B1344" s="68" t="s">
        <v>755</v>
      </c>
      <c r="C1344" s="68">
        <v>16</v>
      </c>
      <c r="D1344" s="68" t="s">
        <v>1586</v>
      </c>
      <c r="E1344" s="68" t="s">
        <v>213</v>
      </c>
      <c r="F1344" s="68" t="s">
        <v>25</v>
      </c>
      <c r="G1344" s="68" t="s">
        <v>1587</v>
      </c>
      <c r="H1344" s="68">
        <v>6</v>
      </c>
      <c r="I1344" s="70">
        <v>45826</v>
      </c>
      <c r="J1344" s="70">
        <v>45820</v>
      </c>
      <c r="K1344" s="70">
        <v>45826</v>
      </c>
      <c r="L1344" s="68" t="s">
        <v>3116</v>
      </c>
      <c r="N1344" s="68">
        <v>0</v>
      </c>
    </row>
    <row r="1345" spans="1:14" ht="21" customHeight="1">
      <c r="A1345" s="68" t="s">
        <v>3828</v>
      </c>
      <c r="B1345" s="68" t="s">
        <v>755</v>
      </c>
      <c r="C1345" s="68">
        <v>17</v>
      </c>
      <c r="D1345" s="68" t="s">
        <v>1586</v>
      </c>
      <c r="E1345" s="68" t="s">
        <v>213</v>
      </c>
      <c r="F1345" s="68" t="s">
        <v>25</v>
      </c>
      <c r="G1345" s="68" t="s">
        <v>1587</v>
      </c>
      <c r="H1345" s="68">
        <v>6</v>
      </c>
      <c r="I1345" s="70">
        <v>45826</v>
      </c>
      <c r="J1345" s="70">
        <v>45820</v>
      </c>
      <c r="K1345" s="70">
        <v>45826</v>
      </c>
      <c r="L1345" s="68" t="s">
        <v>3116</v>
      </c>
      <c r="N1345" s="68">
        <v>0</v>
      </c>
    </row>
    <row r="1346" spans="1:14" ht="21" customHeight="1">
      <c r="A1346" s="68" t="s">
        <v>3829</v>
      </c>
      <c r="B1346" s="68" t="s">
        <v>755</v>
      </c>
      <c r="C1346" s="68">
        <v>18</v>
      </c>
      <c r="D1346" s="68" t="s">
        <v>1586</v>
      </c>
      <c r="E1346" s="68" t="s">
        <v>213</v>
      </c>
      <c r="F1346" s="68" t="s">
        <v>25</v>
      </c>
      <c r="G1346" s="68" t="s">
        <v>1587</v>
      </c>
      <c r="H1346" s="68">
        <v>6</v>
      </c>
      <c r="I1346" s="70">
        <v>45826</v>
      </c>
      <c r="J1346" s="70">
        <v>45820</v>
      </c>
      <c r="K1346" s="70">
        <v>45826</v>
      </c>
      <c r="L1346" s="68" t="s">
        <v>3116</v>
      </c>
      <c r="N1346" s="68">
        <v>0</v>
      </c>
    </row>
    <row r="1347" spans="1:14" ht="21" customHeight="1">
      <c r="A1347" s="68" t="s">
        <v>3830</v>
      </c>
      <c r="B1347" s="68" t="s">
        <v>755</v>
      </c>
      <c r="C1347" s="68">
        <v>19</v>
      </c>
      <c r="D1347" s="68" t="s">
        <v>1586</v>
      </c>
      <c r="E1347" s="68" t="s">
        <v>213</v>
      </c>
      <c r="F1347" s="68" t="s">
        <v>25</v>
      </c>
      <c r="G1347" s="68" t="s">
        <v>1587</v>
      </c>
      <c r="H1347" s="68">
        <v>6</v>
      </c>
      <c r="I1347" s="70">
        <v>45826</v>
      </c>
      <c r="J1347" s="70">
        <v>45820</v>
      </c>
      <c r="K1347" s="70">
        <v>45826</v>
      </c>
      <c r="L1347" s="68" t="s">
        <v>3116</v>
      </c>
      <c r="N1347" s="68">
        <v>0</v>
      </c>
    </row>
    <row r="1348" spans="1:14" ht="21" customHeight="1">
      <c r="A1348" s="68" t="s">
        <v>3831</v>
      </c>
      <c r="B1348" s="68" t="s">
        <v>755</v>
      </c>
      <c r="C1348" s="68" t="s">
        <v>1676</v>
      </c>
      <c r="D1348" s="68" t="s">
        <v>1586</v>
      </c>
      <c r="E1348" s="68" t="s">
        <v>213</v>
      </c>
      <c r="F1348" s="68" t="s">
        <v>25</v>
      </c>
      <c r="G1348" s="68" t="s">
        <v>1587</v>
      </c>
      <c r="H1348" s="68">
        <v>6</v>
      </c>
      <c r="I1348" s="70">
        <v>45826</v>
      </c>
      <c r="J1348" s="70">
        <v>45820</v>
      </c>
      <c r="K1348" s="70">
        <v>45826</v>
      </c>
      <c r="L1348" s="68" t="s">
        <v>2686</v>
      </c>
      <c r="N1348" s="68">
        <v>0</v>
      </c>
    </row>
    <row r="1349" spans="1:14" ht="21" customHeight="1">
      <c r="A1349" s="68" t="s">
        <v>3832</v>
      </c>
      <c r="B1349" s="68" t="s">
        <v>755</v>
      </c>
      <c r="C1349" s="68" t="s">
        <v>2575</v>
      </c>
      <c r="D1349" s="68" t="s">
        <v>1586</v>
      </c>
      <c r="E1349" s="68" t="s">
        <v>213</v>
      </c>
      <c r="F1349" s="68" t="s">
        <v>25</v>
      </c>
      <c r="G1349" s="68" t="s">
        <v>1587</v>
      </c>
      <c r="H1349" s="68">
        <v>6</v>
      </c>
      <c r="I1349" s="70">
        <v>45826</v>
      </c>
      <c r="J1349" s="70">
        <v>45820</v>
      </c>
      <c r="K1349" s="70">
        <v>45826</v>
      </c>
      <c r="L1349" s="68" t="s">
        <v>3364</v>
      </c>
      <c r="M1349" s="68" t="s">
        <v>3795</v>
      </c>
      <c r="N1349" s="68" t="s">
        <v>3405</v>
      </c>
    </row>
    <row r="1350" spans="1:14" ht="21" customHeight="1">
      <c r="A1350" s="68" t="s">
        <v>3833</v>
      </c>
      <c r="B1350" s="68" t="s">
        <v>755</v>
      </c>
      <c r="C1350" s="68">
        <v>20</v>
      </c>
      <c r="D1350" s="68" t="s">
        <v>1586</v>
      </c>
      <c r="E1350" s="68" t="s">
        <v>213</v>
      </c>
      <c r="F1350" s="68" t="s">
        <v>25</v>
      </c>
      <c r="G1350" s="68" t="s">
        <v>1587</v>
      </c>
      <c r="H1350" s="68">
        <v>6</v>
      </c>
      <c r="I1350" s="70">
        <v>45826</v>
      </c>
      <c r="J1350" s="70">
        <v>45820</v>
      </c>
      <c r="K1350" s="70">
        <v>45826</v>
      </c>
      <c r="L1350" s="68" t="s">
        <v>3116</v>
      </c>
      <c r="N1350" s="68">
        <v>0</v>
      </c>
    </row>
    <row r="1351" spans="1:14" ht="21" customHeight="1">
      <c r="A1351" s="68" t="s">
        <v>3834</v>
      </c>
      <c r="B1351" s="68" t="s">
        <v>755</v>
      </c>
      <c r="C1351" s="68">
        <v>21</v>
      </c>
      <c r="D1351" s="68" t="s">
        <v>1586</v>
      </c>
      <c r="E1351" s="68" t="s">
        <v>213</v>
      </c>
      <c r="F1351" s="68" t="s">
        <v>25</v>
      </c>
      <c r="G1351" s="68" t="s">
        <v>1587</v>
      </c>
      <c r="H1351" s="68">
        <v>6</v>
      </c>
      <c r="I1351" s="70">
        <v>45826</v>
      </c>
      <c r="J1351" s="70">
        <v>45820</v>
      </c>
      <c r="K1351" s="70">
        <v>45826</v>
      </c>
      <c r="L1351" s="68" t="s">
        <v>3116</v>
      </c>
      <c r="N1351" s="68">
        <v>0</v>
      </c>
    </row>
    <row r="1352" spans="1:14" ht="21" customHeight="1">
      <c r="A1352" s="68" t="s">
        <v>3835</v>
      </c>
      <c r="B1352" s="68" t="s">
        <v>755</v>
      </c>
      <c r="C1352" s="68">
        <v>22</v>
      </c>
      <c r="D1352" s="68" t="s">
        <v>1586</v>
      </c>
      <c r="E1352" s="68" t="s">
        <v>213</v>
      </c>
      <c r="F1352" s="68" t="s">
        <v>25</v>
      </c>
      <c r="G1352" s="68" t="s">
        <v>1587</v>
      </c>
      <c r="H1352" s="68">
        <v>6</v>
      </c>
      <c r="I1352" s="70">
        <v>45826</v>
      </c>
      <c r="J1352" s="70">
        <v>45820</v>
      </c>
      <c r="K1352" s="70">
        <v>45826</v>
      </c>
      <c r="L1352" s="68" t="s">
        <v>3116</v>
      </c>
      <c r="N1352" s="68">
        <v>0</v>
      </c>
    </row>
    <row r="1353" spans="1:14" ht="21" customHeight="1">
      <c r="A1353" s="68" t="s">
        <v>3836</v>
      </c>
      <c r="B1353" s="68" t="s">
        <v>755</v>
      </c>
      <c r="C1353" s="68">
        <v>23</v>
      </c>
      <c r="D1353" s="68" t="s">
        <v>1586</v>
      </c>
      <c r="E1353" s="68" t="s">
        <v>213</v>
      </c>
      <c r="F1353" s="68" t="s">
        <v>25</v>
      </c>
      <c r="G1353" s="68" t="s">
        <v>1587</v>
      </c>
      <c r="H1353" s="68">
        <v>6</v>
      </c>
      <c r="I1353" s="70">
        <v>45826</v>
      </c>
      <c r="J1353" s="70">
        <v>45820</v>
      </c>
      <c r="K1353" s="70">
        <v>45826</v>
      </c>
      <c r="L1353" s="68" t="s">
        <v>3116</v>
      </c>
      <c r="N1353" s="68">
        <v>0</v>
      </c>
    </row>
    <row r="1354" spans="1:14" ht="21" customHeight="1">
      <c r="A1354" s="68" t="s">
        <v>3837</v>
      </c>
      <c r="B1354" s="68" t="s">
        <v>755</v>
      </c>
      <c r="C1354" s="68">
        <v>24</v>
      </c>
      <c r="D1354" s="68" t="s">
        <v>1586</v>
      </c>
      <c r="E1354" s="68" t="s">
        <v>213</v>
      </c>
      <c r="F1354" s="68" t="s">
        <v>25</v>
      </c>
      <c r="G1354" s="68" t="s">
        <v>1587</v>
      </c>
      <c r="H1354" s="68">
        <v>6</v>
      </c>
      <c r="I1354" s="70">
        <v>45826</v>
      </c>
      <c r="J1354" s="70">
        <v>45820</v>
      </c>
      <c r="K1354" s="70">
        <v>45826</v>
      </c>
      <c r="L1354" s="68" t="s">
        <v>3116</v>
      </c>
      <c r="N1354" s="68">
        <v>0</v>
      </c>
    </row>
    <row r="1355" spans="1:14" ht="21" customHeight="1">
      <c r="A1355" s="68" t="s">
        <v>3838</v>
      </c>
      <c r="B1355" s="68" t="s">
        <v>755</v>
      </c>
      <c r="C1355" s="68">
        <v>25</v>
      </c>
      <c r="D1355" s="68" t="s">
        <v>1586</v>
      </c>
      <c r="E1355" s="68" t="s">
        <v>213</v>
      </c>
      <c r="F1355" s="68" t="s">
        <v>25</v>
      </c>
      <c r="G1355" s="68" t="s">
        <v>1587</v>
      </c>
      <c r="H1355" s="68">
        <v>6</v>
      </c>
      <c r="I1355" s="70">
        <v>45826</v>
      </c>
      <c r="J1355" s="70">
        <v>45820</v>
      </c>
      <c r="K1355" s="70">
        <v>45826</v>
      </c>
      <c r="L1355" s="68" t="s">
        <v>3116</v>
      </c>
      <c r="N1355" s="68">
        <v>0</v>
      </c>
    </row>
    <row r="1356" spans="1:14" ht="21" customHeight="1">
      <c r="A1356" s="68" t="s">
        <v>3839</v>
      </c>
      <c r="B1356" s="68" t="s">
        <v>755</v>
      </c>
      <c r="C1356" s="68">
        <v>26</v>
      </c>
      <c r="D1356" s="68" t="s">
        <v>1586</v>
      </c>
      <c r="E1356" s="68" t="s">
        <v>213</v>
      </c>
      <c r="F1356" s="68" t="s">
        <v>25</v>
      </c>
      <c r="G1356" s="68" t="s">
        <v>1587</v>
      </c>
      <c r="H1356" s="68">
        <v>6</v>
      </c>
      <c r="I1356" s="70">
        <v>45826</v>
      </c>
      <c r="J1356" s="70">
        <v>45820</v>
      </c>
      <c r="K1356" s="70">
        <v>45826</v>
      </c>
      <c r="L1356" s="68" t="s">
        <v>3116</v>
      </c>
      <c r="N1356" s="68">
        <v>0</v>
      </c>
    </row>
    <row r="1357" spans="1:14" ht="21" customHeight="1">
      <c r="A1357" s="68" t="s">
        <v>3840</v>
      </c>
      <c r="B1357" s="68" t="s">
        <v>755</v>
      </c>
      <c r="C1357" s="68">
        <v>27</v>
      </c>
      <c r="D1357" s="68" t="s">
        <v>1586</v>
      </c>
      <c r="E1357" s="68" t="s">
        <v>213</v>
      </c>
      <c r="F1357" s="68" t="s">
        <v>25</v>
      </c>
      <c r="G1357" s="68" t="s">
        <v>1587</v>
      </c>
      <c r="H1357" s="68">
        <v>6</v>
      </c>
      <c r="I1357" s="70">
        <v>45826</v>
      </c>
      <c r="J1357" s="70">
        <v>45820</v>
      </c>
      <c r="K1357" s="70">
        <v>45826</v>
      </c>
      <c r="L1357" s="68" t="s">
        <v>3116</v>
      </c>
      <c r="N1357" s="68">
        <v>0</v>
      </c>
    </row>
    <row r="1358" spans="1:14" ht="21" customHeight="1">
      <c r="A1358" s="68" t="s">
        <v>3841</v>
      </c>
      <c r="B1358" s="68" t="s">
        <v>755</v>
      </c>
      <c r="C1358" s="68" t="s">
        <v>2555</v>
      </c>
      <c r="D1358" s="68" t="s">
        <v>1586</v>
      </c>
      <c r="E1358" s="68" t="s">
        <v>213</v>
      </c>
      <c r="F1358" s="68" t="s">
        <v>25</v>
      </c>
      <c r="G1358" s="68" t="s">
        <v>1587</v>
      </c>
      <c r="H1358" s="68">
        <v>6</v>
      </c>
      <c r="I1358" s="70">
        <v>45826</v>
      </c>
      <c r="J1358" s="70">
        <v>45820</v>
      </c>
      <c r="K1358" s="70">
        <v>45826</v>
      </c>
      <c r="L1358" s="68" t="s">
        <v>2686</v>
      </c>
      <c r="N1358" s="68">
        <v>0</v>
      </c>
    </row>
    <row r="1359" spans="1:14" ht="21" customHeight="1">
      <c r="A1359" s="68" t="s">
        <v>3842</v>
      </c>
      <c r="B1359" s="68" t="s">
        <v>755</v>
      </c>
      <c r="C1359" s="68" t="s">
        <v>2579</v>
      </c>
      <c r="D1359" s="68" t="s">
        <v>1586</v>
      </c>
      <c r="E1359" s="68" t="s">
        <v>213</v>
      </c>
      <c r="F1359" s="68" t="s">
        <v>25</v>
      </c>
      <c r="G1359" s="68" t="s">
        <v>1587</v>
      </c>
      <c r="H1359" s="68">
        <v>6</v>
      </c>
      <c r="I1359" s="70">
        <v>45826</v>
      </c>
      <c r="J1359" s="70">
        <v>45820</v>
      </c>
      <c r="K1359" s="70">
        <v>45826</v>
      </c>
      <c r="L1359" s="68" t="s">
        <v>3364</v>
      </c>
      <c r="M1359" s="68" t="s">
        <v>3795</v>
      </c>
      <c r="N1359" s="68" t="s">
        <v>3405</v>
      </c>
    </row>
    <row r="1360" spans="1:14" ht="21" customHeight="1">
      <c r="A1360" s="68" t="s">
        <v>3843</v>
      </c>
      <c r="B1360" s="68" t="s">
        <v>755</v>
      </c>
      <c r="C1360" s="68" t="s">
        <v>2691</v>
      </c>
      <c r="D1360" s="68" t="s">
        <v>1586</v>
      </c>
      <c r="E1360" s="68" t="s">
        <v>213</v>
      </c>
      <c r="F1360" s="68" t="s">
        <v>25</v>
      </c>
      <c r="G1360" s="68" t="s">
        <v>1587</v>
      </c>
      <c r="H1360" s="68">
        <v>6</v>
      </c>
      <c r="I1360" s="70">
        <v>45826</v>
      </c>
      <c r="J1360" s="70">
        <v>45820</v>
      </c>
      <c r="K1360" s="70">
        <v>45826</v>
      </c>
      <c r="L1360" s="68" t="s">
        <v>2686</v>
      </c>
      <c r="N1360" s="68">
        <v>0</v>
      </c>
    </row>
    <row r="1361" spans="1:14" ht="21" customHeight="1">
      <c r="A1361" s="68" t="s">
        <v>3844</v>
      </c>
      <c r="B1361" s="68" t="s">
        <v>755</v>
      </c>
      <c r="C1361" s="68" t="s">
        <v>2581</v>
      </c>
      <c r="D1361" s="68" t="s">
        <v>1586</v>
      </c>
      <c r="E1361" s="68" t="s">
        <v>213</v>
      </c>
      <c r="F1361" s="68" t="s">
        <v>25</v>
      </c>
      <c r="G1361" s="68" t="s">
        <v>1587</v>
      </c>
      <c r="H1361" s="68">
        <v>6</v>
      </c>
      <c r="I1361" s="70">
        <v>45826</v>
      </c>
      <c r="J1361" s="70">
        <v>45820</v>
      </c>
      <c r="K1361" s="70">
        <v>45826</v>
      </c>
      <c r="L1361" s="68" t="s">
        <v>3364</v>
      </c>
      <c r="M1361" s="68" t="s">
        <v>3795</v>
      </c>
      <c r="N1361" s="68" t="s">
        <v>3405</v>
      </c>
    </row>
    <row r="1362" spans="1:14" ht="21" customHeight="1">
      <c r="A1362" s="68" t="s">
        <v>3845</v>
      </c>
      <c r="B1362" s="68" t="s">
        <v>755</v>
      </c>
      <c r="C1362" s="68" t="s">
        <v>2618</v>
      </c>
      <c r="D1362" s="68" t="s">
        <v>1586</v>
      </c>
      <c r="E1362" s="68" t="s">
        <v>213</v>
      </c>
      <c r="F1362" s="68" t="s">
        <v>25</v>
      </c>
      <c r="G1362" s="68" t="s">
        <v>1587</v>
      </c>
      <c r="H1362" s="68">
        <v>6</v>
      </c>
      <c r="I1362" s="70">
        <v>45826</v>
      </c>
      <c r="J1362" s="70">
        <v>45820</v>
      </c>
      <c r="K1362" s="70">
        <v>45826</v>
      </c>
      <c r="L1362" s="68" t="s">
        <v>2686</v>
      </c>
      <c r="N1362" s="68">
        <v>0</v>
      </c>
    </row>
    <row r="1363" spans="1:14" ht="21" customHeight="1">
      <c r="A1363" s="68" t="s">
        <v>3846</v>
      </c>
      <c r="B1363" s="68" t="s">
        <v>755</v>
      </c>
      <c r="C1363" s="68" t="s">
        <v>2583</v>
      </c>
      <c r="D1363" s="68" t="s">
        <v>1586</v>
      </c>
      <c r="E1363" s="68" t="s">
        <v>213</v>
      </c>
      <c r="F1363" s="68" t="s">
        <v>25</v>
      </c>
      <c r="G1363" s="68" t="s">
        <v>1587</v>
      </c>
      <c r="H1363" s="68">
        <v>6</v>
      </c>
      <c r="I1363" s="70">
        <v>45826</v>
      </c>
      <c r="J1363" s="70">
        <v>45820</v>
      </c>
      <c r="K1363" s="70">
        <v>45826</v>
      </c>
      <c r="L1363" s="68" t="s">
        <v>3364</v>
      </c>
      <c r="M1363" s="68" t="s">
        <v>3795</v>
      </c>
      <c r="N1363" s="68" t="s">
        <v>3405</v>
      </c>
    </row>
    <row r="1364" spans="1:14" ht="21" customHeight="1">
      <c r="A1364" s="68" t="s">
        <v>3847</v>
      </c>
      <c r="B1364" s="68" t="s">
        <v>755</v>
      </c>
      <c r="C1364" s="68" t="s">
        <v>2621</v>
      </c>
      <c r="D1364" s="68" t="s">
        <v>1586</v>
      </c>
      <c r="E1364" s="68" t="s">
        <v>213</v>
      </c>
      <c r="F1364" s="68" t="s">
        <v>25</v>
      </c>
      <c r="G1364" s="68" t="s">
        <v>1587</v>
      </c>
      <c r="H1364" s="68">
        <v>6</v>
      </c>
      <c r="I1364" s="70">
        <v>45826</v>
      </c>
      <c r="J1364" s="70">
        <v>45820</v>
      </c>
      <c r="K1364" s="70">
        <v>45826</v>
      </c>
      <c r="L1364" s="68" t="s">
        <v>2686</v>
      </c>
      <c r="N1364" s="68">
        <v>0</v>
      </c>
    </row>
    <row r="1365" spans="1:14" ht="21" customHeight="1">
      <c r="A1365" s="68" t="s">
        <v>3848</v>
      </c>
      <c r="B1365" s="68" t="s">
        <v>755</v>
      </c>
      <c r="C1365" s="68" t="s">
        <v>2585</v>
      </c>
      <c r="D1365" s="68" t="s">
        <v>1586</v>
      </c>
      <c r="E1365" s="68" t="s">
        <v>213</v>
      </c>
      <c r="F1365" s="68" t="s">
        <v>25</v>
      </c>
      <c r="G1365" s="68" t="s">
        <v>1587</v>
      </c>
      <c r="H1365" s="68">
        <v>6</v>
      </c>
      <c r="I1365" s="70">
        <v>45826</v>
      </c>
      <c r="J1365" s="70">
        <v>45820</v>
      </c>
      <c r="K1365" s="70">
        <v>45826</v>
      </c>
      <c r="L1365" s="68" t="s">
        <v>3364</v>
      </c>
      <c r="M1365" s="68" t="s">
        <v>3849</v>
      </c>
      <c r="N1365" s="68" t="s">
        <v>3850</v>
      </c>
    </row>
    <row r="1366" spans="1:14" ht="21" customHeight="1">
      <c r="A1366" s="68" t="s">
        <v>3851</v>
      </c>
      <c r="B1366" s="68" t="s">
        <v>755</v>
      </c>
      <c r="C1366" s="68" t="s">
        <v>2627</v>
      </c>
      <c r="D1366" s="68" t="s">
        <v>1586</v>
      </c>
      <c r="E1366" s="68" t="s">
        <v>213</v>
      </c>
      <c r="F1366" s="68" t="s">
        <v>25</v>
      </c>
      <c r="G1366" s="68" t="s">
        <v>1587</v>
      </c>
      <c r="H1366" s="68">
        <v>6</v>
      </c>
      <c r="I1366" s="70">
        <v>45826</v>
      </c>
      <c r="J1366" s="70">
        <v>45820</v>
      </c>
      <c r="K1366" s="70">
        <v>45826</v>
      </c>
      <c r="L1366" s="68" t="s">
        <v>2686</v>
      </c>
      <c r="N1366" s="68">
        <v>0</v>
      </c>
    </row>
    <row r="1367" spans="1:14" ht="21" customHeight="1">
      <c r="A1367" s="68" t="s">
        <v>3852</v>
      </c>
      <c r="B1367" s="68" t="s">
        <v>755</v>
      </c>
      <c r="C1367" s="68" t="s">
        <v>2587</v>
      </c>
      <c r="D1367" s="68" t="s">
        <v>1586</v>
      </c>
      <c r="E1367" s="68" t="s">
        <v>213</v>
      </c>
      <c r="F1367" s="68" t="s">
        <v>25</v>
      </c>
      <c r="G1367" s="68" t="s">
        <v>1587</v>
      </c>
      <c r="H1367" s="68">
        <v>6</v>
      </c>
      <c r="I1367" s="70">
        <v>45826</v>
      </c>
      <c r="J1367" s="70">
        <v>45820</v>
      </c>
      <c r="K1367" s="70">
        <v>45826</v>
      </c>
      <c r="L1367" s="68" t="s">
        <v>3364</v>
      </c>
      <c r="M1367" s="68" t="s">
        <v>3849</v>
      </c>
      <c r="N1367" s="68" t="s">
        <v>3850</v>
      </c>
    </row>
    <row r="1368" spans="1:14" ht="21" customHeight="1">
      <c r="A1368" s="68" t="s">
        <v>3853</v>
      </c>
      <c r="B1368" s="68" t="s">
        <v>755</v>
      </c>
      <c r="C1368" s="68" t="s">
        <v>2545</v>
      </c>
      <c r="D1368" s="68" t="s">
        <v>1586</v>
      </c>
      <c r="E1368" s="68" t="s">
        <v>213</v>
      </c>
      <c r="F1368" s="68" t="s">
        <v>25</v>
      </c>
      <c r="G1368" s="68" t="s">
        <v>1587</v>
      </c>
      <c r="H1368" s="68">
        <v>6</v>
      </c>
      <c r="I1368" s="70">
        <v>45826</v>
      </c>
      <c r="J1368" s="70">
        <v>45820</v>
      </c>
      <c r="K1368" s="70">
        <v>45826</v>
      </c>
      <c r="L1368" s="68" t="s">
        <v>2686</v>
      </c>
      <c r="N1368" s="68">
        <v>0</v>
      </c>
    </row>
    <row r="1369" spans="1:14" ht="21" customHeight="1">
      <c r="A1369" s="68" t="s">
        <v>3854</v>
      </c>
      <c r="B1369" s="68" t="s">
        <v>755</v>
      </c>
      <c r="C1369" s="68" t="s">
        <v>2589</v>
      </c>
      <c r="D1369" s="68" t="s">
        <v>1586</v>
      </c>
      <c r="E1369" s="68" t="s">
        <v>213</v>
      </c>
      <c r="F1369" s="68" t="s">
        <v>25</v>
      </c>
      <c r="G1369" s="68" t="s">
        <v>1587</v>
      </c>
      <c r="H1369" s="68">
        <v>6</v>
      </c>
      <c r="I1369" s="70">
        <v>45826</v>
      </c>
      <c r="J1369" s="70">
        <v>45820</v>
      </c>
      <c r="K1369" s="70">
        <v>45826</v>
      </c>
      <c r="L1369" s="68" t="s">
        <v>3364</v>
      </c>
      <c r="M1369" s="68" t="s">
        <v>3849</v>
      </c>
      <c r="N1369" s="68" t="s">
        <v>3850</v>
      </c>
    </row>
    <row r="1370" spans="1:14" ht="21" customHeight="1">
      <c r="A1370" s="68" t="s">
        <v>3855</v>
      </c>
      <c r="B1370" s="68" t="s">
        <v>755</v>
      </c>
      <c r="C1370" s="68" t="s">
        <v>2697</v>
      </c>
      <c r="D1370" s="68" t="s">
        <v>1586</v>
      </c>
      <c r="E1370" s="68" t="s">
        <v>213</v>
      </c>
      <c r="F1370" s="68" t="s">
        <v>25</v>
      </c>
      <c r="G1370" s="68" t="s">
        <v>1587</v>
      </c>
      <c r="H1370" s="68">
        <v>6</v>
      </c>
      <c r="I1370" s="70">
        <v>45826</v>
      </c>
      <c r="J1370" s="70">
        <v>45820</v>
      </c>
      <c r="K1370" s="70">
        <v>45826</v>
      </c>
      <c r="L1370" s="68" t="s">
        <v>2686</v>
      </c>
      <c r="N1370" s="68">
        <v>0</v>
      </c>
    </row>
    <row r="1371" spans="1:14" ht="21" customHeight="1">
      <c r="A1371" s="68" t="s">
        <v>3856</v>
      </c>
      <c r="B1371" s="68" t="s">
        <v>755</v>
      </c>
      <c r="C1371" s="68" t="s">
        <v>2591</v>
      </c>
      <c r="D1371" s="68" t="s">
        <v>1586</v>
      </c>
      <c r="E1371" s="68" t="s">
        <v>213</v>
      </c>
      <c r="F1371" s="68" t="s">
        <v>25</v>
      </c>
      <c r="G1371" s="68" t="s">
        <v>1587</v>
      </c>
      <c r="H1371" s="68">
        <v>6</v>
      </c>
      <c r="I1371" s="70">
        <v>45826</v>
      </c>
      <c r="J1371" s="70">
        <v>45820</v>
      </c>
      <c r="K1371" s="70">
        <v>45826</v>
      </c>
      <c r="L1371" s="68" t="s">
        <v>3364</v>
      </c>
      <c r="M1371" s="68" t="s">
        <v>3849</v>
      </c>
      <c r="N1371" s="68" t="s">
        <v>3850</v>
      </c>
    </row>
    <row r="1372" spans="1:14" ht="21" customHeight="1">
      <c r="A1372" s="68" t="s">
        <v>3857</v>
      </c>
      <c r="B1372" s="68" t="s">
        <v>755</v>
      </c>
      <c r="C1372" s="68" t="s">
        <v>2699</v>
      </c>
      <c r="D1372" s="68" t="s">
        <v>1586</v>
      </c>
      <c r="E1372" s="68" t="s">
        <v>213</v>
      </c>
      <c r="F1372" s="68" t="s">
        <v>25</v>
      </c>
      <c r="G1372" s="68" t="s">
        <v>1587</v>
      </c>
      <c r="H1372" s="68">
        <v>6</v>
      </c>
      <c r="I1372" s="70">
        <v>45826</v>
      </c>
      <c r="J1372" s="70">
        <v>45820</v>
      </c>
      <c r="K1372" s="70">
        <v>45826</v>
      </c>
      <c r="L1372" s="68" t="s">
        <v>2686</v>
      </c>
      <c r="N1372" s="68">
        <v>0</v>
      </c>
    </row>
    <row r="1373" spans="1:14" ht="21" customHeight="1">
      <c r="A1373" s="68" t="s">
        <v>3858</v>
      </c>
      <c r="B1373" s="68" t="s">
        <v>755</v>
      </c>
      <c r="C1373" s="68" t="s">
        <v>2593</v>
      </c>
      <c r="D1373" s="68" t="s">
        <v>1586</v>
      </c>
      <c r="E1373" s="68" t="s">
        <v>213</v>
      </c>
      <c r="F1373" s="68" t="s">
        <v>25</v>
      </c>
      <c r="G1373" s="68" t="s">
        <v>1587</v>
      </c>
      <c r="H1373" s="68">
        <v>6</v>
      </c>
      <c r="I1373" s="70">
        <v>45826</v>
      </c>
      <c r="J1373" s="70">
        <v>45820</v>
      </c>
      <c r="K1373" s="70">
        <v>45826</v>
      </c>
      <c r="L1373" s="68" t="s">
        <v>3364</v>
      </c>
      <c r="M1373" s="68" t="s">
        <v>3849</v>
      </c>
      <c r="N1373" s="68" t="s">
        <v>3850</v>
      </c>
    </row>
    <row r="1374" spans="1:14" ht="21" customHeight="1">
      <c r="A1374" s="68" t="s">
        <v>3859</v>
      </c>
      <c r="B1374" s="68" t="s">
        <v>755</v>
      </c>
      <c r="C1374" s="68" t="s">
        <v>2701</v>
      </c>
      <c r="D1374" s="68" t="s">
        <v>1586</v>
      </c>
      <c r="E1374" s="68" t="s">
        <v>213</v>
      </c>
      <c r="F1374" s="68" t="s">
        <v>25</v>
      </c>
      <c r="G1374" s="68" t="s">
        <v>1587</v>
      </c>
      <c r="H1374" s="68">
        <v>6</v>
      </c>
      <c r="I1374" s="70">
        <v>45826</v>
      </c>
      <c r="J1374" s="70">
        <v>45820</v>
      </c>
      <c r="K1374" s="70">
        <v>45826</v>
      </c>
      <c r="L1374" s="68" t="s">
        <v>2686</v>
      </c>
      <c r="N1374" s="68">
        <v>0</v>
      </c>
    </row>
    <row r="1375" spans="1:14" ht="21" customHeight="1">
      <c r="A1375" s="68" t="s">
        <v>3860</v>
      </c>
      <c r="B1375" s="68" t="s">
        <v>755</v>
      </c>
      <c r="C1375" s="68" t="s">
        <v>2595</v>
      </c>
      <c r="D1375" s="68" t="s">
        <v>1586</v>
      </c>
      <c r="E1375" s="68" t="s">
        <v>213</v>
      </c>
      <c r="F1375" s="68" t="s">
        <v>25</v>
      </c>
      <c r="G1375" s="68" t="s">
        <v>1587</v>
      </c>
      <c r="H1375" s="68">
        <v>6</v>
      </c>
      <c r="I1375" s="70">
        <v>45826</v>
      </c>
      <c r="J1375" s="70">
        <v>45820</v>
      </c>
      <c r="K1375" s="70">
        <v>45826</v>
      </c>
      <c r="L1375" s="68" t="s">
        <v>3364</v>
      </c>
      <c r="M1375" s="68" t="s">
        <v>3849</v>
      </c>
      <c r="N1375" s="68" t="s">
        <v>3850</v>
      </c>
    </row>
    <row r="1376" spans="1:14" ht="21" customHeight="1">
      <c r="A1376" s="68" t="s">
        <v>3861</v>
      </c>
      <c r="B1376" s="68" t="s">
        <v>755</v>
      </c>
      <c r="C1376" s="68" t="s">
        <v>2703</v>
      </c>
      <c r="D1376" s="68" t="s">
        <v>1586</v>
      </c>
      <c r="E1376" s="68" t="s">
        <v>213</v>
      </c>
      <c r="F1376" s="68" t="s">
        <v>25</v>
      </c>
      <c r="G1376" s="68" t="s">
        <v>1587</v>
      </c>
      <c r="H1376" s="68">
        <v>6</v>
      </c>
      <c r="I1376" s="70">
        <v>45826</v>
      </c>
      <c r="J1376" s="70">
        <v>45820</v>
      </c>
      <c r="K1376" s="70">
        <v>45826</v>
      </c>
      <c r="L1376" s="68" t="s">
        <v>2686</v>
      </c>
      <c r="N1376" s="68">
        <v>0</v>
      </c>
    </row>
    <row r="1377" spans="1:14" ht="21" customHeight="1">
      <c r="A1377" s="68" t="s">
        <v>3862</v>
      </c>
      <c r="B1377" s="68" t="s">
        <v>755</v>
      </c>
      <c r="C1377" s="68" t="s">
        <v>3144</v>
      </c>
      <c r="D1377" s="68" t="s">
        <v>1586</v>
      </c>
      <c r="E1377" s="68" t="s">
        <v>213</v>
      </c>
      <c r="F1377" s="68" t="s">
        <v>25</v>
      </c>
      <c r="G1377" s="68" t="s">
        <v>1587</v>
      </c>
      <c r="H1377" s="68">
        <v>6</v>
      </c>
      <c r="I1377" s="70">
        <v>45826</v>
      </c>
      <c r="J1377" s="70">
        <v>45820</v>
      </c>
      <c r="K1377" s="70">
        <v>45826</v>
      </c>
      <c r="L1377" s="68" t="s">
        <v>3364</v>
      </c>
      <c r="M1377" s="68" t="s">
        <v>3849</v>
      </c>
      <c r="N1377" s="68" t="s">
        <v>3850</v>
      </c>
    </row>
    <row r="1378" spans="1:14" ht="21" customHeight="1">
      <c r="A1378" s="68" t="s">
        <v>3863</v>
      </c>
      <c r="B1378" s="68" t="s">
        <v>755</v>
      </c>
      <c r="C1378" s="68" t="s">
        <v>2705</v>
      </c>
      <c r="D1378" s="68" t="s">
        <v>1586</v>
      </c>
      <c r="E1378" s="68" t="s">
        <v>213</v>
      </c>
      <c r="F1378" s="68" t="s">
        <v>25</v>
      </c>
      <c r="G1378" s="68" t="s">
        <v>1587</v>
      </c>
      <c r="H1378" s="68">
        <v>6</v>
      </c>
      <c r="I1378" s="70">
        <v>45826</v>
      </c>
      <c r="J1378" s="70">
        <v>45820</v>
      </c>
      <c r="K1378" s="70">
        <v>45826</v>
      </c>
      <c r="L1378" s="68" t="s">
        <v>2686</v>
      </c>
      <c r="N1378" s="68">
        <v>0</v>
      </c>
    </row>
    <row r="1379" spans="1:14" ht="21" customHeight="1">
      <c r="A1379" s="68" t="s">
        <v>3864</v>
      </c>
      <c r="B1379" s="68" t="s">
        <v>755</v>
      </c>
      <c r="C1379" s="68" t="s">
        <v>3224</v>
      </c>
      <c r="D1379" s="68" t="s">
        <v>1586</v>
      </c>
      <c r="E1379" s="68" t="s">
        <v>213</v>
      </c>
      <c r="F1379" s="68" t="s">
        <v>25</v>
      </c>
      <c r="G1379" s="68" t="s">
        <v>1587</v>
      </c>
      <c r="H1379" s="68">
        <v>6</v>
      </c>
      <c r="I1379" s="70">
        <v>45826</v>
      </c>
      <c r="J1379" s="70">
        <v>45820</v>
      </c>
      <c r="K1379" s="70">
        <v>45826</v>
      </c>
      <c r="L1379" s="68" t="s">
        <v>3364</v>
      </c>
      <c r="M1379" s="68" t="s">
        <v>3849</v>
      </c>
      <c r="N1379" s="68" t="s">
        <v>3850</v>
      </c>
    </row>
    <row r="1380" spans="1:14" ht="21" customHeight="1">
      <c r="A1380" s="68" t="s">
        <v>3865</v>
      </c>
      <c r="B1380" s="68" t="s">
        <v>755</v>
      </c>
      <c r="C1380" s="68" t="s">
        <v>2707</v>
      </c>
      <c r="D1380" s="68" t="s">
        <v>1586</v>
      </c>
      <c r="E1380" s="68" t="s">
        <v>213</v>
      </c>
      <c r="F1380" s="68" t="s">
        <v>25</v>
      </c>
      <c r="G1380" s="68" t="s">
        <v>1587</v>
      </c>
      <c r="H1380" s="68">
        <v>6</v>
      </c>
      <c r="I1380" s="70">
        <v>45826</v>
      </c>
      <c r="J1380" s="70">
        <v>45820</v>
      </c>
      <c r="K1380" s="70">
        <v>45826</v>
      </c>
      <c r="L1380" s="68" t="s">
        <v>2686</v>
      </c>
      <c r="N1380" s="68">
        <v>0</v>
      </c>
    </row>
    <row r="1381" spans="1:14" ht="21" customHeight="1">
      <c r="A1381" s="68" t="s">
        <v>3866</v>
      </c>
      <c r="B1381" s="68" t="s">
        <v>755</v>
      </c>
      <c r="C1381" s="68" t="s">
        <v>2960</v>
      </c>
      <c r="D1381" s="68" t="s">
        <v>1586</v>
      </c>
      <c r="E1381" s="68" t="s">
        <v>213</v>
      </c>
      <c r="F1381" s="68" t="s">
        <v>25</v>
      </c>
      <c r="G1381" s="68" t="s">
        <v>1587</v>
      </c>
      <c r="H1381" s="68">
        <v>6</v>
      </c>
      <c r="I1381" s="70">
        <v>45826</v>
      </c>
      <c r="J1381" s="70">
        <v>45820</v>
      </c>
      <c r="K1381" s="70">
        <v>45826</v>
      </c>
      <c r="L1381" s="68" t="s">
        <v>3364</v>
      </c>
      <c r="M1381" s="68" t="s">
        <v>3849</v>
      </c>
      <c r="N1381" s="68" t="s">
        <v>3850</v>
      </c>
    </row>
    <row r="1382" spans="1:14" ht="21" customHeight="1">
      <c r="A1382" s="68" t="s">
        <v>3867</v>
      </c>
      <c r="B1382" s="68" t="s">
        <v>755</v>
      </c>
      <c r="C1382" s="68" t="s">
        <v>2747</v>
      </c>
      <c r="D1382" s="68" t="s">
        <v>1586</v>
      </c>
      <c r="E1382" s="68" t="s">
        <v>213</v>
      </c>
      <c r="F1382" s="68" t="s">
        <v>25</v>
      </c>
      <c r="G1382" s="68" t="s">
        <v>1587</v>
      </c>
      <c r="H1382" s="68">
        <v>6</v>
      </c>
      <c r="I1382" s="70">
        <v>45826</v>
      </c>
      <c r="J1382" s="70">
        <v>45820</v>
      </c>
      <c r="K1382" s="70">
        <v>45826</v>
      </c>
      <c r="L1382" s="68" t="s">
        <v>2686</v>
      </c>
      <c r="N1382" s="68">
        <v>0</v>
      </c>
    </row>
    <row r="1383" spans="1:14" ht="21" customHeight="1">
      <c r="A1383" s="68" t="s">
        <v>3868</v>
      </c>
      <c r="B1383" s="68" t="s">
        <v>755</v>
      </c>
      <c r="C1383" s="68" t="s">
        <v>2964</v>
      </c>
      <c r="D1383" s="68" t="s">
        <v>1586</v>
      </c>
      <c r="E1383" s="68" t="s">
        <v>213</v>
      </c>
      <c r="F1383" s="68" t="s">
        <v>25</v>
      </c>
      <c r="G1383" s="68" t="s">
        <v>1587</v>
      </c>
      <c r="H1383" s="68">
        <v>6</v>
      </c>
      <c r="I1383" s="70">
        <v>45826</v>
      </c>
      <c r="J1383" s="70">
        <v>45820</v>
      </c>
      <c r="K1383" s="70">
        <v>45826</v>
      </c>
      <c r="L1383" s="68" t="s">
        <v>3364</v>
      </c>
      <c r="M1383" s="68" t="s">
        <v>3849</v>
      </c>
      <c r="N1383" s="68" t="s">
        <v>3850</v>
      </c>
    </row>
    <row r="1384" spans="1:14" ht="21" customHeight="1">
      <c r="A1384" s="68" t="s">
        <v>3869</v>
      </c>
      <c r="B1384" s="68" t="s">
        <v>755</v>
      </c>
      <c r="C1384" s="68" t="s">
        <v>2749</v>
      </c>
      <c r="D1384" s="68" t="s">
        <v>1586</v>
      </c>
      <c r="E1384" s="68" t="s">
        <v>213</v>
      </c>
      <c r="F1384" s="68" t="s">
        <v>25</v>
      </c>
      <c r="G1384" s="68" t="s">
        <v>1587</v>
      </c>
      <c r="H1384" s="68">
        <v>6</v>
      </c>
      <c r="I1384" s="70">
        <v>45826</v>
      </c>
      <c r="J1384" s="70">
        <v>45820</v>
      </c>
      <c r="K1384" s="70">
        <v>45826</v>
      </c>
      <c r="L1384" s="68" t="s">
        <v>2686</v>
      </c>
      <c r="N1384" s="68">
        <v>0</v>
      </c>
    </row>
    <row r="1385" spans="1:14" ht="21" customHeight="1">
      <c r="A1385" s="68" t="s">
        <v>3870</v>
      </c>
      <c r="B1385" s="68" t="s">
        <v>755</v>
      </c>
      <c r="C1385" s="68" t="s">
        <v>2967</v>
      </c>
      <c r="D1385" s="68" t="s">
        <v>1586</v>
      </c>
      <c r="E1385" s="68" t="s">
        <v>213</v>
      </c>
      <c r="F1385" s="68" t="s">
        <v>25</v>
      </c>
      <c r="G1385" s="68" t="s">
        <v>1587</v>
      </c>
      <c r="H1385" s="68">
        <v>6</v>
      </c>
      <c r="I1385" s="70">
        <v>45826</v>
      </c>
      <c r="J1385" s="70">
        <v>45820</v>
      </c>
      <c r="K1385" s="70">
        <v>45826</v>
      </c>
      <c r="L1385" s="68" t="s">
        <v>3364</v>
      </c>
      <c r="M1385" s="68" t="s">
        <v>3849</v>
      </c>
      <c r="N1385" s="68" t="s">
        <v>3850</v>
      </c>
    </row>
    <row r="1386" spans="1:14" ht="21" customHeight="1">
      <c r="A1386" s="68" t="s">
        <v>3871</v>
      </c>
      <c r="B1386" s="68" t="s">
        <v>755</v>
      </c>
      <c r="C1386" s="68" t="s">
        <v>2874</v>
      </c>
      <c r="D1386" s="68" t="s">
        <v>1586</v>
      </c>
      <c r="E1386" s="68" t="s">
        <v>213</v>
      </c>
      <c r="F1386" s="68" t="s">
        <v>25</v>
      </c>
      <c r="G1386" s="68" t="s">
        <v>1587</v>
      </c>
      <c r="H1386" s="68">
        <v>6</v>
      </c>
      <c r="I1386" s="70">
        <v>45826</v>
      </c>
      <c r="J1386" s="70">
        <v>45820</v>
      </c>
      <c r="K1386" s="70">
        <v>45826</v>
      </c>
      <c r="L1386" s="68" t="s">
        <v>2686</v>
      </c>
      <c r="N1386" s="68">
        <v>0</v>
      </c>
    </row>
    <row r="1387" spans="1:14" ht="21" customHeight="1">
      <c r="A1387" s="68" t="s">
        <v>3872</v>
      </c>
      <c r="B1387" s="68" t="s">
        <v>755</v>
      </c>
      <c r="C1387" s="68" t="s">
        <v>2971</v>
      </c>
      <c r="D1387" s="68" t="s">
        <v>1586</v>
      </c>
      <c r="E1387" s="68" t="s">
        <v>213</v>
      </c>
      <c r="F1387" s="68" t="s">
        <v>25</v>
      </c>
      <c r="G1387" s="68" t="s">
        <v>1587</v>
      </c>
      <c r="H1387" s="68">
        <v>6</v>
      </c>
      <c r="I1387" s="70">
        <v>45826</v>
      </c>
      <c r="J1387" s="70">
        <v>45820</v>
      </c>
      <c r="K1387" s="70">
        <v>45826</v>
      </c>
      <c r="L1387" s="68" t="s">
        <v>3364</v>
      </c>
      <c r="M1387" s="68" t="s">
        <v>3849</v>
      </c>
      <c r="N1387" s="68" t="s">
        <v>3850</v>
      </c>
    </row>
    <row r="1388" spans="1:14" ht="21" customHeight="1">
      <c r="A1388" s="68" t="s">
        <v>3873</v>
      </c>
      <c r="B1388" s="68" t="s">
        <v>755</v>
      </c>
      <c r="C1388" s="68" t="s">
        <v>2876</v>
      </c>
      <c r="D1388" s="68" t="s">
        <v>1586</v>
      </c>
      <c r="E1388" s="68" t="s">
        <v>213</v>
      </c>
      <c r="F1388" s="68" t="s">
        <v>25</v>
      </c>
      <c r="G1388" s="68" t="s">
        <v>1587</v>
      </c>
      <c r="H1388" s="68">
        <v>6</v>
      </c>
      <c r="I1388" s="70">
        <v>45826</v>
      </c>
      <c r="J1388" s="70">
        <v>45820</v>
      </c>
      <c r="K1388" s="70">
        <v>45826</v>
      </c>
      <c r="L1388" s="68" t="s">
        <v>2686</v>
      </c>
      <c r="N1388" s="68">
        <v>0</v>
      </c>
    </row>
    <row r="1389" spans="1:14" ht="21" customHeight="1">
      <c r="A1389" s="68" t="s">
        <v>3874</v>
      </c>
      <c r="B1389" s="68" t="s">
        <v>755</v>
      </c>
      <c r="C1389" s="68" t="s">
        <v>2974</v>
      </c>
      <c r="D1389" s="68" t="s">
        <v>1586</v>
      </c>
      <c r="E1389" s="68" t="s">
        <v>213</v>
      </c>
      <c r="F1389" s="68" t="s">
        <v>25</v>
      </c>
      <c r="G1389" s="68" t="s">
        <v>1587</v>
      </c>
      <c r="H1389" s="68">
        <v>6</v>
      </c>
      <c r="I1389" s="70">
        <v>45826</v>
      </c>
      <c r="J1389" s="70">
        <v>45820</v>
      </c>
      <c r="K1389" s="70">
        <v>45826</v>
      </c>
      <c r="L1389" s="68" t="s">
        <v>3364</v>
      </c>
      <c r="M1389" s="68" t="s">
        <v>3849</v>
      </c>
      <c r="N1389" s="68" t="s">
        <v>3850</v>
      </c>
    </row>
    <row r="1390" spans="1:14" ht="21" customHeight="1">
      <c r="A1390" s="68" t="s">
        <v>3875</v>
      </c>
      <c r="B1390" s="68" t="s">
        <v>755</v>
      </c>
      <c r="C1390" s="68" t="s">
        <v>2976</v>
      </c>
      <c r="D1390" s="68" t="s">
        <v>1586</v>
      </c>
      <c r="E1390" s="68" t="s">
        <v>213</v>
      </c>
      <c r="F1390" s="68" t="s">
        <v>25</v>
      </c>
      <c r="G1390" s="68" t="s">
        <v>1587</v>
      </c>
      <c r="H1390" s="68">
        <v>6</v>
      </c>
      <c r="I1390" s="70">
        <v>45826</v>
      </c>
      <c r="J1390" s="70">
        <v>45820</v>
      </c>
      <c r="K1390" s="70">
        <v>45826</v>
      </c>
      <c r="L1390" s="68" t="s">
        <v>2686</v>
      </c>
      <c r="N1390" s="68">
        <v>0</v>
      </c>
    </row>
    <row r="1391" spans="1:14" ht="21" customHeight="1">
      <c r="A1391" s="68" t="s">
        <v>3876</v>
      </c>
      <c r="B1391" s="68" t="s">
        <v>755</v>
      </c>
      <c r="C1391" s="68" t="s">
        <v>2978</v>
      </c>
      <c r="D1391" s="68" t="s">
        <v>1586</v>
      </c>
      <c r="E1391" s="68" t="s">
        <v>213</v>
      </c>
      <c r="F1391" s="68" t="s">
        <v>25</v>
      </c>
      <c r="G1391" s="68" t="s">
        <v>1587</v>
      </c>
      <c r="H1391" s="68">
        <v>6</v>
      </c>
      <c r="I1391" s="70">
        <v>45826</v>
      </c>
      <c r="J1391" s="70">
        <v>45820</v>
      </c>
      <c r="K1391" s="70">
        <v>45826</v>
      </c>
      <c r="L1391" s="68" t="s">
        <v>3364</v>
      </c>
      <c r="M1391" s="68" t="s">
        <v>3849</v>
      </c>
      <c r="N1391" s="68" t="s">
        <v>3850</v>
      </c>
    </row>
    <row r="1392" spans="1:14" ht="21" customHeight="1">
      <c r="A1392" s="68" t="s">
        <v>3877</v>
      </c>
      <c r="B1392" s="68" t="s">
        <v>755</v>
      </c>
      <c r="C1392" s="68" t="s">
        <v>2980</v>
      </c>
      <c r="D1392" s="68" t="s">
        <v>1586</v>
      </c>
      <c r="E1392" s="68" t="s">
        <v>213</v>
      </c>
      <c r="F1392" s="68" t="s">
        <v>25</v>
      </c>
      <c r="G1392" s="68" t="s">
        <v>1587</v>
      </c>
      <c r="H1392" s="68">
        <v>6</v>
      </c>
      <c r="I1392" s="70">
        <v>45826</v>
      </c>
      <c r="J1392" s="70">
        <v>45820</v>
      </c>
      <c r="K1392" s="70">
        <v>45826</v>
      </c>
      <c r="L1392" s="68" t="s">
        <v>2686</v>
      </c>
      <c r="N1392" s="68">
        <v>0</v>
      </c>
    </row>
    <row r="1393" spans="1:14" ht="21" customHeight="1">
      <c r="A1393" s="68" t="s">
        <v>3878</v>
      </c>
      <c r="B1393" s="68" t="s">
        <v>755</v>
      </c>
      <c r="C1393" s="68" t="s">
        <v>2982</v>
      </c>
      <c r="D1393" s="68" t="s">
        <v>1586</v>
      </c>
      <c r="E1393" s="68" t="s">
        <v>213</v>
      </c>
      <c r="F1393" s="68" t="s">
        <v>25</v>
      </c>
      <c r="G1393" s="68" t="s">
        <v>1587</v>
      </c>
      <c r="H1393" s="68">
        <v>6</v>
      </c>
      <c r="I1393" s="70">
        <v>45826</v>
      </c>
      <c r="J1393" s="70">
        <v>45820</v>
      </c>
      <c r="K1393" s="70">
        <v>45826</v>
      </c>
      <c r="L1393" s="68" t="s">
        <v>3364</v>
      </c>
      <c r="M1393" s="68" t="s">
        <v>3849</v>
      </c>
      <c r="N1393" s="68" t="s">
        <v>3850</v>
      </c>
    </row>
    <row r="1394" spans="1:14" ht="21" customHeight="1">
      <c r="A1394" s="68" t="s">
        <v>3879</v>
      </c>
      <c r="B1394" s="68" t="s">
        <v>755</v>
      </c>
      <c r="C1394" s="68" t="s">
        <v>2984</v>
      </c>
      <c r="D1394" s="68" t="s">
        <v>1586</v>
      </c>
      <c r="E1394" s="68" t="s">
        <v>213</v>
      </c>
      <c r="F1394" s="68" t="s">
        <v>25</v>
      </c>
      <c r="G1394" s="68" t="s">
        <v>1587</v>
      </c>
      <c r="H1394" s="68">
        <v>6</v>
      </c>
      <c r="I1394" s="70">
        <v>45826</v>
      </c>
      <c r="J1394" s="70">
        <v>45820</v>
      </c>
      <c r="K1394" s="70">
        <v>45826</v>
      </c>
      <c r="L1394" s="68" t="s">
        <v>2686</v>
      </c>
      <c r="N1394" s="68">
        <v>0</v>
      </c>
    </row>
    <row r="1395" spans="1:14" ht="21" customHeight="1">
      <c r="A1395" s="68" t="s">
        <v>3880</v>
      </c>
      <c r="B1395" s="68" t="s">
        <v>755</v>
      </c>
      <c r="C1395" s="68" t="s">
        <v>2986</v>
      </c>
      <c r="D1395" s="68" t="s">
        <v>1586</v>
      </c>
      <c r="E1395" s="68" t="s">
        <v>213</v>
      </c>
      <c r="F1395" s="68" t="s">
        <v>25</v>
      </c>
      <c r="G1395" s="68" t="s">
        <v>1587</v>
      </c>
      <c r="H1395" s="68">
        <v>6</v>
      </c>
      <c r="I1395" s="70">
        <v>45826</v>
      </c>
      <c r="J1395" s="70">
        <v>45820</v>
      </c>
      <c r="K1395" s="70">
        <v>45826</v>
      </c>
      <c r="L1395" s="68" t="s">
        <v>3364</v>
      </c>
      <c r="M1395" s="68" t="s">
        <v>3849</v>
      </c>
      <c r="N1395" s="68" t="s">
        <v>3850</v>
      </c>
    </row>
    <row r="1396" spans="1:14" ht="21" customHeight="1">
      <c r="A1396" s="68" t="s">
        <v>3881</v>
      </c>
      <c r="B1396" s="68" t="s">
        <v>755</v>
      </c>
      <c r="C1396" s="68" t="s">
        <v>3071</v>
      </c>
      <c r="D1396" s="68" t="s">
        <v>1586</v>
      </c>
      <c r="E1396" s="68" t="s">
        <v>213</v>
      </c>
      <c r="F1396" s="68" t="s">
        <v>25</v>
      </c>
      <c r="G1396" s="68" t="s">
        <v>1587</v>
      </c>
      <c r="H1396" s="68">
        <v>6</v>
      </c>
      <c r="I1396" s="70">
        <v>45826</v>
      </c>
      <c r="J1396" s="70">
        <v>45820</v>
      </c>
      <c r="K1396" s="70">
        <v>45826</v>
      </c>
      <c r="L1396" s="68" t="s">
        <v>2686</v>
      </c>
      <c r="N1396" s="68">
        <v>0</v>
      </c>
    </row>
    <row r="1397" spans="1:14" ht="21" customHeight="1">
      <c r="A1397" s="68" t="s">
        <v>3882</v>
      </c>
      <c r="B1397" s="68" t="s">
        <v>755</v>
      </c>
      <c r="C1397" s="68" t="s">
        <v>3531</v>
      </c>
      <c r="D1397" s="68" t="s">
        <v>1586</v>
      </c>
      <c r="E1397" s="68" t="s">
        <v>213</v>
      </c>
      <c r="F1397" s="68" t="s">
        <v>25</v>
      </c>
      <c r="G1397" s="68" t="s">
        <v>1587</v>
      </c>
      <c r="H1397" s="68">
        <v>6</v>
      </c>
      <c r="I1397" s="70">
        <v>45826</v>
      </c>
      <c r="J1397" s="70">
        <v>45820</v>
      </c>
      <c r="K1397" s="70">
        <v>45826</v>
      </c>
      <c r="L1397" s="68" t="s">
        <v>3364</v>
      </c>
      <c r="M1397" s="68" t="s">
        <v>3849</v>
      </c>
      <c r="N1397" s="68" t="s">
        <v>3850</v>
      </c>
    </row>
    <row r="1398" spans="1:14" ht="21" customHeight="1">
      <c r="A1398" s="68" t="s">
        <v>3883</v>
      </c>
      <c r="B1398" s="68" t="s">
        <v>755</v>
      </c>
      <c r="C1398" s="68" t="s">
        <v>3073</v>
      </c>
      <c r="D1398" s="68" t="s">
        <v>1586</v>
      </c>
      <c r="E1398" s="68" t="s">
        <v>213</v>
      </c>
      <c r="F1398" s="68" t="s">
        <v>25</v>
      </c>
      <c r="G1398" s="68" t="s">
        <v>1587</v>
      </c>
      <c r="H1398" s="68">
        <v>6</v>
      </c>
      <c r="I1398" s="70">
        <v>45826</v>
      </c>
      <c r="J1398" s="70">
        <v>45820</v>
      </c>
      <c r="K1398" s="70">
        <v>45826</v>
      </c>
      <c r="L1398" s="68" t="s">
        <v>2686</v>
      </c>
      <c r="N1398" s="68">
        <v>0</v>
      </c>
    </row>
    <row r="1399" spans="1:14" ht="21" customHeight="1">
      <c r="A1399" s="68" t="s">
        <v>3884</v>
      </c>
      <c r="B1399" s="68" t="s">
        <v>755</v>
      </c>
      <c r="C1399" s="68" t="s">
        <v>3534</v>
      </c>
      <c r="D1399" s="68" t="s">
        <v>1586</v>
      </c>
      <c r="E1399" s="68" t="s">
        <v>213</v>
      </c>
      <c r="F1399" s="68" t="s">
        <v>25</v>
      </c>
      <c r="G1399" s="68" t="s">
        <v>1587</v>
      </c>
      <c r="H1399" s="68">
        <v>6</v>
      </c>
      <c r="I1399" s="70">
        <v>45826</v>
      </c>
      <c r="J1399" s="70">
        <v>45820</v>
      </c>
      <c r="K1399" s="70">
        <v>45826</v>
      </c>
      <c r="L1399" s="68" t="s">
        <v>3364</v>
      </c>
      <c r="M1399" s="68" t="s">
        <v>3849</v>
      </c>
      <c r="N1399" s="68" t="s">
        <v>3850</v>
      </c>
    </row>
    <row r="1400" spans="1:14" ht="21" customHeight="1">
      <c r="A1400" s="68" t="s">
        <v>3885</v>
      </c>
      <c r="B1400" s="68" t="s">
        <v>755</v>
      </c>
      <c r="C1400" s="68" t="s">
        <v>3075</v>
      </c>
      <c r="D1400" s="68" t="s">
        <v>1586</v>
      </c>
      <c r="E1400" s="68" t="s">
        <v>213</v>
      </c>
      <c r="F1400" s="68" t="s">
        <v>25</v>
      </c>
      <c r="G1400" s="68" t="s">
        <v>1587</v>
      </c>
      <c r="H1400" s="68">
        <v>6</v>
      </c>
      <c r="I1400" s="70">
        <v>45826</v>
      </c>
      <c r="J1400" s="70">
        <v>45820</v>
      </c>
      <c r="K1400" s="70">
        <v>45826</v>
      </c>
      <c r="L1400" s="68" t="s">
        <v>2686</v>
      </c>
      <c r="N1400" s="68">
        <v>0</v>
      </c>
    </row>
    <row r="1401" spans="1:14" ht="21" customHeight="1">
      <c r="A1401" s="68" t="s">
        <v>3886</v>
      </c>
      <c r="B1401" s="68" t="s">
        <v>755</v>
      </c>
      <c r="C1401" s="68" t="s">
        <v>3887</v>
      </c>
      <c r="D1401" s="68" t="s">
        <v>1586</v>
      </c>
      <c r="E1401" s="68" t="s">
        <v>213</v>
      </c>
      <c r="F1401" s="68" t="s">
        <v>25</v>
      </c>
      <c r="G1401" s="68" t="s">
        <v>1587</v>
      </c>
      <c r="H1401" s="68">
        <v>6</v>
      </c>
      <c r="I1401" s="70">
        <v>45826</v>
      </c>
      <c r="J1401" s="70">
        <v>45820</v>
      </c>
      <c r="K1401" s="70">
        <v>45826</v>
      </c>
      <c r="L1401" s="68" t="s">
        <v>3364</v>
      </c>
      <c r="M1401" s="68" t="s">
        <v>3849</v>
      </c>
      <c r="N1401" s="68" t="s">
        <v>3850</v>
      </c>
    </row>
    <row r="1402" spans="1:14" ht="21" customHeight="1">
      <c r="A1402" s="68" t="s">
        <v>3888</v>
      </c>
      <c r="B1402" s="68" t="s">
        <v>755</v>
      </c>
      <c r="C1402" s="68" t="s">
        <v>3077</v>
      </c>
      <c r="D1402" s="68" t="s">
        <v>1586</v>
      </c>
      <c r="E1402" s="68" t="s">
        <v>213</v>
      </c>
      <c r="F1402" s="68" t="s">
        <v>25</v>
      </c>
      <c r="G1402" s="68" t="s">
        <v>1587</v>
      </c>
      <c r="H1402" s="68">
        <v>6</v>
      </c>
      <c r="I1402" s="70">
        <v>45826</v>
      </c>
      <c r="J1402" s="70">
        <v>45820</v>
      </c>
      <c r="K1402" s="70">
        <v>45826</v>
      </c>
      <c r="L1402" s="68" t="s">
        <v>2686</v>
      </c>
      <c r="N1402" s="68">
        <v>0</v>
      </c>
    </row>
    <row r="1403" spans="1:14" ht="21" customHeight="1">
      <c r="A1403" s="68" t="s">
        <v>3889</v>
      </c>
      <c r="B1403" s="68" t="s">
        <v>755</v>
      </c>
      <c r="C1403" s="68" t="s">
        <v>3890</v>
      </c>
      <c r="D1403" s="68" t="s">
        <v>1586</v>
      </c>
      <c r="E1403" s="68" t="s">
        <v>213</v>
      </c>
      <c r="F1403" s="68" t="s">
        <v>25</v>
      </c>
      <c r="G1403" s="68" t="s">
        <v>1587</v>
      </c>
      <c r="H1403" s="68">
        <v>6</v>
      </c>
      <c r="I1403" s="70">
        <v>45826</v>
      </c>
      <c r="J1403" s="70">
        <v>45820</v>
      </c>
      <c r="K1403" s="70">
        <v>45826</v>
      </c>
      <c r="L1403" s="68" t="s">
        <v>3364</v>
      </c>
      <c r="M1403" s="68" t="s">
        <v>3849</v>
      </c>
      <c r="N1403" s="68" t="s">
        <v>3850</v>
      </c>
    </row>
    <row r="1404" spans="1:14" ht="21" customHeight="1">
      <c r="A1404" s="68" t="s">
        <v>3891</v>
      </c>
      <c r="B1404" s="68" t="s">
        <v>755</v>
      </c>
      <c r="C1404" s="68" t="s">
        <v>3079</v>
      </c>
      <c r="D1404" s="68" t="s">
        <v>1586</v>
      </c>
      <c r="E1404" s="68" t="s">
        <v>213</v>
      </c>
      <c r="F1404" s="68" t="s">
        <v>25</v>
      </c>
      <c r="G1404" s="68" t="s">
        <v>1587</v>
      </c>
      <c r="H1404" s="68">
        <v>6</v>
      </c>
      <c r="I1404" s="70">
        <v>45826</v>
      </c>
      <c r="J1404" s="70">
        <v>45820</v>
      </c>
      <c r="K1404" s="70">
        <v>45826</v>
      </c>
      <c r="L1404" s="68" t="s">
        <v>2686</v>
      </c>
      <c r="N1404" s="68">
        <v>0</v>
      </c>
    </row>
    <row r="1405" spans="1:14" ht="21" customHeight="1">
      <c r="A1405" s="68" t="s">
        <v>3892</v>
      </c>
      <c r="B1405" s="68" t="s">
        <v>755</v>
      </c>
      <c r="C1405" s="68" t="s">
        <v>3893</v>
      </c>
      <c r="D1405" s="68" t="s">
        <v>1586</v>
      </c>
      <c r="E1405" s="68" t="s">
        <v>213</v>
      </c>
      <c r="F1405" s="68" t="s">
        <v>25</v>
      </c>
      <c r="G1405" s="68" t="s">
        <v>1587</v>
      </c>
      <c r="H1405" s="68">
        <v>6</v>
      </c>
      <c r="I1405" s="70">
        <v>45826</v>
      </c>
      <c r="J1405" s="70">
        <v>45820</v>
      </c>
      <c r="K1405" s="70">
        <v>45826</v>
      </c>
      <c r="L1405" s="68" t="s">
        <v>3364</v>
      </c>
      <c r="M1405" s="68" t="s">
        <v>3681</v>
      </c>
      <c r="N1405" s="68" t="s">
        <v>3405</v>
      </c>
    </row>
    <row r="1406" spans="1:14" ht="21" customHeight="1">
      <c r="A1406" s="68" t="s">
        <v>3894</v>
      </c>
      <c r="B1406" s="68" t="s">
        <v>755</v>
      </c>
      <c r="C1406" s="68" t="s">
        <v>3081</v>
      </c>
      <c r="D1406" s="68" t="s">
        <v>1586</v>
      </c>
      <c r="E1406" s="68" t="s">
        <v>213</v>
      </c>
      <c r="F1406" s="68" t="s">
        <v>25</v>
      </c>
      <c r="G1406" s="68" t="s">
        <v>1587</v>
      </c>
      <c r="H1406" s="68">
        <v>6</v>
      </c>
      <c r="I1406" s="70">
        <v>45826</v>
      </c>
      <c r="J1406" s="70">
        <v>45820</v>
      </c>
      <c r="K1406" s="70">
        <v>45826</v>
      </c>
      <c r="L1406" s="68" t="s">
        <v>2686</v>
      </c>
      <c r="N1406" s="68">
        <v>0</v>
      </c>
    </row>
    <row r="1407" spans="1:14" ht="21" customHeight="1">
      <c r="A1407" s="68" t="s">
        <v>3895</v>
      </c>
      <c r="B1407" s="68" t="s">
        <v>755</v>
      </c>
      <c r="C1407" s="68" t="s">
        <v>3896</v>
      </c>
      <c r="D1407" s="68" t="s">
        <v>1586</v>
      </c>
      <c r="E1407" s="68" t="s">
        <v>213</v>
      </c>
      <c r="F1407" s="68" t="s">
        <v>25</v>
      </c>
      <c r="G1407" s="68" t="s">
        <v>1587</v>
      </c>
      <c r="H1407" s="68">
        <v>6</v>
      </c>
      <c r="I1407" s="70">
        <v>45826</v>
      </c>
      <c r="J1407" s="70">
        <v>45820</v>
      </c>
      <c r="K1407" s="70">
        <v>45826</v>
      </c>
      <c r="L1407" s="68" t="s">
        <v>3364</v>
      </c>
      <c r="M1407" s="68" t="s">
        <v>3681</v>
      </c>
      <c r="N1407" s="68" t="s">
        <v>3405</v>
      </c>
    </row>
    <row r="1408" spans="1:14" ht="21" customHeight="1">
      <c r="A1408" s="68" t="s">
        <v>3897</v>
      </c>
      <c r="B1408" s="68" t="s">
        <v>755</v>
      </c>
      <c r="C1408" s="68" t="s">
        <v>3084</v>
      </c>
      <c r="D1408" s="68" t="s">
        <v>1586</v>
      </c>
      <c r="E1408" s="68" t="s">
        <v>213</v>
      </c>
      <c r="F1408" s="68" t="s">
        <v>25</v>
      </c>
      <c r="G1408" s="68" t="s">
        <v>1587</v>
      </c>
      <c r="H1408" s="68">
        <v>6</v>
      </c>
      <c r="I1408" s="70">
        <v>45826</v>
      </c>
      <c r="J1408" s="70">
        <v>45820</v>
      </c>
      <c r="K1408" s="70">
        <v>45826</v>
      </c>
      <c r="L1408" s="68" t="s">
        <v>2686</v>
      </c>
      <c r="N1408" s="68">
        <v>0</v>
      </c>
    </row>
    <row r="1409" spans="1:14" ht="21" customHeight="1">
      <c r="A1409" s="68" t="s">
        <v>3898</v>
      </c>
      <c r="B1409" s="68" t="s">
        <v>755</v>
      </c>
      <c r="C1409" s="68" t="s">
        <v>3899</v>
      </c>
      <c r="D1409" s="68" t="s">
        <v>1586</v>
      </c>
      <c r="E1409" s="68" t="s">
        <v>213</v>
      </c>
      <c r="F1409" s="68" t="s">
        <v>25</v>
      </c>
      <c r="G1409" s="68" t="s">
        <v>1587</v>
      </c>
      <c r="H1409" s="68">
        <v>6</v>
      </c>
      <c r="I1409" s="70">
        <v>45826</v>
      </c>
      <c r="J1409" s="70">
        <v>45820</v>
      </c>
      <c r="K1409" s="70">
        <v>45826</v>
      </c>
      <c r="L1409" s="68" t="s">
        <v>3364</v>
      </c>
      <c r="M1409" s="68" t="s">
        <v>3681</v>
      </c>
      <c r="N1409" s="68" t="s">
        <v>3405</v>
      </c>
    </row>
    <row r="1410" spans="1:14" ht="21" customHeight="1">
      <c r="A1410" s="68" t="s">
        <v>3900</v>
      </c>
      <c r="B1410" s="68" t="s">
        <v>756</v>
      </c>
      <c r="C1410" s="68">
        <v>1</v>
      </c>
      <c r="E1410" s="68" t="s">
        <v>757</v>
      </c>
      <c r="F1410" s="68" t="s">
        <v>25</v>
      </c>
      <c r="G1410" s="68" t="s">
        <v>1691</v>
      </c>
      <c r="H1410" s="68">
        <v>5</v>
      </c>
      <c r="I1410" s="70">
        <v>45826</v>
      </c>
      <c r="J1410" s="70">
        <v>45819</v>
      </c>
      <c r="K1410" s="70">
        <v>45826</v>
      </c>
      <c r="L1410" s="68" t="s">
        <v>2639</v>
      </c>
      <c r="N1410" s="68">
        <v>0</v>
      </c>
    </row>
    <row r="1411" spans="1:14" ht="21" customHeight="1">
      <c r="A1411" s="68" t="s">
        <v>3901</v>
      </c>
      <c r="B1411" s="68" t="s">
        <v>756</v>
      </c>
      <c r="C1411" s="68">
        <v>2</v>
      </c>
      <c r="E1411" s="68" t="s">
        <v>757</v>
      </c>
      <c r="F1411" s="68" t="s">
        <v>25</v>
      </c>
      <c r="G1411" s="68" t="s">
        <v>1691</v>
      </c>
      <c r="H1411" s="68">
        <v>5</v>
      </c>
      <c r="I1411" s="70">
        <v>45826</v>
      </c>
      <c r="J1411" s="70">
        <v>45819</v>
      </c>
      <c r="K1411" s="70">
        <v>45826</v>
      </c>
      <c r="L1411" s="68" t="s">
        <v>2639</v>
      </c>
      <c r="N1411" s="68">
        <v>0</v>
      </c>
    </row>
    <row r="1412" spans="1:14" ht="21" customHeight="1">
      <c r="A1412" s="68" t="s">
        <v>3902</v>
      </c>
      <c r="B1412" s="68" t="s">
        <v>756</v>
      </c>
      <c r="C1412" s="68">
        <v>3</v>
      </c>
      <c r="E1412" s="68" t="s">
        <v>757</v>
      </c>
      <c r="F1412" s="68" t="s">
        <v>25</v>
      </c>
      <c r="G1412" s="68" t="s">
        <v>1691</v>
      </c>
      <c r="H1412" s="68">
        <v>5</v>
      </c>
      <c r="I1412" s="70">
        <v>45826</v>
      </c>
      <c r="J1412" s="70">
        <v>45819</v>
      </c>
      <c r="K1412" s="70">
        <v>45826</v>
      </c>
      <c r="L1412" s="68" t="s">
        <v>2639</v>
      </c>
      <c r="N1412" s="68">
        <v>0</v>
      </c>
    </row>
    <row r="1413" spans="1:14" ht="21" customHeight="1">
      <c r="A1413" s="68" t="s">
        <v>3903</v>
      </c>
      <c r="B1413" s="68" t="s">
        <v>756</v>
      </c>
      <c r="C1413" s="68">
        <v>4</v>
      </c>
      <c r="E1413" s="68" t="s">
        <v>757</v>
      </c>
      <c r="F1413" s="68" t="s">
        <v>25</v>
      </c>
      <c r="G1413" s="68" t="s">
        <v>1691</v>
      </c>
      <c r="H1413" s="68">
        <v>5</v>
      </c>
      <c r="I1413" s="70">
        <v>45826</v>
      </c>
      <c r="J1413" s="70">
        <v>45819</v>
      </c>
      <c r="K1413" s="70">
        <v>45826</v>
      </c>
      <c r="L1413" s="68" t="s">
        <v>2639</v>
      </c>
      <c r="N1413" s="68">
        <v>0</v>
      </c>
    </row>
    <row r="1414" spans="1:14" ht="21" customHeight="1">
      <c r="A1414" s="68" t="s">
        <v>3904</v>
      </c>
      <c r="B1414" s="68" t="s">
        <v>756</v>
      </c>
      <c r="C1414" s="68">
        <v>5</v>
      </c>
      <c r="E1414" s="68" t="s">
        <v>757</v>
      </c>
      <c r="F1414" s="68" t="s">
        <v>25</v>
      </c>
      <c r="G1414" s="68" t="s">
        <v>1691</v>
      </c>
      <c r="H1414" s="68">
        <v>5</v>
      </c>
      <c r="I1414" s="70">
        <v>45826</v>
      </c>
      <c r="J1414" s="70">
        <v>45819</v>
      </c>
      <c r="K1414" s="70">
        <v>45826</v>
      </c>
      <c r="L1414" s="68" t="s">
        <v>2639</v>
      </c>
      <c r="N1414" s="68">
        <v>0</v>
      </c>
    </row>
    <row r="1415" spans="1:14" ht="21" customHeight="1">
      <c r="A1415" s="68" t="s">
        <v>3905</v>
      </c>
      <c r="B1415" s="68" t="s">
        <v>760</v>
      </c>
      <c r="C1415" s="68">
        <v>1</v>
      </c>
      <c r="E1415" s="68" t="s">
        <v>761</v>
      </c>
      <c r="F1415" s="68" t="s">
        <v>763</v>
      </c>
      <c r="G1415" s="68" t="s">
        <v>1691</v>
      </c>
      <c r="H1415" s="68">
        <v>5</v>
      </c>
      <c r="I1415" s="70">
        <v>45826</v>
      </c>
      <c r="J1415" s="70">
        <v>45800</v>
      </c>
      <c r="K1415" s="70">
        <v>45826</v>
      </c>
      <c r="L1415" s="68" t="s">
        <v>2571</v>
      </c>
      <c r="N1415" s="68">
        <v>0</v>
      </c>
    </row>
    <row r="1416" spans="1:14" ht="21" customHeight="1">
      <c r="A1416" s="68" t="s">
        <v>3906</v>
      </c>
      <c r="B1416" s="68" t="s">
        <v>778</v>
      </c>
      <c r="C1416" s="68" t="s">
        <v>2426</v>
      </c>
      <c r="E1416" s="68" t="s">
        <v>56</v>
      </c>
      <c r="F1416" s="68" t="s">
        <v>25</v>
      </c>
      <c r="G1416" s="68" t="s">
        <v>2419</v>
      </c>
      <c r="H1416" s="68">
        <v>14</v>
      </c>
      <c r="I1416" s="70">
        <v>45825</v>
      </c>
      <c r="J1416" s="70">
        <v>45813</v>
      </c>
      <c r="K1416" s="70">
        <v>45827</v>
      </c>
      <c r="L1416" s="68" t="s">
        <v>2838</v>
      </c>
      <c r="N1416" s="68">
        <v>0</v>
      </c>
    </row>
    <row r="1417" spans="1:14" ht="21" customHeight="1">
      <c r="A1417" s="68" t="s">
        <v>3907</v>
      </c>
      <c r="B1417" s="68" t="s">
        <v>782</v>
      </c>
      <c r="C1417" s="68" t="s">
        <v>2426</v>
      </c>
      <c r="E1417" s="68" t="s">
        <v>56</v>
      </c>
      <c r="F1417" s="68" t="s">
        <v>25</v>
      </c>
      <c r="G1417" s="68" t="s">
        <v>2419</v>
      </c>
      <c r="H1417" s="68">
        <v>14</v>
      </c>
      <c r="I1417" s="70">
        <v>45825</v>
      </c>
      <c r="J1417" s="70">
        <v>45813</v>
      </c>
      <c r="K1417" s="70">
        <v>45827</v>
      </c>
      <c r="L1417" s="68" t="s">
        <v>3908</v>
      </c>
      <c r="N1417" s="68">
        <v>0</v>
      </c>
    </row>
    <row r="1418" spans="1:14" ht="21" customHeight="1">
      <c r="A1418" s="68" t="s">
        <v>3909</v>
      </c>
      <c r="B1418" s="68" t="s">
        <v>787</v>
      </c>
      <c r="C1418" s="68" t="s">
        <v>2426</v>
      </c>
      <c r="E1418" s="68" t="s">
        <v>56</v>
      </c>
      <c r="F1418" s="68" t="s">
        <v>25</v>
      </c>
      <c r="G1418" s="68" t="s">
        <v>2419</v>
      </c>
      <c r="H1418" s="68">
        <v>14</v>
      </c>
      <c r="I1418" s="70">
        <v>45825</v>
      </c>
      <c r="J1418" s="70">
        <v>45813</v>
      </c>
      <c r="K1418" s="70">
        <v>45827</v>
      </c>
      <c r="L1418" s="68" t="s">
        <v>2838</v>
      </c>
      <c r="N1418" s="68">
        <v>0</v>
      </c>
    </row>
    <row r="1419" spans="1:14" ht="21" customHeight="1">
      <c r="A1419" s="68" t="s">
        <v>3910</v>
      </c>
      <c r="B1419" s="68" t="s">
        <v>790</v>
      </c>
      <c r="C1419" s="68">
        <v>1</v>
      </c>
      <c r="D1419" s="68" t="s">
        <v>1586</v>
      </c>
      <c r="E1419" s="68" t="s">
        <v>213</v>
      </c>
      <c r="F1419" s="68" t="s">
        <v>25</v>
      </c>
      <c r="G1419" s="68" t="s">
        <v>1587</v>
      </c>
      <c r="H1419" s="68">
        <v>6</v>
      </c>
      <c r="I1419" s="70">
        <v>45827</v>
      </c>
      <c r="J1419" s="70">
        <v>45821</v>
      </c>
      <c r="K1419" s="70">
        <v>45827</v>
      </c>
      <c r="L1419" s="68" t="s">
        <v>3116</v>
      </c>
      <c r="N1419" s="68">
        <v>0</v>
      </c>
    </row>
    <row r="1420" spans="1:14" ht="21" customHeight="1">
      <c r="A1420" s="68" t="s">
        <v>3911</v>
      </c>
      <c r="B1420" s="68" t="s">
        <v>790</v>
      </c>
      <c r="C1420" s="68">
        <v>2</v>
      </c>
      <c r="D1420" s="68" t="s">
        <v>1586</v>
      </c>
      <c r="E1420" s="68" t="s">
        <v>213</v>
      </c>
      <c r="F1420" s="68" t="s">
        <v>25</v>
      </c>
      <c r="G1420" s="68" t="s">
        <v>1587</v>
      </c>
      <c r="H1420" s="68">
        <v>6</v>
      </c>
      <c r="I1420" s="70">
        <v>45827</v>
      </c>
      <c r="J1420" s="70">
        <v>45821</v>
      </c>
      <c r="K1420" s="70">
        <v>45827</v>
      </c>
      <c r="L1420" s="68" t="s">
        <v>3116</v>
      </c>
      <c r="N1420" s="68">
        <v>0</v>
      </c>
    </row>
    <row r="1421" spans="1:14" ht="21" customHeight="1">
      <c r="A1421" s="68" t="s">
        <v>3912</v>
      </c>
      <c r="B1421" s="68" t="s">
        <v>790</v>
      </c>
      <c r="C1421" s="68">
        <v>3</v>
      </c>
      <c r="D1421" s="68" t="s">
        <v>1586</v>
      </c>
      <c r="E1421" s="68" t="s">
        <v>213</v>
      </c>
      <c r="F1421" s="68" t="s">
        <v>25</v>
      </c>
      <c r="G1421" s="68" t="s">
        <v>1587</v>
      </c>
      <c r="H1421" s="68">
        <v>6</v>
      </c>
      <c r="I1421" s="70">
        <v>45827</v>
      </c>
      <c r="J1421" s="70">
        <v>45821</v>
      </c>
      <c r="K1421" s="70">
        <v>45827</v>
      </c>
      <c r="L1421" s="68" t="s">
        <v>3116</v>
      </c>
      <c r="N1421" s="68">
        <v>0</v>
      </c>
    </row>
    <row r="1422" spans="1:14" ht="21" customHeight="1">
      <c r="A1422" s="68" t="s">
        <v>3913</v>
      </c>
      <c r="B1422" s="68" t="s">
        <v>790</v>
      </c>
      <c r="C1422" s="68">
        <v>4</v>
      </c>
      <c r="D1422" s="68" t="s">
        <v>1586</v>
      </c>
      <c r="E1422" s="68" t="s">
        <v>213</v>
      </c>
      <c r="F1422" s="68" t="s">
        <v>25</v>
      </c>
      <c r="G1422" s="68" t="s">
        <v>1587</v>
      </c>
      <c r="H1422" s="68">
        <v>6</v>
      </c>
      <c r="I1422" s="70">
        <v>45827</v>
      </c>
      <c r="J1422" s="70">
        <v>45821</v>
      </c>
      <c r="K1422" s="70">
        <v>45827</v>
      </c>
      <c r="L1422" s="68" t="s">
        <v>3116</v>
      </c>
      <c r="N1422" s="68">
        <v>0</v>
      </c>
    </row>
    <row r="1423" spans="1:14" ht="21" customHeight="1">
      <c r="A1423" s="68" t="s">
        <v>3914</v>
      </c>
      <c r="B1423" s="68" t="s">
        <v>790</v>
      </c>
      <c r="C1423" s="68">
        <v>5</v>
      </c>
      <c r="D1423" s="68" t="s">
        <v>1586</v>
      </c>
      <c r="E1423" s="68" t="s">
        <v>213</v>
      </c>
      <c r="F1423" s="68" t="s">
        <v>25</v>
      </c>
      <c r="G1423" s="68" t="s">
        <v>1587</v>
      </c>
      <c r="H1423" s="68">
        <v>6</v>
      </c>
      <c r="I1423" s="70">
        <v>45827</v>
      </c>
      <c r="J1423" s="70">
        <v>45821</v>
      </c>
      <c r="K1423" s="70">
        <v>45827</v>
      </c>
      <c r="L1423" s="68" t="s">
        <v>3116</v>
      </c>
      <c r="N1423" s="68">
        <v>0</v>
      </c>
    </row>
    <row r="1424" spans="1:14" ht="21" customHeight="1">
      <c r="A1424" s="68" t="s">
        <v>3915</v>
      </c>
      <c r="B1424" s="68" t="s">
        <v>790</v>
      </c>
      <c r="C1424" s="68">
        <v>6</v>
      </c>
      <c r="D1424" s="68" t="s">
        <v>1586</v>
      </c>
      <c r="E1424" s="68" t="s">
        <v>213</v>
      </c>
      <c r="F1424" s="68" t="s">
        <v>25</v>
      </c>
      <c r="G1424" s="68" t="s">
        <v>1587</v>
      </c>
      <c r="H1424" s="68">
        <v>6</v>
      </c>
      <c r="I1424" s="70">
        <v>45827</v>
      </c>
      <c r="J1424" s="70">
        <v>45821</v>
      </c>
      <c r="K1424" s="70">
        <v>45827</v>
      </c>
      <c r="L1424" s="68" t="s">
        <v>3116</v>
      </c>
      <c r="N1424" s="68">
        <v>0</v>
      </c>
    </row>
    <row r="1425" spans="1:14" ht="21" customHeight="1">
      <c r="A1425" s="68" t="s">
        <v>3916</v>
      </c>
      <c r="B1425" s="68" t="s">
        <v>790</v>
      </c>
      <c r="C1425" s="68">
        <v>7</v>
      </c>
      <c r="D1425" s="68" t="s">
        <v>1586</v>
      </c>
      <c r="E1425" s="68" t="s">
        <v>213</v>
      </c>
      <c r="F1425" s="68" t="s">
        <v>25</v>
      </c>
      <c r="G1425" s="68" t="s">
        <v>1587</v>
      </c>
      <c r="H1425" s="68">
        <v>6</v>
      </c>
      <c r="I1425" s="70">
        <v>45827</v>
      </c>
      <c r="J1425" s="70">
        <v>45821</v>
      </c>
      <c r="K1425" s="70">
        <v>45827</v>
      </c>
      <c r="L1425" s="68" t="s">
        <v>3116</v>
      </c>
      <c r="N1425" s="68">
        <v>0</v>
      </c>
    </row>
    <row r="1426" spans="1:14" ht="21" customHeight="1">
      <c r="A1426" s="68" t="s">
        <v>3917</v>
      </c>
      <c r="B1426" s="68" t="s">
        <v>790</v>
      </c>
      <c r="C1426" s="68">
        <v>8</v>
      </c>
      <c r="D1426" s="68" t="s">
        <v>1586</v>
      </c>
      <c r="E1426" s="68" t="s">
        <v>213</v>
      </c>
      <c r="F1426" s="68" t="s">
        <v>25</v>
      </c>
      <c r="G1426" s="68" t="s">
        <v>1587</v>
      </c>
      <c r="H1426" s="68">
        <v>6</v>
      </c>
      <c r="I1426" s="70">
        <v>45827</v>
      </c>
      <c r="J1426" s="70">
        <v>45821</v>
      </c>
      <c r="K1426" s="70">
        <v>45827</v>
      </c>
      <c r="L1426" s="68" t="s">
        <v>3116</v>
      </c>
      <c r="N1426" s="68">
        <v>0</v>
      </c>
    </row>
    <row r="1427" spans="1:14" ht="21" customHeight="1">
      <c r="A1427" s="68" t="s">
        <v>3918</v>
      </c>
      <c r="B1427" s="68" t="s">
        <v>790</v>
      </c>
      <c r="C1427" s="68">
        <v>9</v>
      </c>
      <c r="D1427" s="68" t="s">
        <v>1586</v>
      </c>
      <c r="E1427" s="68" t="s">
        <v>213</v>
      </c>
      <c r="F1427" s="68" t="s">
        <v>25</v>
      </c>
      <c r="G1427" s="68" t="s">
        <v>1587</v>
      </c>
      <c r="H1427" s="68">
        <v>6</v>
      </c>
      <c r="I1427" s="70">
        <v>45827</v>
      </c>
      <c r="J1427" s="70">
        <v>45821</v>
      </c>
      <c r="K1427" s="70">
        <v>45827</v>
      </c>
      <c r="L1427" s="68" t="s">
        <v>3116</v>
      </c>
      <c r="N1427" s="68">
        <v>0</v>
      </c>
    </row>
    <row r="1428" spans="1:14" ht="21" customHeight="1">
      <c r="A1428" s="68" t="s">
        <v>3919</v>
      </c>
      <c r="B1428" s="68" t="s">
        <v>790</v>
      </c>
      <c r="C1428" s="68">
        <v>10</v>
      </c>
      <c r="D1428" s="68" t="s">
        <v>1586</v>
      </c>
      <c r="E1428" s="68" t="s">
        <v>213</v>
      </c>
      <c r="F1428" s="68" t="s">
        <v>25</v>
      </c>
      <c r="G1428" s="68" t="s">
        <v>1587</v>
      </c>
      <c r="H1428" s="68">
        <v>6</v>
      </c>
      <c r="I1428" s="70">
        <v>45827</v>
      </c>
      <c r="J1428" s="70">
        <v>45821</v>
      </c>
      <c r="K1428" s="70">
        <v>45827</v>
      </c>
      <c r="L1428" s="68" t="s">
        <v>3116</v>
      </c>
      <c r="N1428" s="68">
        <v>0</v>
      </c>
    </row>
    <row r="1429" spans="1:14" ht="21" customHeight="1">
      <c r="A1429" s="68" t="s">
        <v>3920</v>
      </c>
      <c r="B1429" s="68" t="s">
        <v>790</v>
      </c>
      <c r="C1429" s="68">
        <v>11</v>
      </c>
      <c r="D1429" s="68" t="s">
        <v>1586</v>
      </c>
      <c r="E1429" s="68" t="s">
        <v>213</v>
      </c>
      <c r="F1429" s="68" t="s">
        <v>25</v>
      </c>
      <c r="G1429" s="68" t="s">
        <v>1587</v>
      </c>
      <c r="H1429" s="68">
        <v>6</v>
      </c>
      <c r="I1429" s="70">
        <v>45827</v>
      </c>
      <c r="J1429" s="70">
        <v>45821</v>
      </c>
      <c r="K1429" s="70">
        <v>45827</v>
      </c>
      <c r="L1429" s="68" t="s">
        <v>3116</v>
      </c>
      <c r="N1429" s="68">
        <v>0</v>
      </c>
    </row>
    <row r="1430" spans="1:14" ht="21" customHeight="1">
      <c r="A1430" s="68" t="s">
        <v>3921</v>
      </c>
      <c r="B1430" s="68" t="s">
        <v>790</v>
      </c>
      <c r="C1430" s="68">
        <v>12</v>
      </c>
      <c r="D1430" s="68" t="s">
        <v>1586</v>
      </c>
      <c r="E1430" s="68" t="s">
        <v>213</v>
      </c>
      <c r="F1430" s="68" t="s">
        <v>25</v>
      </c>
      <c r="G1430" s="68" t="s">
        <v>1587</v>
      </c>
      <c r="H1430" s="68">
        <v>6</v>
      </c>
      <c r="I1430" s="70">
        <v>45827</v>
      </c>
      <c r="J1430" s="70">
        <v>45821</v>
      </c>
      <c r="K1430" s="70">
        <v>45827</v>
      </c>
      <c r="L1430" s="68" t="s">
        <v>3116</v>
      </c>
      <c r="N1430" s="68">
        <v>0</v>
      </c>
    </row>
    <row r="1431" spans="1:14" ht="21" customHeight="1">
      <c r="A1431" s="68" t="s">
        <v>3922</v>
      </c>
      <c r="B1431" s="68" t="s">
        <v>790</v>
      </c>
      <c r="C1431" s="68">
        <v>13</v>
      </c>
      <c r="D1431" s="68" t="s">
        <v>1586</v>
      </c>
      <c r="E1431" s="68" t="s">
        <v>213</v>
      </c>
      <c r="F1431" s="68" t="s">
        <v>25</v>
      </c>
      <c r="G1431" s="68" t="s">
        <v>1587</v>
      </c>
      <c r="H1431" s="68">
        <v>6</v>
      </c>
      <c r="I1431" s="70">
        <v>45827</v>
      </c>
      <c r="J1431" s="70">
        <v>45821</v>
      </c>
      <c r="K1431" s="70">
        <v>45827</v>
      </c>
      <c r="L1431" s="68" t="s">
        <v>3116</v>
      </c>
      <c r="N1431" s="68">
        <v>0</v>
      </c>
    </row>
    <row r="1432" spans="1:14" ht="21" customHeight="1">
      <c r="A1432" s="68" t="s">
        <v>3923</v>
      </c>
      <c r="B1432" s="68" t="s">
        <v>790</v>
      </c>
      <c r="C1432" s="68">
        <v>14</v>
      </c>
      <c r="D1432" s="68" t="s">
        <v>1586</v>
      </c>
      <c r="E1432" s="68" t="s">
        <v>213</v>
      </c>
      <c r="F1432" s="68" t="s">
        <v>25</v>
      </c>
      <c r="G1432" s="68" t="s">
        <v>1587</v>
      </c>
      <c r="H1432" s="68">
        <v>6</v>
      </c>
      <c r="I1432" s="70">
        <v>45827</v>
      </c>
      <c r="J1432" s="70">
        <v>45821</v>
      </c>
      <c r="K1432" s="70">
        <v>45827</v>
      </c>
      <c r="L1432" s="68" t="s">
        <v>3116</v>
      </c>
      <c r="N1432" s="68">
        <v>0</v>
      </c>
    </row>
    <row r="1433" spans="1:14" ht="21" customHeight="1">
      <c r="A1433" s="68" t="s">
        <v>3924</v>
      </c>
      <c r="B1433" s="68" t="s">
        <v>790</v>
      </c>
      <c r="C1433" s="68">
        <v>15</v>
      </c>
      <c r="D1433" s="68" t="s">
        <v>1586</v>
      </c>
      <c r="E1433" s="68" t="s">
        <v>213</v>
      </c>
      <c r="F1433" s="68" t="s">
        <v>25</v>
      </c>
      <c r="G1433" s="68" t="s">
        <v>1587</v>
      </c>
      <c r="H1433" s="68">
        <v>6</v>
      </c>
      <c r="I1433" s="70">
        <v>45827</v>
      </c>
      <c r="J1433" s="70">
        <v>45821</v>
      </c>
      <c r="K1433" s="70">
        <v>45827</v>
      </c>
      <c r="L1433" s="68" t="s">
        <v>3116</v>
      </c>
      <c r="N1433" s="68">
        <v>0</v>
      </c>
    </row>
    <row r="1434" spans="1:14" ht="21" customHeight="1">
      <c r="A1434" s="68" t="s">
        <v>3925</v>
      </c>
      <c r="B1434" s="68" t="s">
        <v>790</v>
      </c>
      <c r="C1434" s="68" t="s">
        <v>1676</v>
      </c>
      <c r="D1434" s="68" t="s">
        <v>1586</v>
      </c>
      <c r="E1434" s="68" t="s">
        <v>213</v>
      </c>
      <c r="F1434" s="68" t="s">
        <v>25</v>
      </c>
      <c r="G1434" s="68" t="s">
        <v>1587</v>
      </c>
      <c r="H1434" s="68">
        <v>6</v>
      </c>
      <c r="I1434" s="70">
        <v>45827</v>
      </c>
      <c r="J1434" s="70">
        <v>45821</v>
      </c>
      <c r="K1434" s="70">
        <v>45827</v>
      </c>
      <c r="L1434" s="68" t="s">
        <v>2686</v>
      </c>
      <c r="N1434" s="68">
        <v>0</v>
      </c>
    </row>
    <row r="1435" spans="1:14" ht="21" customHeight="1">
      <c r="A1435" s="68" t="s">
        <v>3926</v>
      </c>
      <c r="B1435" s="68" t="s">
        <v>790</v>
      </c>
      <c r="C1435" s="68" t="s">
        <v>2575</v>
      </c>
      <c r="D1435" s="68" t="s">
        <v>1586</v>
      </c>
      <c r="E1435" s="68" t="s">
        <v>213</v>
      </c>
      <c r="F1435" s="68" t="s">
        <v>25</v>
      </c>
      <c r="G1435" s="68" t="s">
        <v>1587</v>
      </c>
      <c r="H1435" s="68">
        <v>6</v>
      </c>
      <c r="I1435" s="70">
        <v>45827</v>
      </c>
      <c r="J1435" s="70">
        <v>45821</v>
      </c>
      <c r="K1435" s="70">
        <v>45827</v>
      </c>
      <c r="L1435" s="68" t="s">
        <v>3364</v>
      </c>
      <c r="M1435" s="68" t="s">
        <v>3927</v>
      </c>
      <c r="N1435" s="68" t="s">
        <v>3850</v>
      </c>
    </row>
    <row r="1436" spans="1:14" ht="21" customHeight="1">
      <c r="A1436" s="68" t="s">
        <v>3928</v>
      </c>
      <c r="B1436" s="68" t="s">
        <v>790</v>
      </c>
      <c r="C1436" s="68" t="s">
        <v>2555</v>
      </c>
      <c r="D1436" s="68" t="s">
        <v>1586</v>
      </c>
      <c r="E1436" s="68" t="s">
        <v>213</v>
      </c>
      <c r="F1436" s="68" t="s">
        <v>25</v>
      </c>
      <c r="G1436" s="68" t="s">
        <v>1587</v>
      </c>
      <c r="H1436" s="68">
        <v>6</v>
      </c>
      <c r="I1436" s="70">
        <v>45827</v>
      </c>
      <c r="J1436" s="70">
        <v>45821</v>
      </c>
      <c r="K1436" s="70">
        <v>45827</v>
      </c>
      <c r="L1436" s="68" t="s">
        <v>2686</v>
      </c>
      <c r="N1436" s="68">
        <v>0</v>
      </c>
    </row>
    <row r="1437" spans="1:14" ht="21" customHeight="1">
      <c r="A1437" s="68" t="s">
        <v>3929</v>
      </c>
      <c r="B1437" s="68" t="s">
        <v>790</v>
      </c>
      <c r="C1437" s="68" t="s">
        <v>2579</v>
      </c>
      <c r="D1437" s="68" t="s">
        <v>1586</v>
      </c>
      <c r="E1437" s="68" t="s">
        <v>213</v>
      </c>
      <c r="F1437" s="68" t="s">
        <v>25</v>
      </c>
      <c r="G1437" s="68" t="s">
        <v>1587</v>
      </c>
      <c r="H1437" s="68">
        <v>6</v>
      </c>
      <c r="I1437" s="70">
        <v>45827</v>
      </c>
      <c r="J1437" s="70">
        <v>45821</v>
      </c>
      <c r="K1437" s="70">
        <v>45827</v>
      </c>
      <c r="L1437" s="68" t="s">
        <v>3364</v>
      </c>
      <c r="M1437" s="68" t="s">
        <v>3927</v>
      </c>
      <c r="N1437" s="68" t="s">
        <v>3850</v>
      </c>
    </row>
    <row r="1438" spans="1:14" ht="21" customHeight="1">
      <c r="A1438" s="68" t="s">
        <v>3930</v>
      </c>
      <c r="B1438" s="68" t="s">
        <v>790</v>
      </c>
      <c r="C1438" s="68" t="s">
        <v>2691</v>
      </c>
      <c r="D1438" s="68" t="s">
        <v>1586</v>
      </c>
      <c r="E1438" s="68" t="s">
        <v>213</v>
      </c>
      <c r="F1438" s="68" t="s">
        <v>25</v>
      </c>
      <c r="G1438" s="68" t="s">
        <v>1587</v>
      </c>
      <c r="H1438" s="68">
        <v>6</v>
      </c>
      <c r="I1438" s="70">
        <v>45827</v>
      </c>
      <c r="J1438" s="70">
        <v>45821</v>
      </c>
      <c r="K1438" s="70">
        <v>45827</v>
      </c>
      <c r="L1438" s="68" t="s">
        <v>2686</v>
      </c>
      <c r="N1438" s="68">
        <v>0</v>
      </c>
    </row>
    <row r="1439" spans="1:14" ht="21" customHeight="1">
      <c r="A1439" s="68" t="s">
        <v>3931</v>
      </c>
      <c r="B1439" s="68" t="s">
        <v>790</v>
      </c>
      <c r="C1439" s="68" t="s">
        <v>2581</v>
      </c>
      <c r="D1439" s="68" t="s">
        <v>1586</v>
      </c>
      <c r="E1439" s="68" t="s">
        <v>213</v>
      </c>
      <c r="F1439" s="68" t="s">
        <v>25</v>
      </c>
      <c r="G1439" s="68" t="s">
        <v>1587</v>
      </c>
      <c r="H1439" s="68">
        <v>6</v>
      </c>
      <c r="I1439" s="70">
        <v>45827</v>
      </c>
      <c r="J1439" s="70">
        <v>45821</v>
      </c>
      <c r="K1439" s="70">
        <v>45827</v>
      </c>
      <c r="L1439" s="68" t="s">
        <v>3364</v>
      </c>
      <c r="M1439" s="68" t="s">
        <v>3927</v>
      </c>
      <c r="N1439" s="68" t="s">
        <v>3850</v>
      </c>
    </row>
    <row r="1440" spans="1:14" ht="21" customHeight="1">
      <c r="A1440" s="68" t="s">
        <v>3932</v>
      </c>
      <c r="B1440" s="68" t="s">
        <v>790</v>
      </c>
      <c r="C1440" s="68" t="s">
        <v>2618</v>
      </c>
      <c r="D1440" s="68" t="s">
        <v>1586</v>
      </c>
      <c r="E1440" s="68" t="s">
        <v>213</v>
      </c>
      <c r="F1440" s="68" t="s">
        <v>25</v>
      </c>
      <c r="G1440" s="68" t="s">
        <v>1587</v>
      </c>
      <c r="H1440" s="68">
        <v>6</v>
      </c>
      <c r="I1440" s="70">
        <v>45827</v>
      </c>
      <c r="J1440" s="70">
        <v>45821</v>
      </c>
      <c r="K1440" s="70">
        <v>45827</v>
      </c>
      <c r="L1440" s="68" t="s">
        <v>2686</v>
      </c>
      <c r="N1440" s="68">
        <v>0</v>
      </c>
    </row>
    <row r="1441" spans="1:14" ht="21" customHeight="1">
      <c r="A1441" s="68" t="s">
        <v>3933</v>
      </c>
      <c r="B1441" s="68" t="s">
        <v>790</v>
      </c>
      <c r="C1441" s="68" t="s">
        <v>2583</v>
      </c>
      <c r="D1441" s="68" t="s">
        <v>1586</v>
      </c>
      <c r="E1441" s="68" t="s">
        <v>213</v>
      </c>
      <c r="F1441" s="68" t="s">
        <v>25</v>
      </c>
      <c r="G1441" s="68" t="s">
        <v>1587</v>
      </c>
      <c r="H1441" s="68">
        <v>6</v>
      </c>
      <c r="I1441" s="70">
        <v>45827</v>
      </c>
      <c r="J1441" s="70">
        <v>45821</v>
      </c>
      <c r="K1441" s="70">
        <v>45827</v>
      </c>
      <c r="L1441" s="68" t="s">
        <v>3364</v>
      </c>
      <c r="M1441" s="68" t="s">
        <v>3927</v>
      </c>
      <c r="N1441" s="68" t="s">
        <v>3850</v>
      </c>
    </row>
    <row r="1442" spans="1:14" ht="21" customHeight="1">
      <c r="A1442" s="68" t="s">
        <v>3934</v>
      </c>
      <c r="B1442" s="68" t="s">
        <v>790</v>
      </c>
      <c r="C1442" s="68" t="s">
        <v>2621</v>
      </c>
      <c r="D1442" s="68" t="s">
        <v>1586</v>
      </c>
      <c r="E1442" s="68" t="s">
        <v>213</v>
      </c>
      <c r="F1442" s="68" t="s">
        <v>25</v>
      </c>
      <c r="G1442" s="68" t="s">
        <v>1587</v>
      </c>
      <c r="H1442" s="68">
        <v>6</v>
      </c>
      <c r="I1442" s="70">
        <v>45827</v>
      </c>
      <c r="J1442" s="70">
        <v>45821</v>
      </c>
      <c r="K1442" s="70">
        <v>45827</v>
      </c>
      <c r="L1442" s="68" t="s">
        <v>2686</v>
      </c>
      <c r="N1442" s="68">
        <v>0</v>
      </c>
    </row>
    <row r="1443" spans="1:14" ht="21" customHeight="1">
      <c r="A1443" s="68" t="s">
        <v>3935</v>
      </c>
      <c r="B1443" s="68" t="s">
        <v>790</v>
      </c>
      <c r="C1443" s="68" t="s">
        <v>2585</v>
      </c>
      <c r="D1443" s="68" t="s">
        <v>1586</v>
      </c>
      <c r="E1443" s="68" t="s">
        <v>213</v>
      </c>
      <c r="F1443" s="68" t="s">
        <v>25</v>
      </c>
      <c r="G1443" s="68" t="s">
        <v>1587</v>
      </c>
      <c r="H1443" s="68">
        <v>6</v>
      </c>
      <c r="I1443" s="70">
        <v>45827</v>
      </c>
      <c r="J1443" s="70">
        <v>45821</v>
      </c>
      <c r="K1443" s="70">
        <v>45827</v>
      </c>
      <c r="L1443" s="68" t="s">
        <v>3364</v>
      </c>
      <c r="M1443" s="68" t="s">
        <v>3927</v>
      </c>
      <c r="N1443" s="68" t="s">
        <v>3850</v>
      </c>
    </row>
    <row r="1444" spans="1:14" ht="21" customHeight="1">
      <c r="A1444" s="68" t="s">
        <v>3936</v>
      </c>
      <c r="B1444" s="68" t="s">
        <v>790</v>
      </c>
      <c r="C1444" s="68" t="s">
        <v>2627</v>
      </c>
      <c r="D1444" s="68" t="s">
        <v>1586</v>
      </c>
      <c r="E1444" s="68" t="s">
        <v>213</v>
      </c>
      <c r="F1444" s="68" t="s">
        <v>25</v>
      </c>
      <c r="G1444" s="68" t="s">
        <v>1587</v>
      </c>
      <c r="H1444" s="68">
        <v>6</v>
      </c>
      <c r="I1444" s="70">
        <v>45827</v>
      </c>
      <c r="J1444" s="70">
        <v>45821</v>
      </c>
      <c r="K1444" s="70">
        <v>45827</v>
      </c>
      <c r="L1444" s="68" t="s">
        <v>2686</v>
      </c>
      <c r="N1444" s="68">
        <v>0</v>
      </c>
    </row>
    <row r="1445" spans="1:14" ht="21" customHeight="1">
      <c r="A1445" s="68" t="s">
        <v>3937</v>
      </c>
      <c r="B1445" s="68" t="s">
        <v>790</v>
      </c>
      <c r="C1445" s="68" t="s">
        <v>2587</v>
      </c>
      <c r="D1445" s="68" t="s">
        <v>1586</v>
      </c>
      <c r="E1445" s="68" t="s">
        <v>213</v>
      </c>
      <c r="F1445" s="68" t="s">
        <v>25</v>
      </c>
      <c r="G1445" s="68" t="s">
        <v>1587</v>
      </c>
      <c r="H1445" s="68">
        <v>6</v>
      </c>
      <c r="I1445" s="70">
        <v>45827</v>
      </c>
      <c r="J1445" s="70">
        <v>45821</v>
      </c>
      <c r="K1445" s="70">
        <v>45827</v>
      </c>
      <c r="L1445" s="68" t="s">
        <v>3364</v>
      </c>
      <c r="M1445" s="68" t="s">
        <v>3927</v>
      </c>
      <c r="N1445" s="68" t="s">
        <v>3850</v>
      </c>
    </row>
    <row r="1446" spans="1:14" ht="21" customHeight="1">
      <c r="A1446" s="68" t="s">
        <v>3938</v>
      </c>
      <c r="B1446" s="68" t="s">
        <v>790</v>
      </c>
      <c r="C1446" s="68" t="s">
        <v>2545</v>
      </c>
      <c r="D1446" s="68" t="s">
        <v>1586</v>
      </c>
      <c r="E1446" s="68" t="s">
        <v>213</v>
      </c>
      <c r="F1446" s="68" t="s">
        <v>25</v>
      </c>
      <c r="G1446" s="68" t="s">
        <v>1587</v>
      </c>
      <c r="H1446" s="68">
        <v>6</v>
      </c>
      <c r="I1446" s="70">
        <v>45827</v>
      </c>
      <c r="J1446" s="70">
        <v>45821</v>
      </c>
      <c r="K1446" s="70">
        <v>45827</v>
      </c>
      <c r="L1446" s="68" t="s">
        <v>2686</v>
      </c>
      <c r="N1446" s="68">
        <v>0</v>
      </c>
    </row>
    <row r="1447" spans="1:14" ht="21" customHeight="1">
      <c r="A1447" s="68" t="s">
        <v>3939</v>
      </c>
      <c r="B1447" s="68" t="s">
        <v>790</v>
      </c>
      <c r="C1447" s="68" t="s">
        <v>2589</v>
      </c>
      <c r="D1447" s="68" t="s">
        <v>1586</v>
      </c>
      <c r="E1447" s="68" t="s">
        <v>213</v>
      </c>
      <c r="F1447" s="68" t="s">
        <v>25</v>
      </c>
      <c r="G1447" s="68" t="s">
        <v>1587</v>
      </c>
      <c r="H1447" s="68">
        <v>6</v>
      </c>
      <c r="I1447" s="70">
        <v>45827</v>
      </c>
      <c r="J1447" s="70">
        <v>45821</v>
      </c>
      <c r="K1447" s="70">
        <v>45827</v>
      </c>
      <c r="L1447" s="68" t="s">
        <v>3364</v>
      </c>
      <c r="M1447" s="68" t="s">
        <v>3927</v>
      </c>
      <c r="N1447" s="68" t="s">
        <v>3850</v>
      </c>
    </row>
    <row r="1448" spans="1:14" ht="21" customHeight="1">
      <c r="A1448" s="68" t="s">
        <v>3940</v>
      </c>
      <c r="B1448" s="68" t="s">
        <v>790</v>
      </c>
      <c r="C1448" s="68" t="s">
        <v>2697</v>
      </c>
      <c r="D1448" s="68" t="s">
        <v>1586</v>
      </c>
      <c r="E1448" s="68" t="s">
        <v>213</v>
      </c>
      <c r="F1448" s="68" t="s">
        <v>25</v>
      </c>
      <c r="G1448" s="68" t="s">
        <v>1587</v>
      </c>
      <c r="H1448" s="68">
        <v>6</v>
      </c>
      <c r="I1448" s="70">
        <v>45827</v>
      </c>
      <c r="J1448" s="70">
        <v>45821</v>
      </c>
      <c r="K1448" s="70">
        <v>45827</v>
      </c>
      <c r="L1448" s="68" t="s">
        <v>2686</v>
      </c>
      <c r="N1448" s="68">
        <v>0</v>
      </c>
    </row>
    <row r="1449" spans="1:14" ht="21" customHeight="1">
      <c r="A1449" s="68" t="s">
        <v>3941</v>
      </c>
      <c r="B1449" s="68" t="s">
        <v>790</v>
      </c>
      <c r="C1449" s="68" t="s">
        <v>2591</v>
      </c>
      <c r="D1449" s="68" t="s">
        <v>1586</v>
      </c>
      <c r="E1449" s="68" t="s">
        <v>213</v>
      </c>
      <c r="F1449" s="68" t="s">
        <v>25</v>
      </c>
      <c r="G1449" s="68" t="s">
        <v>1587</v>
      </c>
      <c r="H1449" s="68">
        <v>6</v>
      </c>
      <c r="I1449" s="70">
        <v>45827</v>
      </c>
      <c r="J1449" s="70">
        <v>45821</v>
      </c>
      <c r="K1449" s="70">
        <v>45827</v>
      </c>
      <c r="L1449" s="68" t="s">
        <v>3364</v>
      </c>
      <c r="M1449" s="68" t="s">
        <v>3927</v>
      </c>
      <c r="N1449" s="68" t="s">
        <v>3850</v>
      </c>
    </row>
    <row r="1450" spans="1:14" ht="21" customHeight="1">
      <c r="A1450" s="68" t="s">
        <v>3942</v>
      </c>
      <c r="B1450" s="68" t="s">
        <v>790</v>
      </c>
      <c r="C1450" s="68" t="s">
        <v>2699</v>
      </c>
      <c r="D1450" s="68" t="s">
        <v>1586</v>
      </c>
      <c r="E1450" s="68" t="s">
        <v>213</v>
      </c>
      <c r="F1450" s="68" t="s">
        <v>25</v>
      </c>
      <c r="G1450" s="68" t="s">
        <v>1587</v>
      </c>
      <c r="H1450" s="68">
        <v>6</v>
      </c>
      <c r="I1450" s="70">
        <v>45827</v>
      </c>
      <c r="J1450" s="70">
        <v>45821</v>
      </c>
      <c r="K1450" s="70">
        <v>45827</v>
      </c>
      <c r="L1450" s="68" t="s">
        <v>2686</v>
      </c>
      <c r="N1450" s="68">
        <v>0</v>
      </c>
    </row>
    <row r="1451" spans="1:14" ht="21" customHeight="1">
      <c r="A1451" s="68" t="s">
        <v>3943</v>
      </c>
      <c r="B1451" s="68" t="s">
        <v>790</v>
      </c>
      <c r="C1451" s="68" t="s">
        <v>2593</v>
      </c>
      <c r="D1451" s="68" t="s">
        <v>1586</v>
      </c>
      <c r="E1451" s="68" t="s">
        <v>213</v>
      </c>
      <c r="F1451" s="68" t="s">
        <v>25</v>
      </c>
      <c r="G1451" s="68" t="s">
        <v>1587</v>
      </c>
      <c r="H1451" s="68">
        <v>6</v>
      </c>
      <c r="I1451" s="70">
        <v>45827</v>
      </c>
      <c r="J1451" s="70">
        <v>45821</v>
      </c>
      <c r="K1451" s="70">
        <v>45827</v>
      </c>
      <c r="L1451" s="68" t="s">
        <v>3364</v>
      </c>
      <c r="M1451" s="68" t="s">
        <v>3927</v>
      </c>
      <c r="N1451" s="68" t="s">
        <v>3850</v>
      </c>
    </row>
    <row r="1452" spans="1:14" ht="21" customHeight="1">
      <c r="A1452" s="68" t="s">
        <v>3944</v>
      </c>
      <c r="B1452" s="68" t="s">
        <v>790</v>
      </c>
      <c r="C1452" s="68" t="s">
        <v>2701</v>
      </c>
      <c r="D1452" s="68" t="s">
        <v>1586</v>
      </c>
      <c r="E1452" s="68" t="s">
        <v>213</v>
      </c>
      <c r="F1452" s="68" t="s">
        <v>25</v>
      </c>
      <c r="G1452" s="68" t="s">
        <v>1587</v>
      </c>
      <c r="H1452" s="68">
        <v>6</v>
      </c>
      <c r="I1452" s="70">
        <v>45827</v>
      </c>
      <c r="J1452" s="70">
        <v>45821</v>
      </c>
      <c r="K1452" s="70">
        <v>45827</v>
      </c>
      <c r="L1452" s="68" t="s">
        <v>2686</v>
      </c>
      <c r="N1452" s="68">
        <v>0</v>
      </c>
    </row>
    <row r="1453" spans="1:14" ht="21" customHeight="1">
      <c r="A1453" s="68" t="s">
        <v>3945</v>
      </c>
      <c r="B1453" s="68" t="s">
        <v>790</v>
      </c>
      <c r="C1453" s="68" t="s">
        <v>2595</v>
      </c>
      <c r="D1453" s="68" t="s">
        <v>1586</v>
      </c>
      <c r="E1453" s="68" t="s">
        <v>213</v>
      </c>
      <c r="F1453" s="68" t="s">
        <v>25</v>
      </c>
      <c r="G1453" s="68" t="s">
        <v>1587</v>
      </c>
      <c r="H1453" s="68">
        <v>6</v>
      </c>
      <c r="I1453" s="70">
        <v>45827</v>
      </c>
      <c r="J1453" s="70">
        <v>45821</v>
      </c>
      <c r="K1453" s="70">
        <v>45827</v>
      </c>
      <c r="L1453" s="68" t="s">
        <v>3364</v>
      </c>
      <c r="M1453" s="68" t="s">
        <v>3927</v>
      </c>
      <c r="N1453" s="68" t="s">
        <v>3850</v>
      </c>
    </row>
    <row r="1454" spans="1:14" ht="21" customHeight="1">
      <c r="A1454" s="68" t="s">
        <v>3946</v>
      </c>
      <c r="B1454" s="68" t="s">
        <v>790</v>
      </c>
      <c r="C1454" s="68" t="s">
        <v>2703</v>
      </c>
      <c r="D1454" s="68" t="s">
        <v>1586</v>
      </c>
      <c r="E1454" s="68" t="s">
        <v>213</v>
      </c>
      <c r="F1454" s="68" t="s">
        <v>25</v>
      </c>
      <c r="G1454" s="68" t="s">
        <v>1587</v>
      </c>
      <c r="H1454" s="68">
        <v>6</v>
      </c>
      <c r="I1454" s="70">
        <v>45827</v>
      </c>
      <c r="J1454" s="70">
        <v>45821</v>
      </c>
      <c r="K1454" s="70">
        <v>45827</v>
      </c>
      <c r="L1454" s="68" t="s">
        <v>2686</v>
      </c>
      <c r="N1454" s="68">
        <v>0</v>
      </c>
    </row>
    <row r="1455" spans="1:14" ht="21" customHeight="1">
      <c r="A1455" s="68" t="s">
        <v>3947</v>
      </c>
      <c r="B1455" s="68" t="s">
        <v>790</v>
      </c>
      <c r="C1455" s="68" t="s">
        <v>3144</v>
      </c>
      <c r="D1455" s="68" t="s">
        <v>1586</v>
      </c>
      <c r="E1455" s="68" t="s">
        <v>213</v>
      </c>
      <c r="F1455" s="68" t="s">
        <v>25</v>
      </c>
      <c r="G1455" s="68" t="s">
        <v>1587</v>
      </c>
      <c r="H1455" s="68">
        <v>6</v>
      </c>
      <c r="I1455" s="70">
        <v>45827</v>
      </c>
      <c r="J1455" s="70">
        <v>45821</v>
      </c>
      <c r="K1455" s="70">
        <v>45827</v>
      </c>
      <c r="L1455" s="68" t="s">
        <v>3364</v>
      </c>
      <c r="M1455" s="68" t="s">
        <v>3927</v>
      </c>
      <c r="N1455" s="68" t="s">
        <v>3850</v>
      </c>
    </row>
    <row r="1456" spans="1:14" ht="21" customHeight="1">
      <c r="A1456" s="68" t="s">
        <v>3948</v>
      </c>
      <c r="B1456" s="68" t="s">
        <v>790</v>
      </c>
      <c r="C1456" s="68" t="s">
        <v>2705</v>
      </c>
      <c r="D1456" s="68" t="s">
        <v>1586</v>
      </c>
      <c r="E1456" s="68" t="s">
        <v>213</v>
      </c>
      <c r="F1456" s="68" t="s">
        <v>25</v>
      </c>
      <c r="G1456" s="68" t="s">
        <v>1587</v>
      </c>
      <c r="H1456" s="68">
        <v>6</v>
      </c>
      <c r="I1456" s="70">
        <v>45827</v>
      </c>
      <c r="J1456" s="70">
        <v>45821</v>
      </c>
      <c r="K1456" s="70">
        <v>45827</v>
      </c>
      <c r="L1456" s="68" t="s">
        <v>2686</v>
      </c>
      <c r="N1456" s="68">
        <v>0</v>
      </c>
    </row>
    <row r="1457" spans="1:14" ht="21" customHeight="1">
      <c r="A1457" s="68" t="s">
        <v>3949</v>
      </c>
      <c r="B1457" s="68" t="s">
        <v>790</v>
      </c>
      <c r="C1457" s="68" t="s">
        <v>3224</v>
      </c>
      <c r="D1457" s="68" t="s">
        <v>1586</v>
      </c>
      <c r="E1457" s="68" t="s">
        <v>213</v>
      </c>
      <c r="F1457" s="68" t="s">
        <v>25</v>
      </c>
      <c r="G1457" s="68" t="s">
        <v>1587</v>
      </c>
      <c r="H1457" s="68">
        <v>6</v>
      </c>
      <c r="I1457" s="70">
        <v>45827</v>
      </c>
      <c r="J1457" s="70">
        <v>45821</v>
      </c>
      <c r="K1457" s="70">
        <v>45827</v>
      </c>
      <c r="L1457" s="68" t="s">
        <v>3364</v>
      </c>
      <c r="M1457" s="68" t="s">
        <v>3927</v>
      </c>
      <c r="N1457" s="68" t="s">
        <v>3850</v>
      </c>
    </row>
    <row r="1458" spans="1:14" ht="21" customHeight="1">
      <c r="A1458" s="68" t="s">
        <v>3950</v>
      </c>
      <c r="B1458" s="68" t="s">
        <v>790</v>
      </c>
      <c r="C1458" s="68" t="s">
        <v>2707</v>
      </c>
      <c r="D1458" s="68" t="s">
        <v>1586</v>
      </c>
      <c r="E1458" s="68" t="s">
        <v>213</v>
      </c>
      <c r="F1458" s="68" t="s">
        <v>25</v>
      </c>
      <c r="G1458" s="68" t="s">
        <v>1587</v>
      </c>
      <c r="H1458" s="68">
        <v>6</v>
      </c>
      <c r="I1458" s="70">
        <v>45827</v>
      </c>
      <c r="J1458" s="70">
        <v>45821</v>
      </c>
      <c r="K1458" s="70">
        <v>45827</v>
      </c>
      <c r="L1458" s="68" t="s">
        <v>2686</v>
      </c>
      <c r="N1458" s="68">
        <v>0</v>
      </c>
    </row>
    <row r="1459" spans="1:14" ht="21" customHeight="1">
      <c r="A1459" s="68" t="s">
        <v>3951</v>
      </c>
      <c r="B1459" s="68" t="s">
        <v>790</v>
      </c>
      <c r="C1459" s="68" t="s">
        <v>2960</v>
      </c>
      <c r="D1459" s="68" t="s">
        <v>1586</v>
      </c>
      <c r="E1459" s="68" t="s">
        <v>213</v>
      </c>
      <c r="F1459" s="68" t="s">
        <v>25</v>
      </c>
      <c r="G1459" s="68" t="s">
        <v>1587</v>
      </c>
      <c r="H1459" s="68">
        <v>6</v>
      </c>
      <c r="I1459" s="70">
        <v>45827</v>
      </c>
      <c r="J1459" s="70">
        <v>45821</v>
      </c>
      <c r="K1459" s="70">
        <v>45827</v>
      </c>
      <c r="L1459" s="68" t="s">
        <v>3364</v>
      </c>
      <c r="M1459" s="68" t="s">
        <v>3927</v>
      </c>
      <c r="N1459" s="68" t="s">
        <v>3850</v>
      </c>
    </row>
    <row r="1460" spans="1:14" ht="21" customHeight="1">
      <c r="A1460" s="68" t="s">
        <v>3952</v>
      </c>
      <c r="B1460" s="68" t="s">
        <v>790</v>
      </c>
      <c r="C1460" s="68" t="s">
        <v>2747</v>
      </c>
      <c r="D1460" s="68" t="s">
        <v>1586</v>
      </c>
      <c r="E1460" s="68" t="s">
        <v>213</v>
      </c>
      <c r="F1460" s="68" t="s">
        <v>25</v>
      </c>
      <c r="G1460" s="68" t="s">
        <v>1587</v>
      </c>
      <c r="H1460" s="68">
        <v>6</v>
      </c>
      <c r="I1460" s="70">
        <v>45827</v>
      </c>
      <c r="J1460" s="70">
        <v>45821</v>
      </c>
      <c r="K1460" s="70">
        <v>45827</v>
      </c>
      <c r="L1460" s="68" t="s">
        <v>2686</v>
      </c>
      <c r="N1460" s="68">
        <v>0</v>
      </c>
    </row>
    <row r="1461" spans="1:14" ht="21" customHeight="1">
      <c r="A1461" s="68" t="s">
        <v>3953</v>
      </c>
      <c r="B1461" s="68" t="s">
        <v>790</v>
      </c>
      <c r="C1461" s="68" t="s">
        <v>2964</v>
      </c>
      <c r="D1461" s="68" t="s">
        <v>1586</v>
      </c>
      <c r="E1461" s="68" t="s">
        <v>213</v>
      </c>
      <c r="F1461" s="68" t="s">
        <v>25</v>
      </c>
      <c r="G1461" s="68" t="s">
        <v>1587</v>
      </c>
      <c r="H1461" s="68">
        <v>6</v>
      </c>
      <c r="I1461" s="70">
        <v>45827</v>
      </c>
      <c r="J1461" s="70">
        <v>45821</v>
      </c>
      <c r="K1461" s="70">
        <v>45827</v>
      </c>
      <c r="L1461" s="68" t="s">
        <v>3364</v>
      </c>
      <c r="M1461" s="68" t="s">
        <v>3927</v>
      </c>
      <c r="N1461" s="68" t="s">
        <v>3850</v>
      </c>
    </row>
    <row r="1462" spans="1:14" ht="21" customHeight="1">
      <c r="A1462" s="68" t="s">
        <v>3954</v>
      </c>
      <c r="B1462" s="68" t="s">
        <v>790</v>
      </c>
      <c r="C1462" s="68" t="s">
        <v>2749</v>
      </c>
      <c r="D1462" s="68" t="s">
        <v>1586</v>
      </c>
      <c r="E1462" s="68" t="s">
        <v>213</v>
      </c>
      <c r="F1462" s="68" t="s">
        <v>25</v>
      </c>
      <c r="G1462" s="68" t="s">
        <v>1587</v>
      </c>
      <c r="H1462" s="68">
        <v>6</v>
      </c>
      <c r="I1462" s="70">
        <v>45827</v>
      </c>
      <c r="J1462" s="70">
        <v>45821</v>
      </c>
      <c r="K1462" s="70">
        <v>45827</v>
      </c>
      <c r="L1462" s="68" t="s">
        <v>2686</v>
      </c>
      <c r="N1462" s="68">
        <v>0</v>
      </c>
    </row>
    <row r="1463" spans="1:14" ht="21" customHeight="1">
      <c r="A1463" s="68" t="s">
        <v>3955</v>
      </c>
      <c r="B1463" s="68" t="s">
        <v>790</v>
      </c>
      <c r="C1463" s="68" t="s">
        <v>2967</v>
      </c>
      <c r="D1463" s="68" t="s">
        <v>1586</v>
      </c>
      <c r="E1463" s="68" t="s">
        <v>213</v>
      </c>
      <c r="F1463" s="68" t="s">
        <v>25</v>
      </c>
      <c r="G1463" s="68" t="s">
        <v>1587</v>
      </c>
      <c r="H1463" s="68">
        <v>6</v>
      </c>
      <c r="I1463" s="70">
        <v>45827</v>
      </c>
      <c r="J1463" s="70">
        <v>45821</v>
      </c>
      <c r="K1463" s="70">
        <v>45827</v>
      </c>
      <c r="L1463" s="68" t="s">
        <v>3364</v>
      </c>
      <c r="M1463" s="68" t="s">
        <v>3927</v>
      </c>
      <c r="N1463" s="68" t="s">
        <v>3850</v>
      </c>
    </row>
    <row r="1464" spans="1:14" ht="21" customHeight="1">
      <c r="A1464" s="68" t="s">
        <v>1661</v>
      </c>
      <c r="B1464" s="68" t="s">
        <v>794</v>
      </c>
      <c r="C1464" s="68">
        <v>2</v>
      </c>
      <c r="E1464" s="68" t="s">
        <v>99</v>
      </c>
      <c r="F1464" s="68" t="s">
        <v>25</v>
      </c>
      <c r="G1464" s="68" t="s">
        <v>1587</v>
      </c>
      <c r="H1464" s="68">
        <v>6</v>
      </c>
      <c r="I1464" s="70">
        <v>45827</v>
      </c>
      <c r="J1464" s="70">
        <v>45818</v>
      </c>
      <c r="K1464" s="70">
        <v>45827</v>
      </c>
      <c r="L1464" s="68" t="s">
        <v>2661</v>
      </c>
      <c r="N1464" s="68">
        <v>0</v>
      </c>
    </row>
    <row r="1465" spans="1:14" ht="21" customHeight="1">
      <c r="A1465" s="68" t="s">
        <v>1662</v>
      </c>
      <c r="B1465" s="68" t="s">
        <v>794</v>
      </c>
      <c r="C1465" s="68">
        <v>3</v>
      </c>
      <c r="E1465" s="68" t="s">
        <v>99</v>
      </c>
      <c r="F1465" s="68" t="s">
        <v>25</v>
      </c>
      <c r="G1465" s="68" t="s">
        <v>1587</v>
      </c>
      <c r="H1465" s="68">
        <v>6</v>
      </c>
      <c r="I1465" s="70">
        <v>45827</v>
      </c>
      <c r="J1465" s="70">
        <v>45818</v>
      </c>
      <c r="K1465" s="70">
        <v>45827</v>
      </c>
      <c r="L1465" s="68" t="s">
        <v>2661</v>
      </c>
      <c r="N1465" s="68">
        <v>0</v>
      </c>
    </row>
    <row r="1466" spans="1:14" ht="21" customHeight="1">
      <c r="A1466" s="68" t="s">
        <v>1787</v>
      </c>
      <c r="B1466" s="68" t="s">
        <v>800</v>
      </c>
      <c r="C1466" s="68">
        <v>1</v>
      </c>
      <c r="D1466" s="68" t="s">
        <v>1586</v>
      </c>
      <c r="E1466" s="68" t="s">
        <v>213</v>
      </c>
      <c r="F1466" s="68" t="s">
        <v>25</v>
      </c>
      <c r="G1466" s="68" t="s">
        <v>1587</v>
      </c>
      <c r="H1466" s="68">
        <v>6</v>
      </c>
      <c r="I1466" s="70">
        <v>45827</v>
      </c>
      <c r="J1466" s="70">
        <v>45821</v>
      </c>
      <c r="K1466" s="70">
        <v>45827</v>
      </c>
      <c r="L1466" s="68" t="s">
        <v>3116</v>
      </c>
      <c r="N1466" s="68">
        <v>0</v>
      </c>
    </row>
    <row r="1467" spans="1:14" ht="21" customHeight="1">
      <c r="A1467" s="68" t="s">
        <v>1789</v>
      </c>
      <c r="B1467" s="68" t="s">
        <v>800</v>
      </c>
      <c r="C1467" s="68">
        <v>2</v>
      </c>
      <c r="D1467" s="68" t="s">
        <v>1586</v>
      </c>
      <c r="E1467" s="68" t="s">
        <v>213</v>
      </c>
      <c r="F1467" s="68" t="s">
        <v>25</v>
      </c>
      <c r="G1467" s="68" t="s">
        <v>1587</v>
      </c>
      <c r="H1467" s="68">
        <v>6</v>
      </c>
      <c r="I1467" s="70">
        <v>45827</v>
      </c>
      <c r="J1467" s="70">
        <v>45821</v>
      </c>
      <c r="K1467" s="70">
        <v>45827</v>
      </c>
      <c r="L1467" s="68" t="s">
        <v>3116</v>
      </c>
      <c r="N1467" s="68">
        <v>0</v>
      </c>
    </row>
    <row r="1468" spans="1:14" ht="21" customHeight="1">
      <c r="A1468" s="68" t="s">
        <v>1790</v>
      </c>
      <c r="B1468" s="68" t="s">
        <v>800</v>
      </c>
      <c r="C1468" s="68">
        <v>3</v>
      </c>
      <c r="D1468" s="68" t="s">
        <v>1586</v>
      </c>
      <c r="E1468" s="68" t="s">
        <v>213</v>
      </c>
      <c r="F1468" s="68" t="s">
        <v>25</v>
      </c>
      <c r="G1468" s="68" t="s">
        <v>1587</v>
      </c>
      <c r="H1468" s="68">
        <v>6</v>
      </c>
      <c r="I1468" s="70">
        <v>45827</v>
      </c>
      <c r="J1468" s="70">
        <v>45821</v>
      </c>
      <c r="K1468" s="70">
        <v>45827</v>
      </c>
      <c r="L1468" s="68" t="s">
        <v>3116</v>
      </c>
      <c r="N1468" s="68">
        <v>0</v>
      </c>
    </row>
    <row r="1469" spans="1:14" ht="21" customHeight="1">
      <c r="A1469" s="68" t="s">
        <v>1791</v>
      </c>
      <c r="B1469" s="68" t="s">
        <v>800</v>
      </c>
      <c r="C1469" s="68">
        <v>4</v>
      </c>
      <c r="D1469" s="68" t="s">
        <v>1586</v>
      </c>
      <c r="E1469" s="68" t="s">
        <v>213</v>
      </c>
      <c r="F1469" s="68" t="s">
        <v>25</v>
      </c>
      <c r="G1469" s="68" t="s">
        <v>1587</v>
      </c>
      <c r="H1469" s="68">
        <v>6</v>
      </c>
      <c r="I1469" s="70">
        <v>45827</v>
      </c>
      <c r="J1469" s="70">
        <v>45821</v>
      </c>
      <c r="K1469" s="70">
        <v>45827</v>
      </c>
      <c r="L1469" s="68" t="s">
        <v>3116</v>
      </c>
      <c r="N1469" s="68">
        <v>0</v>
      </c>
    </row>
    <row r="1470" spans="1:14" ht="21" customHeight="1">
      <c r="A1470" s="68" t="s">
        <v>1792</v>
      </c>
      <c r="B1470" s="68" t="s">
        <v>800</v>
      </c>
      <c r="C1470" s="68">
        <v>5</v>
      </c>
      <c r="D1470" s="68" t="s">
        <v>1586</v>
      </c>
      <c r="E1470" s="68" t="s">
        <v>213</v>
      </c>
      <c r="F1470" s="68" t="s">
        <v>25</v>
      </c>
      <c r="G1470" s="68" t="s">
        <v>1587</v>
      </c>
      <c r="H1470" s="68">
        <v>6</v>
      </c>
      <c r="I1470" s="70">
        <v>45827</v>
      </c>
      <c r="J1470" s="70">
        <v>45821</v>
      </c>
      <c r="K1470" s="70">
        <v>45827</v>
      </c>
      <c r="L1470" s="68" t="s">
        <v>3116</v>
      </c>
      <c r="N1470" s="68">
        <v>0</v>
      </c>
    </row>
    <row r="1471" spans="1:14" ht="21" customHeight="1">
      <c r="A1471" s="68" t="s">
        <v>1793</v>
      </c>
      <c r="B1471" s="68" t="s">
        <v>800</v>
      </c>
      <c r="C1471" s="68">
        <v>6</v>
      </c>
      <c r="D1471" s="68" t="s">
        <v>1586</v>
      </c>
      <c r="E1471" s="68" t="s">
        <v>213</v>
      </c>
      <c r="F1471" s="68" t="s">
        <v>25</v>
      </c>
      <c r="G1471" s="68" t="s">
        <v>1587</v>
      </c>
      <c r="H1471" s="68">
        <v>6</v>
      </c>
      <c r="I1471" s="70">
        <v>45827</v>
      </c>
      <c r="J1471" s="70">
        <v>45821</v>
      </c>
      <c r="K1471" s="70">
        <v>45827</v>
      </c>
      <c r="L1471" s="68" t="s">
        <v>3116</v>
      </c>
      <c r="N1471" s="68">
        <v>0</v>
      </c>
    </row>
    <row r="1472" spans="1:14" ht="21" customHeight="1">
      <c r="A1472" s="68" t="s">
        <v>1794</v>
      </c>
      <c r="B1472" s="68" t="s">
        <v>800</v>
      </c>
      <c r="C1472" s="68">
        <v>7</v>
      </c>
      <c r="D1472" s="68" t="s">
        <v>1586</v>
      </c>
      <c r="E1472" s="68" t="s">
        <v>213</v>
      </c>
      <c r="F1472" s="68" t="s">
        <v>25</v>
      </c>
      <c r="G1472" s="68" t="s">
        <v>1587</v>
      </c>
      <c r="H1472" s="68">
        <v>6</v>
      </c>
      <c r="I1472" s="70">
        <v>45827</v>
      </c>
      <c r="J1472" s="70">
        <v>45821</v>
      </c>
      <c r="K1472" s="70">
        <v>45827</v>
      </c>
      <c r="L1472" s="68" t="s">
        <v>3116</v>
      </c>
      <c r="N1472" s="68">
        <v>0</v>
      </c>
    </row>
    <row r="1473" spans="1:14" ht="21" customHeight="1">
      <c r="A1473" s="68" t="s">
        <v>1795</v>
      </c>
      <c r="B1473" s="68" t="s">
        <v>800</v>
      </c>
      <c r="C1473" s="68">
        <v>8</v>
      </c>
      <c r="D1473" s="68" t="s">
        <v>1586</v>
      </c>
      <c r="E1473" s="68" t="s">
        <v>213</v>
      </c>
      <c r="F1473" s="68" t="s">
        <v>25</v>
      </c>
      <c r="G1473" s="68" t="s">
        <v>1587</v>
      </c>
      <c r="H1473" s="68">
        <v>6</v>
      </c>
      <c r="I1473" s="70">
        <v>45827</v>
      </c>
      <c r="J1473" s="70">
        <v>45821</v>
      </c>
      <c r="K1473" s="70">
        <v>45827</v>
      </c>
      <c r="L1473" s="68" t="s">
        <v>3116</v>
      </c>
      <c r="N1473" s="68">
        <v>0</v>
      </c>
    </row>
    <row r="1474" spans="1:14" ht="21" customHeight="1">
      <c r="A1474" s="68" t="s">
        <v>1796</v>
      </c>
      <c r="B1474" s="68" t="s">
        <v>800</v>
      </c>
      <c r="C1474" s="68">
        <v>9</v>
      </c>
      <c r="D1474" s="68" t="s">
        <v>1586</v>
      </c>
      <c r="E1474" s="68" t="s">
        <v>213</v>
      </c>
      <c r="F1474" s="68" t="s">
        <v>25</v>
      </c>
      <c r="G1474" s="68" t="s">
        <v>1587</v>
      </c>
      <c r="H1474" s="68">
        <v>6</v>
      </c>
      <c r="I1474" s="70">
        <v>45827</v>
      </c>
      <c r="J1474" s="70">
        <v>45821</v>
      </c>
      <c r="K1474" s="70">
        <v>45827</v>
      </c>
      <c r="L1474" s="68" t="s">
        <v>3116</v>
      </c>
      <c r="N1474" s="68">
        <v>0</v>
      </c>
    </row>
    <row r="1475" spans="1:14" ht="21" customHeight="1">
      <c r="A1475" s="68" t="s">
        <v>1797</v>
      </c>
      <c r="B1475" s="68" t="s">
        <v>800</v>
      </c>
      <c r="C1475" s="68">
        <v>10</v>
      </c>
      <c r="D1475" s="68" t="s">
        <v>1586</v>
      </c>
      <c r="E1475" s="68" t="s">
        <v>213</v>
      </c>
      <c r="F1475" s="68" t="s">
        <v>25</v>
      </c>
      <c r="G1475" s="68" t="s">
        <v>1587</v>
      </c>
      <c r="H1475" s="68">
        <v>6</v>
      </c>
      <c r="I1475" s="70">
        <v>45827</v>
      </c>
      <c r="J1475" s="70">
        <v>45821</v>
      </c>
      <c r="K1475" s="70">
        <v>45827</v>
      </c>
      <c r="L1475" s="68" t="s">
        <v>3116</v>
      </c>
      <c r="N1475" s="68">
        <v>0</v>
      </c>
    </row>
    <row r="1476" spans="1:14" ht="21" customHeight="1">
      <c r="A1476" s="68" t="s">
        <v>3956</v>
      </c>
      <c r="B1476" s="68" t="s">
        <v>800</v>
      </c>
      <c r="C1476" s="68" t="s">
        <v>1676</v>
      </c>
      <c r="D1476" s="68" t="s">
        <v>1586</v>
      </c>
      <c r="E1476" s="68" t="s">
        <v>213</v>
      </c>
      <c r="F1476" s="68" t="s">
        <v>25</v>
      </c>
      <c r="G1476" s="68" t="s">
        <v>1587</v>
      </c>
      <c r="H1476" s="68">
        <v>6</v>
      </c>
      <c r="I1476" s="70">
        <v>45827</v>
      </c>
      <c r="J1476" s="70">
        <v>45821</v>
      </c>
      <c r="K1476" s="70">
        <v>45827</v>
      </c>
      <c r="L1476" s="68" t="s">
        <v>2686</v>
      </c>
      <c r="N1476" s="68">
        <v>0</v>
      </c>
    </row>
    <row r="1477" spans="1:14" ht="21" customHeight="1">
      <c r="A1477" s="68" t="s">
        <v>3957</v>
      </c>
      <c r="B1477" s="68" t="s">
        <v>800</v>
      </c>
      <c r="C1477" s="68" t="s">
        <v>2575</v>
      </c>
      <c r="D1477" s="68" t="s">
        <v>1586</v>
      </c>
      <c r="E1477" s="68" t="s">
        <v>213</v>
      </c>
      <c r="F1477" s="68" t="s">
        <v>25</v>
      </c>
      <c r="G1477" s="68" t="s">
        <v>1587</v>
      </c>
      <c r="H1477" s="68">
        <v>6</v>
      </c>
      <c r="I1477" s="70">
        <v>45827</v>
      </c>
      <c r="J1477" s="70">
        <v>45821</v>
      </c>
      <c r="K1477" s="70">
        <v>45827</v>
      </c>
      <c r="L1477" s="68" t="s">
        <v>3364</v>
      </c>
      <c r="M1477" s="68" t="s">
        <v>3958</v>
      </c>
      <c r="N1477" s="68" t="s">
        <v>3959</v>
      </c>
    </row>
    <row r="1478" spans="1:14" ht="21" customHeight="1">
      <c r="A1478" s="68" t="s">
        <v>3960</v>
      </c>
      <c r="B1478" s="68" t="s">
        <v>800</v>
      </c>
      <c r="C1478" s="68" t="s">
        <v>2555</v>
      </c>
      <c r="D1478" s="68" t="s">
        <v>1586</v>
      </c>
      <c r="E1478" s="68" t="s">
        <v>213</v>
      </c>
      <c r="F1478" s="68" t="s">
        <v>25</v>
      </c>
      <c r="G1478" s="68" t="s">
        <v>1587</v>
      </c>
      <c r="H1478" s="68">
        <v>6</v>
      </c>
      <c r="I1478" s="70">
        <v>45827</v>
      </c>
      <c r="J1478" s="70">
        <v>45821</v>
      </c>
      <c r="K1478" s="70">
        <v>45827</v>
      </c>
      <c r="L1478" s="68" t="s">
        <v>2686</v>
      </c>
      <c r="N1478" s="68">
        <v>0</v>
      </c>
    </row>
    <row r="1479" spans="1:14" ht="21" customHeight="1">
      <c r="A1479" s="68" t="s">
        <v>3961</v>
      </c>
      <c r="B1479" s="68" t="s">
        <v>800</v>
      </c>
      <c r="C1479" s="68" t="s">
        <v>2579</v>
      </c>
      <c r="D1479" s="68" t="s">
        <v>1586</v>
      </c>
      <c r="E1479" s="68" t="s">
        <v>213</v>
      </c>
      <c r="F1479" s="68" t="s">
        <v>25</v>
      </c>
      <c r="G1479" s="68" t="s">
        <v>1587</v>
      </c>
      <c r="H1479" s="68">
        <v>6</v>
      </c>
      <c r="I1479" s="70">
        <v>45827</v>
      </c>
      <c r="J1479" s="70">
        <v>45821</v>
      </c>
      <c r="K1479" s="70">
        <v>45827</v>
      </c>
      <c r="L1479" s="68" t="s">
        <v>3364</v>
      </c>
      <c r="M1479" s="68" t="s">
        <v>3958</v>
      </c>
      <c r="N1479" s="68" t="s">
        <v>3959</v>
      </c>
    </row>
    <row r="1480" spans="1:14" ht="21" customHeight="1">
      <c r="A1480" s="68" t="s">
        <v>3962</v>
      </c>
      <c r="B1480" s="68" t="s">
        <v>800</v>
      </c>
      <c r="C1480" s="68" t="s">
        <v>2691</v>
      </c>
      <c r="D1480" s="68" t="s">
        <v>1586</v>
      </c>
      <c r="E1480" s="68" t="s">
        <v>213</v>
      </c>
      <c r="F1480" s="68" t="s">
        <v>25</v>
      </c>
      <c r="G1480" s="68" t="s">
        <v>1587</v>
      </c>
      <c r="H1480" s="68">
        <v>6</v>
      </c>
      <c r="I1480" s="70">
        <v>45827</v>
      </c>
      <c r="J1480" s="70">
        <v>45821</v>
      </c>
      <c r="K1480" s="70">
        <v>45827</v>
      </c>
      <c r="L1480" s="68" t="s">
        <v>2686</v>
      </c>
      <c r="N1480" s="68">
        <v>0</v>
      </c>
    </row>
    <row r="1481" spans="1:14" ht="21" customHeight="1">
      <c r="A1481" s="68" t="s">
        <v>3963</v>
      </c>
      <c r="B1481" s="68" t="s">
        <v>800</v>
      </c>
      <c r="C1481" s="68" t="s">
        <v>2581</v>
      </c>
      <c r="D1481" s="68" t="s">
        <v>1586</v>
      </c>
      <c r="E1481" s="68" t="s">
        <v>213</v>
      </c>
      <c r="F1481" s="68" t="s">
        <v>25</v>
      </c>
      <c r="G1481" s="68" t="s">
        <v>1587</v>
      </c>
      <c r="H1481" s="68">
        <v>6</v>
      </c>
      <c r="I1481" s="70">
        <v>45827</v>
      </c>
      <c r="J1481" s="70">
        <v>45821</v>
      </c>
      <c r="K1481" s="70">
        <v>45827</v>
      </c>
      <c r="L1481" s="68" t="s">
        <v>3364</v>
      </c>
      <c r="M1481" s="68" t="s">
        <v>3958</v>
      </c>
      <c r="N1481" s="68" t="s">
        <v>3959</v>
      </c>
    </row>
    <row r="1482" spans="1:14" ht="21" customHeight="1">
      <c r="A1482" s="68" t="s">
        <v>3964</v>
      </c>
      <c r="B1482" s="68" t="s">
        <v>800</v>
      </c>
      <c r="C1482" s="68" t="s">
        <v>2618</v>
      </c>
      <c r="D1482" s="68" t="s">
        <v>1586</v>
      </c>
      <c r="E1482" s="68" t="s">
        <v>213</v>
      </c>
      <c r="F1482" s="68" t="s">
        <v>25</v>
      </c>
      <c r="G1482" s="68" t="s">
        <v>1587</v>
      </c>
      <c r="H1482" s="68">
        <v>6</v>
      </c>
      <c r="I1482" s="70">
        <v>45827</v>
      </c>
      <c r="J1482" s="70">
        <v>45821</v>
      </c>
      <c r="K1482" s="70">
        <v>45827</v>
      </c>
      <c r="L1482" s="68" t="s">
        <v>2686</v>
      </c>
      <c r="N1482" s="68">
        <v>0</v>
      </c>
    </row>
    <row r="1483" spans="1:14" ht="21" customHeight="1">
      <c r="A1483" s="68" t="s">
        <v>3965</v>
      </c>
      <c r="B1483" s="68" t="s">
        <v>800</v>
      </c>
      <c r="C1483" s="68" t="s">
        <v>2583</v>
      </c>
      <c r="D1483" s="68" t="s">
        <v>1586</v>
      </c>
      <c r="E1483" s="68" t="s">
        <v>213</v>
      </c>
      <c r="F1483" s="68" t="s">
        <v>25</v>
      </c>
      <c r="G1483" s="68" t="s">
        <v>1587</v>
      </c>
      <c r="H1483" s="68">
        <v>6</v>
      </c>
      <c r="I1483" s="70">
        <v>45827</v>
      </c>
      <c r="J1483" s="70">
        <v>45821</v>
      </c>
      <c r="K1483" s="70">
        <v>45827</v>
      </c>
      <c r="L1483" s="68" t="s">
        <v>3364</v>
      </c>
      <c r="M1483" s="68" t="s">
        <v>3958</v>
      </c>
      <c r="N1483" s="68" t="s">
        <v>3959</v>
      </c>
    </row>
    <row r="1484" spans="1:14" ht="21" customHeight="1">
      <c r="A1484" s="68" t="s">
        <v>3966</v>
      </c>
      <c r="B1484" s="68" t="s">
        <v>800</v>
      </c>
      <c r="C1484" s="68" t="s">
        <v>2621</v>
      </c>
      <c r="D1484" s="68" t="s">
        <v>1586</v>
      </c>
      <c r="E1484" s="68" t="s">
        <v>213</v>
      </c>
      <c r="F1484" s="68" t="s">
        <v>25</v>
      </c>
      <c r="G1484" s="68" t="s">
        <v>1587</v>
      </c>
      <c r="H1484" s="68">
        <v>6</v>
      </c>
      <c r="I1484" s="70">
        <v>45827</v>
      </c>
      <c r="J1484" s="70">
        <v>45821</v>
      </c>
      <c r="K1484" s="70">
        <v>45827</v>
      </c>
      <c r="L1484" s="68" t="s">
        <v>2686</v>
      </c>
      <c r="N1484" s="68">
        <v>0</v>
      </c>
    </row>
    <row r="1485" spans="1:14" ht="21" customHeight="1">
      <c r="A1485" s="68" t="s">
        <v>3967</v>
      </c>
      <c r="B1485" s="68" t="s">
        <v>800</v>
      </c>
      <c r="C1485" s="68" t="s">
        <v>2585</v>
      </c>
      <c r="D1485" s="68" t="s">
        <v>1586</v>
      </c>
      <c r="E1485" s="68" t="s">
        <v>213</v>
      </c>
      <c r="F1485" s="68" t="s">
        <v>25</v>
      </c>
      <c r="G1485" s="68" t="s">
        <v>1587</v>
      </c>
      <c r="H1485" s="68">
        <v>6</v>
      </c>
      <c r="I1485" s="70">
        <v>45827</v>
      </c>
      <c r="J1485" s="70">
        <v>45821</v>
      </c>
      <c r="K1485" s="70">
        <v>45827</v>
      </c>
      <c r="L1485" s="68" t="s">
        <v>3364</v>
      </c>
      <c r="M1485" s="68" t="s">
        <v>3958</v>
      </c>
      <c r="N1485" s="68" t="s">
        <v>3959</v>
      </c>
    </row>
    <row r="1486" spans="1:14" ht="21" customHeight="1">
      <c r="A1486" s="68" t="s">
        <v>3968</v>
      </c>
      <c r="B1486" s="68" t="s">
        <v>800</v>
      </c>
      <c r="C1486" s="68" t="s">
        <v>2627</v>
      </c>
      <c r="D1486" s="68" t="s">
        <v>1586</v>
      </c>
      <c r="E1486" s="68" t="s">
        <v>213</v>
      </c>
      <c r="F1486" s="68" t="s">
        <v>25</v>
      </c>
      <c r="G1486" s="68" t="s">
        <v>1587</v>
      </c>
      <c r="H1486" s="68">
        <v>6</v>
      </c>
      <c r="I1486" s="70">
        <v>45827</v>
      </c>
      <c r="J1486" s="70">
        <v>45821</v>
      </c>
      <c r="K1486" s="70">
        <v>45827</v>
      </c>
      <c r="L1486" s="68" t="s">
        <v>2686</v>
      </c>
      <c r="N1486" s="68">
        <v>0</v>
      </c>
    </row>
    <row r="1487" spans="1:14" ht="21" customHeight="1">
      <c r="A1487" s="68" t="s">
        <v>3969</v>
      </c>
      <c r="B1487" s="68" t="s">
        <v>800</v>
      </c>
      <c r="C1487" s="68" t="s">
        <v>2587</v>
      </c>
      <c r="D1487" s="68" t="s">
        <v>1586</v>
      </c>
      <c r="E1487" s="68" t="s">
        <v>213</v>
      </c>
      <c r="F1487" s="68" t="s">
        <v>25</v>
      </c>
      <c r="G1487" s="68" t="s">
        <v>1587</v>
      </c>
      <c r="H1487" s="68">
        <v>6</v>
      </c>
      <c r="I1487" s="70">
        <v>45827</v>
      </c>
      <c r="J1487" s="70">
        <v>45821</v>
      </c>
      <c r="K1487" s="70">
        <v>45827</v>
      </c>
      <c r="L1487" s="68" t="s">
        <v>3364</v>
      </c>
      <c r="M1487" s="68" t="s">
        <v>3958</v>
      </c>
      <c r="N1487" s="68" t="s">
        <v>3959</v>
      </c>
    </row>
    <row r="1488" spans="1:14" ht="21" customHeight="1">
      <c r="A1488" s="68" t="s">
        <v>3970</v>
      </c>
      <c r="B1488" s="68" t="s">
        <v>800</v>
      </c>
      <c r="C1488" s="68" t="s">
        <v>2545</v>
      </c>
      <c r="D1488" s="68" t="s">
        <v>1586</v>
      </c>
      <c r="E1488" s="68" t="s">
        <v>213</v>
      </c>
      <c r="F1488" s="68" t="s">
        <v>25</v>
      </c>
      <c r="G1488" s="68" t="s">
        <v>1587</v>
      </c>
      <c r="H1488" s="68">
        <v>6</v>
      </c>
      <c r="I1488" s="70">
        <v>45827</v>
      </c>
      <c r="J1488" s="70">
        <v>45821</v>
      </c>
      <c r="K1488" s="70">
        <v>45827</v>
      </c>
      <c r="L1488" s="68" t="s">
        <v>2686</v>
      </c>
      <c r="N1488" s="68">
        <v>0</v>
      </c>
    </row>
    <row r="1489" spans="1:14" ht="21" customHeight="1">
      <c r="A1489" s="68" t="s">
        <v>3971</v>
      </c>
      <c r="B1489" s="68" t="s">
        <v>800</v>
      </c>
      <c r="C1489" s="68" t="s">
        <v>2589</v>
      </c>
      <c r="D1489" s="68" t="s">
        <v>1586</v>
      </c>
      <c r="E1489" s="68" t="s">
        <v>213</v>
      </c>
      <c r="F1489" s="68" t="s">
        <v>25</v>
      </c>
      <c r="G1489" s="68" t="s">
        <v>1587</v>
      </c>
      <c r="H1489" s="68">
        <v>6</v>
      </c>
      <c r="I1489" s="70">
        <v>45827</v>
      </c>
      <c r="J1489" s="70">
        <v>45821</v>
      </c>
      <c r="K1489" s="70">
        <v>45827</v>
      </c>
      <c r="L1489" s="68" t="s">
        <v>3364</v>
      </c>
      <c r="M1489" s="68" t="s">
        <v>3958</v>
      </c>
      <c r="N1489" s="68" t="s">
        <v>3959</v>
      </c>
    </row>
    <row r="1490" spans="1:14" ht="21" customHeight="1">
      <c r="A1490" s="68" t="s">
        <v>3972</v>
      </c>
      <c r="B1490" s="68" t="s">
        <v>800</v>
      </c>
      <c r="C1490" s="68" t="s">
        <v>2697</v>
      </c>
      <c r="D1490" s="68" t="s">
        <v>1586</v>
      </c>
      <c r="E1490" s="68" t="s">
        <v>213</v>
      </c>
      <c r="F1490" s="68" t="s">
        <v>25</v>
      </c>
      <c r="G1490" s="68" t="s">
        <v>1587</v>
      </c>
      <c r="H1490" s="68">
        <v>6</v>
      </c>
      <c r="I1490" s="70">
        <v>45827</v>
      </c>
      <c r="J1490" s="70">
        <v>45821</v>
      </c>
      <c r="K1490" s="70">
        <v>45827</v>
      </c>
      <c r="L1490" s="68" t="s">
        <v>2686</v>
      </c>
      <c r="N1490" s="68">
        <v>0</v>
      </c>
    </row>
    <row r="1491" spans="1:14" ht="21" customHeight="1">
      <c r="A1491" s="68" t="s">
        <v>3973</v>
      </c>
      <c r="B1491" s="68" t="s">
        <v>800</v>
      </c>
      <c r="C1491" s="68" t="s">
        <v>2591</v>
      </c>
      <c r="D1491" s="68" t="s">
        <v>1586</v>
      </c>
      <c r="E1491" s="68" t="s">
        <v>213</v>
      </c>
      <c r="F1491" s="68" t="s">
        <v>25</v>
      </c>
      <c r="G1491" s="68" t="s">
        <v>1587</v>
      </c>
      <c r="H1491" s="68">
        <v>6</v>
      </c>
      <c r="I1491" s="70">
        <v>45827</v>
      </c>
      <c r="J1491" s="70">
        <v>45821</v>
      </c>
      <c r="K1491" s="70">
        <v>45827</v>
      </c>
      <c r="L1491" s="68" t="s">
        <v>3364</v>
      </c>
      <c r="M1491" s="68" t="s">
        <v>3958</v>
      </c>
      <c r="N1491" s="68" t="s">
        <v>3959</v>
      </c>
    </row>
    <row r="1492" spans="1:14" ht="21" customHeight="1">
      <c r="A1492" s="68" t="s">
        <v>3974</v>
      </c>
      <c r="B1492" s="68" t="s">
        <v>800</v>
      </c>
      <c r="C1492" s="68" t="s">
        <v>2699</v>
      </c>
      <c r="D1492" s="68" t="s">
        <v>1586</v>
      </c>
      <c r="E1492" s="68" t="s">
        <v>213</v>
      </c>
      <c r="F1492" s="68" t="s">
        <v>25</v>
      </c>
      <c r="G1492" s="68" t="s">
        <v>1587</v>
      </c>
      <c r="H1492" s="68">
        <v>6</v>
      </c>
      <c r="I1492" s="70">
        <v>45827</v>
      </c>
      <c r="J1492" s="70">
        <v>45821</v>
      </c>
      <c r="K1492" s="70">
        <v>45827</v>
      </c>
      <c r="L1492" s="68" t="s">
        <v>2686</v>
      </c>
      <c r="N1492" s="68">
        <v>0</v>
      </c>
    </row>
    <row r="1493" spans="1:14" ht="21" customHeight="1">
      <c r="A1493" s="68" t="s">
        <v>3975</v>
      </c>
      <c r="B1493" s="68" t="s">
        <v>800</v>
      </c>
      <c r="C1493" s="68" t="s">
        <v>2593</v>
      </c>
      <c r="D1493" s="68" t="s">
        <v>1586</v>
      </c>
      <c r="E1493" s="68" t="s">
        <v>213</v>
      </c>
      <c r="F1493" s="68" t="s">
        <v>25</v>
      </c>
      <c r="G1493" s="68" t="s">
        <v>1587</v>
      </c>
      <c r="H1493" s="68">
        <v>6</v>
      </c>
      <c r="I1493" s="70">
        <v>45827</v>
      </c>
      <c r="J1493" s="70">
        <v>45821</v>
      </c>
      <c r="K1493" s="70">
        <v>45827</v>
      </c>
      <c r="L1493" s="68" t="s">
        <v>3364</v>
      </c>
      <c r="M1493" s="68" t="s">
        <v>3958</v>
      </c>
      <c r="N1493" s="68" t="s">
        <v>3959</v>
      </c>
    </row>
    <row r="1494" spans="1:14" ht="21" customHeight="1">
      <c r="A1494" s="68" t="s">
        <v>3976</v>
      </c>
      <c r="B1494" s="68" t="s">
        <v>800</v>
      </c>
      <c r="C1494" s="68" t="s">
        <v>2701</v>
      </c>
      <c r="D1494" s="68" t="s">
        <v>1586</v>
      </c>
      <c r="E1494" s="68" t="s">
        <v>213</v>
      </c>
      <c r="F1494" s="68" t="s">
        <v>25</v>
      </c>
      <c r="G1494" s="68" t="s">
        <v>1587</v>
      </c>
      <c r="H1494" s="68">
        <v>6</v>
      </c>
      <c r="I1494" s="70">
        <v>45827</v>
      </c>
      <c r="J1494" s="70">
        <v>45821</v>
      </c>
      <c r="K1494" s="70">
        <v>45827</v>
      </c>
      <c r="L1494" s="68" t="s">
        <v>2686</v>
      </c>
      <c r="N1494" s="68">
        <v>0</v>
      </c>
    </row>
    <row r="1495" spans="1:14" ht="21" customHeight="1">
      <c r="A1495" s="68" t="s">
        <v>3977</v>
      </c>
      <c r="B1495" s="68" t="s">
        <v>800</v>
      </c>
      <c r="C1495" s="68" t="s">
        <v>2595</v>
      </c>
      <c r="D1495" s="68" t="s">
        <v>1586</v>
      </c>
      <c r="E1495" s="68" t="s">
        <v>213</v>
      </c>
      <c r="F1495" s="68" t="s">
        <v>25</v>
      </c>
      <c r="G1495" s="68" t="s">
        <v>1587</v>
      </c>
      <c r="H1495" s="68">
        <v>6</v>
      </c>
      <c r="I1495" s="70">
        <v>45827</v>
      </c>
      <c r="J1495" s="70">
        <v>45821</v>
      </c>
      <c r="K1495" s="70">
        <v>45827</v>
      </c>
      <c r="L1495" s="68" t="s">
        <v>3364</v>
      </c>
      <c r="M1495" s="68" t="s">
        <v>3958</v>
      </c>
      <c r="N1495" s="68" t="s">
        <v>3959</v>
      </c>
    </row>
    <row r="1496" spans="1:14" ht="21" customHeight="1">
      <c r="A1496" s="68" t="s">
        <v>3978</v>
      </c>
      <c r="B1496" s="68" t="s">
        <v>802</v>
      </c>
      <c r="C1496" s="68" t="s">
        <v>1676</v>
      </c>
      <c r="D1496" s="68" t="s">
        <v>1586</v>
      </c>
      <c r="E1496" s="68" t="s">
        <v>43</v>
      </c>
      <c r="F1496" s="68" t="s">
        <v>25</v>
      </c>
      <c r="G1496" s="68" t="s">
        <v>1591</v>
      </c>
      <c r="H1496" s="68">
        <v>6</v>
      </c>
      <c r="I1496" s="70">
        <v>45827</v>
      </c>
      <c r="J1496" s="70">
        <v>45819</v>
      </c>
      <c r="K1496" s="70">
        <v>45827</v>
      </c>
      <c r="L1496" s="68" t="s">
        <v>2569</v>
      </c>
      <c r="N1496" s="68">
        <v>0</v>
      </c>
    </row>
    <row r="1497" spans="1:14" ht="21" customHeight="1">
      <c r="A1497" s="68" t="s">
        <v>3979</v>
      </c>
      <c r="B1497" s="68" t="s">
        <v>802</v>
      </c>
      <c r="C1497" s="68" t="s">
        <v>2426</v>
      </c>
      <c r="D1497" s="68" t="s">
        <v>1586</v>
      </c>
      <c r="E1497" s="68" t="s">
        <v>43</v>
      </c>
      <c r="F1497" s="68" t="s">
        <v>25</v>
      </c>
      <c r="G1497" s="68" t="s">
        <v>2419</v>
      </c>
      <c r="H1497" s="68">
        <v>6</v>
      </c>
      <c r="I1497" s="70">
        <v>45827</v>
      </c>
      <c r="J1497" s="70">
        <v>45819</v>
      </c>
      <c r="K1497" s="70">
        <v>45827</v>
      </c>
      <c r="L1497" s="68" t="s">
        <v>2571</v>
      </c>
      <c r="N1497" s="68">
        <v>0</v>
      </c>
    </row>
    <row r="1498" spans="1:14" ht="21" customHeight="1">
      <c r="A1498" s="68" t="s">
        <v>3980</v>
      </c>
      <c r="B1498" s="68" t="s">
        <v>802</v>
      </c>
      <c r="C1498" s="68" t="s">
        <v>2434</v>
      </c>
      <c r="D1498" s="68" t="s">
        <v>1586</v>
      </c>
      <c r="E1498" s="68" t="s">
        <v>43</v>
      </c>
      <c r="F1498" s="68" t="s">
        <v>25</v>
      </c>
      <c r="G1498" s="68" t="s">
        <v>2435</v>
      </c>
      <c r="H1498" s="68">
        <v>6</v>
      </c>
      <c r="I1498" s="70">
        <v>45827</v>
      </c>
      <c r="J1498" s="70">
        <v>45819</v>
      </c>
      <c r="K1498" s="70">
        <v>45827</v>
      </c>
      <c r="L1498" s="68" t="s">
        <v>2573</v>
      </c>
      <c r="N1498" s="68">
        <v>0</v>
      </c>
    </row>
    <row r="1499" spans="1:14" ht="21" customHeight="1">
      <c r="A1499" s="68" t="s">
        <v>1798</v>
      </c>
      <c r="B1499" s="68" t="s">
        <v>804</v>
      </c>
      <c r="C1499" s="68">
        <v>1</v>
      </c>
      <c r="D1499" s="68" t="s">
        <v>1586</v>
      </c>
      <c r="E1499" s="68" t="s">
        <v>213</v>
      </c>
      <c r="F1499" s="68" t="s">
        <v>25</v>
      </c>
      <c r="G1499" s="68" t="s">
        <v>1587</v>
      </c>
      <c r="H1499" s="68">
        <v>6</v>
      </c>
      <c r="I1499" s="70">
        <v>45827</v>
      </c>
      <c r="J1499" s="70">
        <v>45821</v>
      </c>
      <c r="K1499" s="70">
        <v>45827</v>
      </c>
      <c r="L1499" s="68" t="s">
        <v>3116</v>
      </c>
      <c r="N1499" s="68">
        <v>0</v>
      </c>
    </row>
    <row r="1500" spans="1:14" ht="21" customHeight="1">
      <c r="A1500" s="68" t="s">
        <v>1799</v>
      </c>
      <c r="B1500" s="68" t="s">
        <v>804</v>
      </c>
      <c r="C1500" s="68">
        <v>2</v>
      </c>
      <c r="D1500" s="68" t="s">
        <v>1586</v>
      </c>
      <c r="E1500" s="68" t="s">
        <v>213</v>
      </c>
      <c r="F1500" s="68" t="s">
        <v>25</v>
      </c>
      <c r="G1500" s="68" t="s">
        <v>1587</v>
      </c>
      <c r="H1500" s="68">
        <v>6</v>
      </c>
      <c r="I1500" s="70">
        <v>45827</v>
      </c>
      <c r="J1500" s="70">
        <v>45821</v>
      </c>
      <c r="K1500" s="70">
        <v>45827</v>
      </c>
      <c r="L1500" s="68" t="s">
        <v>3116</v>
      </c>
      <c r="N1500" s="68">
        <v>0</v>
      </c>
    </row>
    <row r="1501" spans="1:14" ht="21" customHeight="1">
      <c r="A1501" s="68" t="s">
        <v>3981</v>
      </c>
      <c r="B1501" s="68" t="s">
        <v>804</v>
      </c>
      <c r="C1501" s="68">
        <v>3</v>
      </c>
      <c r="D1501" s="68" t="s">
        <v>1586</v>
      </c>
      <c r="E1501" s="68" t="s">
        <v>213</v>
      </c>
      <c r="F1501" s="68" t="s">
        <v>25</v>
      </c>
      <c r="G1501" s="68" t="s">
        <v>1587</v>
      </c>
      <c r="H1501" s="68">
        <v>6</v>
      </c>
      <c r="I1501" s="70">
        <v>45827</v>
      </c>
      <c r="J1501" s="70">
        <v>45821</v>
      </c>
      <c r="K1501" s="70">
        <v>45827</v>
      </c>
      <c r="L1501" s="68" t="s">
        <v>3116</v>
      </c>
      <c r="N1501" s="68">
        <v>0</v>
      </c>
    </row>
    <row r="1502" spans="1:14" ht="21" customHeight="1">
      <c r="A1502" s="68" t="s">
        <v>3982</v>
      </c>
      <c r="B1502" s="68" t="s">
        <v>804</v>
      </c>
      <c r="C1502" s="68">
        <v>4</v>
      </c>
      <c r="D1502" s="68" t="s">
        <v>1586</v>
      </c>
      <c r="E1502" s="68" t="s">
        <v>213</v>
      </c>
      <c r="F1502" s="68" t="s">
        <v>25</v>
      </c>
      <c r="G1502" s="68" t="s">
        <v>1587</v>
      </c>
      <c r="H1502" s="68">
        <v>6</v>
      </c>
      <c r="I1502" s="70">
        <v>45827</v>
      </c>
      <c r="J1502" s="70">
        <v>45821</v>
      </c>
      <c r="K1502" s="70">
        <v>45827</v>
      </c>
      <c r="L1502" s="68" t="s">
        <v>3116</v>
      </c>
      <c r="N1502" s="68">
        <v>0</v>
      </c>
    </row>
    <row r="1503" spans="1:14" ht="21" customHeight="1">
      <c r="A1503" s="68" t="s">
        <v>3983</v>
      </c>
      <c r="B1503" s="68" t="s">
        <v>804</v>
      </c>
      <c r="C1503" s="68">
        <v>5</v>
      </c>
      <c r="D1503" s="68" t="s">
        <v>1586</v>
      </c>
      <c r="E1503" s="68" t="s">
        <v>213</v>
      </c>
      <c r="F1503" s="68" t="s">
        <v>25</v>
      </c>
      <c r="G1503" s="68" t="s">
        <v>1587</v>
      </c>
      <c r="H1503" s="68">
        <v>6</v>
      </c>
      <c r="I1503" s="70">
        <v>45827</v>
      </c>
      <c r="J1503" s="70">
        <v>45821</v>
      </c>
      <c r="K1503" s="70">
        <v>45827</v>
      </c>
      <c r="L1503" s="68" t="s">
        <v>3116</v>
      </c>
      <c r="N1503" s="68">
        <v>0</v>
      </c>
    </row>
    <row r="1504" spans="1:14" ht="21" customHeight="1">
      <c r="A1504" s="68" t="s">
        <v>3984</v>
      </c>
      <c r="B1504" s="68" t="s">
        <v>804</v>
      </c>
      <c r="C1504" s="68" t="s">
        <v>1676</v>
      </c>
      <c r="D1504" s="68" t="s">
        <v>1586</v>
      </c>
      <c r="E1504" s="68" t="s">
        <v>213</v>
      </c>
      <c r="F1504" s="68" t="s">
        <v>25</v>
      </c>
      <c r="G1504" s="68" t="s">
        <v>1587</v>
      </c>
      <c r="H1504" s="68">
        <v>6</v>
      </c>
      <c r="I1504" s="70">
        <v>45827</v>
      </c>
      <c r="J1504" s="70">
        <v>45821</v>
      </c>
      <c r="K1504" s="70">
        <v>45827</v>
      </c>
      <c r="L1504" s="68" t="s">
        <v>2686</v>
      </c>
      <c r="N1504" s="68">
        <v>0</v>
      </c>
    </row>
    <row r="1505" spans="1:14" ht="21" customHeight="1">
      <c r="A1505" s="68" t="s">
        <v>3985</v>
      </c>
      <c r="B1505" s="68" t="s">
        <v>804</v>
      </c>
      <c r="C1505" s="68" t="s">
        <v>2575</v>
      </c>
      <c r="D1505" s="68" t="s">
        <v>1586</v>
      </c>
      <c r="E1505" s="68" t="s">
        <v>213</v>
      </c>
      <c r="F1505" s="68" t="s">
        <v>25</v>
      </c>
      <c r="G1505" s="68" t="s">
        <v>1587</v>
      </c>
      <c r="H1505" s="68">
        <v>6</v>
      </c>
      <c r="I1505" s="70">
        <v>45827</v>
      </c>
      <c r="J1505" s="70">
        <v>45821</v>
      </c>
      <c r="K1505" s="70">
        <v>45827</v>
      </c>
      <c r="L1505" s="68" t="s">
        <v>3364</v>
      </c>
      <c r="M1505" s="68" t="s">
        <v>3958</v>
      </c>
      <c r="N1505" s="68" t="s">
        <v>3959</v>
      </c>
    </row>
    <row r="1506" spans="1:14" ht="21" customHeight="1">
      <c r="A1506" s="68" t="s">
        <v>3986</v>
      </c>
      <c r="B1506" s="68" t="s">
        <v>804</v>
      </c>
      <c r="C1506" s="68" t="s">
        <v>2555</v>
      </c>
      <c r="D1506" s="68" t="s">
        <v>1586</v>
      </c>
      <c r="E1506" s="68" t="s">
        <v>213</v>
      </c>
      <c r="F1506" s="68" t="s">
        <v>25</v>
      </c>
      <c r="G1506" s="68" t="s">
        <v>1587</v>
      </c>
      <c r="H1506" s="68">
        <v>6</v>
      </c>
      <c r="I1506" s="70">
        <v>45827</v>
      </c>
      <c r="J1506" s="70">
        <v>45821</v>
      </c>
      <c r="K1506" s="70">
        <v>45827</v>
      </c>
      <c r="L1506" s="68" t="s">
        <v>2686</v>
      </c>
      <c r="N1506" s="68">
        <v>0</v>
      </c>
    </row>
    <row r="1507" spans="1:14" ht="21" customHeight="1">
      <c r="A1507" s="68" t="s">
        <v>3987</v>
      </c>
      <c r="B1507" s="68" t="s">
        <v>804</v>
      </c>
      <c r="C1507" s="68" t="s">
        <v>2579</v>
      </c>
      <c r="D1507" s="68" t="s">
        <v>1586</v>
      </c>
      <c r="E1507" s="68" t="s">
        <v>213</v>
      </c>
      <c r="F1507" s="68" t="s">
        <v>25</v>
      </c>
      <c r="G1507" s="68" t="s">
        <v>1587</v>
      </c>
      <c r="H1507" s="68">
        <v>6</v>
      </c>
      <c r="I1507" s="70">
        <v>45827</v>
      </c>
      <c r="J1507" s="70">
        <v>45821</v>
      </c>
      <c r="K1507" s="70">
        <v>45827</v>
      </c>
      <c r="L1507" s="68" t="s">
        <v>3364</v>
      </c>
      <c r="M1507" s="68" t="s">
        <v>3958</v>
      </c>
      <c r="N1507" s="68" t="s">
        <v>3959</v>
      </c>
    </row>
    <row r="1508" spans="1:14" ht="21" customHeight="1">
      <c r="A1508" s="68" t="s">
        <v>3988</v>
      </c>
      <c r="B1508" s="68" t="s">
        <v>804</v>
      </c>
      <c r="C1508" s="68" t="s">
        <v>2691</v>
      </c>
      <c r="D1508" s="68" t="s">
        <v>1586</v>
      </c>
      <c r="E1508" s="68" t="s">
        <v>213</v>
      </c>
      <c r="F1508" s="68" t="s">
        <v>25</v>
      </c>
      <c r="G1508" s="68" t="s">
        <v>1587</v>
      </c>
      <c r="H1508" s="68">
        <v>6</v>
      </c>
      <c r="I1508" s="70">
        <v>45827</v>
      </c>
      <c r="J1508" s="70">
        <v>45821</v>
      </c>
      <c r="K1508" s="70">
        <v>45827</v>
      </c>
      <c r="L1508" s="68" t="s">
        <v>2686</v>
      </c>
      <c r="N1508" s="68">
        <v>0</v>
      </c>
    </row>
    <row r="1509" spans="1:14" ht="21" customHeight="1">
      <c r="A1509" s="68" t="s">
        <v>3989</v>
      </c>
      <c r="B1509" s="68" t="s">
        <v>804</v>
      </c>
      <c r="C1509" s="68" t="s">
        <v>2581</v>
      </c>
      <c r="D1509" s="68" t="s">
        <v>1586</v>
      </c>
      <c r="E1509" s="68" t="s">
        <v>213</v>
      </c>
      <c r="F1509" s="68" t="s">
        <v>25</v>
      </c>
      <c r="G1509" s="68" t="s">
        <v>1587</v>
      </c>
      <c r="H1509" s="68">
        <v>6</v>
      </c>
      <c r="I1509" s="70">
        <v>45827</v>
      </c>
      <c r="J1509" s="70">
        <v>45821</v>
      </c>
      <c r="K1509" s="70">
        <v>45827</v>
      </c>
      <c r="L1509" s="68" t="s">
        <v>3364</v>
      </c>
      <c r="M1509" s="68" t="s">
        <v>3958</v>
      </c>
      <c r="N1509" s="68" t="s">
        <v>3959</v>
      </c>
    </row>
    <row r="1510" spans="1:14" ht="21" customHeight="1">
      <c r="A1510" s="68" t="s">
        <v>3990</v>
      </c>
      <c r="B1510" s="68" t="s">
        <v>804</v>
      </c>
      <c r="C1510" s="68" t="s">
        <v>2618</v>
      </c>
      <c r="D1510" s="68" t="s">
        <v>1586</v>
      </c>
      <c r="E1510" s="68" t="s">
        <v>213</v>
      </c>
      <c r="F1510" s="68" t="s">
        <v>25</v>
      </c>
      <c r="G1510" s="68" t="s">
        <v>1587</v>
      </c>
      <c r="H1510" s="68">
        <v>6</v>
      </c>
      <c r="I1510" s="70">
        <v>45827</v>
      </c>
      <c r="J1510" s="70">
        <v>45821</v>
      </c>
      <c r="K1510" s="70">
        <v>45827</v>
      </c>
      <c r="L1510" s="68" t="s">
        <v>2686</v>
      </c>
      <c r="N1510" s="68">
        <v>0</v>
      </c>
    </row>
    <row r="1511" spans="1:14" ht="21" customHeight="1">
      <c r="A1511" s="68" t="s">
        <v>3991</v>
      </c>
      <c r="B1511" s="68" t="s">
        <v>804</v>
      </c>
      <c r="C1511" s="68" t="s">
        <v>2583</v>
      </c>
      <c r="D1511" s="68" t="s">
        <v>1586</v>
      </c>
      <c r="E1511" s="68" t="s">
        <v>213</v>
      </c>
      <c r="F1511" s="68" t="s">
        <v>25</v>
      </c>
      <c r="G1511" s="68" t="s">
        <v>1587</v>
      </c>
      <c r="H1511" s="68">
        <v>6</v>
      </c>
      <c r="I1511" s="70">
        <v>45827</v>
      </c>
      <c r="J1511" s="70">
        <v>45821</v>
      </c>
      <c r="K1511" s="70">
        <v>45827</v>
      </c>
      <c r="L1511" s="68" t="s">
        <v>3364</v>
      </c>
      <c r="M1511" s="68" t="s">
        <v>3958</v>
      </c>
      <c r="N1511" s="68" t="s">
        <v>3959</v>
      </c>
    </row>
    <row r="1512" spans="1:14" ht="21" customHeight="1">
      <c r="A1512" s="68" t="s">
        <v>3992</v>
      </c>
      <c r="B1512" s="68" t="s">
        <v>804</v>
      </c>
      <c r="C1512" s="68" t="s">
        <v>2621</v>
      </c>
      <c r="D1512" s="68" t="s">
        <v>1586</v>
      </c>
      <c r="E1512" s="68" t="s">
        <v>213</v>
      </c>
      <c r="F1512" s="68" t="s">
        <v>25</v>
      </c>
      <c r="G1512" s="68" t="s">
        <v>1587</v>
      </c>
      <c r="H1512" s="68">
        <v>6</v>
      </c>
      <c r="I1512" s="70">
        <v>45827</v>
      </c>
      <c r="J1512" s="70">
        <v>45821</v>
      </c>
      <c r="K1512" s="70">
        <v>45827</v>
      </c>
      <c r="L1512" s="68" t="s">
        <v>2686</v>
      </c>
      <c r="N1512" s="68">
        <v>0</v>
      </c>
    </row>
    <row r="1513" spans="1:14" ht="21" customHeight="1">
      <c r="A1513" s="68" t="s">
        <v>3993</v>
      </c>
      <c r="B1513" s="68" t="s">
        <v>804</v>
      </c>
      <c r="C1513" s="68" t="s">
        <v>2585</v>
      </c>
      <c r="D1513" s="68" t="s">
        <v>1586</v>
      </c>
      <c r="E1513" s="68" t="s">
        <v>213</v>
      </c>
      <c r="F1513" s="68" t="s">
        <v>25</v>
      </c>
      <c r="G1513" s="68" t="s">
        <v>1587</v>
      </c>
      <c r="H1513" s="68">
        <v>6</v>
      </c>
      <c r="I1513" s="70">
        <v>45827</v>
      </c>
      <c r="J1513" s="70">
        <v>45821</v>
      </c>
      <c r="K1513" s="70">
        <v>45827</v>
      </c>
      <c r="L1513" s="68" t="s">
        <v>3364</v>
      </c>
      <c r="M1513" s="68" t="s">
        <v>3958</v>
      </c>
      <c r="N1513" s="68" t="s">
        <v>3959</v>
      </c>
    </row>
    <row r="1514" spans="1:14" ht="21" customHeight="1">
      <c r="A1514" s="68" t="s">
        <v>1800</v>
      </c>
      <c r="B1514" s="68" t="s">
        <v>806</v>
      </c>
      <c r="C1514" s="68">
        <v>1</v>
      </c>
      <c r="D1514" s="68" t="s">
        <v>1586</v>
      </c>
      <c r="E1514" s="68" t="s">
        <v>213</v>
      </c>
      <c r="F1514" s="68" t="s">
        <v>25</v>
      </c>
      <c r="G1514" s="68" t="s">
        <v>1587</v>
      </c>
      <c r="H1514" s="68">
        <v>6</v>
      </c>
      <c r="I1514" s="70">
        <v>45827</v>
      </c>
      <c r="J1514" s="70">
        <v>45821</v>
      </c>
      <c r="K1514" s="70">
        <v>45827</v>
      </c>
      <c r="L1514" s="68" t="s">
        <v>3116</v>
      </c>
      <c r="N1514" s="68">
        <v>0</v>
      </c>
    </row>
    <row r="1515" spans="1:14" ht="21" customHeight="1">
      <c r="A1515" s="68" t="s">
        <v>1801</v>
      </c>
      <c r="B1515" s="68" t="s">
        <v>806</v>
      </c>
      <c r="C1515" s="68">
        <v>2</v>
      </c>
      <c r="D1515" s="68" t="s">
        <v>1586</v>
      </c>
      <c r="E1515" s="68" t="s">
        <v>213</v>
      </c>
      <c r="F1515" s="68" t="s">
        <v>25</v>
      </c>
      <c r="G1515" s="68" t="s">
        <v>1587</v>
      </c>
      <c r="H1515" s="68">
        <v>6</v>
      </c>
      <c r="I1515" s="70">
        <v>45827</v>
      </c>
      <c r="J1515" s="70">
        <v>45821</v>
      </c>
      <c r="K1515" s="70">
        <v>45827</v>
      </c>
      <c r="L1515" s="68" t="s">
        <v>3116</v>
      </c>
      <c r="N1515" s="68">
        <v>0</v>
      </c>
    </row>
    <row r="1516" spans="1:14" ht="21" customHeight="1">
      <c r="A1516" s="68" t="s">
        <v>3994</v>
      </c>
      <c r="B1516" s="68" t="s">
        <v>806</v>
      </c>
      <c r="C1516" s="68">
        <v>3</v>
      </c>
      <c r="D1516" s="68" t="s">
        <v>1586</v>
      </c>
      <c r="E1516" s="68" t="s">
        <v>213</v>
      </c>
      <c r="F1516" s="68" t="s">
        <v>25</v>
      </c>
      <c r="G1516" s="68" t="s">
        <v>1587</v>
      </c>
      <c r="H1516" s="68">
        <v>6</v>
      </c>
      <c r="I1516" s="70">
        <v>45827</v>
      </c>
      <c r="J1516" s="70">
        <v>45821</v>
      </c>
      <c r="K1516" s="70">
        <v>45827</v>
      </c>
      <c r="L1516" s="68" t="s">
        <v>3116</v>
      </c>
      <c r="N1516" s="68">
        <v>0</v>
      </c>
    </row>
    <row r="1517" spans="1:14" ht="21" customHeight="1">
      <c r="A1517" s="68" t="s">
        <v>3995</v>
      </c>
      <c r="B1517" s="68" t="s">
        <v>806</v>
      </c>
      <c r="C1517" s="68">
        <v>4</v>
      </c>
      <c r="D1517" s="68" t="s">
        <v>1586</v>
      </c>
      <c r="E1517" s="68" t="s">
        <v>213</v>
      </c>
      <c r="F1517" s="68" t="s">
        <v>25</v>
      </c>
      <c r="G1517" s="68" t="s">
        <v>1587</v>
      </c>
      <c r="H1517" s="68">
        <v>6</v>
      </c>
      <c r="I1517" s="70">
        <v>45827</v>
      </c>
      <c r="J1517" s="70">
        <v>45821</v>
      </c>
      <c r="K1517" s="70">
        <v>45827</v>
      </c>
      <c r="L1517" s="68" t="s">
        <v>3116</v>
      </c>
      <c r="N1517" s="68">
        <v>0</v>
      </c>
    </row>
    <row r="1518" spans="1:14" ht="21" customHeight="1">
      <c r="A1518" s="68" t="s">
        <v>3996</v>
      </c>
      <c r="B1518" s="68" t="s">
        <v>806</v>
      </c>
      <c r="C1518" s="68">
        <v>5</v>
      </c>
      <c r="D1518" s="68" t="s">
        <v>1586</v>
      </c>
      <c r="E1518" s="68" t="s">
        <v>213</v>
      </c>
      <c r="F1518" s="68" t="s">
        <v>25</v>
      </c>
      <c r="G1518" s="68" t="s">
        <v>1587</v>
      </c>
      <c r="H1518" s="68">
        <v>6</v>
      </c>
      <c r="I1518" s="70">
        <v>45827</v>
      </c>
      <c r="J1518" s="70">
        <v>45821</v>
      </c>
      <c r="K1518" s="70">
        <v>45827</v>
      </c>
      <c r="L1518" s="68" t="s">
        <v>3116</v>
      </c>
      <c r="N1518" s="68">
        <v>0</v>
      </c>
    </row>
    <row r="1519" spans="1:14" ht="21" customHeight="1">
      <c r="A1519" s="68" t="s">
        <v>3997</v>
      </c>
      <c r="B1519" s="68" t="s">
        <v>806</v>
      </c>
      <c r="C1519" s="68" t="s">
        <v>1676</v>
      </c>
      <c r="D1519" s="68" t="s">
        <v>1586</v>
      </c>
      <c r="E1519" s="68" t="s">
        <v>213</v>
      </c>
      <c r="F1519" s="68" t="s">
        <v>25</v>
      </c>
      <c r="G1519" s="68" t="s">
        <v>1587</v>
      </c>
      <c r="H1519" s="68">
        <v>6</v>
      </c>
      <c r="I1519" s="70">
        <v>45827</v>
      </c>
      <c r="J1519" s="70">
        <v>45821</v>
      </c>
      <c r="K1519" s="70">
        <v>45827</v>
      </c>
      <c r="L1519" s="68" t="s">
        <v>2686</v>
      </c>
      <c r="N1519" s="68">
        <v>0</v>
      </c>
    </row>
    <row r="1520" spans="1:14" ht="21" customHeight="1">
      <c r="A1520" s="68" t="s">
        <v>3998</v>
      </c>
      <c r="B1520" s="68" t="s">
        <v>806</v>
      </c>
      <c r="C1520" s="68" t="s">
        <v>2575</v>
      </c>
      <c r="D1520" s="68" t="s">
        <v>1586</v>
      </c>
      <c r="E1520" s="68" t="s">
        <v>213</v>
      </c>
      <c r="F1520" s="68" t="s">
        <v>25</v>
      </c>
      <c r="G1520" s="68" t="s">
        <v>1587</v>
      </c>
      <c r="H1520" s="68">
        <v>6</v>
      </c>
      <c r="I1520" s="70">
        <v>45827</v>
      </c>
      <c r="J1520" s="70">
        <v>45821</v>
      </c>
      <c r="K1520" s="70">
        <v>45827</v>
      </c>
      <c r="L1520" s="68" t="s">
        <v>3364</v>
      </c>
      <c r="M1520" s="68" t="s">
        <v>3958</v>
      </c>
      <c r="N1520" s="68" t="s">
        <v>3959</v>
      </c>
    </row>
    <row r="1521" spans="1:14" ht="21" customHeight="1">
      <c r="A1521" s="68" t="s">
        <v>3999</v>
      </c>
      <c r="B1521" s="68" t="s">
        <v>806</v>
      </c>
      <c r="C1521" s="68" t="s">
        <v>2555</v>
      </c>
      <c r="D1521" s="68" t="s">
        <v>1586</v>
      </c>
      <c r="E1521" s="68" t="s">
        <v>213</v>
      </c>
      <c r="F1521" s="68" t="s">
        <v>25</v>
      </c>
      <c r="G1521" s="68" t="s">
        <v>1587</v>
      </c>
      <c r="H1521" s="68">
        <v>6</v>
      </c>
      <c r="I1521" s="70">
        <v>45827</v>
      </c>
      <c r="J1521" s="70">
        <v>45821</v>
      </c>
      <c r="K1521" s="70">
        <v>45827</v>
      </c>
      <c r="L1521" s="68" t="s">
        <v>2686</v>
      </c>
      <c r="N1521" s="68">
        <v>0</v>
      </c>
    </row>
    <row r="1522" spans="1:14" ht="21" customHeight="1">
      <c r="A1522" s="68" t="s">
        <v>4000</v>
      </c>
      <c r="B1522" s="68" t="s">
        <v>806</v>
      </c>
      <c r="C1522" s="68" t="s">
        <v>2579</v>
      </c>
      <c r="D1522" s="68" t="s">
        <v>1586</v>
      </c>
      <c r="E1522" s="68" t="s">
        <v>213</v>
      </c>
      <c r="F1522" s="68" t="s">
        <v>25</v>
      </c>
      <c r="G1522" s="68" t="s">
        <v>1587</v>
      </c>
      <c r="H1522" s="68">
        <v>6</v>
      </c>
      <c r="I1522" s="70">
        <v>45827</v>
      </c>
      <c r="J1522" s="70">
        <v>45821</v>
      </c>
      <c r="K1522" s="70">
        <v>45827</v>
      </c>
      <c r="L1522" s="68" t="s">
        <v>3364</v>
      </c>
      <c r="M1522" s="68" t="s">
        <v>3958</v>
      </c>
      <c r="N1522" s="68" t="s">
        <v>3959</v>
      </c>
    </row>
    <row r="1523" spans="1:14" ht="21" customHeight="1">
      <c r="A1523" s="68" t="s">
        <v>4001</v>
      </c>
      <c r="B1523" s="68" t="s">
        <v>806</v>
      </c>
      <c r="C1523" s="68" t="s">
        <v>2691</v>
      </c>
      <c r="D1523" s="68" t="s">
        <v>1586</v>
      </c>
      <c r="E1523" s="68" t="s">
        <v>213</v>
      </c>
      <c r="F1523" s="68" t="s">
        <v>25</v>
      </c>
      <c r="G1523" s="68" t="s">
        <v>1587</v>
      </c>
      <c r="H1523" s="68">
        <v>6</v>
      </c>
      <c r="I1523" s="70">
        <v>45827</v>
      </c>
      <c r="J1523" s="70">
        <v>45821</v>
      </c>
      <c r="K1523" s="70">
        <v>45827</v>
      </c>
      <c r="L1523" s="68" t="s">
        <v>2686</v>
      </c>
      <c r="N1523" s="68">
        <v>0</v>
      </c>
    </row>
    <row r="1524" spans="1:14" ht="21" customHeight="1">
      <c r="A1524" s="68" t="s">
        <v>4002</v>
      </c>
      <c r="B1524" s="68" t="s">
        <v>806</v>
      </c>
      <c r="C1524" s="68" t="s">
        <v>2581</v>
      </c>
      <c r="D1524" s="68" t="s">
        <v>1586</v>
      </c>
      <c r="E1524" s="68" t="s">
        <v>213</v>
      </c>
      <c r="F1524" s="68" t="s">
        <v>25</v>
      </c>
      <c r="G1524" s="68" t="s">
        <v>1587</v>
      </c>
      <c r="H1524" s="68">
        <v>6</v>
      </c>
      <c r="I1524" s="70">
        <v>45827</v>
      </c>
      <c r="J1524" s="70">
        <v>45821</v>
      </c>
      <c r="K1524" s="70">
        <v>45827</v>
      </c>
      <c r="L1524" s="68" t="s">
        <v>3364</v>
      </c>
      <c r="M1524" s="68" t="s">
        <v>3958</v>
      </c>
      <c r="N1524" s="68" t="s">
        <v>3959</v>
      </c>
    </row>
    <row r="1525" spans="1:14" ht="21" customHeight="1">
      <c r="A1525" s="68" t="s">
        <v>4003</v>
      </c>
      <c r="B1525" s="68" t="s">
        <v>806</v>
      </c>
      <c r="C1525" s="68" t="s">
        <v>2618</v>
      </c>
      <c r="D1525" s="68" t="s">
        <v>1586</v>
      </c>
      <c r="E1525" s="68" t="s">
        <v>213</v>
      </c>
      <c r="F1525" s="68" t="s">
        <v>25</v>
      </c>
      <c r="G1525" s="68" t="s">
        <v>1587</v>
      </c>
      <c r="H1525" s="68">
        <v>6</v>
      </c>
      <c r="I1525" s="70">
        <v>45827</v>
      </c>
      <c r="J1525" s="70">
        <v>45821</v>
      </c>
      <c r="K1525" s="70">
        <v>45827</v>
      </c>
      <c r="L1525" s="68" t="s">
        <v>2686</v>
      </c>
      <c r="N1525" s="68">
        <v>0</v>
      </c>
    </row>
    <row r="1526" spans="1:14" ht="21" customHeight="1">
      <c r="A1526" s="68" t="s">
        <v>4004</v>
      </c>
      <c r="B1526" s="68" t="s">
        <v>806</v>
      </c>
      <c r="C1526" s="68" t="s">
        <v>2583</v>
      </c>
      <c r="D1526" s="68" t="s">
        <v>1586</v>
      </c>
      <c r="E1526" s="68" t="s">
        <v>213</v>
      </c>
      <c r="F1526" s="68" t="s">
        <v>25</v>
      </c>
      <c r="G1526" s="68" t="s">
        <v>1587</v>
      </c>
      <c r="H1526" s="68">
        <v>6</v>
      </c>
      <c r="I1526" s="70">
        <v>45827</v>
      </c>
      <c r="J1526" s="70">
        <v>45821</v>
      </c>
      <c r="K1526" s="70">
        <v>45827</v>
      </c>
      <c r="L1526" s="68" t="s">
        <v>3364</v>
      </c>
      <c r="M1526" s="68" t="s">
        <v>3681</v>
      </c>
      <c r="N1526" s="68" t="s">
        <v>3405</v>
      </c>
    </row>
    <row r="1527" spans="1:14" ht="21" customHeight="1">
      <c r="A1527" s="68" t="s">
        <v>4005</v>
      </c>
      <c r="B1527" s="68" t="s">
        <v>806</v>
      </c>
      <c r="C1527" s="68" t="s">
        <v>2621</v>
      </c>
      <c r="D1527" s="68" t="s">
        <v>1586</v>
      </c>
      <c r="E1527" s="68" t="s">
        <v>213</v>
      </c>
      <c r="F1527" s="68" t="s">
        <v>25</v>
      </c>
      <c r="G1527" s="68" t="s">
        <v>1587</v>
      </c>
      <c r="H1527" s="68">
        <v>6</v>
      </c>
      <c r="I1527" s="70">
        <v>45827</v>
      </c>
      <c r="J1527" s="70">
        <v>45821</v>
      </c>
      <c r="K1527" s="70">
        <v>45827</v>
      </c>
      <c r="L1527" s="68" t="s">
        <v>2686</v>
      </c>
      <c r="N1527" s="68">
        <v>0</v>
      </c>
    </row>
    <row r="1528" spans="1:14" ht="21" customHeight="1">
      <c r="A1528" s="68" t="s">
        <v>4006</v>
      </c>
      <c r="B1528" s="68" t="s">
        <v>806</v>
      </c>
      <c r="C1528" s="68" t="s">
        <v>2585</v>
      </c>
      <c r="D1528" s="68" t="s">
        <v>1586</v>
      </c>
      <c r="E1528" s="68" t="s">
        <v>213</v>
      </c>
      <c r="F1528" s="68" t="s">
        <v>25</v>
      </c>
      <c r="G1528" s="68" t="s">
        <v>1587</v>
      </c>
      <c r="H1528" s="68">
        <v>6</v>
      </c>
      <c r="I1528" s="70">
        <v>45827</v>
      </c>
      <c r="J1528" s="70">
        <v>45821</v>
      </c>
      <c r="K1528" s="70">
        <v>45827</v>
      </c>
      <c r="L1528" s="68" t="s">
        <v>3364</v>
      </c>
      <c r="M1528" s="68" t="s">
        <v>3681</v>
      </c>
      <c r="N1528" s="68" t="s">
        <v>3405</v>
      </c>
    </row>
    <row r="1529" spans="1:14" ht="21" customHeight="1">
      <c r="A1529" s="68" t="s">
        <v>4007</v>
      </c>
      <c r="B1529" s="68" t="s">
        <v>815</v>
      </c>
      <c r="C1529" s="68">
        <v>4</v>
      </c>
      <c r="E1529" s="68" t="s">
        <v>816</v>
      </c>
      <c r="F1529" s="68" t="s">
        <v>25</v>
      </c>
      <c r="G1529" s="68" t="s">
        <v>1674</v>
      </c>
      <c r="H1529" s="68">
        <v>14</v>
      </c>
      <c r="I1529" s="70">
        <v>45826</v>
      </c>
      <c r="J1529" s="70">
        <v>45813</v>
      </c>
      <c r="K1529" s="70">
        <v>45828</v>
      </c>
      <c r="L1529" s="68" t="s">
        <v>4008</v>
      </c>
      <c r="M1529" s="68" t="s">
        <v>3608</v>
      </c>
      <c r="N1529" s="68">
        <v>0</v>
      </c>
    </row>
    <row r="1530" spans="1:14" ht="21" customHeight="1">
      <c r="A1530" s="68" t="s">
        <v>4009</v>
      </c>
      <c r="B1530" s="68" t="s">
        <v>820</v>
      </c>
      <c r="C1530" s="68" t="s">
        <v>1676</v>
      </c>
      <c r="E1530" s="68" t="s">
        <v>36</v>
      </c>
      <c r="F1530" s="68" t="s">
        <v>25</v>
      </c>
      <c r="G1530" s="68" t="s">
        <v>2029</v>
      </c>
      <c r="H1530" s="68">
        <v>14</v>
      </c>
      <c r="I1530" s="70">
        <v>45826</v>
      </c>
      <c r="J1530" s="70">
        <v>45813</v>
      </c>
      <c r="K1530" s="70">
        <v>45828</v>
      </c>
      <c r="L1530" s="68" t="s">
        <v>4010</v>
      </c>
      <c r="N1530" s="68">
        <v>0</v>
      </c>
    </row>
    <row r="1531" spans="1:14" ht="21" customHeight="1">
      <c r="A1531" s="68" t="s">
        <v>4011</v>
      </c>
      <c r="B1531" s="68" t="s">
        <v>820</v>
      </c>
      <c r="C1531" s="68" t="s">
        <v>2426</v>
      </c>
      <c r="E1531" s="68" t="s">
        <v>36</v>
      </c>
      <c r="F1531" s="68" t="s">
        <v>25</v>
      </c>
      <c r="G1531" s="68" t="s">
        <v>2485</v>
      </c>
      <c r="H1531" s="68">
        <v>14</v>
      </c>
      <c r="I1531" s="70">
        <v>45826</v>
      </c>
      <c r="J1531" s="70">
        <v>45813</v>
      </c>
      <c r="K1531" s="70">
        <v>45828</v>
      </c>
      <c r="L1531" s="68" t="s">
        <v>2675</v>
      </c>
      <c r="N1531" s="68">
        <v>0</v>
      </c>
    </row>
    <row r="1532" spans="1:14" ht="21" customHeight="1">
      <c r="A1532" s="68" t="s">
        <v>4012</v>
      </c>
      <c r="B1532" s="68" t="s">
        <v>820</v>
      </c>
      <c r="C1532" s="68" t="s">
        <v>2434</v>
      </c>
      <c r="E1532" s="68" t="s">
        <v>36</v>
      </c>
      <c r="F1532" s="68" t="s">
        <v>25</v>
      </c>
      <c r="G1532" s="68" t="s">
        <v>2435</v>
      </c>
      <c r="H1532" s="68">
        <v>14</v>
      </c>
      <c r="I1532" s="70">
        <v>45826</v>
      </c>
      <c r="J1532" s="70">
        <v>45813</v>
      </c>
      <c r="K1532" s="70">
        <v>45828</v>
      </c>
      <c r="L1532" s="68" t="s">
        <v>4013</v>
      </c>
      <c r="N1532" s="68">
        <v>0</v>
      </c>
    </row>
    <row r="1533" spans="1:14" ht="21" customHeight="1">
      <c r="A1533" s="68" t="s">
        <v>4014</v>
      </c>
      <c r="B1533" s="68" t="s">
        <v>822</v>
      </c>
      <c r="C1533" s="68" t="s">
        <v>1676</v>
      </c>
      <c r="E1533" s="68" t="s">
        <v>36</v>
      </c>
      <c r="F1533" s="68" t="s">
        <v>25</v>
      </c>
      <c r="G1533" s="68" t="s">
        <v>2064</v>
      </c>
      <c r="H1533" s="68">
        <v>14</v>
      </c>
      <c r="I1533" s="70">
        <v>45826</v>
      </c>
      <c r="J1533" s="70">
        <v>45813</v>
      </c>
      <c r="K1533" s="70">
        <v>45828</v>
      </c>
      <c r="L1533" s="68" t="s">
        <v>2667</v>
      </c>
      <c r="N1533" s="68">
        <v>0</v>
      </c>
    </row>
    <row r="1534" spans="1:14" ht="21" customHeight="1">
      <c r="A1534" s="68" t="s">
        <v>4015</v>
      </c>
      <c r="B1534" s="68" t="s">
        <v>828</v>
      </c>
      <c r="C1534" s="68">
        <v>1</v>
      </c>
      <c r="E1534" s="68" t="s">
        <v>67</v>
      </c>
      <c r="F1534" s="68" t="s">
        <v>25</v>
      </c>
      <c r="G1534" s="68" t="s">
        <v>1637</v>
      </c>
      <c r="H1534" s="68">
        <v>14</v>
      </c>
      <c r="I1534" s="70">
        <v>45826</v>
      </c>
      <c r="J1534" s="70">
        <v>45814</v>
      </c>
      <c r="K1534" s="70">
        <v>45828</v>
      </c>
      <c r="L1534" s="68" t="s">
        <v>4016</v>
      </c>
      <c r="N1534" s="68">
        <v>0</v>
      </c>
    </row>
    <row r="1535" spans="1:14" ht="21" customHeight="1">
      <c r="A1535" s="68" t="s">
        <v>4017</v>
      </c>
      <c r="B1535" s="68" t="s">
        <v>828</v>
      </c>
      <c r="C1535" s="68">
        <v>2</v>
      </c>
      <c r="E1535" s="68" t="s">
        <v>67</v>
      </c>
      <c r="F1535" s="68" t="s">
        <v>25</v>
      </c>
      <c r="G1535" s="68" t="s">
        <v>1637</v>
      </c>
      <c r="H1535" s="68">
        <v>14</v>
      </c>
      <c r="I1535" s="70">
        <v>45826</v>
      </c>
      <c r="J1535" s="70">
        <v>45814</v>
      </c>
      <c r="K1535" s="70">
        <v>45828</v>
      </c>
      <c r="L1535" s="68" t="s">
        <v>4016</v>
      </c>
      <c r="N1535" s="68">
        <v>0</v>
      </c>
    </row>
    <row r="1536" spans="1:14" ht="21" customHeight="1">
      <c r="A1536" s="68" t="s">
        <v>4018</v>
      </c>
      <c r="B1536" s="68" t="s">
        <v>828</v>
      </c>
      <c r="C1536" s="68" t="s">
        <v>1676</v>
      </c>
      <c r="E1536" s="68" t="s">
        <v>67</v>
      </c>
      <c r="F1536" s="68" t="s">
        <v>25</v>
      </c>
      <c r="G1536" s="68" t="s">
        <v>1637</v>
      </c>
      <c r="H1536" s="68">
        <v>14</v>
      </c>
      <c r="I1536" s="70">
        <v>45826</v>
      </c>
      <c r="J1536" s="70">
        <v>45814</v>
      </c>
      <c r="K1536" s="70">
        <v>45828</v>
      </c>
      <c r="L1536" s="68" t="s">
        <v>4019</v>
      </c>
      <c r="N1536" s="68">
        <v>0</v>
      </c>
    </row>
    <row r="1537" spans="1:14" ht="21" customHeight="1">
      <c r="A1537" s="68" t="s">
        <v>4020</v>
      </c>
      <c r="B1537" s="68" t="s">
        <v>828</v>
      </c>
      <c r="C1537" s="68" t="s">
        <v>2555</v>
      </c>
      <c r="E1537" s="68" t="s">
        <v>67</v>
      </c>
      <c r="F1537" s="68" t="s">
        <v>25</v>
      </c>
      <c r="G1537" s="68" t="s">
        <v>1637</v>
      </c>
      <c r="H1537" s="68">
        <v>14</v>
      </c>
      <c r="I1537" s="70">
        <v>45826</v>
      </c>
      <c r="J1537" s="70">
        <v>45814</v>
      </c>
      <c r="K1537" s="70">
        <v>45828</v>
      </c>
      <c r="L1537" s="68" t="s">
        <v>4019</v>
      </c>
      <c r="N1537" s="68">
        <v>0</v>
      </c>
    </row>
    <row r="1538" spans="1:14" ht="21" customHeight="1">
      <c r="A1538" s="68" t="s">
        <v>4021</v>
      </c>
      <c r="B1538" s="68" t="s">
        <v>835</v>
      </c>
      <c r="C1538" s="68">
        <v>1</v>
      </c>
      <c r="E1538" s="68" t="s">
        <v>761</v>
      </c>
      <c r="F1538" s="68" t="s">
        <v>763</v>
      </c>
      <c r="G1538" s="68" t="s">
        <v>1691</v>
      </c>
      <c r="H1538" s="68">
        <v>5</v>
      </c>
      <c r="I1538" s="70">
        <v>45828</v>
      </c>
      <c r="J1538" s="70">
        <v>45800</v>
      </c>
      <c r="K1538" s="70">
        <v>45828</v>
      </c>
      <c r="L1538" s="68" t="s">
        <v>2571</v>
      </c>
      <c r="N1538" s="68">
        <v>0</v>
      </c>
    </row>
    <row r="1539" spans="1:14" ht="21" customHeight="1">
      <c r="A1539" s="68" t="s">
        <v>1807</v>
      </c>
      <c r="B1539" s="68" t="s">
        <v>853</v>
      </c>
      <c r="C1539" s="68">
        <v>1</v>
      </c>
      <c r="D1539" s="68" t="s">
        <v>1586</v>
      </c>
      <c r="E1539" s="68" t="s">
        <v>213</v>
      </c>
      <c r="F1539" s="68" t="s">
        <v>25</v>
      </c>
      <c r="G1539" s="68" t="s">
        <v>1587</v>
      </c>
      <c r="H1539" s="68">
        <v>6</v>
      </c>
      <c r="I1539" s="70">
        <v>45831</v>
      </c>
      <c r="J1539" s="70">
        <v>45824</v>
      </c>
      <c r="K1539" s="70">
        <v>45831</v>
      </c>
      <c r="L1539" s="68" t="s">
        <v>2712</v>
      </c>
      <c r="M1539" s="68" t="s">
        <v>4022</v>
      </c>
      <c r="N1539" s="68">
        <v>0</v>
      </c>
    </row>
    <row r="1540" spans="1:14" ht="21" customHeight="1">
      <c r="A1540" s="68" t="s">
        <v>1808</v>
      </c>
      <c r="B1540" s="68" t="s">
        <v>853</v>
      </c>
      <c r="C1540" s="68">
        <v>2</v>
      </c>
      <c r="D1540" s="68" t="s">
        <v>1586</v>
      </c>
      <c r="E1540" s="68" t="s">
        <v>213</v>
      </c>
      <c r="F1540" s="68" t="s">
        <v>25</v>
      </c>
      <c r="G1540" s="68" t="s">
        <v>1587</v>
      </c>
      <c r="H1540" s="68">
        <v>6</v>
      </c>
      <c r="I1540" s="70">
        <v>45831</v>
      </c>
      <c r="J1540" s="70">
        <v>45824</v>
      </c>
      <c r="K1540" s="70">
        <v>45831</v>
      </c>
      <c r="L1540" s="68" t="s">
        <v>2712</v>
      </c>
      <c r="M1540" s="68" t="s">
        <v>4022</v>
      </c>
      <c r="N1540" s="68">
        <v>0</v>
      </c>
    </row>
    <row r="1541" spans="1:14" ht="21" customHeight="1">
      <c r="A1541" s="68" t="s">
        <v>1809</v>
      </c>
      <c r="B1541" s="68" t="s">
        <v>853</v>
      </c>
      <c r="C1541" s="68">
        <v>3</v>
      </c>
      <c r="D1541" s="68" t="s">
        <v>1586</v>
      </c>
      <c r="E1541" s="68" t="s">
        <v>213</v>
      </c>
      <c r="F1541" s="68" t="s">
        <v>25</v>
      </c>
      <c r="G1541" s="68" t="s">
        <v>1587</v>
      </c>
      <c r="H1541" s="68">
        <v>6</v>
      </c>
      <c r="I1541" s="70">
        <v>45831</v>
      </c>
      <c r="J1541" s="70">
        <v>45824</v>
      </c>
      <c r="K1541" s="70">
        <v>45831</v>
      </c>
      <c r="L1541" s="68" t="s">
        <v>2712</v>
      </c>
      <c r="M1541" s="68" t="s">
        <v>4022</v>
      </c>
      <c r="N1541" s="68">
        <v>0</v>
      </c>
    </row>
    <row r="1542" spans="1:14" ht="21" customHeight="1">
      <c r="A1542" s="68" t="s">
        <v>1810</v>
      </c>
      <c r="B1542" s="68" t="s">
        <v>853</v>
      </c>
      <c r="C1542" s="68">
        <v>4</v>
      </c>
      <c r="D1542" s="68" t="s">
        <v>1586</v>
      </c>
      <c r="E1542" s="68" t="s">
        <v>213</v>
      </c>
      <c r="F1542" s="68" t="s">
        <v>25</v>
      </c>
      <c r="G1542" s="68" t="s">
        <v>1587</v>
      </c>
      <c r="H1542" s="68">
        <v>6</v>
      </c>
      <c r="I1542" s="70">
        <v>45831</v>
      </c>
      <c r="J1542" s="70">
        <v>45824</v>
      </c>
      <c r="K1542" s="70">
        <v>45831</v>
      </c>
      <c r="L1542" s="68" t="s">
        <v>2712</v>
      </c>
      <c r="M1542" s="68" t="s">
        <v>4022</v>
      </c>
      <c r="N1542" s="68">
        <v>0</v>
      </c>
    </row>
    <row r="1543" spans="1:14" ht="21" customHeight="1">
      <c r="A1543" s="68" t="s">
        <v>1811</v>
      </c>
      <c r="B1543" s="68" t="s">
        <v>853</v>
      </c>
      <c r="C1543" s="68">
        <v>5</v>
      </c>
      <c r="D1543" s="68" t="s">
        <v>1586</v>
      </c>
      <c r="E1543" s="68" t="s">
        <v>213</v>
      </c>
      <c r="F1543" s="68" t="s">
        <v>25</v>
      </c>
      <c r="G1543" s="68" t="s">
        <v>1587</v>
      </c>
      <c r="H1543" s="68">
        <v>6</v>
      </c>
      <c r="I1543" s="70">
        <v>45831</v>
      </c>
      <c r="J1543" s="70">
        <v>45824</v>
      </c>
      <c r="K1543" s="70">
        <v>45831</v>
      </c>
      <c r="L1543" s="68" t="s">
        <v>2712</v>
      </c>
      <c r="M1543" s="68" t="s">
        <v>4022</v>
      </c>
      <c r="N1543" s="68">
        <v>0</v>
      </c>
    </row>
    <row r="1544" spans="1:14" ht="21" customHeight="1">
      <c r="A1544" s="68" t="s">
        <v>1812</v>
      </c>
      <c r="B1544" s="68" t="s">
        <v>853</v>
      </c>
      <c r="C1544" s="68">
        <v>6</v>
      </c>
      <c r="D1544" s="68" t="s">
        <v>1586</v>
      </c>
      <c r="E1544" s="68" t="s">
        <v>213</v>
      </c>
      <c r="F1544" s="68" t="s">
        <v>25</v>
      </c>
      <c r="G1544" s="68" t="s">
        <v>1587</v>
      </c>
      <c r="H1544" s="68">
        <v>6</v>
      </c>
      <c r="I1544" s="70">
        <v>45831</v>
      </c>
      <c r="J1544" s="70">
        <v>45824</v>
      </c>
      <c r="K1544" s="70">
        <v>45831</v>
      </c>
      <c r="L1544" s="68" t="s">
        <v>2712</v>
      </c>
      <c r="M1544" s="68" t="s">
        <v>4022</v>
      </c>
      <c r="N1544" s="68">
        <v>0</v>
      </c>
    </row>
    <row r="1545" spans="1:14" ht="21" customHeight="1">
      <c r="A1545" s="68" t="s">
        <v>1813</v>
      </c>
      <c r="B1545" s="68" t="s">
        <v>853</v>
      </c>
      <c r="C1545" s="68">
        <v>7</v>
      </c>
      <c r="D1545" s="68" t="s">
        <v>1586</v>
      </c>
      <c r="E1545" s="68" t="s">
        <v>213</v>
      </c>
      <c r="F1545" s="68" t="s">
        <v>25</v>
      </c>
      <c r="G1545" s="68" t="s">
        <v>1587</v>
      </c>
      <c r="H1545" s="68">
        <v>6</v>
      </c>
      <c r="I1545" s="70">
        <v>45831</v>
      </c>
      <c r="J1545" s="70">
        <v>45824</v>
      </c>
      <c r="K1545" s="70">
        <v>45831</v>
      </c>
      <c r="L1545" s="68" t="s">
        <v>2712</v>
      </c>
      <c r="M1545" s="68" t="s">
        <v>4022</v>
      </c>
      <c r="N1545" s="68">
        <v>0</v>
      </c>
    </row>
    <row r="1546" spans="1:14" ht="21" customHeight="1">
      <c r="A1546" s="68" t="s">
        <v>1814</v>
      </c>
      <c r="B1546" s="68" t="s">
        <v>853</v>
      </c>
      <c r="C1546" s="68">
        <v>8</v>
      </c>
      <c r="D1546" s="68" t="s">
        <v>1586</v>
      </c>
      <c r="E1546" s="68" t="s">
        <v>213</v>
      </c>
      <c r="F1546" s="68" t="s">
        <v>25</v>
      </c>
      <c r="G1546" s="68" t="s">
        <v>1587</v>
      </c>
      <c r="H1546" s="68">
        <v>6</v>
      </c>
      <c r="I1546" s="70">
        <v>45831</v>
      </c>
      <c r="J1546" s="70">
        <v>45824</v>
      </c>
      <c r="K1546" s="70">
        <v>45831</v>
      </c>
      <c r="L1546" s="68" t="s">
        <v>2712</v>
      </c>
      <c r="M1546" s="68" t="s">
        <v>4022</v>
      </c>
      <c r="N1546" s="68">
        <v>0</v>
      </c>
    </row>
    <row r="1547" spans="1:14" ht="21" customHeight="1">
      <c r="A1547" s="68" t="s">
        <v>1815</v>
      </c>
      <c r="B1547" s="68" t="s">
        <v>853</v>
      </c>
      <c r="C1547" s="68">
        <v>9</v>
      </c>
      <c r="D1547" s="68" t="s">
        <v>1586</v>
      </c>
      <c r="E1547" s="68" t="s">
        <v>213</v>
      </c>
      <c r="F1547" s="68" t="s">
        <v>25</v>
      </c>
      <c r="G1547" s="68" t="s">
        <v>1587</v>
      </c>
      <c r="H1547" s="68">
        <v>6</v>
      </c>
      <c r="I1547" s="70">
        <v>45831</v>
      </c>
      <c r="J1547" s="70">
        <v>45824</v>
      </c>
      <c r="K1547" s="70">
        <v>45831</v>
      </c>
      <c r="L1547" s="68" t="s">
        <v>2712</v>
      </c>
      <c r="M1547" s="68" t="s">
        <v>4022</v>
      </c>
      <c r="N1547" s="68">
        <v>0</v>
      </c>
    </row>
    <row r="1548" spans="1:14" ht="21" customHeight="1">
      <c r="A1548" s="68" t="s">
        <v>1816</v>
      </c>
      <c r="B1548" s="68" t="s">
        <v>853</v>
      </c>
      <c r="C1548" s="68">
        <v>10</v>
      </c>
      <c r="D1548" s="68" t="s">
        <v>1586</v>
      </c>
      <c r="E1548" s="68" t="s">
        <v>213</v>
      </c>
      <c r="F1548" s="68" t="s">
        <v>25</v>
      </c>
      <c r="G1548" s="68" t="s">
        <v>1587</v>
      </c>
      <c r="H1548" s="68">
        <v>6</v>
      </c>
      <c r="I1548" s="70">
        <v>45831</v>
      </c>
      <c r="J1548" s="70">
        <v>45824</v>
      </c>
      <c r="K1548" s="70">
        <v>45831</v>
      </c>
      <c r="L1548" s="68" t="s">
        <v>2712</v>
      </c>
      <c r="M1548" s="68" t="s">
        <v>4022</v>
      </c>
      <c r="N1548" s="68">
        <v>0</v>
      </c>
    </row>
    <row r="1549" spans="1:14" ht="21" customHeight="1">
      <c r="A1549" s="68" t="s">
        <v>1818</v>
      </c>
      <c r="B1549" s="68" t="s">
        <v>853</v>
      </c>
      <c r="C1549" s="68">
        <v>11</v>
      </c>
      <c r="D1549" s="68" t="s">
        <v>1586</v>
      </c>
      <c r="E1549" s="68" t="s">
        <v>213</v>
      </c>
      <c r="F1549" s="68" t="s">
        <v>25</v>
      </c>
      <c r="G1549" s="68" t="s">
        <v>1587</v>
      </c>
      <c r="H1549" s="68">
        <v>6</v>
      </c>
      <c r="I1549" s="70">
        <v>45831</v>
      </c>
      <c r="J1549" s="70">
        <v>45824</v>
      </c>
      <c r="K1549" s="70">
        <v>45831</v>
      </c>
      <c r="L1549" s="68" t="s">
        <v>2712</v>
      </c>
      <c r="M1549" s="68" t="s">
        <v>4022</v>
      </c>
      <c r="N1549" s="68">
        <v>0</v>
      </c>
    </row>
    <row r="1550" spans="1:14" ht="21" customHeight="1">
      <c r="A1550" s="68" t="s">
        <v>1819</v>
      </c>
      <c r="B1550" s="68" t="s">
        <v>853</v>
      </c>
      <c r="C1550" s="68">
        <v>12</v>
      </c>
      <c r="D1550" s="68" t="s">
        <v>1586</v>
      </c>
      <c r="E1550" s="68" t="s">
        <v>213</v>
      </c>
      <c r="F1550" s="68" t="s">
        <v>25</v>
      </c>
      <c r="G1550" s="68" t="s">
        <v>1587</v>
      </c>
      <c r="H1550" s="68">
        <v>6</v>
      </c>
      <c r="I1550" s="70">
        <v>45831</v>
      </c>
      <c r="J1550" s="70">
        <v>45824</v>
      </c>
      <c r="K1550" s="70">
        <v>45831</v>
      </c>
      <c r="L1550" s="68" t="s">
        <v>2712</v>
      </c>
      <c r="M1550" s="68" t="s">
        <v>4022</v>
      </c>
      <c r="N1550" s="68">
        <v>0</v>
      </c>
    </row>
    <row r="1551" spans="1:14" ht="21" customHeight="1">
      <c r="A1551" s="68" t="s">
        <v>1820</v>
      </c>
      <c r="B1551" s="68" t="s">
        <v>853</v>
      </c>
      <c r="C1551" s="68">
        <v>13</v>
      </c>
      <c r="D1551" s="68" t="s">
        <v>1586</v>
      </c>
      <c r="E1551" s="68" t="s">
        <v>213</v>
      </c>
      <c r="F1551" s="68" t="s">
        <v>25</v>
      </c>
      <c r="G1551" s="68" t="s">
        <v>1587</v>
      </c>
      <c r="H1551" s="68">
        <v>6</v>
      </c>
      <c r="I1551" s="70">
        <v>45831</v>
      </c>
      <c r="J1551" s="70">
        <v>45824</v>
      </c>
      <c r="K1551" s="70">
        <v>45831</v>
      </c>
      <c r="L1551" s="68" t="s">
        <v>2712</v>
      </c>
      <c r="M1551" s="68" t="s">
        <v>4022</v>
      </c>
      <c r="N1551" s="68">
        <v>0</v>
      </c>
    </row>
    <row r="1552" spans="1:14" ht="21" customHeight="1">
      <c r="A1552" s="68" t="s">
        <v>1823</v>
      </c>
      <c r="B1552" s="68" t="s">
        <v>853</v>
      </c>
      <c r="C1552" s="68">
        <v>14</v>
      </c>
      <c r="D1552" s="68" t="s">
        <v>1586</v>
      </c>
      <c r="E1552" s="68" t="s">
        <v>213</v>
      </c>
      <c r="F1552" s="68" t="s">
        <v>25</v>
      </c>
      <c r="G1552" s="68" t="s">
        <v>1587</v>
      </c>
      <c r="H1552" s="68">
        <v>6</v>
      </c>
      <c r="I1552" s="70">
        <v>45831</v>
      </c>
      <c r="J1552" s="70">
        <v>45824</v>
      </c>
      <c r="K1552" s="70">
        <v>45831</v>
      </c>
      <c r="L1552" s="68" t="s">
        <v>2712</v>
      </c>
      <c r="M1552" s="68" t="s">
        <v>4022</v>
      </c>
      <c r="N1552" s="68">
        <v>0</v>
      </c>
    </row>
    <row r="1553" spans="1:14" ht="21" customHeight="1">
      <c r="A1553" s="68" t="s">
        <v>4023</v>
      </c>
      <c r="B1553" s="68" t="s">
        <v>853</v>
      </c>
      <c r="C1553" s="68">
        <v>15</v>
      </c>
      <c r="D1553" s="68" t="s">
        <v>1586</v>
      </c>
      <c r="E1553" s="68" t="s">
        <v>213</v>
      </c>
      <c r="F1553" s="68" t="s">
        <v>25</v>
      </c>
      <c r="G1553" s="68" t="s">
        <v>1587</v>
      </c>
      <c r="H1553" s="68">
        <v>6</v>
      </c>
      <c r="I1553" s="70">
        <v>45831</v>
      </c>
      <c r="J1553" s="70">
        <v>45824</v>
      </c>
      <c r="K1553" s="70">
        <v>45831</v>
      </c>
      <c r="L1553" s="68" t="s">
        <v>2712</v>
      </c>
      <c r="M1553" s="68" t="s">
        <v>4022</v>
      </c>
      <c r="N1553" s="68">
        <v>0</v>
      </c>
    </row>
    <row r="1554" spans="1:14" ht="21" customHeight="1">
      <c r="A1554" s="68" t="s">
        <v>4024</v>
      </c>
      <c r="B1554" s="68" t="s">
        <v>853</v>
      </c>
      <c r="C1554" s="68">
        <v>16</v>
      </c>
      <c r="D1554" s="68" t="s">
        <v>1586</v>
      </c>
      <c r="E1554" s="68" t="s">
        <v>213</v>
      </c>
      <c r="F1554" s="68" t="s">
        <v>25</v>
      </c>
      <c r="G1554" s="68" t="s">
        <v>1587</v>
      </c>
      <c r="H1554" s="68">
        <v>6</v>
      </c>
      <c r="I1554" s="70">
        <v>45831</v>
      </c>
      <c r="J1554" s="70">
        <v>45824</v>
      </c>
      <c r="K1554" s="70">
        <v>45831</v>
      </c>
      <c r="L1554" s="68" t="s">
        <v>2712</v>
      </c>
      <c r="M1554" s="68" t="s">
        <v>4022</v>
      </c>
      <c r="N1554" s="68">
        <v>0</v>
      </c>
    </row>
    <row r="1555" spans="1:14" ht="21" customHeight="1">
      <c r="A1555" s="68" t="s">
        <v>4025</v>
      </c>
      <c r="B1555" s="68" t="s">
        <v>853</v>
      </c>
      <c r="C1555" s="68">
        <v>17</v>
      </c>
      <c r="D1555" s="68" t="s">
        <v>1586</v>
      </c>
      <c r="E1555" s="68" t="s">
        <v>213</v>
      </c>
      <c r="F1555" s="68" t="s">
        <v>25</v>
      </c>
      <c r="G1555" s="68" t="s">
        <v>1587</v>
      </c>
      <c r="H1555" s="68">
        <v>6</v>
      </c>
      <c r="I1555" s="70">
        <v>45831</v>
      </c>
      <c r="J1555" s="70">
        <v>45824</v>
      </c>
      <c r="K1555" s="70">
        <v>45831</v>
      </c>
      <c r="L1555" s="68" t="s">
        <v>2712</v>
      </c>
      <c r="M1555" s="68" t="s">
        <v>4022</v>
      </c>
      <c r="N1555" s="68">
        <v>0</v>
      </c>
    </row>
    <row r="1556" spans="1:14" ht="21" customHeight="1">
      <c r="A1556" s="68" t="s">
        <v>4026</v>
      </c>
      <c r="B1556" s="68" t="s">
        <v>853</v>
      </c>
      <c r="C1556" s="68">
        <v>18</v>
      </c>
      <c r="D1556" s="68" t="s">
        <v>1586</v>
      </c>
      <c r="E1556" s="68" t="s">
        <v>213</v>
      </c>
      <c r="F1556" s="68" t="s">
        <v>25</v>
      </c>
      <c r="G1556" s="68" t="s">
        <v>1587</v>
      </c>
      <c r="H1556" s="68">
        <v>6</v>
      </c>
      <c r="I1556" s="70">
        <v>45831</v>
      </c>
      <c r="J1556" s="70">
        <v>45824</v>
      </c>
      <c r="K1556" s="70">
        <v>45831</v>
      </c>
      <c r="L1556" s="68" t="s">
        <v>2712</v>
      </c>
      <c r="M1556" s="68" t="s">
        <v>4022</v>
      </c>
      <c r="N1556" s="68">
        <v>0</v>
      </c>
    </row>
    <row r="1557" spans="1:14" ht="21" customHeight="1">
      <c r="A1557" s="68" t="s">
        <v>4027</v>
      </c>
      <c r="B1557" s="68" t="s">
        <v>853</v>
      </c>
      <c r="C1557" s="68">
        <v>19</v>
      </c>
      <c r="D1557" s="68" t="s">
        <v>1586</v>
      </c>
      <c r="E1557" s="68" t="s">
        <v>213</v>
      </c>
      <c r="F1557" s="68" t="s">
        <v>25</v>
      </c>
      <c r="G1557" s="68" t="s">
        <v>1587</v>
      </c>
      <c r="H1557" s="68">
        <v>6</v>
      </c>
      <c r="I1557" s="70">
        <v>45831</v>
      </c>
      <c r="J1557" s="70">
        <v>45824</v>
      </c>
      <c r="K1557" s="70">
        <v>45831</v>
      </c>
      <c r="L1557" s="68" t="s">
        <v>2712</v>
      </c>
      <c r="M1557" s="68" t="s">
        <v>4022</v>
      </c>
      <c r="N1557" s="68">
        <v>0</v>
      </c>
    </row>
    <row r="1558" spans="1:14" ht="21" customHeight="1">
      <c r="A1558" s="68" t="s">
        <v>4028</v>
      </c>
      <c r="B1558" s="68" t="s">
        <v>853</v>
      </c>
      <c r="C1558" s="68" t="s">
        <v>1676</v>
      </c>
      <c r="D1558" s="68" t="s">
        <v>1586</v>
      </c>
      <c r="E1558" s="68" t="s">
        <v>213</v>
      </c>
      <c r="F1558" s="68" t="s">
        <v>25</v>
      </c>
      <c r="G1558" s="68" t="s">
        <v>1587</v>
      </c>
      <c r="H1558" s="68">
        <v>6</v>
      </c>
      <c r="I1558" s="70">
        <v>45831</v>
      </c>
      <c r="J1558" s="70">
        <v>45824</v>
      </c>
      <c r="K1558" s="70">
        <v>45831</v>
      </c>
      <c r="L1558" s="68" t="s">
        <v>2686</v>
      </c>
      <c r="N1558" s="68">
        <v>0</v>
      </c>
    </row>
    <row r="1559" spans="1:14" ht="21" customHeight="1">
      <c r="A1559" s="68" t="s">
        <v>4029</v>
      </c>
      <c r="B1559" s="68" t="s">
        <v>853</v>
      </c>
      <c r="C1559" s="68" t="s">
        <v>2575</v>
      </c>
      <c r="D1559" s="68" t="s">
        <v>1586</v>
      </c>
      <c r="E1559" s="68" t="s">
        <v>213</v>
      </c>
      <c r="F1559" s="68" t="s">
        <v>25</v>
      </c>
      <c r="G1559" s="68" t="s">
        <v>1587</v>
      </c>
      <c r="H1559" s="68">
        <v>6</v>
      </c>
      <c r="I1559" s="70">
        <v>45831</v>
      </c>
      <c r="J1559" s="70">
        <v>45824</v>
      </c>
      <c r="K1559" s="70">
        <v>45831</v>
      </c>
      <c r="L1559" s="68" t="s">
        <v>3364</v>
      </c>
      <c r="M1559" s="68" t="s">
        <v>4030</v>
      </c>
      <c r="N1559" s="68" t="s">
        <v>3959</v>
      </c>
    </row>
    <row r="1560" spans="1:14" ht="21" customHeight="1">
      <c r="A1560" s="68" t="s">
        <v>4031</v>
      </c>
      <c r="B1560" s="68" t="s">
        <v>853</v>
      </c>
      <c r="C1560" s="68">
        <v>20</v>
      </c>
      <c r="D1560" s="68" t="s">
        <v>1586</v>
      </c>
      <c r="E1560" s="68" t="s">
        <v>213</v>
      </c>
      <c r="F1560" s="68" t="s">
        <v>25</v>
      </c>
      <c r="G1560" s="68" t="s">
        <v>1587</v>
      </c>
      <c r="H1560" s="68">
        <v>6</v>
      </c>
      <c r="I1560" s="70">
        <v>45831</v>
      </c>
      <c r="J1560" s="70">
        <v>45824</v>
      </c>
      <c r="K1560" s="70">
        <v>45831</v>
      </c>
      <c r="L1560" s="68" t="s">
        <v>2712</v>
      </c>
      <c r="M1560" s="68" t="s">
        <v>4022</v>
      </c>
      <c r="N1560" s="68">
        <v>0</v>
      </c>
    </row>
    <row r="1561" spans="1:14" ht="21" customHeight="1">
      <c r="A1561" s="68" t="s">
        <v>4032</v>
      </c>
      <c r="B1561" s="68" t="s">
        <v>853</v>
      </c>
      <c r="C1561" s="68">
        <v>21</v>
      </c>
      <c r="D1561" s="68" t="s">
        <v>1586</v>
      </c>
      <c r="E1561" s="68" t="s">
        <v>213</v>
      </c>
      <c r="F1561" s="68" t="s">
        <v>25</v>
      </c>
      <c r="G1561" s="68" t="s">
        <v>1587</v>
      </c>
      <c r="H1561" s="68">
        <v>6</v>
      </c>
      <c r="I1561" s="70">
        <v>45831</v>
      </c>
      <c r="J1561" s="70">
        <v>45824</v>
      </c>
      <c r="K1561" s="70">
        <v>45831</v>
      </c>
      <c r="L1561" s="68" t="s">
        <v>3116</v>
      </c>
      <c r="M1561" s="68" t="s">
        <v>4033</v>
      </c>
      <c r="N1561" s="68">
        <v>0</v>
      </c>
    </row>
    <row r="1562" spans="1:14" ht="21" customHeight="1">
      <c r="A1562" s="68" t="s">
        <v>4034</v>
      </c>
      <c r="B1562" s="68" t="s">
        <v>853</v>
      </c>
      <c r="C1562" s="68">
        <v>22</v>
      </c>
      <c r="D1562" s="68" t="s">
        <v>1586</v>
      </c>
      <c r="E1562" s="68" t="s">
        <v>213</v>
      </c>
      <c r="F1562" s="68" t="s">
        <v>25</v>
      </c>
      <c r="G1562" s="68" t="s">
        <v>1587</v>
      </c>
      <c r="H1562" s="68">
        <v>6</v>
      </c>
      <c r="I1562" s="70">
        <v>45831</v>
      </c>
      <c r="J1562" s="70">
        <v>45824</v>
      </c>
      <c r="K1562" s="70">
        <v>45831</v>
      </c>
      <c r="L1562" s="68" t="s">
        <v>3116</v>
      </c>
      <c r="M1562" s="68" t="s">
        <v>4033</v>
      </c>
      <c r="N1562" s="68">
        <v>0</v>
      </c>
    </row>
    <row r="1563" spans="1:14" ht="21" customHeight="1">
      <c r="A1563" s="68" t="s">
        <v>4035</v>
      </c>
      <c r="B1563" s="68" t="s">
        <v>853</v>
      </c>
      <c r="C1563" s="68">
        <v>23</v>
      </c>
      <c r="D1563" s="68" t="s">
        <v>1586</v>
      </c>
      <c r="E1563" s="68" t="s">
        <v>213</v>
      </c>
      <c r="F1563" s="68" t="s">
        <v>25</v>
      </c>
      <c r="G1563" s="68" t="s">
        <v>1587</v>
      </c>
      <c r="H1563" s="68">
        <v>6</v>
      </c>
      <c r="I1563" s="70">
        <v>45831</v>
      </c>
      <c r="J1563" s="70">
        <v>45824</v>
      </c>
      <c r="K1563" s="70">
        <v>45831</v>
      </c>
      <c r="L1563" s="68" t="s">
        <v>3116</v>
      </c>
      <c r="M1563" s="68" t="s">
        <v>4033</v>
      </c>
      <c r="N1563" s="68">
        <v>0</v>
      </c>
    </row>
    <row r="1564" spans="1:14" ht="21" customHeight="1">
      <c r="A1564" s="68" t="s">
        <v>4036</v>
      </c>
      <c r="B1564" s="68" t="s">
        <v>853</v>
      </c>
      <c r="C1564" s="68">
        <v>24</v>
      </c>
      <c r="D1564" s="68" t="s">
        <v>1586</v>
      </c>
      <c r="E1564" s="68" t="s">
        <v>213</v>
      </c>
      <c r="F1564" s="68" t="s">
        <v>25</v>
      </c>
      <c r="G1564" s="68" t="s">
        <v>1587</v>
      </c>
      <c r="H1564" s="68">
        <v>6</v>
      </c>
      <c r="I1564" s="70">
        <v>45831</v>
      </c>
      <c r="J1564" s="70">
        <v>45824</v>
      </c>
      <c r="K1564" s="70">
        <v>45831</v>
      </c>
      <c r="L1564" s="68" t="s">
        <v>3116</v>
      </c>
      <c r="M1564" s="68" t="s">
        <v>4033</v>
      </c>
      <c r="N1564" s="68">
        <v>0</v>
      </c>
    </row>
    <row r="1565" spans="1:14" ht="21" customHeight="1">
      <c r="A1565" s="68" t="s">
        <v>4037</v>
      </c>
      <c r="B1565" s="68" t="s">
        <v>853</v>
      </c>
      <c r="C1565" s="68">
        <v>25</v>
      </c>
      <c r="D1565" s="68" t="s">
        <v>1586</v>
      </c>
      <c r="E1565" s="68" t="s">
        <v>213</v>
      </c>
      <c r="F1565" s="68" t="s">
        <v>25</v>
      </c>
      <c r="G1565" s="68" t="s">
        <v>1587</v>
      </c>
      <c r="H1565" s="68">
        <v>6</v>
      </c>
      <c r="I1565" s="70">
        <v>45831</v>
      </c>
      <c r="J1565" s="70">
        <v>45824</v>
      </c>
      <c r="K1565" s="70">
        <v>45831</v>
      </c>
      <c r="L1565" s="68" t="s">
        <v>3116</v>
      </c>
      <c r="M1565" s="68" t="s">
        <v>4033</v>
      </c>
      <c r="N1565" s="68">
        <v>0</v>
      </c>
    </row>
    <row r="1566" spans="1:14" ht="21" customHeight="1">
      <c r="A1566" s="68" t="s">
        <v>4038</v>
      </c>
      <c r="B1566" s="68" t="s">
        <v>853</v>
      </c>
      <c r="C1566" s="68">
        <v>26</v>
      </c>
      <c r="D1566" s="68" t="s">
        <v>1586</v>
      </c>
      <c r="E1566" s="68" t="s">
        <v>213</v>
      </c>
      <c r="F1566" s="68" t="s">
        <v>25</v>
      </c>
      <c r="G1566" s="68" t="s">
        <v>1587</v>
      </c>
      <c r="H1566" s="68">
        <v>6</v>
      </c>
      <c r="I1566" s="70">
        <v>45831</v>
      </c>
      <c r="J1566" s="70">
        <v>45824</v>
      </c>
      <c r="K1566" s="70">
        <v>45831</v>
      </c>
      <c r="L1566" s="68" t="s">
        <v>3116</v>
      </c>
      <c r="M1566" s="68" t="s">
        <v>4033</v>
      </c>
      <c r="N1566" s="68">
        <v>0</v>
      </c>
    </row>
    <row r="1567" spans="1:14" ht="21" customHeight="1">
      <c r="A1567" s="68" t="s">
        <v>4039</v>
      </c>
      <c r="B1567" s="68" t="s">
        <v>853</v>
      </c>
      <c r="C1567" s="68">
        <v>27</v>
      </c>
      <c r="D1567" s="68" t="s">
        <v>1586</v>
      </c>
      <c r="E1567" s="68" t="s">
        <v>213</v>
      </c>
      <c r="F1567" s="68" t="s">
        <v>25</v>
      </c>
      <c r="G1567" s="68" t="s">
        <v>1587</v>
      </c>
      <c r="H1567" s="68">
        <v>6</v>
      </c>
      <c r="I1567" s="70">
        <v>45831</v>
      </c>
      <c r="J1567" s="70">
        <v>45824</v>
      </c>
      <c r="K1567" s="70">
        <v>45831</v>
      </c>
      <c r="L1567" s="68" t="s">
        <v>3116</v>
      </c>
      <c r="M1567" s="68" t="s">
        <v>4033</v>
      </c>
      <c r="N1567" s="68">
        <v>0</v>
      </c>
    </row>
    <row r="1568" spans="1:14" ht="21" customHeight="1">
      <c r="A1568" s="68" t="s">
        <v>4040</v>
      </c>
      <c r="B1568" s="68" t="s">
        <v>853</v>
      </c>
      <c r="C1568" s="68">
        <v>28</v>
      </c>
      <c r="D1568" s="68" t="s">
        <v>1586</v>
      </c>
      <c r="E1568" s="68" t="s">
        <v>213</v>
      </c>
      <c r="F1568" s="68" t="s">
        <v>25</v>
      </c>
      <c r="G1568" s="68" t="s">
        <v>1587</v>
      </c>
      <c r="H1568" s="68">
        <v>6</v>
      </c>
      <c r="I1568" s="70">
        <v>45831</v>
      </c>
      <c r="J1568" s="70">
        <v>45824</v>
      </c>
      <c r="K1568" s="70">
        <v>45831</v>
      </c>
      <c r="L1568" s="68" t="s">
        <v>3116</v>
      </c>
      <c r="M1568" s="68" t="s">
        <v>4033</v>
      </c>
      <c r="N1568" s="68">
        <v>0</v>
      </c>
    </row>
    <row r="1569" spans="1:14" ht="21" customHeight="1">
      <c r="A1569" s="68" t="s">
        <v>4041</v>
      </c>
      <c r="B1569" s="68" t="s">
        <v>853</v>
      </c>
      <c r="C1569" s="68">
        <v>29</v>
      </c>
      <c r="D1569" s="68" t="s">
        <v>1586</v>
      </c>
      <c r="E1569" s="68" t="s">
        <v>213</v>
      </c>
      <c r="F1569" s="68" t="s">
        <v>25</v>
      </c>
      <c r="G1569" s="68" t="s">
        <v>1587</v>
      </c>
      <c r="H1569" s="68">
        <v>6</v>
      </c>
      <c r="I1569" s="70">
        <v>45831</v>
      </c>
      <c r="J1569" s="70">
        <v>45824</v>
      </c>
      <c r="K1569" s="70">
        <v>45831</v>
      </c>
      <c r="L1569" s="68" t="s">
        <v>3116</v>
      </c>
      <c r="M1569" s="68" t="s">
        <v>4033</v>
      </c>
      <c r="N1569" s="68">
        <v>0</v>
      </c>
    </row>
    <row r="1570" spans="1:14" ht="21" customHeight="1">
      <c r="A1570" s="68" t="s">
        <v>4042</v>
      </c>
      <c r="B1570" s="68" t="s">
        <v>853</v>
      </c>
      <c r="C1570" s="68" t="s">
        <v>2555</v>
      </c>
      <c r="D1570" s="68" t="s">
        <v>1586</v>
      </c>
      <c r="E1570" s="68" t="s">
        <v>213</v>
      </c>
      <c r="F1570" s="68" t="s">
        <v>25</v>
      </c>
      <c r="G1570" s="68" t="s">
        <v>1587</v>
      </c>
      <c r="H1570" s="68">
        <v>6</v>
      </c>
      <c r="I1570" s="70">
        <v>45831</v>
      </c>
      <c r="J1570" s="70">
        <v>45824</v>
      </c>
      <c r="K1570" s="70">
        <v>45831</v>
      </c>
      <c r="L1570" s="68" t="s">
        <v>2686</v>
      </c>
      <c r="N1570" s="68">
        <v>0</v>
      </c>
    </row>
    <row r="1571" spans="1:14" ht="21" customHeight="1">
      <c r="A1571" s="68" t="s">
        <v>4043</v>
      </c>
      <c r="B1571" s="68" t="s">
        <v>853</v>
      </c>
      <c r="C1571" s="68" t="s">
        <v>2579</v>
      </c>
      <c r="D1571" s="68" t="s">
        <v>1586</v>
      </c>
      <c r="E1571" s="68" t="s">
        <v>213</v>
      </c>
      <c r="F1571" s="68" t="s">
        <v>25</v>
      </c>
      <c r="G1571" s="68" t="s">
        <v>1587</v>
      </c>
      <c r="H1571" s="68">
        <v>6</v>
      </c>
      <c r="I1571" s="70">
        <v>45831</v>
      </c>
      <c r="J1571" s="70">
        <v>45824</v>
      </c>
      <c r="K1571" s="70">
        <v>45831</v>
      </c>
      <c r="L1571" s="68" t="s">
        <v>3364</v>
      </c>
      <c r="M1571" s="68" t="s">
        <v>4030</v>
      </c>
      <c r="N1571" s="68" t="s">
        <v>3959</v>
      </c>
    </row>
    <row r="1572" spans="1:14" ht="21" customHeight="1">
      <c r="A1572" s="68" t="s">
        <v>4044</v>
      </c>
      <c r="B1572" s="68" t="s">
        <v>853</v>
      </c>
      <c r="C1572" s="68" t="s">
        <v>2691</v>
      </c>
      <c r="D1572" s="68" t="s">
        <v>1586</v>
      </c>
      <c r="E1572" s="68" t="s">
        <v>213</v>
      </c>
      <c r="F1572" s="68" t="s">
        <v>25</v>
      </c>
      <c r="G1572" s="68" t="s">
        <v>1587</v>
      </c>
      <c r="H1572" s="68">
        <v>6</v>
      </c>
      <c r="I1572" s="70">
        <v>45831</v>
      </c>
      <c r="J1572" s="70">
        <v>45824</v>
      </c>
      <c r="K1572" s="70">
        <v>45831</v>
      </c>
      <c r="L1572" s="68" t="s">
        <v>2686</v>
      </c>
      <c r="N1572" s="68">
        <v>0</v>
      </c>
    </row>
    <row r="1573" spans="1:14" ht="21" customHeight="1">
      <c r="A1573" s="68" t="s">
        <v>4045</v>
      </c>
      <c r="B1573" s="68" t="s">
        <v>853</v>
      </c>
      <c r="C1573" s="68" t="s">
        <v>2581</v>
      </c>
      <c r="D1573" s="68" t="s">
        <v>1586</v>
      </c>
      <c r="E1573" s="68" t="s">
        <v>213</v>
      </c>
      <c r="F1573" s="68" t="s">
        <v>25</v>
      </c>
      <c r="G1573" s="68" t="s">
        <v>1587</v>
      </c>
      <c r="H1573" s="68">
        <v>6</v>
      </c>
      <c r="I1573" s="70">
        <v>45831</v>
      </c>
      <c r="J1573" s="70">
        <v>45824</v>
      </c>
      <c r="K1573" s="70">
        <v>45831</v>
      </c>
      <c r="L1573" s="68" t="s">
        <v>3364</v>
      </c>
      <c r="M1573" s="68" t="s">
        <v>4030</v>
      </c>
      <c r="N1573" s="68" t="s">
        <v>3959</v>
      </c>
    </row>
    <row r="1574" spans="1:14" ht="21" customHeight="1">
      <c r="A1574" s="68" t="s">
        <v>4046</v>
      </c>
      <c r="B1574" s="68" t="s">
        <v>853</v>
      </c>
      <c r="C1574" s="68" t="s">
        <v>2618</v>
      </c>
      <c r="D1574" s="68" t="s">
        <v>1586</v>
      </c>
      <c r="E1574" s="68" t="s">
        <v>213</v>
      </c>
      <c r="F1574" s="68" t="s">
        <v>25</v>
      </c>
      <c r="G1574" s="68" t="s">
        <v>1587</v>
      </c>
      <c r="H1574" s="68">
        <v>6</v>
      </c>
      <c r="I1574" s="70">
        <v>45831</v>
      </c>
      <c r="J1574" s="70">
        <v>45824</v>
      </c>
      <c r="K1574" s="70">
        <v>45831</v>
      </c>
      <c r="L1574" s="68" t="s">
        <v>2686</v>
      </c>
      <c r="N1574" s="68">
        <v>0</v>
      </c>
    </row>
    <row r="1575" spans="1:14" ht="21" customHeight="1">
      <c r="A1575" s="68" t="s">
        <v>4047</v>
      </c>
      <c r="B1575" s="68" t="s">
        <v>853</v>
      </c>
      <c r="C1575" s="68" t="s">
        <v>2583</v>
      </c>
      <c r="D1575" s="68" t="s">
        <v>1586</v>
      </c>
      <c r="E1575" s="68" t="s">
        <v>213</v>
      </c>
      <c r="F1575" s="68" t="s">
        <v>25</v>
      </c>
      <c r="G1575" s="68" t="s">
        <v>1587</v>
      </c>
      <c r="H1575" s="68">
        <v>6</v>
      </c>
      <c r="I1575" s="70">
        <v>45831</v>
      </c>
      <c r="J1575" s="70">
        <v>45824</v>
      </c>
      <c r="K1575" s="70">
        <v>45831</v>
      </c>
      <c r="L1575" s="68" t="s">
        <v>3364</v>
      </c>
      <c r="M1575" s="68" t="s">
        <v>4030</v>
      </c>
      <c r="N1575" s="68" t="s">
        <v>3959</v>
      </c>
    </row>
    <row r="1576" spans="1:14" ht="21" customHeight="1">
      <c r="A1576" s="68" t="s">
        <v>4048</v>
      </c>
      <c r="B1576" s="68" t="s">
        <v>853</v>
      </c>
      <c r="C1576" s="68" t="s">
        <v>2621</v>
      </c>
      <c r="D1576" s="68" t="s">
        <v>1586</v>
      </c>
      <c r="E1576" s="68" t="s">
        <v>213</v>
      </c>
      <c r="F1576" s="68" t="s">
        <v>25</v>
      </c>
      <c r="G1576" s="68" t="s">
        <v>1587</v>
      </c>
      <c r="H1576" s="68">
        <v>6</v>
      </c>
      <c r="I1576" s="70">
        <v>45831</v>
      </c>
      <c r="J1576" s="70">
        <v>45824</v>
      </c>
      <c r="K1576" s="70">
        <v>45831</v>
      </c>
      <c r="L1576" s="68" t="s">
        <v>2686</v>
      </c>
      <c r="N1576" s="68">
        <v>0</v>
      </c>
    </row>
    <row r="1577" spans="1:14" ht="21" customHeight="1">
      <c r="A1577" s="68" t="s">
        <v>4049</v>
      </c>
      <c r="B1577" s="68" t="s">
        <v>853</v>
      </c>
      <c r="C1577" s="68" t="s">
        <v>2585</v>
      </c>
      <c r="D1577" s="68" t="s">
        <v>1586</v>
      </c>
      <c r="E1577" s="68" t="s">
        <v>213</v>
      </c>
      <c r="F1577" s="68" t="s">
        <v>25</v>
      </c>
      <c r="G1577" s="68" t="s">
        <v>1587</v>
      </c>
      <c r="H1577" s="68">
        <v>6</v>
      </c>
      <c r="I1577" s="70">
        <v>45831</v>
      </c>
      <c r="J1577" s="70">
        <v>45824</v>
      </c>
      <c r="K1577" s="70">
        <v>45831</v>
      </c>
      <c r="L1577" s="68" t="s">
        <v>3364</v>
      </c>
      <c r="M1577" s="68" t="s">
        <v>4030</v>
      </c>
      <c r="N1577" s="68" t="s">
        <v>3959</v>
      </c>
    </row>
    <row r="1578" spans="1:14" ht="21" customHeight="1">
      <c r="A1578" s="68" t="s">
        <v>4050</v>
      </c>
      <c r="B1578" s="68" t="s">
        <v>853</v>
      </c>
      <c r="C1578" s="68" t="s">
        <v>2627</v>
      </c>
      <c r="D1578" s="68" t="s">
        <v>1586</v>
      </c>
      <c r="E1578" s="68" t="s">
        <v>213</v>
      </c>
      <c r="F1578" s="68" t="s">
        <v>25</v>
      </c>
      <c r="G1578" s="68" t="s">
        <v>1587</v>
      </c>
      <c r="H1578" s="68">
        <v>6</v>
      </c>
      <c r="I1578" s="70">
        <v>45831</v>
      </c>
      <c r="J1578" s="70">
        <v>45824</v>
      </c>
      <c r="K1578" s="70">
        <v>45831</v>
      </c>
      <c r="L1578" s="68" t="s">
        <v>2686</v>
      </c>
      <c r="N1578" s="68">
        <v>0</v>
      </c>
    </row>
    <row r="1579" spans="1:14" ht="21" customHeight="1">
      <c r="A1579" s="68" t="s">
        <v>4051</v>
      </c>
      <c r="B1579" s="68" t="s">
        <v>853</v>
      </c>
      <c r="C1579" s="68" t="s">
        <v>2587</v>
      </c>
      <c r="D1579" s="68" t="s">
        <v>1586</v>
      </c>
      <c r="E1579" s="68" t="s">
        <v>213</v>
      </c>
      <c r="F1579" s="68" t="s">
        <v>25</v>
      </c>
      <c r="G1579" s="68" t="s">
        <v>1587</v>
      </c>
      <c r="H1579" s="68">
        <v>6</v>
      </c>
      <c r="I1579" s="70">
        <v>45831</v>
      </c>
      <c r="J1579" s="70">
        <v>45824</v>
      </c>
      <c r="K1579" s="70">
        <v>45831</v>
      </c>
      <c r="L1579" s="68" t="s">
        <v>3364</v>
      </c>
      <c r="M1579" s="68" t="s">
        <v>4030</v>
      </c>
      <c r="N1579" s="68" t="s">
        <v>3959</v>
      </c>
    </row>
    <row r="1580" spans="1:14" ht="21" customHeight="1">
      <c r="A1580" s="68" t="s">
        <v>4052</v>
      </c>
      <c r="B1580" s="68" t="s">
        <v>853</v>
      </c>
      <c r="C1580" s="68" t="s">
        <v>2545</v>
      </c>
      <c r="D1580" s="68" t="s">
        <v>1586</v>
      </c>
      <c r="E1580" s="68" t="s">
        <v>213</v>
      </c>
      <c r="F1580" s="68" t="s">
        <v>25</v>
      </c>
      <c r="G1580" s="68" t="s">
        <v>1587</v>
      </c>
      <c r="H1580" s="68">
        <v>6</v>
      </c>
      <c r="I1580" s="70">
        <v>45831</v>
      </c>
      <c r="J1580" s="70">
        <v>45824</v>
      </c>
      <c r="K1580" s="70">
        <v>45831</v>
      </c>
      <c r="L1580" s="68" t="s">
        <v>2686</v>
      </c>
      <c r="N1580" s="68">
        <v>0</v>
      </c>
    </row>
    <row r="1581" spans="1:14" ht="21" customHeight="1">
      <c r="A1581" s="68" t="s">
        <v>4053</v>
      </c>
      <c r="B1581" s="68" t="s">
        <v>853</v>
      </c>
      <c r="C1581" s="68" t="s">
        <v>2589</v>
      </c>
      <c r="D1581" s="68" t="s">
        <v>1586</v>
      </c>
      <c r="E1581" s="68" t="s">
        <v>213</v>
      </c>
      <c r="F1581" s="68" t="s">
        <v>25</v>
      </c>
      <c r="G1581" s="68" t="s">
        <v>1587</v>
      </c>
      <c r="H1581" s="68">
        <v>6</v>
      </c>
      <c r="I1581" s="70">
        <v>45831</v>
      </c>
      <c r="J1581" s="70">
        <v>45824</v>
      </c>
      <c r="K1581" s="70">
        <v>45831</v>
      </c>
      <c r="L1581" s="68" t="s">
        <v>3364</v>
      </c>
      <c r="M1581" s="68" t="s">
        <v>4030</v>
      </c>
      <c r="N1581" s="68" t="s">
        <v>3959</v>
      </c>
    </row>
    <row r="1582" spans="1:14" ht="21" customHeight="1">
      <c r="A1582" s="68" t="s">
        <v>4054</v>
      </c>
      <c r="B1582" s="68" t="s">
        <v>853</v>
      </c>
      <c r="C1582" s="68" t="s">
        <v>2697</v>
      </c>
      <c r="D1582" s="68" t="s">
        <v>1586</v>
      </c>
      <c r="E1582" s="68" t="s">
        <v>213</v>
      </c>
      <c r="F1582" s="68" t="s">
        <v>25</v>
      </c>
      <c r="G1582" s="68" t="s">
        <v>1587</v>
      </c>
      <c r="H1582" s="68">
        <v>6</v>
      </c>
      <c r="I1582" s="70">
        <v>45831</v>
      </c>
      <c r="J1582" s="70">
        <v>45824</v>
      </c>
      <c r="K1582" s="70">
        <v>45831</v>
      </c>
      <c r="L1582" s="68" t="s">
        <v>2686</v>
      </c>
      <c r="N1582" s="68">
        <v>0</v>
      </c>
    </row>
    <row r="1583" spans="1:14" ht="21" customHeight="1">
      <c r="A1583" s="68" t="s">
        <v>4055</v>
      </c>
      <c r="B1583" s="68" t="s">
        <v>853</v>
      </c>
      <c r="C1583" s="68" t="s">
        <v>2591</v>
      </c>
      <c r="D1583" s="68" t="s">
        <v>1586</v>
      </c>
      <c r="E1583" s="68" t="s">
        <v>213</v>
      </c>
      <c r="F1583" s="68" t="s">
        <v>25</v>
      </c>
      <c r="G1583" s="68" t="s">
        <v>1587</v>
      </c>
      <c r="H1583" s="68">
        <v>6</v>
      </c>
      <c r="I1583" s="70">
        <v>45831</v>
      </c>
      <c r="J1583" s="70">
        <v>45824</v>
      </c>
      <c r="K1583" s="70">
        <v>45831</v>
      </c>
      <c r="L1583" s="68" t="s">
        <v>3364</v>
      </c>
      <c r="M1583" s="68" t="s">
        <v>4030</v>
      </c>
      <c r="N1583" s="68" t="s">
        <v>3959</v>
      </c>
    </row>
    <row r="1584" spans="1:14" ht="21" customHeight="1">
      <c r="A1584" s="68" t="s">
        <v>4056</v>
      </c>
      <c r="B1584" s="68" t="s">
        <v>853</v>
      </c>
      <c r="C1584" s="68" t="s">
        <v>2699</v>
      </c>
      <c r="D1584" s="68" t="s">
        <v>1586</v>
      </c>
      <c r="E1584" s="68" t="s">
        <v>213</v>
      </c>
      <c r="F1584" s="68" t="s">
        <v>25</v>
      </c>
      <c r="G1584" s="68" t="s">
        <v>1587</v>
      </c>
      <c r="H1584" s="68">
        <v>6</v>
      </c>
      <c r="I1584" s="70">
        <v>45831</v>
      </c>
      <c r="J1584" s="70">
        <v>45824</v>
      </c>
      <c r="K1584" s="70">
        <v>45831</v>
      </c>
      <c r="L1584" s="68" t="s">
        <v>2686</v>
      </c>
      <c r="N1584" s="68">
        <v>0</v>
      </c>
    </row>
    <row r="1585" spans="1:14" ht="21" customHeight="1">
      <c r="A1585" s="68" t="s">
        <v>4057</v>
      </c>
      <c r="B1585" s="68" t="s">
        <v>853</v>
      </c>
      <c r="C1585" s="68" t="s">
        <v>2593</v>
      </c>
      <c r="D1585" s="68" t="s">
        <v>1586</v>
      </c>
      <c r="E1585" s="68" t="s">
        <v>213</v>
      </c>
      <c r="F1585" s="68" t="s">
        <v>25</v>
      </c>
      <c r="G1585" s="68" t="s">
        <v>1587</v>
      </c>
      <c r="H1585" s="68">
        <v>6</v>
      </c>
      <c r="I1585" s="70">
        <v>45831</v>
      </c>
      <c r="J1585" s="70">
        <v>45824</v>
      </c>
      <c r="K1585" s="70">
        <v>45831</v>
      </c>
      <c r="L1585" s="68" t="s">
        <v>3364</v>
      </c>
      <c r="M1585" s="68" t="s">
        <v>4030</v>
      </c>
      <c r="N1585" s="68" t="s">
        <v>3959</v>
      </c>
    </row>
    <row r="1586" spans="1:14" ht="21" customHeight="1">
      <c r="A1586" s="68" t="s">
        <v>4058</v>
      </c>
      <c r="B1586" s="68" t="s">
        <v>853</v>
      </c>
      <c r="C1586" s="68" t="s">
        <v>2701</v>
      </c>
      <c r="D1586" s="68" t="s">
        <v>1586</v>
      </c>
      <c r="E1586" s="68" t="s">
        <v>213</v>
      </c>
      <c r="F1586" s="68" t="s">
        <v>25</v>
      </c>
      <c r="G1586" s="68" t="s">
        <v>1587</v>
      </c>
      <c r="H1586" s="68">
        <v>6</v>
      </c>
      <c r="I1586" s="70">
        <v>45831</v>
      </c>
      <c r="J1586" s="70">
        <v>45824</v>
      </c>
      <c r="K1586" s="70">
        <v>45831</v>
      </c>
      <c r="L1586" s="68" t="s">
        <v>2686</v>
      </c>
      <c r="N1586" s="68">
        <v>0</v>
      </c>
    </row>
    <row r="1587" spans="1:14" ht="21" customHeight="1">
      <c r="A1587" s="68" t="s">
        <v>4059</v>
      </c>
      <c r="B1587" s="68" t="s">
        <v>853</v>
      </c>
      <c r="C1587" s="68" t="s">
        <v>2595</v>
      </c>
      <c r="D1587" s="68" t="s">
        <v>1586</v>
      </c>
      <c r="E1587" s="68" t="s">
        <v>213</v>
      </c>
      <c r="F1587" s="68" t="s">
        <v>25</v>
      </c>
      <c r="G1587" s="68" t="s">
        <v>1587</v>
      </c>
      <c r="H1587" s="68">
        <v>6</v>
      </c>
      <c r="I1587" s="70">
        <v>45831</v>
      </c>
      <c r="J1587" s="70">
        <v>45824</v>
      </c>
      <c r="K1587" s="70">
        <v>45831</v>
      </c>
      <c r="L1587" s="68" t="s">
        <v>3364</v>
      </c>
      <c r="M1587" s="68" t="s">
        <v>4030</v>
      </c>
      <c r="N1587" s="68" t="s">
        <v>3959</v>
      </c>
    </row>
    <row r="1588" spans="1:14" ht="21" customHeight="1">
      <c r="A1588" s="68" t="s">
        <v>4060</v>
      </c>
      <c r="B1588" s="68" t="s">
        <v>853</v>
      </c>
      <c r="C1588" s="68" t="s">
        <v>2703</v>
      </c>
      <c r="D1588" s="68" t="s">
        <v>1586</v>
      </c>
      <c r="E1588" s="68" t="s">
        <v>213</v>
      </c>
      <c r="F1588" s="68" t="s">
        <v>25</v>
      </c>
      <c r="G1588" s="68" t="s">
        <v>1587</v>
      </c>
      <c r="H1588" s="68">
        <v>6</v>
      </c>
      <c r="I1588" s="70">
        <v>45831</v>
      </c>
      <c r="J1588" s="70">
        <v>45824</v>
      </c>
      <c r="K1588" s="70">
        <v>45831</v>
      </c>
      <c r="L1588" s="68" t="s">
        <v>2686</v>
      </c>
      <c r="N1588" s="68">
        <v>0</v>
      </c>
    </row>
    <row r="1589" spans="1:14" ht="21" customHeight="1">
      <c r="A1589" s="68" t="s">
        <v>4061</v>
      </c>
      <c r="B1589" s="68" t="s">
        <v>853</v>
      </c>
      <c r="C1589" s="68" t="s">
        <v>3144</v>
      </c>
      <c r="D1589" s="68" t="s">
        <v>1586</v>
      </c>
      <c r="E1589" s="68" t="s">
        <v>213</v>
      </c>
      <c r="F1589" s="68" t="s">
        <v>25</v>
      </c>
      <c r="G1589" s="68" t="s">
        <v>1587</v>
      </c>
      <c r="H1589" s="68">
        <v>6</v>
      </c>
      <c r="I1589" s="70">
        <v>45831</v>
      </c>
      <c r="J1589" s="70">
        <v>45824</v>
      </c>
      <c r="K1589" s="70">
        <v>45831</v>
      </c>
      <c r="L1589" s="68" t="s">
        <v>3364</v>
      </c>
      <c r="M1589" s="68" t="s">
        <v>4030</v>
      </c>
      <c r="N1589" s="68" t="s">
        <v>3959</v>
      </c>
    </row>
    <row r="1590" spans="1:14" ht="21" customHeight="1">
      <c r="A1590" s="68" t="s">
        <v>4062</v>
      </c>
      <c r="B1590" s="68" t="s">
        <v>853</v>
      </c>
      <c r="C1590" s="68" t="s">
        <v>2705</v>
      </c>
      <c r="D1590" s="68" t="s">
        <v>1586</v>
      </c>
      <c r="E1590" s="68" t="s">
        <v>213</v>
      </c>
      <c r="F1590" s="68" t="s">
        <v>25</v>
      </c>
      <c r="G1590" s="68" t="s">
        <v>1587</v>
      </c>
      <c r="H1590" s="68">
        <v>6</v>
      </c>
      <c r="I1590" s="70">
        <v>45831</v>
      </c>
      <c r="J1590" s="70">
        <v>45824</v>
      </c>
      <c r="K1590" s="70">
        <v>45831</v>
      </c>
      <c r="L1590" s="68" t="s">
        <v>2686</v>
      </c>
      <c r="N1590" s="68">
        <v>0</v>
      </c>
    </row>
    <row r="1591" spans="1:14" ht="21" customHeight="1">
      <c r="A1591" s="68" t="s">
        <v>4063</v>
      </c>
      <c r="B1591" s="68" t="s">
        <v>853</v>
      </c>
      <c r="C1591" s="68" t="s">
        <v>3224</v>
      </c>
      <c r="D1591" s="68" t="s">
        <v>1586</v>
      </c>
      <c r="E1591" s="68" t="s">
        <v>213</v>
      </c>
      <c r="F1591" s="68" t="s">
        <v>25</v>
      </c>
      <c r="G1591" s="68" t="s">
        <v>1587</v>
      </c>
      <c r="H1591" s="68">
        <v>6</v>
      </c>
      <c r="I1591" s="70">
        <v>45831</v>
      </c>
      <c r="J1591" s="70">
        <v>45824</v>
      </c>
      <c r="K1591" s="70">
        <v>45831</v>
      </c>
      <c r="L1591" s="68" t="s">
        <v>3364</v>
      </c>
      <c r="M1591" s="68" t="s">
        <v>4030</v>
      </c>
      <c r="N1591" s="68" t="s">
        <v>3959</v>
      </c>
    </row>
    <row r="1592" spans="1:14" ht="21" customHeight="1">
      <c r="A1592" s="68" t="s">
        <v>4064</v>
      </c>
      <c r="B1592" s="68" t="s">
        <v>853</v>
      </c>
      <c r="C1592" s="68" t="s">
        <v>2707</v>
      </c>
      <c r="D1592" s="68" t="s">
        <v>1586</v>
      </c>
      <c r="E1592" s="68" t="s">
        <v>213</v>
      </c>
      <c r="F1592" s="68" t="s">
        <v>25</v>
      </c>
      <c r="G1592" s="68" t="s">
        <v>1587</v>
      </c>
      <c r="H1592" s="68">
        <v>6</v>
      </c>
      <c r="I1592" s="70">
        <v>45831</v>
      </c>
      <c r="J1592" s="70">
        <v>45824</v>
      </c>
      <c r="K1592" s="70">
        <v>45831</v>
      </c>
      <c r="L1592" s="68" t="s">
        <v>2686</v>
      </c>
      <c r="N1592" s="68">
        <v>0</v>
      </c>
    </row>
    <row r="1593" spans="1:14" ht="21" customHeight="1">
      <c r="A1593" s="68" t="s">
        <v>4065</v>
      </c>
      <c r="B1593" s="68" t="s">
        <v>853</v>
      </c>
      <c r="C1593" s="68" t="s">
        <v>2960</v>
      </c>
      <c r="D1593" s="68" t="s">
        <v>1586</v>
      </c>
      <c r="E1593" s="68" t="s">
        <v>213</v>
      </c>
      <c r="F1593" s="68" t="s">
        <v>25</v>
      </c>
      <c r="G1593" s="68" t="s">
        <v>1587</v>
      </c>
      <c r="H1593" s="68">
        <v>6</v>
      </c>
      <c r="I1593" s="70">
        <v>45831</v>
      </c>
      <c r="J1593" s="70">
        <v>45824</v>
      </c>
      <c r="K1593" s="70">
        <v>45831</v>
      </c>
      <c r="L1593" s="68" t="s">
        <v>3364</v>
      </c>
      <c r="M1593" s="68" t="s">
        <v>4030</v>
      </c>
      <c r="N1593" s="68" t="s">
        <v>3959</v>
      </c>
    </row>
    <row r="1594" spans="1:14" ht="21" customHeight="1">
      <c r="A1594" s="68" t="s">
        <v>4066</v>
      </c>
      <c r="B1594" s="68" t="s">
        <v>853</v>
      </c>
      <c r="C1594" s="68" t="s">
        <v>2747</v>
      </c>
      <c r="D1594" s="68" t="s">
        <v>1586</v>
      </c>
      <c r="E1594" s="68" t="s">
        <v>213</v>
      </c>
      <c r="F1594" s="68" t="s">
        <v>25</v>
      </c>
      <c r="G1594" s="68" t="s">
        <v>1587</v>
      </c>
      <c r="H1594" s="68">
        <v>6</v>
      </c>
      <c r="I1594" s="70">
        <v>45831</v>
      </c>
      <c r="J1594" s="70">
        <v>45824</v>
      </c>
      <c r="K1594" s="70">
        <v>45831</v>
      </c>
      <c r="L1594" s="68" t="s">
        <v>2686</v>
      </c>
      <c r="N1594" s="68">
        <v>0</v>
      </c>
    </row>
    <row r="1595" spans="1:14" ht="21" customHeight="1">
      <c r="A1595" s="68" t="s">
        <v>4067</v>
      </c>
      <c r="B1595" s="68" t="s">
        <v>853</v>
      </c>
      <c r="C1595" s="68" t="s">
        <v>2964</v>
      </c>
      <c r="D1595" s="68" t="s">
        <v>1586</v>
      </c>
      <c r="E1595" s="68" t="s">
        <v>213</v>
      </c>
      <c r="F1595" s="68" t="s">
        <v>25</v>
      </c>
      <c r="G1595" s="68" t="s">
        <v>1587</v>
      </c>
      <c r="H1595" s="68">
        <v>6</v>
      </c>
      <c r="I1595" s="70">
        <v>45831</v>
      </c>
      <c r="J1595" s="70">
        <v>45824</v>
      </c>
      <c r="K1595" s="70">
        <v>45831</v>
      </c>
      <c r="L1595" s="68" t="s">
        <v>3364</v>
      </c>
      <c r="M1595" s="68" t="s">
        <v>4030</v>
      </c>
      <c r="N1595" s="68" t="s">
        <v>3959</v>
      </c>
    </row>
    <row r="1596" spans="1:14" ht="21" customHeight="1">
      <c r="A1596" s="68" t="s">
        <v>4068</v>
      </c>
      <c r="B1596" s="68" t="s">
        <v>853</v>
      </c>
      <c r="C1596" s="68" t="s">
        <v>2749</v>
      </c>
      <c r="D1596" s="68" t="s">
        <v>1586</v>
      </c>
      <c r="E1596" s="68" t="s">
        <v>213</v>
      </c>
      <c r="F1596" s="68" t="s">
        <v>25</v>
      </c>
      <c r="G1596" s="68" t="s">
        <v>1587</v>
      </c>
      <c r="H1596" s="68">
        <v>6</v>
      </c>
      <c r="I1596" s="70">
        <v>45831</v>
      </c>
      <c r="J1596" s="70">
        <v>45824</v>
      </c>
      <c r="K1596" s="70">
        <v>45831</v>
      </c>
      <c r="L1596" s="68" t="s">
        <v>2686</v>
      </c>
      <c r="N1596" s="68">
        <v>0</v>
      </c>
    </row>
    <row r="1597" spans="1:14" ht="21" customHeight="1">
      <c r="A1597" s="68" t="s">
        <v>4069</v>
      </c>
      <c r="B1597" s="68" t="s">
        <v>853</v>
      </c>
      <c r="C1597" s="68" t="s">
        <v>2967</v>
      </c>
      <c r="D1597" s="68" t="s">
        <v>1586</v>
      </c>
      <c r="E1597" s="68" t="s">
        <v>213</v>
      </c>
      <c r="F1597" s="68" t="s">
        <v>25</v>
      </c>
      <c r="G1597" s="68" t="s">
        <v>1587</v>
      </c>
      <c r="H1597" s="68">
        <v>6</v>
      </c>
      <c r="I1597" s="70">
        <v>45831</v>
      </c>
      <c r="J1597" s="70">
        <v>45824</v>
      </c>
      <c r="K1597" s="70">
        <v>45831</v>
      </c>
      <c r="L1597" s="68" t="s">
        <v>3364</v>
      </c>
      <c r="M1597" s="68" t="s">
        <v>4030</v>
      </c>
      <c r="N1597" s="68" t="s">
        <v>3959</v>
      </c>
    </row>
    <row r="1598" spans="1:14" ht="21" customHeight="1">
      <c r="A1598" s="68" t="s">
        <v>4070</v>
      </c>
      <c r="B1598" s="68" t="s">
        <v>853</v>
      </c>
      <c r="C1598" s="68" t="s">
        <v>2874</v>
      </c>
      <c r="D1598" s="68" t="s">
        <v>1586</v>
      </c>
      <c r="E1598" s="68" t="s">
        <v>213</v>
      </c>
      <c r="F1598" s="68" t="s">
        <v>25</v>
      </c>
      <c r="G1598" s="68" t="s">
        <v>1587</v>
      </c>
      <c r="H1598" s="68">
        <v>6</v>
      </c>
      <c r="I1598" s="70">
        <v>45831</v>
      </c>
      <c r="J1598" s="70">
        <v>45824</v>
      </c>
      <c r="K1598" s="70">
        <v>45831</v>
      </c>
      <c r="L1598" s="68" t="s">
        <v>2686</v>
      </c>
      <c r="N1598" s="68">
        <v>0</v>
      </c>
    </row>
    <row r="1599" spans="1:14" ht="21" customHeight="1">
      <c r="A1599" s="68" t="s">
        <v>4071</v>
      </c>
      <c r="B1599" s="68" t="s">
        <v>853</v>
      </c>
      <c r="C1599" s="68" t="s">
        <v>2971</v>
      </c>
      <c r="D1599" s="68" t="s">
        <v>1586</v>
      </c>
      <c r="E1599" s="68" t="s">
        <v>213</v>
      </c>
      <c r="F1599" s="68" t="s">
        <v>25</v>
      </c>
      <c r="G1599" s="68" t="s">
        <v>1587</v>
      </c>
      <c r="H1599" s="68">
        <v>6</v>
      </c>
      <c r="I1599" s="70">
        <v>45831</v>
      </c>
      <c r="J1599" s="70">
        <v>45824</v>
      </c>
      <c r="K1599" s="70">
        <v>45831</v>
      </c>
      <c r="L1599" s="68" t="s">
        <v>3364</v>
      </c>
      <c r="M1599" s="68" t="s">
        <v>4030</v>
      </c>
      <c r="N1599" s="68" t="s">
        <v>3959</v>
      </c>
    </row>
    <row r="1600" spans="1:14" ht="21" customHeight="1">
      <c r="A1600" s="68" t="s">
        <v>4072</v>
      </c>
      <c r="B1600" s="68" t="s">
        <v>853</v>
      </c>
      <c r="C1600" s="68" t="s">
        <v>2876</v>
      </c>
      <c r="D1600" s="68" t="s">
        <v>1586</v>
      </c>
      <c r="E1600" s="68" t="s">
        <v>213</v>
      </c>
      <c r="F1600" s="68" t="s">
        <v>25</v>
      </c>
      <c r="G1600" s="68" t="s">
        <v>1587</v>
      </c>
      <c r="H1600" s="68">
        <v>6</v>
      </c>
      <c r="I1600" s="70">
        <v>45831</v>
      </c>
      <c r="J1600" s="70">
        <v>45824</v>
      </c>
      <c r="K1600" s="70">
        <v>45831</v>
      </c>
      <c r="L1600" s="68" t="s">
        <v>2686</v>
      </c>
      <c r="N1600" s="68">
        <v>0</v>
      </c>
    </row>
    <row r="1601" spans="1:14" ht="21" customHeight="1">
      <c r="A1601" s="68" t="s">
        <v>4073</v>
      </c>
      <c r="B1601" s="68" t="s">
        <v>853</v>
      </c>
      <c r="C1601" s="68" t="s">
        <v>2974</v>
      </c>
      <c r="D1601" s="68" t="s">
        <v>1586</v>
      </c>
      <c r="E1601" s="68" t="s">
        <v>213</v>
      </c>
      <c r="F1601" s="68" t="s">
        <v>25</v>
      </c>
      <c r="G1601" s="68" t="s">
        <v>1587</v>
      </c>
      <c r="H1601" s="68">
        <v>6</v>
      </c>
      <c r="I1601" s="70">
        <v>45831</v>
      </c>
      <c r="J1601" s="70">
        <v>45824</v>
      </c>
      <c r="K1601" s="70">
        <v>45831</v>
      </c>
      <c r="L1601" s="68" t="s">
        <v>3364</v>
      </c>
      <c r="M1601" s="68" t="s">
        <v>4030</v>
      </c>
      <c r="N1601" s="68" t="s">
        <v>3959</v>
      </c>
    </row>
    <row r="1602" spans="1:14" ht="21" customHeight="1">
      <c r="A1602" s="68" t="s">
        <v>4074</v>
      </c>
      <c r="B1602" s="68" t="s">
        <v>853</v>
      </c>
      <c r="C1602" s="68" t="s">
        <v>2976</v>
      </c>
      <c r="D1602" s="68" t="s">
        <v>1586</v>
      </c>
      <c r="E1602" s="68" t="s">
        <v>213</v>
      </c>
      <c r="F1602" s="68" t="s">
        <v>25</v>
      </c>
      <c r="G1602" s="68" t="s">
        <v>1587</v>
      </c>
      <c r="H1602" s="68">
        <v>6</v>
      </c>
      <c r="I1602" s="70">
        <v>45831</v>
      </c>
      <c r="J1602" s="70">
        <v>45824</v>
      </c>
      <c r="K1602" s="70">
        <v>45831</v>
      </c>
      <c r="L1602" s="68" t="s">
        <v>2686</v>
      </c>
      <c r="N1602" s="68">
        <v>0</v>
      </c>
    </row>
    <row r="1603" spans="1:14" ht="21" customHeight="1">
      <c r="A1603" s="68" t="s">
        <v>4075</v>
      </c>
      <c r="B1603" s="68" t="s">
        <v>853</v>
      </c>
      <c r="C1603" s="68" t="s">
        <v>2978</v>
      </c>
      <c r="D1603" s="68" t="s">
        <v>1586</v>
      </c>
      <c r="E1603" s="68" t="s">
        <v>213</v>
      </c>
      <c r="F1603" s="68" t="s">
        <v>25</v>
      </c>
      <c r="G1603" s="68" t="s">
        <v>1587</v>
      </c>
      <c r="H1603" s="68">
        <v>6</v>
      </c>
      <c r="I1603" s="70">
        <v>45831</v>
      </c>
      <c r="J1603" s="70">
        <v>45824</v>
      </c>
      <c r="K1603" s="70">
        <v>45831</v>
      </c>
      <c r="L1603" s="68" t="s">
        <v>3364</v>
      </c>
      <c r="M1603" s="68" t="s">
        <v>4030</v>
      </c>
      <c r="N1603" s="68" t="s">
        <v>3959</v>
      </c>
    </row>
    <row r="1604" spans="1:14" ht="21" customHeight="1">
      <c r="A1604" s="68" t="s">
        <v>4076</v>
      </c>
      <c r="B1604" s="68" t="s">
        <v>853</v>
      </c>
      <c r="C1604" s="68" t="s">
        <v>2980</v>
      </c>
      <c r="D1604" s="68" t="s">
        <v>1586</v>
      </c>
      <c r="E1604" s="68" t="s">
        <v>213</v>
      </c>
      <c r="F1604" s="68" t="s">
        <v>25</v>
      </c>
      <c r="G1604" s="68" t="s">
        <v>1587</v>
      </c>
      <c r="H1604" s="68">
        <v>6</v>
      </c>
      <c r="I1604" s="70">
        <v>45831</v>
      </c>
      <c r="J1604" s="70">
        <v>45824</v>
      </c>
      <c r="K1604" s="70">
        <v>45831</v>
      </c>
      <c r="L1604" s="68" t="s">
        <v>2686</v>
      </c>
      <c r="N1604" s="68">
        <v>0</v>
      </c>
    </row>
    <row r="1605" spans="1:14" ht="21" customHeight="1">
      <c r="A1605" s="68" t="s">
        <v>4077</v>
      </c>
      <c r="B1605" s="68" t="s">
        <v>853</v>
      </c>
      <c r="C1605" s="68" t="s">
        <v>2982</v>
      </c>
      <c r="D1605" s="68" t="s">
        <v>1586</v>
      </c>
      <c r="E1605" s="68" t="s">
        <v>213</v>
      </c>
      <c r="F1605" s="68" t="s">
        <v>25</v>
      </c>
      <c r="G1605" s="68" t="s">
        <v>1587</v>
      </c>
      <c r="H1605" s="68">
        <v>6</v>
      </c>
      <c r="I1605" s="70">
        <v>45831</v>
      </c>
      <c r="J1605" s="70">
        <v>45824</v>
      </c>
      <c r="K1605" s="70">
        <v>45831</v>
      </c>
      <c r="L1605" s="68" t="s">
        <v>3364</v>
      </c>
      <c r="M1605" s="68" t="s">
        <v>4030</v>
      </c>
      <c r="N1605" s="68" t="s">
        <v>3959</v>
      </c>
    </row>
    <row r="1606" spans="1:14" ht="21" customHeight="1">
      <c r="A1606" s="68" t="s">
        <v>4078</v>
      </c>
      <c r="B1606" s="68" t="s">
        <v>853</v>
      </c>
      <c r="C1606" s="68" t="s">
        <v>2984</v>
      </c>
      <c r="D1606" s="68" t="s">
        <v>1586</v>
      </c>
      <c r="E1606" s="68" t="s">
        <v>213</v>
      </c>
      <c r="F1606" s="68" t="s">
        <v>25</v>
      </c>
      <c r="G1606" s="68" t="s">
        <v>1587</v>
      </c>
      <c r="H1606" s="68">
        <v>6</v>
      </c>
      <c r="I1606" s="70">
        <v>45831</v>
      </c>
      <c r="J1606" s="70">
        <v>45824</v>
      </c>
      <c r="K1606" s="70">
        <v>45831</v>
      </c>
      <c r="L1606" s="68" t="s">
        <v>2686</v>
      </c>
      <c r="N1606" s="68">
        <v>0</v>
      </c>
    </row>
    <row r="1607" spans="1:14" ht="21" customHeight="1">
      <c r="A1607" s="68" t="s">
        <v>4079</v>
      </c>
      <c r="B1607" s="68" t="s">
        <v>853</v>
      </c>
      <c r="C1607" s="68" t="s">
        <v>2986</v>
      </c>
      <c r="D1607" s="68" t="s">
        <v>1586</v>
      </c>
      <c r="E1607" s="68" t="s">
        <v>213</v>
      </c>
      <c r="F1607" s="68" t="s">
        <v>25</v>
      </c>
      <c r="G1607" s="68" t="s">
        <v>1587</v>
      </c>
      <c r="H1607" s="68">
        <v>6</v>
      </c>
      <c r="I1607" s="70">
        <v>45831</v>
      </c>
      <c r="J1607" s="70">
        <v>45824</v>
      </c>
      <c r="K1607" s="70">
        <v>45831</v>
      </c>
      <c r="L1607" s="68" t="s">
        <v>3364</v>
      </c>
      <c r="M1607" s="68" t="s">
        <v>4030</v>
      </c>
      <c r="N1607" s="68" t="s">
        <v>3959</v>
      </c>
    </row>
    <row r="1608" spans="1:14" ht="21" customHeight="1">
      <c r="A1608" s="68" t="s">
        <v>4080</v>
      </c>
      <c r="B1608" s="68" t="s">
        <v>853</v>
      </c>
      <c r="C1608" s="68" t="s">
        <v>3071</v>
      </c>
      <c r="D1608" s="68" t="s">
        <v>1586</v>
      </c>
      <c r="E1608" s="68" t="s">
        <v>213</v>
      </c>
      <c r="F1608" s="68" t="s">
        <v>25</v>
      </c>
      <c r="G1608" s="68" t="s">
        <v>1587</v>
      </c>
      <c r="H1608" s="68">
        <v>6</v>
      </c>
      <c r="I1608" s="70">
        <v>45831</v>
      </c>
      <c r="J1608" s="70">
        <v>45824</v>
      </c>
      <c r="K1608" s="70">
        <v>45831</v>
      </c>
      <c r="L1608" s="68" t="s">
        <v>2686</v>
      </c>
      <c r="N1608" s="68">
        <v>0</v>
      </c>
    </row>
    <row r="1609" spans="1:14" ht="21" customHeight="1">
      <c r="A1609" s="68" t="s">
        <v>4081</v>
      </c>
      <c r="B1609" s="68" t="s">
        <v>853</v>
      </c>
      <c r="C1609" s="68" t="s">
        <v>3531</v>
      </c>
      <c r="D1609" s="68" t="s">
        <v>1586</v>
      </c>
      <c r="E1609" s="68" t="s">
        <v>213</v>
      </c>
      <c r="F1609" s="68" t="s">
        <v>25</v>
      </c>
      <c r="G1609" s="68" t="s">
        <v>1587</v>
      </c>
      <c r="H1609" s="68">
        <v>6</v>
      </c>
      <c r="I1609" s="70">
        <v>45831</v>
      </c>
      <c r="J1609" s="70">
        <v>45824</v>
      </c>
      <c r="K1609" s="70">
        <v>45831</v>
      </c>
      <c r="L1609" s="68" t="s">
        <v>3364</v>
      </c>
      <c r="M1609" s="68" t="s">
        <v>4082</v>
      </c>
      <c r="N1609" s="68" t="s">
        <v>3959</v>
      </c>
    </row>
    <row r="1610" spans="1:14" ht="21" customHeight="1">
      <c r="A1610" s="68" t="s">
        <v>4083</v>
      </c>
      <c r="B1610" s="68" t="s">
        <v>853</v>
      </c>
      <c r="C1610" s="68" t="s">
        <v>3073</v>
      </c>
      <c r="D1610" s="68" t="s">
        <v>1586</v>
      </c>
      <c r="E1610" s="68" t="s">
        <v>213</v>
      </c>
      <c r="F1610" s="68" t="s">
        <v>25</v>
      </c>
      <c r="G1610" s="68" t="s">
        <v>1587</v>
      </c>
      <c r="H1610" s="68">
        <v>6</v>
      </c>
      <c r="I1610" s="70">
        <v>45831</v>
      </c>
      <c r="J1610" s="70">
        <v>45824</v>
      </c>
      <c r="K1610" s="70">
        <v>45831</v>
      </c>
      <c r="L1610" s="68" t="s">
        <v>2686</v>
      </c>
      <c r="N1610" s="68">
        <v>0</v>
      </c>
    </row>
    <row r="1611" spans="1:14" ht="21" customHeight="1">
      <c r="A1611" s="68" t="s">
        <v>4084</v>
      </c>
      <c r="B1611" s="68" t="s">
        <v>853</v>
      </c>
      <c r="C1611" s="68" t="s">
        <v>3534</v>
      </c>
      <c r="D1611" s="68" t="s">
        <v>1586</v>
      </c>
      <c r="E1611" s="68" t="s">
        <v>213</v>
      </c>
      <c r="F1611" s="68" t="s">
        <v>25</v>
      </c>
      <c r="G1611" s="68" t="s">
        <v>1587</v>
      </c>
      <c r="H1611" s="68">
        <v>6</v>
      </c>
      <c r="I1611" s="70">
        <v>45831</v>
      </c>
      <c r="J1611" s="70">
        <v>45824</v>
      </c>
      <c r="K1611" s="70">
        <v>45831</v>
      </c>
      <c r="L1611" s="68" t="s">
        <v>3364</v>
      </c>
      <c r="M1611" s="68" t="s">
        <v>4082</v>
      </c>
      <c r="N1611" s="68" t="s">
        <v>3959</v>
      </c>
    </row>
    <row r="1612" spans="1:14" ht="21" customHeight="1">
      <c r="A1612" s="68" t="s">
        <v>4085</v>
      </c>
      <c r="B1612" s="68" t="s">
        <v>853</v>
      </c>
      <c r="C1612" s="68" t="s">
        <v>3075</v>
      </c>
      <c r="D1612" s="68" t="s">
        <v>1586</v>
      </c>
      <c r="E1612" s="68" t="s">
        <v>213</v>
      </c>
      <c r="F1612" s="68" t="s">
        <v>25</v>
      </c>
      <c r="G1612" s="68" t="s">
        <v>1587</v>
      </c>
      <c r="H1612" s="68">
        <v>6</v>
      </c>
      <c r="I1612" s="70">
        <v>45831</v>
      </c>
      <c r="J1612" s="70">
        <v>45824</v>
      </c>
      <c r="K1612" s="70">
        <v>45831</v>
      </c>
      <c r="L1612" s="68" t="s">
        <v>2686</v>
      </c>
      <c r="N1612" s="68">
        <v>0</v>
      </c>
    </row>
    <row r="1613" spans="1:14" ht="21" customHeight="1">
      <c r="A1613" s="68" t="s">
        <v>4086</v>
      </c>
      <c r="B1613" s="68" t="s">
        <v>853</v>
      </c>
      <c r="C1613" s="68" t="s">
        <v>3887</v>
      </c>
      <c r="D1613" s="68" t="s">
        <v>1586</v>
      </c>
      <c r="E1613" s="68" t="s">
        <v>213</v>
      </c>
      <c r="F1613" s="68" t="s">
        <v>25</v>
      </c>
      <c r="G1613" s="68" t="s">
        <v>1587</v>
      </c>
      <c r="H1613" s="68">
        <v>6</v>
      </c>
      <c r="I1613" s="70">
        <v>45831</v>
      </c>
      <c r="J1613" s="70">
        <v>45824</v>
      </c>
      <c r="K1613" s="70">
        <v>45831</v>
      </c>
      <c r="L1613" s="68" t="s">
        <v>3364</v>
      </c>
      <c r="M1613" s="68" t="s">
        <v>4082</v>
      </c>
      <c r="N1613" s="68" t="s">
        <v>3959</v>
      </c>
    </row>
    <row r="1614" spans="1:14" ht="21" customHeight="1">
      <c r="A1614" s="68" t="s">
        <v>4087</v>
      </c>
      <c r="B1614" s="68" t="s">
        <v>853</v>
      </c>
      <c r="C1614" s="68" t="s">
        <v>3077</v>
      </c>
      <c r="D1614" s="68" t="s">
        <v>1586</v>
      </c>
      <c r="E1614" s="68" t="s">
        <v>213</v>
      </c>
      <c r="F1614" s="68" t="s">
        <v>25</v>
      </c>
      <c r="G1614" s="68" t="s">
        <v>1587</v>
      </c>
      <c r="H1614" s="68">
        <v>6</v>
      </c>
      <c r="I1614" s="70">
        <v>45831</v>
      </c>
      <c r="J1614" s="70">
        <v>45824</v>
      </c>
      <c r="K1614" s="70">
        <v>45831</v>
      </c>
      <c r="L1614" s="68" t="s">
        <v>2686</v>
      </c>
      <c r="N1614" s="68">
        <v>0</v>
      </c>
    </row>
    <row r="1615" spans="1:14" ht="21" customHeight="1">
      <c r="A1615" s="68" t="s">
        <v>4088</v>
      </c>
      <c r="B1615" s="68" t="s">
        <v>853</v>
      </c>
      <c r="C1615" s="68" t="s">
        <v>3890</v>
      </c>
      <c r="D1615" s="68" t="s">
        <v>1586</v>
      </c>
      <c r="E1615" s="68" t="s">
        <v>213</v>
      </c>
      <c r="F1615" s="68" t="s">
        <v>25</v>
      </c>
      <c r="G1615" s="68" t="s">
        <v>1587</v>
      </c>
      <c r="H1615" s="68">
        <v>6</v>
      </c>
      <c r="I1615" s="70">
        <v>45831</v>
      </c>
      <c r="J1615" s="70">
        <v>45824</v>
      </c>
      <c r="K1615" s="70">
        <v>45831</v>
      </c>
      <c r="L1615" s="68" t="s">
        <v>3364</v>
      </c>
      <c r="M1615" s="68" t="s">
        <v>4082</v>
      </c>
      <c r="N1615" s="68" t="s">
        <v>3959</v>
      </c>
    </row>
    <row r="1616" spans="1:14" ht="21" customHeight="1">
      <c r="A1616" s="68" t="s">
        <v>4089</v>
      </c>
      <c r="B1616" s="68" t="s">
        <v>853</v>
      </c>
      <c r="C1616" s="68" t="s">
        <v>3079</v>
      </c>
      <c r="D1616" s="68" t="s">
        <v>1586</v>
      </c>
      <c r="E1616" s="68" t="s">
        <v>213</v>
      </c>
      <c r="F1616" s="68" t="s">
        <v>25</v>
      </c>
      <c r="G1616" s="68" t="s">
        <v>1587</v>
      </c>
      <c r="H1616" s="68">
        <v>6</v>
      </c>
      <c r="I1616" s="70">
        <v>45831</v>
      </c>
      <c r="J1616" s="70">
        <v>45824</v>
      </c>
      <c r="K1616" s="70">
        <v>45831</v>
      </c>
      <c r="L1616" s="68" t="s">
        <v>2686</v>
      </c>
      <c r="N1616" s="68">
        <v>0</v>
      </c>
    </row>
    <row r="1617" spans="1:14" ht="21" customHeight="1">
      <c r="A1617" s="68" t="s">
        <v>4090</v>
      </c>
      <c r="B1617" s="68" t="s">
        <v>853</v>
      </c>
      <c r="C1617" s="68" t="s">
        <v>3893</v>
      </c>
      <c r="D1617" s="68" t="s">
        <v>1586</v>
      </c>
      <c r="E1617" s="68" t="s">
        <v>213</v>
      </c>
      <c r="F1617" s="68" t="s">
        <v>25</v>
      </c>
      <c r="G1617" s="68" t="s">
        <v>1587</v>
      </c>
      <c r="H1617" s="68">
        <v>6</v>
      </c>
      <c r="I1617" s="70">
        <v>45831</v>
      </c>
      <c r="J1617" s="70">
        <v>45824</v>
      </c>
      <c r="K1617" s="70">
        <v>45831</v>
      </c>
      <c r="L1617" s="68" t="s">
        <v>3364</v>
      </c>
      <c r="M1617" s="68" t="s">
        <v>4082</v>
      </c>
      <c r="N1617" s="68" t="s">
        <v>3959</v>
      </c>
    </row>
    <row r="1618" spans="1:14" ht="21" customHeight="1">
      <c r="A1618" s="68" t="s">
        <v>4091</v>
      </c>
      <c r="B1618" s="68" t="s">
        <v>853</v>
      </c>
      <c r="C1618" s="68" t="s">
        <v>3081</v>
      </c>
      <c r="D1618" s="68" t="s">
        <v>1586</v>
      </c>
      <c r="E1618" s="68" t="s">
        <v>213</v>
      </c>
      <c r="F1618" s="68" t="s">
        <v>25</v>
      </c>
      <c r="G1618" s="68" t="s">
        <v>1587</v>
      </c>
      <c r="H1618" s="68">
        <v>6</v>
      </c>
      <c r="I1618" s="70">
        <v>45831</v>
      </c>
      <c r="J1618" s="70">
        <v>45824</v>
      </c>
      <c r="K1618" s="70">
        <v>45831</v>
      </c>
      <c r="L1618" s="68" t="s">
        <v>2686</v>
      </c>
      <c r="N1618" s="68">
        <v>0</v>
      </c>
    </row>
    <row r="1619" spans="1:14" ht="21" customHeight="1">
      <c r="A1619" s="68" t="s">
        <v>4092</v>
      </c>
      <c r="B1619" s="68" t="s">
        <v>853</v>
      </c>
      <c r="C1619" s="68" t="s">
        <v>3896</v>
      </c>
      <c r="D1619" s="68" t="s">
        <v>1586</v>
      </c>
      <c r="E1619" s="68" t="s">
        <v>213</v>
      </c>
      <c r="F1619" s="68" t="s">
        <v>25</v>
      </c>
      <c r="G1619" s="68" t="s">
        <v>1587</v>
      </c>
      <c r="H1619" s="68">
        <v>6</v>
      </c>
      <c r="I1619" s="70">
        <v>45831</v>
      </c>
      <c r="J1619" s="70">
        <v>45824</v>
      </c>
      <c r="K1619" s="70">
        <v>45831</v>
      </c>
      <c r="L1619" s="68" t="s">
        <v>3364</v>
      </c>
      <c r="M1619" s="68" t="s">
        <v>4082</v>
      </c>
      <c r="N1619" s="68" t="s">
        <v>3959</v>
      </c>
    </row>
    <row r="1620" spans="1:14" ht="21" customHeight="1">
      <c r="A1620" s="68" t="s">
        <v>4093</v>
      </c>
      <c r="B1620" s="68" t="s">
        <v>853</v>
      </c>
      <c r="C1620" s="68" t="s">
        <v>3084</v>
      </c>
      <c r="D1620" s="68" t="s">
        <v>1586</v>
      </c>
      <c r="E1620" s="68" t="s">
        <v>213</v>
      </c>
      <c r="F1620" s="68" t="s">
        <v>25</v>
      </c>
      <c r="G1620" s="68" t="s">
        <v>1587</v>
      </c>
      <c r="H1620" s="68">
        <v>6</v>
      </c>
      <c r="I1620" s="70">
        <v>45831</v>
      </c>
      <c r="J1620" s="70">
        <v>45824</v>
      </c>
      <c r="K1620" s="70">
        <v>45831</v>
      </c>
      <c r="L1620" s="68" t="s">
        <v>2686</v>
      </c>
      <c r="N1620" s="68">
        <v>0</v>
      </c>
    </row>
    <row r="1621" spans="1:14" ht="21" customHeight="1">
      <c r="A1621" s="68" t="s">
        <v>4094</v>
      </c>
      <c r="B1621" s="68" t="s">
        <v>853</v>
      </c>
      <c r="C1621" s="68" t="s">
        <v>3899</v>
      </c>
      <c r="D1621" s="68" t="s">
        <v>1586</v>
      </c>
      <c r="E1621" s="68" t="s">
        <v>213</v>
      </c>
      <c r="F1621" s="68" t="s">
        <v>25</v>
      </c>
      <c r="G1621" s="68" t="s">
        <v>1587</v>
      </c>
      <c r="H1621" s="68">
        <v>6</v>
      </c>
      <c r="I1621" s="70">
        <v>45831</v>
      </c>
      <c r="J1621" s="70">
        <v>45824</v>
      </c>
      <c r="K1621" s="70">
        <v>45831</v>
      </c>
      <c r="L1621" s="68" t="s">
        <v>3364</v>
      </c>
      <c r="M1621" s="68" t="s">
        <v>4082</v>
      </c>
      <c r="N1621" s="68" t="s">
        <v>3959</v>
      </c>
    </row>
    <row r="1622" spans="1:14" ht="21" customHeight="1">
      <c r="A1622" s="68" t="s">
        <v>4095</v>
      </c>
      <c r="B1622" s="68" t="s">
        <v>853</v>
      </c>
      <c r="C1622" s="68" t="s">
        <v>3086</v>
      </c>
      <c r="D1622" s="68" t="s">
        <v>1586</v>
      </c>
      <c r="E1622" s="68" t="s">
        <v>213</v>
      </c>
      <c r="F1622" s="68" t="s">
        <v>25</v>
      </c>
      <c r="G1622" s="68" t="s">
        <v>1587</v>
      </c>
      <c r="H1622" s="68">
        <v>6</v>
      </c>
      <c r="I1622" s="70">
        <v>45831</v>
      </c>
      <c r="J1622" s="70">
        <v>45824</v>
      </c>
      <c r="K1622" s="70">
        <v>45831</v>
      </c>
      <c r="L1622" s="68" t="s">
        <v>2686</v>
      </c>
      <c r="N1622" s="68">
        <v>0</v>
      </c>
    </row>
    <row r="1623" spans="1:14" ht="21" customHeight="1">
      <c r="A1623" s="68" t="s">
        <v>4096</v>
      </c>
      <c r="B1623" s="68" t="s">
        <v>853</v>
      </c>
      <c r="C1623" s="68" t="s">
        <v>4097</v>
      </c>
      <c r="D1623" s="68" t="s">
        <v>1586</v>
      </c>
      <c r="E1623" s="68" t="s">
        <v>213</v>
      </c>
      <c r="F1623" s="68" t="s">
        <v>25</v>
      </c>
      <c r="G1623" s="68" t="s">
        <v>1587</v>
      </c>
      <c r="H1623" s="68">
        <v>6</v>
      </c>
      <c r="I1623" s="70">
        <v>45831</v>
      </c>
      <c r="J1623" s="70">
        <v>45824</v>
      </c>
      <c r="K1623" s="70">
        <v>45831</v>
      </c>
      <c r="L1623" s="68" t="s">
        <v>3364</v>
      </c>
      <c r="M1623" s="68" t="s">
        <v>4082</v>
      </c>
      <c r="N1623" s="68" t="s">
        <v>3959</v>
      </c>
    </row>
    <row r="1624" spans="1:14" ht="21" customHeight="1">
      <c r="A1624" s="68" t="s">
        <v>4098</v>
      </c>
      <c r="B1624" s="68" t="s">
        <v>853</v>
      </c>
      <c r="C1624" s="68" t="s">
        <v>4099</v>
      </c>
      <c r="D1624" s="68" t="s">
        <v>1586</v>
      </c>
      <c r="E1624" s="68" t="s">
        <v>213</v>
      </c>
      <c r="F1624" s="68" t="s">
        <v>25</v>
      </c>
      <c r="G1624" s="68" t="s">
        <v>1587</v>
      </c>
      <c r="H1624" s="68">
        <v>6</v>
      </c>
      <c r="I1624" s="70">
        <v>45831</v>
      </c>
      <c r="J1624" s="70">
        <v>45824</v>
      </c>
      <c r="K1624" s="70">
        <v>45831</v>
      </c>
      <c r="L1624" s="68" t="s">
        <v>2686</v>
      </c>
      <c r="N1624" s="68">
        <v>0</v>
      </c>
    </row>
    <row r="1625" spans="1:14" ht="21" customHeight="1">
      <c r="A1625" s="68" t="s">
        <v>4100</v>
      </c>
      <c r="B1625" s="68" t="s">
        <v>853</v>
      </c>
      <c r="C1625" s="68" t="s">
        <v>4101</v>
      </c>
      <c r="D1625" s="68" t="s">
        <v>1586</v>
      </c>
      <c r="E1625" s="68" t="s">
        <v>213</v>
      </c>
      <c r="F1625" s="68" t="s">
        <v>25</v>
      </c>
      <c r="G1625" s="68" t="s">
        <v>1587</v>
      </c>
      <c r="H1625" s="68">
        <v>6</v>
      </c>
      <c r="I1625" s="70">
        <v>45831</v>
      </c>
      <c r="J1625" s="70">
        <v>45824</v>
      </c>
      <c r="K1625" s="70">
        <v>45831</v>
      </c>
      <c r="L1625" s="68" t="s">
        <v>3364</v>
      </c>
      <c r="M1625" s="68" t="s">
        <v>4082</v>
      </c>
      <c r="N1625" s="68" t="s">
        <v>3959</v>
      </c>
    </row>
    <row r="1626" spans="1:14" ht="21" customHeight="1">
      <c r="A1626" s="68" t="s">
        <v>1824</v>
      </c>
      <c r="B1626" s="68" t="s">
        <v>855</v>
      </c>
      <c r="C1626" s="68">
        <v>1</v>
      </c>
      <c r="D1626" s="68" t="s">
        <v>1586</v>
      </c>
      <c r="E1626" s="68" t="s">
        <v>213</v>
      </c>
      <c r="F1626" s="68" t="s">
        <v>25</v>
      </c>
      <c r="G1626" s="68" t="s">
        <v>1587</v>
      </c>
      <c r="H1626" s="68">
        <v>6</v>
      </c>
      <c r="I1626" s="70">
        <v>45831</v>
      </c>
      <c r="J1626" s="70">
        <v>45824</v>
      </c>
      <c r="K1626" s="70">
        <v>45831</v>
      </c>
      <c r="L1626" s="68" t="s">
        <v>3116</v>
      </c>
      <c r="N1626" s="68">
        <v>0</v>
      </c>
    </row>
    <row r="1627" spans="1:14" ht="21" customHeight="1">
      <c r="A1627" s="68" t="s">
        <v>1825</v>
      </c>
      <c r="B1627" s="68" t="s">
        <v>855</v>
      </c>
      <c r="C1627" s="68">
        <v>2</v>
      </c>
      <c r="D1627" s="68" t="s">
        <v>1586</v>
      </c>
      <c r="E1627" s="68" t="s">
        <v>213</v>
      </c>
      <c r="F1627" s="68" t="s">
        <v>25</v>
      </c>
      <c r="G1627" s="68" t="s">
        <v>1587</v>
      </c>
      <c r="H1627" s="68">
        <v>6</v>
      </c>
      <c r="I1627" s="70">
        <v>45831</v>
      </c>
      <c r="J1627" s="70">
        <v>45824</v>
      </c>
      <c r="K1627" s="70">
        <v>45831</v>
      </c>
      <c r="L1627" s="68" t="s">
        <v>3116</v>
      </c>
      <c r="N1627" s="68">
        <v>0</v>
      </c>
    </row>
    <row r="1628" spans="1:14" ht="21" customHeight="1">
      <c r="A1628" s="68" t="s">
        <v>1826</v>
      </c>
      <c r="B1628" s="68" t="s">
        <v>855</v>
      </c>
      <c r="C1628" s="68">
        <v>3</v>
      </c>
      <c r="D1628" s="68" t="s">
        <v>1586</v>
      </c>
      <c r="E1628" s="68" t="s">
        <v>213</v>
      </c>
      <c r="F1628" s="68" t="s">
        <v>25</v>
      </c>
      <c r="G1628" s="68" t="s">
        <v>1587</v>
      </c>
      <c r="H1628" s="68">
        <v>6</v>
      </c>
      <c r="I1628" s="70">
        <v>45831</v>
      </c>
      <c r="J1628" s="70">
        <v>45824</v>
      </c>
      <c r="K1628" s="70">
        <v>45831</v>
      </c>
      <c r="L1628" s="68" t="s">
        <v>3116</v>
      </c>
      <c r="N1628" s="68">
        <v>0</v>
      </c>
    </row>
    <row r="1629" spans="1:14" ht="21" customHeight="1">
      <c r="A1629" s="68" t="s">
        <v>1827</v>
      </c>
      <c r="B1629" s="68" t="s">
        <v>855</v>
      </c>
      <c r="C1629" s="68">
        <v>4</v>
      </c>
      <c r="D1629" s="68" t="s">
        <v>1586</v>
      </c>
      <c r="E1629" s="68" t="s">
        <v>213</v>
      </c>
      <c r="F1629" s="68" t="s">
        <v>25</v>
      </c>
      <c r="G1629" s="68" t="s">
        <v>1587</v>
      </c>
      <c r="H1629" s="68">
        <v>6</v>
      </c>
      <c r="I1629" s="70">
        <v>45831</v>
      </c>
      <c r="J1629" s="70">
        <v>45824</v>
      </c>
      <c r="K1629" s="70">
        <v>45831</v>
      </c>
      <c r="L1629" s="68" t="s">
        <v>3116</v>
      </c>
      <c r="N1629" s="68">
        <v>0</v>
      </c>
    </row>
    <row r="1630" spans="1:14" ht="21" customHeight="1">
      <c r="A1630" s="68" t="s">
        <v>1828</v>
      </c>
      <c r="B1630" s="68" t="s">
        <v>855</v>
      </c>
      <c r="C1630" s="68">
        <v>5</v>
      </c>
      <c r="D1630" s="68" t="s">
        <v>1586</v>
      </c>
      <c r="E1630" s="68" t="s">
        <v>213</v>
      </c>
      <c r="F1630" s="68" t="s">
        <v>25</v>
      </c>
      <c r="G1630" s="68" t="s">
        <v>1587</v>
      </c>
      <c r="H1630" s="68">
        <v>6</v>
      </c>
      <c r="I1630" s="70">
        <v>45831</v>
      </c>
      <c r="J1630" s="70">
        <v>45824</v>
      </c>
      <c r="K1630" s="70">
        <v>45831</v>
      </c>
      <c r="L1630" s="68" t="s">
        <v>3116</v>
      </c>
      <c r="N1630" s="68">
        <v>0</v>
      </c>
    </row>
    <row r="1631" spans="1:14" ht="21" customHeight="1">
      <c r="A1631" s="68" t="s">
        <v>1829</v>
      </c>
      <c r="B1631" s="68" t="s">
        <v>855</v>
      </c>
      <c r="C1631" s="68">
        <v>6</v>
      </c>
      <c r="D1631" s="68" t="s">
        <v>1586</v>
      </c>
      <c r="E1631" s="68" t="s">
        <v>213</v>
      </c>
      <c r="F1631" s="68" t="s">
        <v>25</v>
      </c>
      <c r="G1631" s="68" t="s">
        <v>1587</v>
      </c>
      <c r="H1631" s="68">
        <v>6</v>
      </c>
      <c r="I1631" s="70">
        <v>45831</v>
      </c>
      <c r="J1631" s="70">
        <v>45824</v>
      </c>
      <c r="K1631" s="70">
        <v>45831</v>
      </c>
      <c r="L1631" s="68" t="s">
        <v>3116</v>
      </c>
      <c r="N1631" s="68">
        <v>0</v>
      </c>
    </row>
    <row r="1632" spans="1:14" ht="21" customHeight="1">
      <c r="A1632" s="68" t="s">
        <v>4102</v>
      </c>
      <c r="B1632" s="68" t="s">
        <v>855</v>
      </c>
      <c r="C1632" s="68">
        <v>7</v>
      </c>
      <c r="D1632" s="68" t="s">
        <v>1586</v>
      </c>
      <c r="E1632" s="68" t="s">
        <v>213</v>
      </c>
      <c r="F1632" s="68" t="s">
        <v>25</v>
      </c>
      <c r="G1632" s="68" t="s">
        <v>1587</v>
      </c>
      <c r="H1632" s="68">
        <v>6</v>
      </c>
      <c r="I1632" s="70">
        <v>45831</v>
      </c>
      <c r="J1632" s="70">
        <v>45824</v>
      </c>
      <c r="K1632" s="70">
        <v>45831</v>
      </c>
      <c r="L1632" s="68" t="s">
        <v>3116</v>
      </c>
      <c r="N1632" s="68">
        <v>0</v>
      </c>
    </row>
    <row r="1633" spans="1:14" ht="21" customHeight="1">
      <c r="A1633" s="68" t="s">
        <v>4103</v>
      </c>
      <c r="B1633" s="68" t="s">
        <v>855</v>
      </c>
      <c r="C1633" s="68">
        <v>8</v>
      </c>
      <c r="D1633" s="68" t="s">
        <v>1586</v>
      </c>
      <c r="E1633" s="68" t="s">
        <v>213</v>
      </c>
      <c r="F1633" s="68" t="s">
        <v>25</v>
      </c>
      <c r="G1633" s="68" t="s">
        <v>1587</v>
      </c>
      <c r="H1633" s="68">
        <v>6</v>
      </c>
      <c r="I1633" s="70">
        <v>45831</v>
      </c>
      <c r="J1633" s="70">
        <v>45824</v>
      </c>
      <c r="K1633" s="70">
        <v>45831</v>
      </c>
      <c r="L1633" s="68" t="s">
        <v>3116</v>
      </c>
      <c r="N1633" s="68">
        <v>0</v>
      </c>
    </row>
    <row r="1634" spans="1:14" ht="21" customHeight="1">
      <c r="A1634" s="68" t="s">
        <v>4104</v>
      </c>
      <c r="B1634" s="68" t="s">
        <v>855</v>
      </c>
      <c r="C1634" s="68">
        <v>9</v>
      </c>
      <c r="D1634" s="68" t="s">
        <v>1586</v>
      </c>
      <c r="E1634" s="68" t="s">
        <v>213</v>
      </c>
      <c r="F1634" s="68" t="s">
        <v>25</v>
      </c>
      <c r="G1634" s="68" t="s">
        <v>1587</v>
      </c>
      <c r="H1634" s="68">
        <v>6</v>
      </c>
      <c r="I1634" s="70">
        <v>45831</v>
      </c>
      <c r="J1634" s="70">
        <v>45824</v>
      </c>
      <c r="K1634" s="70">
        <v>45831</v>
      </c>
      <c r="L1634" s="68" t="s">
        <v>3116</v>
      </c>
      <c r="N1634" s="68">
        <v>0</v>
      </c>
    </row>
    <row r="1635" spans="1:14" ht="21" customHeight="1">
      <c r="A1635" s="68" t="s">
        <v>4105</v>
      </c>
      <c r="B1635" s="68" t="s">
        <v>855</v>
      </c>
      <c r="C1635" s="68">
        <v>10</v>
      </c>
      <c r="D1635" s="68" t="s">
        <v>1586</v>
      </c>
      <c r="E1635" s="68" t="s">
        <v>213</v>
      </c>
      <c r="F1635" s="68" t="s">
        <v>25</v>
      </c>
      <c r="G1635" s="68" t="s">
        <v>1587</v>
      </c>
      <c r="H1635" s="68">
        <v>6</v>
      </c>
      <c r="I1635" s="70">
        <v>45831</v>
      </c>
      <c r="J1635" s="70">
        <v>45824</v>
      </c>
      <c r="K1635" s="70">
        <v>45831</v>
      </c>
      <c r="L1635" s="68" t="s">
        <v>3116</v>
      </c>
      <c r="N1635" s="68">
        <v>0</v>
      </c>
    </row>
    <row r="1636" spans="1:14" ht="21" customHeight="1">
      <c r="A1636" s="68" t="s">
        <v>4106</v>
      </c>
      <c r="B1636" s="68" t="s">
        <v>855</v>
      </c>
      <c r="C1636" s="68">
        <v>11</v>
      </c>
      <c r="D1636" s="68" t="s">
        <v>1586</v>
      </c>
      <c r="E1636" s="68" t="s">
        <v>213</v>
      </c>
      <c r="F1636" s="68" t="s">
        <v>25</v>
      </c>
      <c r="G1636" s="68" t="s">
        <v>1587</v>
      </c>
      <c r="H1636" s="68">
        <v>6</v>
      </c>
      <c r="I1636" s="70">
        <v>45831</v>
      </c>
      <c r="J1636" s="70">
        <v>45824</v>
      </c>
      <c r="K1636" s="70">
        <v>45831</v>
      </c>
      <c r="L1636" s="68" t="s">
        <v>3116</v>
      </c>
      <c r="N1636" s="68">
        <v>0</v>
      </c>
    </row>
    <row r="1637" spans="1:14" ht="21" customHeight="1">
      <c r="A1637" s="68" t="s">
        <v>4107</v>
      </c>
      <c r="B1637" s="68" t="s">
        <v>855</v>
      </c>
      <c r="C1637" s="68">
        <v>12</v>
      </c>
      <c r="D1637" s="68" t="s">
        <v>1586</v>
      </c>
      <c r="E1637" s="68" t="s">
        <v>213</v>
      </c>
      <c r="F1637" s="68" t="s">
        <v>25</v>
      </c>
      <c r="G1637" s="68" t="s">
        <v>1587</v>
      </c>
      <c r="H1637" s="68">
        <v>6</v>
      </c>
      <c r="I1637" s="70">
        <v>45831</v>
      </c>
      <c r="J1637" s="70">
        <v>45824</v>
      </c>
      <c r="K1637" s="70">
        <v>45831</v>
      </c>
      <c r="L1637" s="68" t="s">
        <v>3116</v>
      </c>
      <c r="N1637" s="68">
        <v>0</v>
      </c>
    </row>
    <row r="1638" spans="1:14" ht="21" customHeight="1">
      <c r="A1638" s="68" t="s">
        <v>4108</v>
      </c>
      <c r="B1638" s="68" t="s">
        <v>855</v>
      </c>
      <c r="C1638" s="68">
        <v>13</v>
      </c>
      <c r="D1638" s="68" t="s">
        <v>1586</v>
      </c>
      <c r="E1638" s="68" t="s">
        <v>213</v>
      </c>
      <c r="F1638" s="68" t="s">
        <v>25</v>
      </c>
      <c r="G1638" s="68" t="s">
        <v>1587</v>
      </c>
      <c r="H1638" s="68">
        <v>6</v>
      </c>
      <c r="I1638" s="70">
        <v>45831</v>
      </c>
      <c r="J1638" s="70">
        <v>45824</v>
      </c>
      <c r="K1638" s="70">
        <v>45831</v>
      </c>
      <c r="L1638" s="68" t="s">
        <v>3116</v>
      </c>
      <c r="N1638" s="68">
        <v>0</v>
      </c>
    </row>
    <row r="1639" spans="1:14" ht="21" customHeight="1">
      <c r="A1639" s="68" t="s">
        <v>4109</v>
      </c>
      <c r="B1639" s="68" t="s">
        <v>855</v>
      </c>
      <c r="C1639" s="68">
        <v>14</v>
      </c>
      <c r="D1639" s="68" t="s">
        <v>1586</v>
      </c>
      <c r="E1639" s="68" t="s">
        <v>213</v>
      </c>
      <c r="F1639" s="68" t="s">
        <v>25</v>
      </c>
      <c r="G1639" s="68" t="s">
        <v>1587</v>
      </c>
      <c r="H1639" s="68">
        <v>6</v>
      </c>
      <c r="I1639" s="70">
        <v>45831</v>
      </c>
      <c r="J1639" s="70">
        <v>45824</v>
      </c>
      <c r="K1639" s="70">
        <v>45831</v>
      </c>
      <c r="L1639" s="68" t="s">
        <v>3116</v>
      </c>
      <c r="N1639" s="68">
        <v>0</v>
      </c>
    </row>
    <row r="1640" spans="1:14" ht="21" customHeight="1">
      <c r="A1640" s="68" t="s">
        <v>4110</v>
      </c>
      <c r="B1640" s="68" t="s">
        <v>855</v>
      </c>
      <c r="C1640" s="68">
        <v>15</v>
      </c>
      <c r="D1640" s="68" t="s">
        <v>1586</v>
      </c>
      <c r="E1640" s="68" t="s">
        <v>213</v>
      </c>
      <c r="F1640" s="68" t="s">
        <v>25</v>
      </c>
      <c r="G1640" s="68" t="s">
        <v>1587</v>
      </c>
      <c r="H1640" s="68">
        <v>6</v>
      </c>
      <c r="I1640" s="70">
        <v>45831</v>
      </c>
      <c r="J1640" s="70">
        <v>45824</v>
      </c>
      <c r="K1640" s="70">
        <v>45831</v>
      </c>
      <c r="L1640" s="68" t="s">
        <v>3116</v>
      </c>
      <c r="N1640" s="68">
        <v>0</v>
      </c>
    </row>
    <row r="1641" spans="1:14" ht="21" customHeight="1">
      <c r="A1641" s="68" t="s">
        <v>4111</v>
      </c>
      <c r="B1641" s="68" t="s">
        <v>855</v>
      </c>
      <c r="C1641" s="68">
        <v>16</v>
      </c>
      <c r="D1641" s="68" t="s">
        <v>1586</v>
      </c>
      <c r="E1641" s="68" t="s">
        <v>213</v>
      </c>
      <c r="F1641" s="68" t="s">
        <v>25</v>
      </c>
      <c r="G1641" s="68" t="s">
        <v>1587</v>
      </c>
      <c r="H1641" s="68">
        <v>6</v>
      </c>
      <c r="I1641" s="70">
        <v>45831</v>
      </c>
      <c r="J1641" s="70">
        <v>45824</v>
      </c>
      <c r="K1641" s="70">
        <v>45831</v>
      </c>
      <c r="L1641" s="68" t="s">
        <v>3116</v>
      </c>
      <c r="N1641" s="68">
        <v>0</v>
      </c>
    </row>
    <row r="1642" spans="1:14" ht="21" customHeight="1">
      <c r="A1642" s="68" t="s">
        <v>4112</v>
      </c>
      <c r="B1642" s="68" t="s">
        <v>855</v>
      </c>
      <c r="C1642" s="68">
        <v>17</v>
      </c>
      <c r="D1642" s="68" t="s">
        <v>1586</v>
      </c>
      <c r="E1642" s="68" t="s">
        <v>213</v>
      </c>
      <c r="F1642" s="68" t="s">
        <v>25</v>
      </c>
      <c r="G1642" s="68" t="s">
        <v>1587</v>
      </c>
      <c r="H1642" s="68">
        <v>6</v>
      </c>
      <c r="I1642" s="70">
        <v>45831</v>
      </c>
      <c r="J1642" s="70">
        <v>45824</v>
      </c>
      <c r="K1642" s="70">
        <v>45831</v>
      </c>
      <c r="L1642" s="68" t="s">
        <v>3116</v>
      </c>
      <c r="N1642" s="68">
        <v>0</v>
      </c>
    </row>
    <row r="1643" spans="1:14" ht="21" customHeight="1">
      <c r="A1643" s="68" t="s">
        <v>4113</v>
      </c>
      <c r="B1643" s="68" t="s">
        <v>855</v>
      </c>
      <c r="C1643" s="68">
        <v>18</v>
      </c>
      <c r="D1643" s="68" t="s">
        <v>1586</v>
      </c>
      <c r="E1643" s="68" t="s">
        <v>213</v>
      </c>
      <c r="F1643" s="68" t="s">
        <v>25</v>
      </c>
      <c r="G1643" s="68" t="s">
        <v>1587</v>
      </c>
      <c r="H1643" s="68">
        <v>6</v>
      </c>
      <c r="I1643" s="70">
        <v>45831</v>
      </c>
      <c r="J1643" s="70">
        <v>45824</v>
      </c>
      <c r="K1643" s="70">
        <v>45831</v>
      </c>
      <c r="L1643" s="68" t="s">
        <v>3116</v>
      </c>
      <c r="N1643" s="68">
        <v>0</v>
      </c>
    </row>
    <row r="1644" spans="1:14" ht="21" customHeight="1">
      <c r="A1644" s="68" t="s">
        <v>4114</v>
      </c>
      <c r="B1644" s="68" t="s">
        <v>855</v>
      </c>
      <c r="C1644" s="68">
        <v>19</v>
      </c>
      <c r="D1644" s="68" t="s">
        <v>1586</v>
      </c>
      <c r="E1644" s="68" t="s">
        <v>213</v>
      </c>
      <c r="F1644" s="68" t="s">
        <v>25</v>
      </c>
      <c r="G1644" s="68" t="s">
        <v>1587</v>
      </c>
      <c r="H1644" s="68">
        <v>6</v>
      </c>
      <c r="I1644" s="70">
        <v>45831</v>
      </c>
      <c r="J1644" s="70">
        <v>45824</v>
      </c>
      <c r="K1644" s="70">
        <v>45831</v>
      </c>
      <c r="L1644" s="68" t="s">
        <v>3116</v>
      </c>
      <c r="N1644" s="68">
        <v>0</v>
      </c>
    </row>
    <row r="1645" spans="1:14" ht="21" customHeight="1">
      <c r="A1645" s="68" t="s">
        <v>4115</v>
      </c>
      <c r="B1645" s="68" t="s">
        <v>855</v>
      </c>
      <c r="C1645" s="68" t="s">
        <v>1676</v>
      </c>
      <c r="D1645" s="68" t="s">
        <v>1586</v>
      </c>
      <c r="E1645" s="68" t="s">
        <v>213</v>
      </c>
      <c r="F1645" s="68" t="s">
        <v>25</v>
      </c>
      <c r="G1645" s="68" t="s">
        <v>1587</v>
      </c>
      <c r="H1645" s="68">
        <v>6</v>
      </c>
      <c r="I1645" s="70">
        <v>45831</v>
      </c>
      <c r="J1645" s="70">
        <v>45824</v>
      </c>
      <c r="K1645" s="70">
        <v>45831</v>
      </c>
      <c r="L1645" s="68" t="s">
        <v>2686</v>
      </c>
      <c r="N1645" s="68">
        <v>0</v>
      </c>
    </row>
    <row r="1646" spans="1:14" ht="21" customHeight="1">
      <c r="A1646" s="68" t="s">
        <v>4116</v>
      </c>
      <c r="B1646" s="68" t="s">
        <v>855</v>
      </c>
      <c r="C1646" s="68" t="s">
        <v>2575</v>
      </c>
      <c r="D1646" s="68" t="s">
        <v>1586</v>
      </c>
      <c r="E1646" s="68" t="s">
        <v>213</v>
      </c>
      <c r="F1646" s="68" t="s">
        <v>25</v>
      </c>
      <c r="G1646" s="68" t="s">
        <v>1587</v>
      </c>
      <c r="H1646" s="68">
        <v>6</v>
      </c>
      <c r="I1646" s="70">
        <v>45831</v>
      </c>
      <c r="J1646" s="70">
        <v>45824</v>
      </c>
      <c r="K1646" s="70">
        <v>45831</v>
      </c>
      <c r="L1646" s="68" t="s">
        <v>3364</v>
      </c>
      <c r="M1646" s="68" t="s">
        <v>4117</v>
      </c>
      <c r="N1646" s="68" t="s">
        <v>3959</v>
      </c>
    </row>
    <row r="1647" spans="1:14" ht="21" customHeight="1">
      <c r="A1647" s="68" t="s">
        <v>4118</v>
      </c>
      <c r="B1647" s="68" t="s">
        <v>855</v>
      </c>
      <c r="C1647" s="68">
        <v>20</v>
      </c>
      <c r="D1647" s="68" t="s">
        <v>1586</v>
      </c>
      <c r="E1647" s="68" t="s">
        <v>213</v>
      </c>
      <c r="F1647" s="68" t="s">
        <v>25</v>
      </c>
      <c r="G1647" s="68" t="s">
        <v>1587</v>
      </c>
      <c r="H1647" s="68">
        <v>6</v>
      </c>
      <c r="I1647" s="70">
        <v>45831</v>
      </c>
      <c r="J1647" s="70">
        <v>45824</v>
      </c>
      <c r="K1647" s="70">
        <v>45831</v>
      </c>
      <c r="L1647" s="68" t="s">
        <v>3116</v>
      </c>
      <c r="N1647" s="68">
        <v>0</v>
      </c>
    </row>
    <row r="1648" spans="1:14" ht="21" customHeight="1">
      <c r="A1648" s="68" t="s">
        <v>4119</v>
      </c>
      <c r="B1648" s="68" t="s">
        <v>855</v>
      </c>
      <c r="C1648" s="68">
        <v>21</v>
      </c>
      <c r="D1648" s="68" t="s">
        <v>1586</v>
      </c>
      <c r="E1648" s="68" t="s">
        <v>213</v>
      </c>
      <c r="F1648" s="68" t="s">
        <v>25</v>
      </c>
      <c r="G1648" s="68" t="s">
        <v>1587</v>
      </c>
      <c r="H1648" s="68">
        <v>6</v>
      </c>
      <c r="I1648" s="70">
        <v>45831</v>
      </c>
      <c r="J1648" s="70">
        <v>45824</v>
      </c>
      <c r="K1648" s="70">
        <v>45831</v>
      </c>
      <c r="L1648" s="68" t="s">
        <v>3116</v>
      </c>
      <c r="N1648" s="68">
        <v>0</v>
      </c>
    </row>
    <row r="1649" spans="1:14" ht="21" customHeight="1">
      <c r="A1649" s="68" t="s">
        <v>4120</v>
      </c>
      <c r="B1649" s="68" t="s">
        <v>855</v>
      </c>
      <c r="C1649" s="68" t="s">
        <v>2555</v>
      </c>
      <c r="D1649" s="68" t="s">
        <v>1586</v>
      </c>
      <c r="E1649" s="68" t="s">
        <v>213</v>
      </c>
      <c r="F1649" s="68" t="s">
        <v>25</v>
      </c>
      <c r="G1649" s="68" t="s">
        <v>1587</v>
      </c>
      <c r="H1649" s="68">
        <v>6</v>
      </c>
      <c r="I1649" s="70">
        <v>45831</v>
      </c>
      <c r="J1649" s="70">
        <v>45824</v>
      </c>
      <c r="K1649" s="70">
        <v>45831</v>
      </c>
      <c r="L1649" s="68" t="s">
        <v>2686</v>
      </c>
      <c r="N1649" s="68">
        <v>0</v>
      </c>
    </row>
    <row r="1650" spans="1:14" ht="21" customHeight="1">
      <c r="A1650" s="68" t="s">
        <v>4121</v>
      </c>
      <c r="B1650" s="68" t="s">
        <v>855</v>
      </c>
      <c r="C1650" s="68" t="s">
        <v>2579</v>
      </c>
      <c r="D1650" s="68" t="s">
        <v>1586</v>
      </c>
      <c r="E1650" s="68" t="s">
        <v>213</v>
      </c>
      <c r="F1650" s="68" t="s">
        <v>25</v>
      </c>
      <c r="G1650" s="68" t="s">
        <v>1587</v>
      </c>
      <c r="H1650" s="68">
        <v>6</v>
      </c>
      <c r="I1650" s="70">
        <v>45831</v>
      </c>
      <c r="J1650" s="70">
        <v>45824</v>
      </c>
      <c r="K1650" s="70">
        <v>45831</v>
      </c>
      <c r="L1650" s="68" t="s">
        <v>3364</v>
      </c>
      <c r="M1650" s="68" t="s">
        <v>4117</v>
      </c>
      <c r="N1650" s="68" t="s">
        <v>3959</v>
      </c>
    </row>
    <row r="1651" spans="1:14" ht="21" customHeight="1">
      <c r="A1651" s="68" t="s">
        <v>4122</v>
      </c>
      <c r="B1651" s="68" t="s">
        <v>855</v>
      </c>
      <c r="C1651" s="68" t="s">
        <v>2691</v>
      </c>
      <c r="D1651" s="68" t="s">
        <v>1586</v>
      </c>
      <c r="E1651" s="68" t="s">
        <v>213</v>
      </c>
      <c r="F1651" s="68" t="s">
        <v>25</v>
      </c>
      <c r="G1651" s="68" t="s">
        <v>1587</v>
      </c>
      <c r="H1651" s="68">
        <v>6</v>
      </c>
      <c r="I1651" s="70">
        <v>45831</v>
      </c>
      <c r="J1651" s="70">
        <v>45824</v>
      </c>
      <c r="K1651" s="70">
        <v>45831</v>
      </c>
      <c r="L1651" s="68" t="s">
        <v>2686</v>
      </c>
      <c r="N1651" s="68">
        <v>0</v>
      </c>
    </row>
    <row r="1652" spans="1:14" ht="21" customHeight="1">
      <c r="A1652" s="68" t="s">
        <v>4123</v>
      </c>
      <c r="B1652" s="68" t="s">
        <v>855</v>
      </c>
      <c r="C1652" s="68" t="s">
        <v>2581</v>
      </c>
      <c r="D1652" s="68" t="s">
        <v>1586</v>
      </c>
      <c r="E1652" s="68" t="s">
        <v>213</v>
      </c>
      <c r="F1652" s="68" t="s">
        <v>25</v>
      </c>
      <c r="G1652" s="68" t="s">
        <v>1587</v>
      </c>
      <c r="H1652" s="68">
        <v>6</v>
      </c>
      <c r="I1652" s="70">
        <v>45831</v>
      </c>
      <c r="J1652" s="70">
        <v>45824</v>
      </c>
      <c r="K1652" s="70">
        <v>45831</v>
      </c>
      <c r="L1652" s="68" t="s">
        <v>3364</v>
      </c>
      <c r="M1652" s="68" t="s">
        <v>4117</v>
      </c>
      <c r="N1652" s="68" t="s">
        <v>3959</v>
      </c>
    </row>
    <row r="1653" spans="1:14" ht="21" customHeight="1">
      <c r="A1653" s="68" t="s">
        <v>4124</v>
      </c>
      <c r="B1653" s="68" t="s">
        <v>855</v>
      </c>
      <c r="C1653" s="68" t="s">
        <v>2618</v>
      </c>
      <c r="D1653" s="68" t="s">
        <v>1586</v>
      </c>
      <c r="E1653" s="68" t="s">
        <v>213</v>
      </c>
      <c r="F1653" s="68" t="s">
        <v>25</v>
      </c>
      <c r="G1653" s="68" t="s">
        <v>1587</v>
      </c>
      <c r="H1653" s="68">
        <v>6</v>
      </c>
      <c r="I1653" s="70">
        <v>45831</v>
      </c>
      <c r="J1653" s="70">
        <v>45824</v>
      </c>
      <c r="K1653" s="70">
        <v>45831</v>
      </c>
      <c r="L1653" s="68" t="s">
        <v>2686</v>
      </c>
      <c r="N1653" s="68">
        <v>0</v>
      </c>
    </row>
    <row r="1654" spans="1:14" ht="21" customHeight="1">
      <c r="A1654" s="68" t="s">
        <v>4125</v>
      </c>
      <c r="B1654" s="68" t="s">
        <v>855</v>
      </c>
      <c r="C1654" s="68" t="s">
        <v>2583</v>
      </c>
      <c r="D1654" s="68" t="s">
        <v>1586</v>
      </c>
      <c r="E1654" s="68" t="s">
        <v>213</v>
      </c>
      <c r="F1654" s="68" t="s">
        <v>25</v>
      </c>
      <c r="G1654" s="68" t="s">
        <v>1587</v>
      </c>
      <c r="H1654" s="68">
        <v>6</v>
      </c>
      <c r="I1654" s="70">
        <v>45831</v>
      </c>
      <c r="J1654" s="70">
        <v>45824</v>
      </c>
      <c r="K1654" s="70">
        <v>45831</v>
      </c>
      <c r="L1654" s="68" t="s">
        <v>3364</v>
      </c>
      <c r="M1654" s="68" t="s">
        <v>4117</v>
      </c>
      <c r="N1654" s="68" t="s">
        <v>3959</v>
      </c>
    </row>
    <row r="1655" spans="1:14" ht="21" customHeight="1">
      <c r="A1655" s="68" t="s">
        <v>4126</v>
      </c>
      <c r="B1655" s="68" t="s">
        <v>855</v>
      </c>
      <c r="C1655" s="68" t="s">
        <v>2621</v>
      </c>
      <c r="D1655" s="68" t="s">
        <v>1586</v>
      </c>
      <c r="E1655" s="68" t="s">
        <v>213</v>
      </c>
      <c r="F1655" s="68" t="s">
        <v>25</v>
      </c>
      <c r="G1655" s="68" t="s">
        <v>1587</v>
      </c>
      <c r="H1655" s="68">
        <v>6</v>
      </c>
      <c r="I1655" s="70">
        <v>45831</v>
      </c>
      <c r="J1655" s="70">
        <v>45824</v>
      </c>
      <c r="K1655" s="70">
        <v>45831</v>
      </c>
      <c r="L1655" s="68" t="s">
        <v>2686</v>
      </c>
      <c r="N1655" s="68">
        <v>0</v>
      </c>
    </row>
    <row r="1656" spans="1:14" ht="21" customHeight="1">
      <c r="A1656" s="68" t="s">
        <v>4127</v>
      </c>
      <c r="B1656" s="68" t="s">
        <v>855</v>
      </c>
      <c r="C1656" s="68" t="s">
        <v>2585</v>
      </c>
      <c r="D1656" s="68" t="s">
        <v>1586</v>
      </c>
      <c r="E1656" s="68" t="s">
        <v>213</v>
      </c>
      <c r="F1656" s="68" t="s">
        <v>25</v>
      </c>
      <c r="G1656" s="68" t="s">
        <v>1587</v>
      </c>
      <c r="H1656" s="68">
        <v>6</v>
      </c>
      <c r="I1656" s="70">
        <v>45831</v>
      </c>
      <c r="J1656" s="70">
        <v>45824</v>
      </c>
      <c r="K1656" s="70">
        <v>45831</v>
      </c>
      <c r="L1656" s="68" t="s">
        <v>3364</v>
      </c>
      <c r="M1656" s="68" t="s">
        <v>4117</v>
      </c>
      <c r="N1656" s="68" t="s">
        <v>3959</v>
      </c>
    </row>
    <row r="1657" spans="1:14" ht="21" customHeight="1">
      <c r="A1657" s="68" t="s">
        <v>4128</v>
      </c>
      <c r="B1657" s="68" t="s">
        <v>855</v>
      </c>
      <c r="C1657" s="68" t="s">
        <v>2627</v>
      </c>
      <c r="D1657" s="68" t="s">
        <v>1586</v>
      </c>
      <c r="E1657" s="68" t="s">
        <v>213</v>
      </c>
      <c r="F1657" s="68" t="s">
        <v>25</v>
      </c>
      <c r="G1657" s="68" t="s">
        <v>1587</v>
      </c>
      <c r="H1657" s="68">
        <v>6</v>
      </c>
      <c r="I1657" s="70">
        <v>45831</v>
      </c>
      <c r="J1657" s="70">
        <v>45824</v>
      </c>
      <c r="K1657" s="70">
        <v>45831</v>
      </c>
      <c r="L1657" s="68" t="s">
        <v>2686</v>
      </c>
      <c r="N1657" s="68">
        <v>0</v>
      </c>
    </row>
    <row r="1658" spans="1:14" ht="21" customHeight="1">
      <c r="A1658" s="68" t="s">
        <v>4129</v>
      </c>
      <c r="B1658" s="68" t="s">
        <v>855</v>
      </c>
      <c r="C1658" s="68" t="s">
        <v>2587</v>
      </c>
      <c r="D1658" s="68" t="s">
        <v>1586</v>
      </c>
      <c r="E1658" s="68" t="s">
        <v>213</v>
      </c>
      <c r="F1658" s="68" t="s">
        <v>25</v>
      </c>
      <c r="G1658" s="68" t="s">
        <v>1587</v>
      </c>
      <c r="H1658" s="68">
        <v>6</v>
      </c>
      <c r="I1658" s="70">
        <v>45831</v>
      </c>
      <c r="J1658" s="70">
        <v>45824</v>
      </c>
      <c r="K1658" s="70">
        <v>45831</v>
      </c>
      <c r="L1658" s="68" t="s">
        <v>3364</v>
      </c>
      <c r="M1658" s="68" t="s">
        <v>4117</v>
      </c>
      <c r="N1658" s="68" t="s">
        <v>3959</v>
      </c>
    </row>
    <row r="1659" spans="1:14" ht="21" customHeight="1">
      <c r="A1659" s="68" t="s">
        <v>4130</v>
      </c>
      <c r="B1659" s="68" t="s">
        <v>855</v>
      </c>
      <c r="C1659" s="68" t="s">
        <v>2545</v>
      </c>
      <c r="D1659" s="68" t="s">
        <v>1586</v>
      </c>
      <c r="E1659" s="68" t="s">
        <v>213</v>
      </c>
      <c r="F1659" s="68" t="s">
        <v>25</v>
      </c>
      <c r="G1659" s="68" t="s">
        <v>1587</v>
      </c>
      <c r="H1659" s="68">
        <v>6</v>
      </c>
      <c r="I1659" s="70">
        <v>45831</v>
      </c>
      <c r="J1659" s="70">
        <v>45824</v>
      </c>
      <c r="K1659" s="70">
        <v>45831</v>
      </c>
      <c r="L1659" s="68" t="s">
        <v>2686</v>
      </c>
      <c r="N1659" s="68">
        <v>0</v>
      </c>
    </row>
    <row r="1660" spans="1:14" ht="21" customHeight="1">
      <c r="A1660" s="68" t="s">
        <v>4131</v>
      </c>
      <c r="B1660" s="68" t="s">
        <v>855</v>
      </c>
      <c r="C1660" s="68" t="s">
        <v>2589</v>
      </c>
      <c r="D1660" s="68" t="s">
        <v>1586</v>
      </c>
      <c r="E1660" s="68" t="s">
        <v>213</v>
      </c>
      <c r="F1660" s="68" t="s">
        <v>25</v>
      </c>
      <c r="G1660" s="68" t="s">
        <v>1587</v>
      </c>
      <c r="H1660" s="68">
        <v>6</v>
      </c>
      <c r="I1660" s="70">
        <v>45831</v>
      </c>
      <c r="J1660" s="70">
        <v>45824</v>
      </c>
      <c r="K1660" s="70">
        <v>45831</v>
      </c>
      <c r="L1660" s="68" t="s">
        <v>3364</v>
      </c>
      <c r="M1660" s="68" t="s">
        <v>4117</v>
      </c>
      <c r="N1660" s="68" t="s">
        <v>3959</v>
      </c>
    </row>
    <row r="1661" spans="1:14" ht="21" customHeight="1">
      <c r="A1661" s="68" t="s">
        <v>4132</v>
      </c>
      <c r="B1661" s="68" t="s">
        <v>855</v>
      </c>
      <c r="C1661" s="68" t="s">
        <v>2697</v>
      </c>
      <c r="D1661" s="68" t="s">
        <v>1586</v>
      </c>
      <c r="E1661" s="68" t="s">
        <v>213</v>
      </c>
      <c r="F1661" s="68" t="s">
        <v>25</v>
      </c>
      <c r="G1661" s="68" t="s">
        <v>1587</v>
      </c>
      <c r="H1661" s="68">
        <v>6</v>
      </c>
      <c r="I1661" s="70">
        <v>45831</v>
      </c>
      <c r="J1661" s="70">
        <v>45824</v>
      </c>
      <c r="K1661" s="70">
        <v>45831</v>
      </c>
      <c r="L1661" s="68" t="s">
        <v>2686</v>
      </c>
      <c r="N1661" s="68">
        <v>0</v>
      </c>
    </row>
    <row r="1662" spans="1:14" ht="21" customHeight="1">
      <c r="A1662" s="68" t="s">
        <v>4133</v>
      </c>
      <c r="B1662" s="68" t="s">
        <v>855</v>
      </c>
      <c r="C1662" s="68" t="s">
        <v>2591</v>
      </c>
      <c r="D1662" s="68" t="s">
        <v>1586</v>
      </c>
      <c r="E1662" s="68" t="s">
        <v>213</v>
      </c>
      <c r="F1662" s="68" t="s">
        <v>25</v>
      </c>
      <c r="G1662" s="68" t="s">
        <v>1587</v>
      </c>
      <c r="H1662" s="68">
        <v>6</v>
      </c>
      <c r="I1662" s="70">
        <v>45831</v>
      </c>
      <c r="J1662" s="70">
        <v>45824</v>
      </c>
      <c r="K1662" s="70">
        <v>45831</v>
      </c>
      <c r="L1662" s="68" t="s">
        <v>3364</v>
      </c>
      <c r="M1662" s="68" t="s">
        <v>4117</v>
      </c>
      <c r="N1662" s="68" t="s">
        <v>3959</v>
      </c>
    </row>
    <row r="1663" spans="1:14" ht="21" customHeight="1">
      <c r="A1663" s="68" t="s">
        <v>4134</v>
      </c>
      <c r="B1663" s="68" t="s">
        <v>855</v>
      </c>
      <c r="C1663" s="68" t="s">
        <v>2699</v>
      </c>
      <c r="D1663" s="68" t="s">
        <v>1586</v>
      </c>
      <c r="E1663" s="68" t="s">
        <v>213</v>
      </c>
      <c r="F1663" s="68" t="s">
        <v>25</v>
      </c>
      <c r="G1663" s="68" t="s">
        <v>1587</v>
      </c>
      <c r="H1663" s="68">
        <v>6</v>
      </c>
      <c r="I1663" s="70">
        <v>45831</v>
      </c>
      <c r="J1663" s="70">
        <v>45824</v>
      </c>
      <c r="K1663" s="70">
        <v>45831</v>
      </c>
      <c r="L1663" s="68" t="s">
        <v>2686</v>
      </c>
      <c r="N1663" s="68">
        <v>0</v>
      </c>
    </row>
    <row r="1664" spans="1:14" ht="21" customHeight="1">
      <c r="A1664" s="68" t="s">
        <v>4135</v>
      </c>
      <c r="B1664" s="68" t="s">
        <v>855</v>
      </c>
      <c r="C1664" s="68" t="s">
        <v>2593</v>
      </c>
      <c r="D1664" s="68" t="s">
        <v>1586</v>
      </c>
      <c r="E1664" s="68" t="s">
        <v>213</v>
      </c>
      <c r="F1664" s="68" t="s">
        <v>25</v>
      </c>
      <c r="G1664" s="68" t="s">
        <v>1587</v>
      </c>
      <c r="H1664" s="68">
        <v>6</v>
      </c>
      <c r="I1664" s="70">
        <v>45831</v>
      </c>
      <c r="J1664" s="70">
        <v>45824</v>
      </c>
      <c r="K1664" s="70">
        <v>45831</v>
      </c>
      <c r="L1664" s="68" t="s">
        <v>3364</v>
      </c>
      <c r="M1664" s="68" t="s">
        <v>4117</v>
      </c>
      <c r="N1664" s="68" t="s">
        <v>3959</v>
      </c>
    </row>
    <row r="1665" spans="1:14" ht="21" customHeight="1">
      <c r="A1665" s="68" t="s">
        <v>4136</v>
      </c>
      <c r="B1665" s="68" t="s">
        <v>855</v>
      </c>
      <c r="C1665" s="68" t="s">
        <v>2701</v>
      </c>
      <c r="D1665" s="68" t="s">
        <v>1586</v>
      </c>
      <c r="E1665" s="68" t="s">
        <v>213</v>
      </c>
      <c r="F1665" s="68" t="s">
        <v>25</v>
      </c>
      <c r="G1665" s="68" t="s">
        <v>1587</v>
      </c>
      <c r="H1665" s="68">
        <v>6</v>
      </c>
      <c r="I1665" s="70">
        <v>45831</v>
      </c>
      <c r="J1665" s="70">
        <v>45824</v>
      </c>
      <c r="K1665" s="70">
        <v>45831</v>
      </c>
      <c r="L1665" s="68" t="s">
        <v>2686</v>
      </c>
      <c r="N1665" s="68">
        <v>0</v>
      </c>
    </row>
    <row r="1666" spans="1:14" ht="21" customHeight="1">
      <c r="A1666" s="68" t="s">
        <v>4137</v>
      </c>
      <c r="B1666" s="68" t="s">
        <v>855</v>
      </c>
      <c r="C1666" s="68" t="s">
        <v>2595</v>
      </c>
      <c r="D1666" s="68" t="s">
        <v>1586</v>
      </c>
      <c r="E1666" s="68" t="s">
        <v>213</v>
      </c>
      <c r="F1666" s="68" t="s">
        <v>25</v>
      </c>
      <c r="G1666" s="68" t="s">
        <v>1587</v>
      </c>
      <c r="H1666" s="68">
        <v>6</v>
      </c>
      <c r="I1666" s="70">
        <v>45831</v>
      </c>
      <c r="J1666" s="70">
        <v>45824</v>
      </c>
      <c r="K1666" s="70">
        <v>45831</v>
      </c>
      <c r="L1666" s="68" t="s">
        <v>3364</v>
      </c>
      <c r="M1666" s="68" t="s">
        <v>4117</v>
      </c>
      <c r="N1666" s="68" t="s">
        <v>3959</v>
      </c>
    </row>
    <row r="1667" spans="1:14" ht="21" customHeight="1">
      <c r="A1667" s="68" t="s">
        <v>4138</v>
      </c>
      <c r="B1667" s="68" t="s">
        <v>855</v>
      </c>
      <c r="C1667" s="68" t="s">
        <v>2703</v>
      </c>
      <c r="D1667" s="68" t="s">
        <v>1586</v>
      </c>
      <c r="E1667" s="68" t="s">
        <v>213</v>
      </c>
      <c r="F1667" s="68" t="s">
        <v>25</v>
      </c>
      <c r="G1667" s="68" t="s">
        <v>1587</v>
      </c>
      <c r="H1667" s="68">
        <v>6</v>
      </c>
      <c r="I1667" s="70">
        <v>45831</v>
      </c>
      <c r="J1667" s="70">
        <v>45824</v>
      </c>
      <c r="K1667" s="70">
        <v>45831</v>
      </c>
      <c r="L1667" s="68" t="s">
        <v>2686</v>
      </c>
      <c r="N1667" s="68">
        <v>0</v>
      </c>
    </row>
    <row r="1668" spans="1:14" ht="21" customHeight="1">
      <c r="A1668" s="68" t="s">
        <v>4139</v>
      </c>
      <c r="B1668" s="68" t="s">
        <v>855</v>
      </c>
      <c r="C1668" s="68" t="s">
        <v>3144</v>
      </c>
      <c r="D1668" s="68" t="s">
        <v>1586</v>
      </c>
      <c r="E1668" s="68" t="s">
        <v>213</v>
      </c>
      <c r="F1668" s="68" t="s">
        <v>25</v>
      </c>
      <c r="G1668" s="68" t="s">
        <v>1587</v>
      </c>
      <c r="H1668" s="68">
        <v>6</v>
      </c>
      <c r="I1668" s="70">
        <v>45831</v>
      </c>
      <c r="J1668" s="70">
        <v>45824</v>
      </c>
      <c r="K1668" s="70">
        <v>45831</v>
      </c>
      <c r="L1668" s="68" t="s">
        <v>3364</v>
      </c>
      <c r="M1668" s="68" t="s">
        <v>4117</v>
      </c>
      <c r="N1668" s="68" t="s">
        <v>3959</v>
      </c>
    </row>
    <row r="1669" spans="1:14" ht="21" customHeight="1">
      <c r="A1669" s="68" t="s">
        <v>4140</v>
      </c>
      <c r="B1669" s="68" t="s">
        <v>855</v>
      </c>
      <c r="C1669" s="68" t="s">
        <v>2705</v>
      </c>
      <c r="D1669" s="68" t="s">
        <v>1586</v>
      </c>
      <c r="E1669" s="68" t="s">
        <v>213</v>
      </c>
      <c r="F1669" s="68" t="s">
        <v>25</v>
      </c>
      <c r="G1669" s="68" t="s">
        <v>1587</v>
      </c>
      <c r="H1669" s="68">
        <v>6</v>
      </c>
      <c r="I1669" s="70">
        <v>45831</v>
      </c>
      <c r="J1669" s="70">
        <v>45824</v>
      </c>
      <c r="K1669" s="70">
        <v>45831</v>
      </c>
      <c r="L1669" s="68" t="s">
        <v>2686</v>
      </c>
      <c r="N1669" s="68">
        <v>0</v>
      </c>
    </row>
    <row r="1670" spans="1:14" ht="21" customHeight="1">
      <c r="A1670" s="68" t="s">
        <v>4141</v>
      </c>
      <c r="B1670" s="68" t="s">
        <v>855</v>
      </c>
      <c r="C1670" s="68" t="s">
        <v>3224</v>
      </c>
      <c r="D1670" s="68" t="s">
        <v>1586</v>
      </c>
      <c r="E1670" s="68" t="s">
        <v>213</v>
      </c>
      <c r="F1670" s="68" t="s">
        <v>25</v>
      </c>
      <c r="G1670" s="68" t="s">
        <v>1587</v>
      </c>
      <c r="H1670" s="68">
        <v>6</v>
      </c>
      <c r="I1670" s="70">
        <v>45831</v>
      </c>
      <c r="J1670" s="70">
        <v>45824</v>
      </c>
      <c r="K1670" s="70">
        <v>45831</v>
      </c>
      <c r="L1670" s="68" t="s">
        <v>3364</v>
      </c>
      <c r="M1670" s="68" t="s">
        <v>4117</v>
      </c>
      <c r="N1670" s="68" t="s">
        <v>3959</v>
      </c>
    </row>
    <row r="1671" spans="1:14" ht="21" customHeight="1">
      <c r="A1671" s="68" t="s">
        <v>4142</v>
      </c>
      <c r="B1671" s="68" t="s">
        <v>855</v>
      </c>
      <c r="C1671" s="68" t="s">
        <v>2707</v>
      </c>
      <c r="D1671" s="68" t="s">
        <v>1586</v>
      </c>
      <c r="E1671" s="68" t="s">
        <v>213</v>
      </c>
      <c r="F1671" s="68" t="s">
        <v>25</v>
      </c>
      <c r="G1671" s="68" t="s">
        <v>1587</v>
      </c>
      <c r="H1671" s="68">
        <v>6</v>
      </c>
      <c r="I1671" s="70">
        <v>45831</v>
      </c>
      <c r="J1671" s="70">
        <v>45824</v>
      </c>
      <c r="K1671" s="70">
        <v>45831</v>
      </c>
      <c r="L1671" s="68" t="s">
        <v>2686</v>
      </c>
      <c r="N1671" s="68">
        <v>0</v>
      </c>
    </row>
    <row r="1672" spans="1:14" ht="21" customHeight="1">
      <c r="A1672" s="68" t="s">
        <v>4143</v>
      </c>
      <c r="B1672" s="68" t="s">
        <v>855</v>
      </c>
      <c r="C1672" s="68" t="s">
        <v>2960</v>
      </c>
      <c r="D1672" s="68" t="s">
        <v>1586</v>
      </c>
      <c r="E1672" s="68" t="s">
        <v>213</v>
      </c>
      <c r="F1672" s="68" t="s">
        <v>25</v>
      </c>
      <c r="G1672" s="68" t="s">
        <v>1587</v>
      </c>
      <c r="H1672" s="68">
        <v>6</v>
      </c>
      <c r="I1672" s="70">
        <v>45831</v>
      </c>
      <c r="J1672" s="70">
        <v>45824</v>
      </c>
      <c r="K1672" s="70">
        <v>45831</v>
      </c>
      <c r="L1672" s="68" t="s">
        <v>3364</v>
      </c>
      <c r="M1672" s="68" t="s">
        <v>4117</v>
      </c>
      <c r="N1672" s="68" t="s">
        <v>3959</v>
      </c>
    </row>
    <row r="1673" spans="1:14" ht="21" customHeight="1">
      <c r="A1673" s="68" t="s">
        <v>4144</v>
      </c>
      <c r="B1673" s="68" t="s">
        <v>855</v>
      </c>
      <c r="C1673" s="68" t="s">
        <v>2747</v>
      </c>
      <c r="D1673" s="68" t="s">
        <v>1586</v>
      </c>
      <c r="E1673" s="68" t="s">
        <v>213</v>
      </c>
      <c r="F1673" s="68" t="s">
        <v>25</v>
      </c>
      <c r="G1673" s="68" t="s">
        <v>1587</v>
      </c>
      <c r="H1673" s="68">
        <v>6</v>
      </c>
      <c r="I1673" s="70">
        <v>45831</v>
      </c>
      <c r="J1673" s="70">
        <v>45824</v>
      </c>
      <c r="K1673" s="70">
        <v>45831</v>
      </c>
      <c r="L1673" s="68" t="s">
        <v>2686</v>
      </c>
      <c r="N1673" s="68">
        <v>0</v>
      </c>
    </row>
    <row r="1674" spans="1:14" ht="21" customHeight="1">
      <c r="A1674" s="68" t="s">
        <v>4145</v>
      </c>
      <c r="B1674" s="68" t="s">
        <v>855</v>
      </c>
      <c r="C1674" s="68" t="s">
        <v>2964</v>
      </c>
      <c r="D1674" s="68" t="s">
        <v>1586</v>
      </c>
      <c r="E1674" s="68" t="s">
        <v>213</v>
      </c>
      <c r="F1674" s="68" t="s">
        <v>25</v>
      </c>
      <c r="G1674" s="68" t="s">
        <v>1587</v>
      </c>
      <c r="H1674" s="68">
        <v>6</v>
      </c>
      <c r="I1674" s="70">
        <v>45831</v>
      </c>
      <c r="J1674" s="70">
        <v>45824</v>
      </c>
      <c r="K1674" s="70">
        <v>45831</v>
      </c>
      <c r="L1674" s="68" t="s">
        <v>3364</v>
      </c>
      <c r="M1674" s="68" t="s">
        <v>4117</v>
      </c>
      <c r="N1674" s="68" t="s">
        <v>3959</v>
      </c>
    </row>
    <row r="1675" spans="1:14" ht="21" customHeight="1">
      <c r="A1675" s="68" t="s">
        <v>4146</v>
      </c>
      <c r="B1675" s="68" t="s">
        <v>855</v>
      </c>
      <c r="C1675" s="68" t="s">
        <v>2749</v>
      </c>
      <c r="D1675" s="68" t="s">
        <v>1586</v>
      </c>
      <c r="E1675" s="68" t="s">
        <v>213</v>
      </c>
      <c r="F1675" s="68" t="s">
        <v>25</v>
      </c>
      <c r="G1675" s="68" t="s">
        <v>1587</v>
      </c>
      <c r="H1675" s="68">
        <v>6</v>
      </c>
      <c r="I1675" s="70">
        <v>45831</v>
      </c>
      <c r="J1675" s="70">
        <v>45824</v>
      </c>
      <c r="K1675" s="70">
        <v>45831</v>
      </c>
      <c r="L1675" s="68" t="s">
        <v>2686</v>
      </c>
      <c r="N1675" s="68">
        <v>0</v>
      </c>
    </row>
    <row r="1676" spans="1:14" ht="21" customHeight="1">
      <c r="A1676" s="68" t="s">
        <v>4147</v>
      </c>
      <c r="B1676" s="68" t="s">
        <v>855</v>
      </c>
      <c r="C1676" s="68" t="s">
        <v>2967</v>
      </c>
      <c r="D1676" s="68" t="s">
        <v>1586</v>
      </c>
      <c r="E1676" s="68" t="s">
        <v>213</v>
      </c>
      <c r="F1676" s="68" t="s">
        <v>25</v>
      </c>
      <c r="G1676" s="68" t="s">
        <v>1587</v>
      </c>
      <c r="H1676" s="68">
        <v>6</v>
      </c>
      <c r="I1676" s="70">
        <v>45831</v>
      </c>
      <c r="J1676" s="70">
        <v>45824</v>
      </c>
      <c r="K1676" s="70">
        <v>45831</v>
      </c>
      <c r="L1676" s="68" t="s">
        <v>3364</v>
      </c>
      <c r="M1676" s="68" t="s">
        <v>4117</v>
      </c>
      <c r="N1676" s="68" t="s">
        <v>3959</v>
      </c>
    </row>
    <row r="1677" spans="1:14" ht="21" customHeight="1">
      <c r="A1677" s="68" t="s">
        <v>4148</v>
      </c>
      <c r="B1677" s="68" t="s">
        <v>855</v>
      </c>
      <c r="C1677" s="68" t="s">
        <v>2874</v>
      </c>
      <c r="D1677" s="68" t="s">
        <v>1586</v>
      </c>
      <c r="E1677" s="68" t="s">
        <v>213</v>
      </c>
      <c r="F1677" s="68" t="s">
        <v>25</v>
      </c>
      <c r="G1677" s="68" t="s">
        <v>1587</v>
      </c>
      <c r="H1677" s="68">
        <v>6</v>
      </c>
      <c r="I1677" s="70">
        <v>45831</v>
      </c>
      <c r="J1677" s="70">
        <v>45824</v>
      </c>
      <c r="K1677" s="70">
        <v>45831</v>
      </c>
      <c r="L1677" s="68" t="s">
        <v>2686</v>
      </c>
      <c r="N1677" s="68">
        <v>0</v>
      </c>
    </row>
    <row r="1678" spans="1:14" ht="21" customHeight="1">
      <c r="A1678" s="68" t="s">
        <v>4149</v>
      </c>
      <c r="B1678" s="68" t="s">
        <v>855</v>
      </c>
      <c r="C1678" s="68" t="s">
        <v>2971</v>
      </c>
      <c r="D1678" s="68" t="s">
        <v>1586</v>
      </c>
      <c r="E1678" s="68" t="s">
        <v>213</v>
      </c>
      <c r="F1678" s="68" t="s">
        <v>25</v>
      </c>
      <c r="G1678" s="68" t="s">
        <v>1587</v>
      </c>
      <c r="H1678" s="68">
        <v>6</v>
      </c>
      <c r="I1678" s="70">
        <v>45831</v>
      </c>
      <c r="J1678" s="70">
        <v>45824</v>
      </c>
      <c r="K1678" s="70">
        <v>45831</v>
      </c>
      <c r="L1678" s="68" t="s">
        <v>3364</v>
      </c>
      <c r="M1678" s="68" t="s">
        <v>4117</v>
      </c>
      <c r="N1678" s="68" t="s">
        <v>3959</v>
      </c>
    </row>
    <row r="1679" spans="1:14" ht="21" customHeight="1">
      <c r="A1679" s="68" t="s">
        <v>4150</v>
      </c>
      <c r="B1679" s="68" t="s">
        <v>855</v>
      </c>
      <c r="C1679" s="68" t="s">
        <v>2876</v>
      </c>
      <c r="D1679" s="68" t="s">
        <v>1586</v>
      </c>
      <c r="E1679" s="68" t="s">
        <v>213</v>
      </c>
      <c r="F1679" s="68" t="s">
        <v>25</v>
      </c>
      <c r="G1679" s="68" t="s">
        <v>1587</v>
      </c>
      <c r="H1679" s="68">
        <v>6</v>
      </c>
      <c r="I1679" s="70">
        <v>45831</v>
      </c>
      <c r="J1679" s="70">
        <v>45824</v>
      </c>
      <c r="K1679" s="70">
        <v>45831</v>
      </c>
      <c r="L1679" s="68" t="s">
        <v>2686</v>
      </c>
      <c r="N1679" s="68">
        <v>0</v>
      </c>
    </row>
    <row r="1680" spans="1:14" ht="21" customHeight="1">
      <c r="A1680" s="68" t="s">
        <v>4151</v>
      </c>
      <c r="B1680" s="68" t="s">
        <v>855</v>
      </c>
      <c r="C1680" s="68" t="s">
        <v>2974</v>
      </c>
      <c r="D1680" s="68" t="s">
        <v>1586</v>
      </c>
      <c r="E1680" s="68" t="s">
        <v>213</v>
      </c>
      <c r="F1680" s="68" t="s">
        <v>25</v>
      </c>
      <c r="G1680" s="68" t="s">
        <v>1587</v>
      </c>
      <c r="H1680" s="68">
        <v>6</v>
      </c>
      <c r="I1680" s="70">
        <v>45831</v>
      </c>
      <c r="J1680" s="70">
        <v>45824</v>
      </c>
      <c r="K1680" s="70">
        <v>45831</v>
      </c>
      <c r="L1680" s="68" t="s">
        <v>3364</v>
      </c>
      <c r="M1680" s="68" t="s">
        <v>4117</v>
      </c>
      <c r="N1680" s="68" t="s">
        <v>3959</v>
      </c>
    </row>
    <row r="1681" spans="1:14" ht="21" customHeight="1">
      <c r="A1681" s="68" t="s">
        <v>4152</v>
      </c>
      <c r="B1681" s="68" t="s">
        <v>855</v>
      </c>
      <c r="C1681" s="68" t="s">
        <v>2976</v>
      </c>
      <c r="D1681" s="68" t="s">
        <v>1586</v>
      </c>
      <c r="E1681" s="68" t="s">
        <v>213</v>
      </c>
      <c r="F1681" s="68" t="s">
        <v>25</v>
      </c>
      <c r="G1681" s="68" t="s">
        <v>1587</v>
      </c>
      <c r="H1681" s="68">
        <v>6</v>
      </c>
      <c r="I1681" s="70">
        <v>45831</v>
      </c>
      <c r="J1681" s="70">
        <v>45824</v>
      </c>
      <c r="K1681" s="70">
        <v>45831</v>
      </c>
      <c r="L1681" s="68" t="s">
        <v>2686</v>
      </c>
      <c r="N1681" s="68">
        <v>0</v>
      </c>
    </row>
    <row r="1682" spans="1:14" ht="21" customHeight="1">
      <c r="A1682" s="68" t="s">
        <v>4153</v>
      </c>
      <c r="B1682" s="68" t="s">
        <v>855</v>
      </c>
      <c r="C1682" s="68" t="s">
        <v>2978</v>
      </c>
      <c r="D1682" s="68" t="s">
        <v>1586</v>
      </c>
      <c r="E1682" s="68" t="s">
        <v>213</v>
      </c>
      <c r="F1682" s="68" t="s">
        <v>25</v>
      </c>
      <c r="G1682" s="68" t="s">
        <v>1587</v>
      </c>
      <c r="H1682" s="68">
        <v>6</v>
      </c>
      <c r="I1682" s="70">
        <v>45831</v>
      </c>
      <c r="J1682" s="70">
        <v>45824</v>
      </c>
      <c r="K1682" s="70">
        <v>45831</v>
      </c>
      <c r="L1682" s="68" t="s">
        <v>3364</v>
      </c>
      <c r="M1682" s="68" t="s">
        <v>4117</v>
      </c>
      <c r="N1682" s="68" t="s">
        <v>3959</v>
      </c>
    </row>
    <row r="1683" spans="1:14" ht="21" customHeight="1">
      <c r="A1683" s="68" t="s">
        <v>4154</v>
      </c>
      <c r="B1683" s="68" t="s">
        <v>855</v>
      </c>
      <c r="C1683" s="68" t="s">
        <v>2980</v>
      </c>
      <c r="D1683" s="68" t="s">
        <v>1586</v>
      </c>
      <c r="E1683" s="68" t="s">
        <v>213</v>
      </c>
      <c r="F1683" s="68" t="s">
        <v>25</v>
      </c>
      <c r="G1683" s="68" t="s">
        <v>1587</v>
      </c>
      <c r="H1683" s="68">
        <v>6</v>
      </c>
      <c r="I1683" s="70">
        <v>45831</v>
      </c>
      <c r="J1683" s="70">
        <v>45824</v>
      </c>
      <c r="K1683" s="70">
        <v>45831</v>
      </c>
      <c r="L1683" s="68" t="s">
        <v>2686</v>
      </c>
      <c r="N1683" s="68">
        <v>0</v>
      </c>
    </row>
    <row r="1684" spans="1:14" ht="21" customHeight="1">
      <c r="A1684" s="68" t="s">
        <v>4155</v>
      </c>
      <c r="B1684" s="68" t="s">
        <v>855</v>
      </c>
      <c r="C1684" s="68" t="s">
        <v>2982</v>
      </c>
      <c r="D1684" s="68" t="s">
        <v>1586</v>
      </c>
      <c r="E1684" s="68" t="s">
        <v>213</v>
      </c>
      <c r="F1684" s="68" t="s">
        <v>25</v>
      </c>
      <c r="G1684" s="68" t="s">
        <v>1587</v>
      </c>
      <c r="H1684" s="68">
        <v>6</v>
      </c>
      <c r="I1684" s="70">
        <v>45831</v>
      </c>
      <c r="J1684" s="70">
        <v>45824</v>
      </c>
      <c r="K1684" s="70">
        <v>45831</v>
      </c>
      <c r="L1684" s="68" t="s">
        <v>3364</v>
      </c>
      <c r="M1684" s="68" t="s">
        <v>4117</v>
      </c>
      <c r="N1684" s="68" t="s">
        <v>3959</v>
      </c>
    </row>
    <row r="1685" spans="1:14" ht="21" customHeight="1">
      <c r="A1685" s="68" t="s">
        <v>4156</v>
      </c>
      <c r="B1685" s="68" t="s">
        <v>855</v>
      </c>
      <c r="C1685" s="68" t="s">
        <v>2984</v>
      </c>
      <c r="D1685" s="68" t="s">
        <v>1586</v>
      </c>
      <c r="E1685" s="68" t="s">
        <v>213</v>
      </c>
      <c r="F1685" s="68" t="s">
        <v>25</v>
      </c>
      <c r="G1685" s="68" t="s">
        <v>1587</v>
      </c>
      <c r="H1685" s="68">
        <v>6</v>
      </c>
      <c r="I1685" s="70">
        <v>45831</v>
      </c>
      <c r="J1685" s="70">
        <v>45824</v>
      </c>
      <c r="K1685" s="70">
        <v>45831</v>
      </c>
      <c r="L1685" s="68" t="s">
        <v>2686</v>
      </c>
      <c r="N1685" s="68">
        <v>0</v>
      </c>
    </row>
    <row r="1686" spans="1:14" ht="21" customHeight="1">
      <c r="A1686" s="68" t="s">
        <v>4157</v>
      </c>
      <c r="B1686" s="68" t="s">
        <v>855</v>
      </c>
      <c r="C1686" s="68" t="s">
        <v>2986</v>
      </c>
      <c r="D1686" s="68" t="s">
        <v>1586</v>
      </c>
      <c r="E1686" s="68" t="s">
        <v>213</v>
      </c>
      <c r="F1686" s="68" t="s">
        <v>25</v>
      </c>
      <c r="G1686" s="68" t="s">
        <v>1587</v>
      </c>
      <c r="H1686" s="68">
        <v>6</v>
      </c>
      <c r="I1686" s="70">
        <v>45831</v>
      </c>
      <c r="J1686" s="70">
        <v>45824</v>
      </c>
      <c r="K1686" s="70">
        <v>45831</v>
      </c>
      <c r="L1686" s="68" t="s">
        <v>3364</v>
      </c>
      <c r="M1686" s="68" t="s">
        <v>4117</v>
      </c>
      <c r="N1686" s="68" t="s">
        <v>3959</v>
      </c>
    </row>
    <row r="1687" spans="1:14" ht="21" customHeight="1">
      <c r="A1687" s="68" t="s">
        <v>4158</v>
      </c>
      <c r="B1687" s="68" t="s">
        <v>855</v>
      </c>
      <c r="C1687" s="68" t="s">
        <v>3071</v>
      </c>
      <c r="D1687" s="68" t="s">
        <v>1586</v>
      </c>
      <c r="E1687" s="68" t="s">
        <v>213</v>
      </c>
      <c r="F1687" s="68" t="s">
        <v>25</v>
      </c>
      <c r="G1687" s="68" t="s">
        <v>1587</v>
      </c>
      <c r="H1687" s="68">
        <v>6</v>
      </c>
      <c r="I1687" s="70">
        <v>45831</v>
      </c>
      <c r="J1687" s="70">
        <v>45824</v>
      </c>
      <c r="K1687" s="70">
        <v>45831</v>
      </c>
      <c r="L1687" s="68" t="s">
        <v>2686</v>
      </c>
      <c r="N1687" s="68">
        <v>0</v>
      </c>
    </row>
    <row r="1688" spans="1:14" ht="21" customHeight="1">
      <c r="A1688" s="68" t="s">
        <v>4159</v>
      </c>
      <c r="B1688" s="68" t="s">
        <v>855</v>
      </c>
      <c r="C1688" s="68" t="s">
        <v>3531</v>
      </c>
      <c r="D1688" s="68" t="s">
        <v>1586</v>
      </c>
      <c r="E1688" s="68" t="s">
        <v>213</v>
      </c>
      <c r="F1688" s="68" t="s">
        <v>25</v>
      </c>
      <c r="G1688" s="68" t="s">
        <v>1587</v>
      </c>
      <c r="H1688" s="68">
        <v>6</v>
      </c>
      <c r="I1688" s="70">
        <v>45831</v>
      </c>
      <c r="J1688" s="70">
        <v>45824</v>
      </c>
      <c r="K1688" s="70">
        <v>45831</v>
      </c>
      <c r="L1688" s="68" t="s">
        <v>3364</v>
      </c>
      <c r="M1688" s="68" t="s">
        <v>4160</v>
      </c>
      <c r="N1688" s="68" t="s">
        <v>3959</v>
      </c>
    </row>
    <row r="1689" spans="1:14" ht="21" customHeight="1">
      <c r="A1689" s="68" t="s">
        <v>1830</v>
      </c>
      <c r="B1689" s="68" t="s">
        <v>856</v>
      </c>
      <c r="C1689" s="68">
        <v>1</v>
      </c>
      <c r="D1689" s="68" t="s">
        <v>1586</v>
      </c>
      <c r="E1689" s="68" t="s">
        <v>213</v>
      </c>
      <c r="F1689" s="68" t="s">
        <v>25</v>
      </c>
      <c r="G1689" s="68" t="s">
        <v>1587</v>
      </c>
      <c r="H1689" s="68">
        <v>6</v>
      </c>
      <c r="I1689" s="70">
        <v>45831</v>
      </c>
      <c r="J1689" s="70">
        <v>45824</v>
      </c>
      <c r="K1689" s="70">
        <v>45831</v>
      </c>
      <c r="L1689" s="68" t="s">
        <v>3116</v>
      </c>
      <c r="M1689" s="68" t="s">
        <v>4033</v>
      </c>
      <c r="N1689" s="68">
        <v>0</v>
      </c>
    </row>
    <row r="1690" spans="1:14" ht="21" customHeight="1">
      <c r="A1690" s="68" t="s">
        <v>1831</v>
      </c>
      <c r="B1690" s="68" t="s">
        <v>856</v>
      </c>
      <c r="C1690" s="68">
        <v>2</v>
      </c>
      <c r="D1690" s="68" t="s">
        <v>1586</v>
      </c>
      <c r="E1690" s="68" t="s">
        <v>213</v>
      </c>
      <c r="F1690" s="68" t="s">
        <v>25</v>
      </c>
      <c r="G1690" s="68" t="s">
        <v>1587</v>
      </c>
      <c r="H1690" s="68">
        <v>6</v>
      </c>
      <c r="I1690" s="70">
        <v>45831</v>
      </c>
      <c r="J1690" s="70">
        <v>45824</v>
      </c>
      <c r="K1690" s="70">
        <v>45831</v>
      </c>
      <c r="L1690" s="68" t="s">
        <v>3116</v>
      </c>
      <c r="M1690" s="68" t="s">
        <v>4033</v>
      </c>
      <c r="N1690" s="68">
        <v>0</v>
      </c>
    </row>
    <row r="1691" spans="1:14" ht="21" customHeight="1">
      <c r="A1691" s="68" t="s">
        <v>1832</v>
      </c>
      <c r="B1691" s="68" t="s">
        <v>856</v>
      </c>
      <c r="C1691" s="68">
        <v>3</v>
      </c>
      <c r="D1691" s="68" t="s">
        <v>1586</v>
      </c>
      <c r="E1691" s="68" t="s">
        <v>213</v>
      </c>
      <c r="F1691" s="68" t="s">
        <v>25</v>
      </c>
      <c r="G1691" s="68" t="s">
        <v>1587</v>
      </c>
      <c r="H1691" s="68">
        <v>6</v>
      </c>
      <c r="I1691" s="70">
        <v>45831</v>
      </c>
      <c r="J1691" s="70">
        <v>45824</v>
      </c>
      <c r="K1691" s="70">
        <v>45831</v>
      </c>
      <c r="L1691" s="68" t="s">
        <v>3116</v>
      </c>
      <c r="M1691" s="68" t="s">
        <v>4033</v>
      </c>
      <c r="N1691" s="68">
        <v>0</v>
      </c>
    </row>
    <row r="1692" spans="1:14" ht="21" customHeight="1">
      <c r="A1692" s="68" t="s">
        <v>1833</v>
      </c>
      <c r="B1692" s="68" t="s">
        <v>856</v>
      </c>
      <c r="C1692" s="68">
        <v>4</v>
      </c>
      <c r="D1692" s="68" t="s">
        <v>1586</v>
      </c>
      <c r="E1692" s="68" t="s">
        <v>213</v>
      </c>
      <c r="F1692" s="68" t="s">
        <v>25</v>
      </c>
      <c r="G1692" s="68" t="s">
        <v>1587</v>
      </c>
      <c r="H1692" s="68">
        <v>6</v>
      </c>
      <c r="I1692" s="70">
        <v>45831</v>
      </c>
      <c r="J1692" s="70">
        <v>45824</v>
      </c>
      <c r="K1692" s="70">
        <v>45831</v>
      </c>
      <c r="L1692" s="68" t="s">
        <v>3116</v>
      </c>
      <c r="M1692" s="68" t="s">
        <v>4033</v>
      </c>
      <c r="N1692" s="68">
        <v>0</v>
      </c>
    </row>
    <row r="1693" spans="1:14" ht="21" customHeight="1">
      <c r="A1693" s="68" t="s">
        <v>1834</v>
      </c>
      <c r="B1693" s="68" t="s">
        <v>856</v>
      </c>
      <c r="C1693" s="68">
        <v>5</v>
      </c>
      <c r="D1693" s="68" t="s">
        <v>1586</v>
      </c>
      <c r="E1693" s="68" t="s">
        <v>213</v>
      </c>
      <c r="F1693" s="68" t="s">
        <v>25</v>
      </c>
      <c r="G1693" s="68" t="s">
        <v>1587</v>
      </c>
      <c r="H1693" s="68">
        <v>6</v>
      </c>
      <c r="I1693" s="70">
        <v>45831</v>
      </c>
      <c r="J1693" s="70">
        <v>45824</v>
      </c>
      <c r="K1693" s="70">
        <v>45831</v>
      </c>
      <c r="L1693" s="68" t="s">
        <v>3116</v>
      </c>
      <c r="M1693" s="68" t="s">
        <v>4033</v>
      </c>
      <c r="N1693" s="68">
        <v>0</v>
      </c>
    </row>
    <row r="1694" spans="1:14" ht="21" customHeight="1">
      <c r="A1694" s="68" t="s">
        <v>1835</v>
      </c>
      <c r="B1694" s="68" t="s">
        <v>856</v>
      </c>
      <c r="C1694" s="68">
        <v>6</v>
      </c>
      <c r="D1694" s="68" t="s">
        <v>1586</v>
      </c>
      <c r="E1694" s="68" t="s">
        <v>213</v>
      </c>
      <c r="F1694" s="68" t="s">
        <v>25</v>
      </c>
      <c r="G1694" s="68" t="s">
        <v>1587</v>
      </c>
      <c r="H1694" s="68">
        <v>6</v>
      </c>
      <c r="I1694" s="70">
        <v>45831</v>
      </c>
      <c r="J1694" s="70">
        <v>45824</v>
      </c>
      <c r="K1694" s="70">
        <v>45831</v>
      </c>
      <c r="L1694" s="68" t="s">
        <v>3116</v>
      </c>
      <c r="M1694" s="68" t="s">
        <v>4033</v>
      </c>
      <c r="N1694" s="68">
        <v>0</v>
      </c>
    </row>
    <row r="1695" spans="1:14" ht="21" customHeight="1">
      <c r="A1695" s="68" t="s">
        <v>1836</v>
      </c>
      <c r="B1695" s="68" t="s">
        <v>856</v>
      </c>
      <c r="C1695" s="68">
        <v>7</v>
      </c>
      <c r="D1695" s="68" t="s">
        <v>1586</v>
      </c>
      <c r="E1695" s="68" t="s">
        <v>213</v>
      </c>
      <c r="F1695" s="68" t="s">
        <v>25</v>
      </c>
      <c r="G1695" s="68" t="s">
        <v>1587</v>
      </c>
      <c r="H1695" s="68">
        <v>6</v>
      </c>
      <c r="I1695" s="70">
        <v>45831</v>
      </c>
      <c r="J1695" s="70">
        <v>45824</v>
      </c>
      <c r="K1695" s="70">
        <v>45831</v>
      </c>
      <c r="L1695" s="68" t="s">
        <v>3116</v>
      </c>
      <c r="M1695" s="68" t="s">
        <v>4033</v>
      </c>
      <c r="N1695" s="68">
        <v>0</v>
      </c>
    </row>
    <row r="1696" spans="1:14" ht="21" customHeight="1">
      <c r="A1696" s="68" t="s">
        <v>1837</v>
      </c>
      <c r="B1696" s="68" t="s">
        <v>856</v>
      </c>
      <c r="C1696" s="68">
        <v>8</v>
      </c>
      <c r="D1696" s="68" t="s">
        <v>1586</v>
      </c>
      <c r="E1696" s="68" t="s">
        <v>213</v>
      </c>
      <c r="F1696" s="68" t="s">
        <v>25</v>
      </c>
      <c r="G1696" s="68" t="s">
        <v>1587</v>
      </c>
      <c r="H1696" s="68">
        <v>6</v>
      </c>
      <c r="I1696" s="70">
        <v>45831</v>
      </c>
      <c r="J1696" s="70">
        <v>45824</v>
      </c>
      <c r="K1696" s="70">
        <v>45831</v>
      </c>
      <c r="L1696" s="68" t="s">
        <v>3116</v>
      </c>
      <c r="M1696" s="68" t="s">
        <v>4033</v>
      </c>
      <c r="N1696" s="68">
        <v>0</v>
      </c>
    </row>
    <row r="1697" spans="1:14" ht="21" customHeight="1">
      <c r="A1697" s="68" t="s">
        <v>1838</v>
      </c>
      <c r="B1697" s="68" t="s">
        <v>856</v>
      </c>
      <c r="C1697" s="68">
        <v>9</v>
      </c>
      <c r="D1697" s="68" t="s">
        <v>1586</v>
      </c>
      <c r="E1697" s="68" t="s">
        <v>213</v>
      </c>
      <c r="F1697" s="68" t="s">
        <v>25</v>
      </c>
      <c r="G1697" s="68" t="s">
        <v>1587</v>
      </c>
      <c r="H1697" s="68">
        <v>6</v>
      </c>
      <c r="I1697" s="70">
        <v>45831</v>
      </c>
      <c r="J1697" s="70">
        <v>45824</v>
      </c>
      <c r="K1697" s="70">
        <v>45831</v>
      </c>
      <c r="L1697" s="68" t="s">
        <v>3116</v>
      </c>
      <c r="M1697" s="68" t="s">
        <v>4033</v>
      </c>
      <c r="N1697" s="68">
        <v>0</v>
      </c>
    </row>
    <row r="1698" spans="1:14" ht="21" customHeight="1">
      <c r="A1698" s="68" t="s">
        <v>1839</v>
      </c>
      <c r="B1698" s="68" t="s">
        <v>856</v>
      </c>
      <c r="C1698" s="68">
        <v>10</v>
      </c>
      <c r="D1698" s="68" t="s">
        <v>1586</v>
      </c>
      <c r="E1698" s="68" t="s">
        <v>213</v>
      </c>
      <c r="F1698" s="68" t="s">
        <v>25</v>
      </c>
      <c r="G1698" s="68" t="s">
        <v>1587</v>
      </c>
      <c r="H1698" s="68">
        <v>6</v>
      </c>
      <c r="I1698" s="70">
        <v>45831</v>
      </c>
      <c r="J1698" s="70">
        <v>45824</v>
      </c>
      <c r="K1698" s="70">
        <v>45831</v>
      </c>
      <c r="L1698" s="68" t="s">
        <v>3116</v>
      </c>
      <c r="M1698" s="68" t="s">
        <v>4033</v>
      </c>
      <c r="N1698" s="68">
        <v>0</v>
      </c>
    </row>
    <row r="1699" spans="1:14" ht="21" customHeight="1">
      <c r="A1699" s="68" t="s">
        <v>4161</v>
      </c>
      <c r="B1699" s="68" t="s">
        <v>856</v>
      </c>
      <c r="C1699" s="68" t="s">
        <v>1676</v>
      </c>
      <c r="D1699" s="68" t="s">
        <v>1586</v>
      </c>
      <c r="E1699" s="68" t="s">
        <v>213</v>
      </c>
      <c r="F1699" s="68" t="s">
        <v>25</v>
      </c>
      <c r="G1699" s="68" t="s">
        <v>1587</v>
      </c>
      <c r="H1699" s="68">
        <v>6</v>
      </c>
      <c r="I1699" s="70">
        <v>45831</v>
      </c>
      <c r="J1699" s="70">
        <v>45824</v>
      </c>
      <c r="K1699" s="70">
        <v>45831</v>
      </c>
      <c r="L1699" s="68" t="s">
        <v>2686</v>
      </c>
      <c r="N1699" s="68">
        <v>0</v>
      </c>
    </row>
    <row r="1700" spans="1:14" ht="21" customHeight="1">
      <c r="A1700" s="68" t="s">
        <v>4162</v>
      </c>
      <c r="B1700" s="68" t="s">
        <v>856</v>
      </c>
      <c r="C1700" s="68" t="s">
        <v>2575</v>
      </c>
      <c r="D1700" s="68" t="s">
        <v>1586</v>
      </c>
      <c r="E1700" s="68" t="s">
        <v>213</v>
      </c>
      <c r="F1700" s="68" t="s">
        <v>25</v>
      </c>
      <c r="G1700" s="68" t="s">
        <v>1587</v>
      </c>
      <c r="H1700" s="68">
        <v>6</v>
      </c>
      <c r="I1700" s="70">
        <v>45831</v>
      </c>
      <c r="J1700" s="70">
        <v>45824</v>
      </c>
      <c r="K1700" s="70">
        <v>45831</v>
      </c>
      <c r="L1700" s="68" t="s">
        <v>3364</v>
      </c>
      <c r="M1700" s="68" t="s">
        <v>4082</v>
      </c>
      <c r="N1700" s="68" t="s">
        <v>3959</v>
      </c>
    </row>
    <row r="1701" spans="1:14" ht="21" customHeight="1">
      <c r="A1701" s="68" t="s">
        <v>4163</v>
      </c>
      <c r="B1701" s="68" t="s">
        <v>856</v>
      </c>
      <c r="C1701" s="68" t="s">
        <v>2555</v>
      </c>
      <c r="D1701" s="68" t="s">
        <v>1586</v>
      </c>
      <c r="E1701" s="68" t="s">
        <v>213</v>
      </c>
      <c r="F1701" s="68" t="s">
        <v>25</v>
      </c>
      <c r="G1701" s="68" t="s">
        <v>1587</v>
      </c>
      <c r="H1701" s="68">
        <v>6</v>
      </c>
      <c r="I1701" s="70">
        <v>45831</v>
      </c>
      <c r="J1701" s="70">
        <v>45824</v>
      </c>
      <c r="K1701" s="70">
        <v>45831</v>
      </c>
      <c r="L1701" s="68" t="s">
        <v>2686</v>
      </c>
      <c r="N1701" s="68">
        <v>0</v>
      </c>
    </row>
    <row r="1702" spans="1:14" ht="21" customHeight="1">
      <c r="A1702" s="68" t="s">
        <v>4164</v>
      </c>
      <c r="B1702" s="68" t="s">
        <v>856</v>
      </c>
      <c r="C1702" s="68" t="s">
        <v>2579</v>
      </c>
      <c r="D1702" s="68" t="s">
        <v>1586</v>
      </c>
      <c r="E1702" s="68" t="s">
        <v>213</v>
      </c>
      <c r="F1702" s="68" t="s">
        <v>25</v>
      </c>
      <c r="G1702" s="68" t="s">
        <v>1587</v>
      </c>
      <c r="H1702" s="68">
        <v>6</v>
      </c>
      <c r="I1702" s="70">
        <v>45831</v>
      </c>
      <c r="J1702" s="70">
        <v>45824</v>
      </c>
      <c r="K1702" s="70">
        <v>45831</v>
      </c>
      <c r="L1702" s="68" t="s">
        <v>3364</v>
      </c>
      <c r="M1702" s="68" t="s">
        <v>4082</v>
      </c>
      <c r="N1702" s="68" t="s">
        <v>3959</v>
      </c>
    </row>
    <row r="1703" spans="1:14" ht="21" customHeight="1">
      <c r="A1703" s="68" t="s">
        <v>4165</v>
      </c>
      <c r="B1703" s="68" t="s">
        <v>856</v>
      </c>
      <c r="C1703" s="68" t="s">
        <v>2691</v>
      </c>
      <c r="D1703" s="68" t="s">
        <v>1586</v>
      </c>
      <c r="E1703" s="68" t="s">
        <v>213</v>
      </c>
      <c r="F1703" s="68" t="s">
        <v>25</v>
      </c>
      <c r="G1703" s="68" t="s">
        <v>1587</v>
      </c>
      <c r="H1703" s="68">
        <v>6</v>
      </c>
      <c r="I1703" s="70">
        <v>45831</v>
      </c>
      <c r="J1703" s="70">
        <v>45824</v>
      </c>
      <c r="K1703" s="70">
        <v>45831</v>
      </c>
      <c r="L1703" s="68" t="s">
        <v>2686</v>
      </c>
      <c r="N1703" s="68">
        <v>0</v>
      </c>
    </row>
    <row r="1704" spans="1:14" ht="21" customHeight="1">
      <c r="A1704" s="68" t="s">
        <v>4166</v>
      </c>
      <c r="B1704" s="68" t="s">
        <v>856</v>
      </c>
      <c r="C1704" s="68" t="s">
        <v>2581</v>
      </c>
      <c r="D1704" s="68" t="s">
        <v>1586</v>
      </c>
      <c r="E1704" s="68" t="s">
        <v>213</v>
      </c>
      <c r="F1704" s="68" t="s">
        <v>25</v>
      </c>
      <c r="G1704" s="68" t="s">
        <v>1587</v>
      </c>
      <c r="H1704" s="68">
        <v>6</v>
      </c>
      <c r="I1704" s="70">
        <v>45831</v>
      </c>
      <c r="J1704" s="70">
        <v>45824</v>
      </c>
      <c r="K1704" s="70">
        <v>45831</v>
      </c>
      <c r="L1704" s="68" t="s">
        <v>3364</v>
      </c>
      <c r="M1704" s="68" t="s">
        <v>4082</v>
      </c>
      <c r="N1704" s="68" t="s">
        <v>3959</v>
      </c>
    </row>
    <row r="1705" spans="1:14" ht="21" customHeight="1">
      <c r="A1705" s="68" t="s">
        <v>4167</v>
      </c>
      <c r="B1705" s="68" t="s">
        <v>856</v>
      </c>
      <c r="C1705" s="68" t="s">
        <v>2618</v>
      </c>
      <c r="D1705" s="68" t="s">
        <v>1586</v>
      </c>
      <c r="E1705" s="68" t="s">
        <v>213</v>
      </c>
      <c r="F1705" s="68" t="s">
        <v>25</v>
      </c>
      <c r="G1705" s="68" t="s">
        <v>1587</v>
      </c>
      <c r="H1705" s="68">
        <v>6</v>
      </c>
      <c r="I1705" s="70">
        <v>45831</v>
      </c>
      <c r="J1705" s="70">
        <v>45824</v>
      </c>
      <c r="K1705" s="70">
        <v>45831</v>
      </c>
      <c r="L1705" s="68" t="s">
        <v>2686</v>
      </c>
      <c r="N1705" s="68">
        <v>0</v>
      </c>
    </row>
    <row r="1706" spans="1:14" ht="21" customHeight="1">
      <c r="A1706" s="68" t="s">
        <v>4168</v>
      </c>
      <c r="B1706" s="68" t="s">
        <v>856</v>
      </c>
      <c r="C1706" s="68" t="s">
        <v>2583</v>
      </c>
      <c r="D1706" s="68" t="s">
        <v>1586</v>
      </c>
      <c r="E1706" s="68" t="s">
        <v>213</v>
      </c>
      <c r="F1706" s="68" t="s">
        <v>25</v>
      </c>
      <c r="G1706" s="68" t="s">
        <v>1587</v>
      </c>
      <c r="H1706" s="68">
        <v>6</v>
      </c>
      <c r="I1706" s="70">
        <v>45831</v>
      </c>
      <c r="J1706" s="70">
        <v>45824</v>
      </c>
      <c r="K1706" s="70">
        <v>45831</v>
      </c>
      <c r="L1706" s="68" t="s">
        <v>3364</v>
      </c>
      <c r="M1706" s="68" t="s">
        <v>4082</v>
      </c>
      <c r="N1706" s="68" t="s">
        <v>3959</v>
      </c>
    </row>
    <row r="1707" spans="1:14" ht="21" customHeight="1">
      <c r="A1707" s="68" t="s">
        <v>4169</v>
      </c>
      <c r="B1707" s="68" t="s">
        <v>856</v>
      </c>
      <c r="C1707" s="68" t="s">
        <v>2621</v>
      </c>
      <c r="D1707" s="68" t="s">
        <v>1586</v>
      </c>
      <c r="E1707" s="68" t="s">
        <v>213</v>
      </c>
      <c r="F1707" s="68" t="s">
        <v>25</v>
      </c>
      <c r="G1707" s="68" t="s">
        <v>1587</v>
      </c>
      <c r="H1707" s="68">
        <v>6</v>
      </c>
      <c r="I1707" s="70">
        <v>45831</v>
      </c>
      <c r="J1707" s="70">
        <v>45824</v>
      </c>
      <c r="K1707" s="70">
        <v>45831</v>
      </c>
      <c r="L1707" s="68" t="s">
        <v>2686</v>
      </c>
      <c r="N1707" s="68">
        <v>0</v>
      </c>
    </row>
    <row r="1708" spans="1:14" ht="21" customHeight="1">
      <c r="A1708" s="68" t="s">
        <v>4170</v>
      </c>
      <c r="B1708" s="68" t="s">
        <v>856</v>
      </c>
      <c r="C1708" s="68" t="s">
        <v>2585</v>
      </c>
      <c r="D1708" s="68" t="s">
        <v>1586</v>
      </c>
      <c r="E1708" s="68" t="s">
        <v>213</v>
      </c>
      <c r="F1708" s="68" t="s">
        <v>25</v>
      </c>
      <c r="G1708" s="68" t="s">
        <v>1587</v>
      </c>
      <c r="H1708" s="68">
        <v>6</v>
      </c>
      <c r="I1708" s="70">
        <v>45831</v>
      </c>
      <c r="J1708" s="70">
        <v>45824</v>
      </c>
      <c r="K1708" s="70">
        <v>45831</v>
      </c>
      <c r="L1708" s="68" t="s">
        <v>3364</v>
      </c>
      <c r="M1708" s="68" t="s">
        <v>4082</v>
      </c>
      <c r="N1708" s="68" t="s">
        <v>3959</v>
      </c>
    </row>
    <row r="1709" spans="1:14" ht="21" customHeight="1">
      <c r="A1709" s="68" t="s">
        <v>4171</v>
      </c>
      <c r="B1709" s="68" t="s">
        <v>856</v>
      </c>
      <c r="C1709" s="68" t="s">
        <v>2627</v>
      </c>
      <c r="D1709" s="68" t="s">
        <v>1586</v>
      </c>
      <c r="E1709" s="68" t="s">
        <v>213</v>
      </c>
      <c r="F1709" s="68" t="s">
        <v>25</v>
      </c>
      <c r="G1709" s="68" t="s">
        <v>1587</v>
      </c>
      <c r="H1709" s="68">
        <v>6</v>
      </c>
      <c r="I1709" s="70">
        <v>45831</v>
      </c>
      <c r="J1709" s="70">
        <v>45824</v>
      </c>
      <c r="K1709" s="70">
        <v>45831</v>
      </c>
      <c r="L1709" s="68" t="s">
        <v>2686</v>
      </c>
      <c r="N1709" s="68">
        <v>0</v>
      </c>
    </row>
    <row r="1710" spans="1:14" ht="21" customHeight="1">
      <c r="A1710" s="68" t="s">
        <v>4172</v>
      </c>
      <c r="B1710" s="68" t="s">
        <v>856</v>
      </c>
      <c r="C1710" s="68" t="s">
        <v>2587</v>
      </c>
      <c r="D1710" s="68" t="s">
        <v>1586</v>
      </c>
      <c r="E1710" s="68" t="s">
        <v>213</v>
      </c>
      <c r="F1710" s="68" t="s">
        <v>25</v>
      </c>
      <c r="G1710" s="68" t="s">
        <v>1587</v>
      </c>
      <c r="H1710" s="68">
        <v>6</v>
      </c>
      <c r="I1710" s="70">
        <v>45831</v>
      </c>
      <c r="J1710" s="70">
        <v>45824</v>
      </c>
      <c r="K1710" s="70">
        <v>45831</v>
      </c>
      <c r="L1710" s="68" t="s">
        <v>3364</v>
      </c>
      <c r="M1710" s="68" t="s">
        <v>4082</v>
      </c>
      <c r="N1710" s="68" t="s">
        <v>3959</v>
      </c>
    </row>
    <row r="1711" spans="1:14" ht="21" customHeight="1">
      <c r="A1711" s="68" t="s">
        <v>4173</v>
      </c>
      <c r="B1711" s="68" t="s">
        <v>856</v>
      </c>
      <c r="C1711" s="68" t="s">
        <v>2545</v>
      </c>
      <c r="D1711" s="68" t="s">
        <v>1586</v>
      </c>
      <c r="E1711" s="68" t="s">
        <v>213</v>
      </c>
      <c r="F1711" s="68" t="s">
        <v>25</v>
      </c>
      <c r="G1711" s="68" t="s">
        <v>1587</v>
      </c>
      <c r="H1711" s="68">
        <v>6</v>
      </c>
      <c r="I1711" s="70">
        <v>45831</v>
      </c>
      <c r="J1711" s="70">
        <v>45824</v>
      </c>
      <c r="K1711" s="70">
        <v>45831</v>
      </c>
      <c r="L1711" s="68" t="s">
        <v>2686</v>
      </c>
      <c r="N1711" s="68">
        <v>0</v>
      </c>
    </row>
    <row r="1712" spans="1:14" ht="21" customHeight="1">
      <c r="A1712" s="68" t="s">
        <v>4174</v>
      </c>
      <c r="B1712" s="68" t="s">
        <v>856</v>
      </c>
      <c r="C1712" s="68" t="s">
        <v>2589</v>
      </c>
      <c r="D1712" s="68" t="s">
        <v>1586</v>
      </c>
      <c r="E1712" s="68" t="s">
        <v>213</v>
      </c>
      <c r="F1712" s="68" t="s">
        <v>25</v>
      </c>
      <c r="G1712" s="68" t="s">
        <v>1587</v>
      </c>
      <c r="H1712" s="68">
        <v>6</v>
      </c>
      <c r="I1712" s="70">
        <v>45831</v>
      </c>
      <c r="J1712" s="70">
        <v>45824</v>
      </c>
      <c r="K1712" s="70">
        <v>45831</v>
      </c>
      <c r="L1712" s="68" t="s">
        <v>3364</v>
      </c>
      <c r="M1712" s="68" t="s">
        <v>4082</v>
      </c>
      <c r="N1712" s="68" t="s">
        <v>3959</v>
      </c>
    </row>
    <row r="1713" spans="1:14" ht="21" customHeight="1">
      <c r="A1713" s="68" t="s">
        <v>4175</v>
      </c>
      <c r="B1713" s="68" t="s">
        <v>856</v>
      </c>
      <c r="C1713" s="68" t="s">
        <v>2697</v>
      </c>
      <c r="D1713" s="68" t="s">
        <v>1586</v>
      </c>
      <c r="E1713" s="68" t="s">
        <v>213</v>
      </c>
      <c r="F1713" s="68" t="s">
        <v>25</v>
      </c>
      <c r="G1713" s="68" t="s">
        <v>1587</v>
      </c>
      <c r="H1713" s="68">
        <v>6</v>
      </c>
      <c r="I1713" s="70">
        <v>45831</v>
      </c>
      <c r="J1713" s="70">
        <v>45824</v>
      </c>
      <c r="K1713" s="70">
        <v>45831</v>
      </c>
      <c r="L1713" s="68" t="s">
        <v>2686</v>
      </c>
      <c r="N1713" s="68">
        <v>0</v>
      </c>
    </row>
    <row r="1714" spans="1:14" ht="21" customHeight="1">
      <c r="A1714" s="68" t="s">
        <v>4176</v>
      </c>
      <c r="B1714" s="68" t="s">
        <v>856</v>
      </c>
      <c r="C1714" s="68" t="s">
        <v>2591</v>
      </c>
      <c r="D1714" s="68" t="s">
        <v>1586</v>
      </c>
      <c r="E1714" s="68" t="s">
        <v>213</v>
      </c>
      <c r="F1714" s="68" t="s">
        <v>25</v>
      </c>
      <c r="G1714" s="68" t="s">
        <v>1587</v>
      </c>
      <c r="H1714" s="68">
        <v>6</v>
      </c>
      <c r="I1714" s="70">
        <v>45831</v>
      </c>
      <c r="J1714" s="70">
        <v>45824</v>
      </c>
      <c r="K1714" s="70">
        <v>45831</v>
      </c>
      <c r="L1714" s="68" t="s">
        <v>3364</v>
      </c>
      <c r="M1714" s="68" t="s">
        <v>4082</v>
      </c>
      <c r="N1714" s="68" t="s">
        <v>3959</v>
      </c>
    </row>
    <row r="1715" spans="1:14" ht="21" customHeight="1">
      <c r="A1715" s="68" t="s">
        <v>4177</v>
      </c>
      <c r="B1715" s="68" t="s">
        <v>856</v>
      </c>
      <c r="C1715" s="68" t="s">
        <v>2699</v>
      </c>
      <c r="D1715" s="68" t="s">
        <v>1586</v>
      </c>
      <c r="E1715" s="68" t="s">
        <v>213</v>
      </c>
      <c r="F1715" s="68" t="s">
        <v>25</v>
      </c>
      <c r="G1715" s="68" t="s">
        <v>1587</v>
      </c>
      <c r="H1715" s="68">
        <v>6</v>
      </c>
      <c r="I1715" s="70">
        <v>45831</v>
      </c>
      <c r="J1715" s="70">
        <v>45824</v>
      </c>
      <c r="K1715" s="70">
        <v>45831</v>
      </c>
      <c r="L1715" s="68" t="s">
        <v>2686</v>
      </c>
      <c r="N1715" s="68">
        <v>0</v>
      </c>
    </row>
    <row r="1716" spans="1:14" ht="21" customHeight="1">
      <c r="A1716" s="68" t="s">
        <v>4178</v>
      </c>
      <c r="B1716" s="68" t="s">
        <v>856</v>
      </c>
      <c r="C1716" s="68" t="s">
        <v>2593</v>
      </c>
      <c r="D1716" s="68" t="s">
        <v>1586</v>
      </c>
      <c r="E1716" s="68" t="s">
        <v>213</v>
      </c>
      <c r="F1716" s="68" t="s">
        <v>25</v>
      </c>
      <c r="G1716" s="68" t="s">
        <v>1587</v>
      </c>
      <c r="H1716" s="68">
        <v>6</v>
      </c>
      <c r="I1716" s="70">
        <v>45831</v>
      </c>
      <c r="J1716" s="70">
        <v>45824</v>
      </c>
      <c r="K1716" s="70">
        <v>45831</v>
      </c>
      <c r="L1716" s="68" t="s">
        <v>3364</v>
      </c>
      <c r="M1716" s="68" t="s">
        <v>4082</v>
      </c>
      <c r="N1716" s="68" t="s">
        <v>3959</v>
      </c>
    </row>
    <row r="1717" spans="1:14" ht="21" customHeight="1">
      <c r="A1717" s="68" t="s">
        <v>4179</v>
      </c>
      <c r="B1717" s="68" t="s">
        <v>856</v>
      </c>
      <c r="C1717" s="68" t="s">
        <v>2701</v>
      </c>
      <c r="D1717" s="68" t="s">
        <v>1586</v>
      </c>
      <c r="E1717" s="68" t="s">
        <v>213</v>
      </c>
      <c r="F1717" s="68" t="s">
        <v>25</v>
      </c>
      <c r="G1717" s="68" t="s">
        <v>1587</v>
      </c>
      <c r="H1717" s="68">
        <v>6</v>
      </c>
      <c r="I1717" s="70">
        <v>45831</v>
      </c>
      <c r="J1717" s="70">
        <v>45824</v>
      </c>
      <c r="K1717" s="70">
        <v>45831</v>
      </c>
      <c r="L1717" s="68" t="s">
        <v>2686</v>
      </c>
      <c r="N1717" s="68">
        <v>0</v>
      </c>
    </row>
    <row r="1718" spans="1:14" ht="21" customHeight="1">
      <c r="A1718" s="68" t="s">
        <v>4180</v>
      </c>
      <c r="B1718" s="68" t="s">
        <v>856</v>
      </c>
      <c r="C1718" s="68" t="s">
        <v>2595</v>
      </c>
      <c r="D1718" s="68" t="s">
        <v>1586</v>
      </c>
      <c r="E1718" s="68" t="s">
        <v>213</v>
      </c>
      <c r="F1718" s="68" t="s">
        <v>25</v>
      </c>
      <c r="G1718" s="68" t="s">
        <v>1587</v>
      </c>
      <c r="H1718" s="68">
        <v>6</v>
      </c>
      <c r="I1718" s="70">
        <v>45831</v>
      </c>
      <c r="J1718" s="70">
        <v>45824</v>
      </c>
      <c r="K1718" s="70">
        <v>45831</v>
      </c>
      <c r="L1718" s="68" t="s">
        <v>3364</v>
      </c>
      <c r="M1718" s="68" t="s">
        <v>4082</v>
      </c>
      <c r="N1718" s="68" t="s">
        <v>3959</v>
      </c>
    </row>
    <row r="1719" spans="1:14" ht="21" customHeight="1">
      <c r="A1719" s="68" t="s">
        <v>1840</v>
      </c>
      <c r="B1719" s="68" t="s">
        <v>857</v>
      </c>
      <c r="C1719" s="68">
        <v>1</v>
      </c>
      <c r="D1719" s="68" t="s">
        <v>1586</v>
      </c>
      <c r="E1719" s="68" t="s">
        <v>213</v>
      </c>
      <c r="F1719" s="68" t="s">
        <v>25</v>
      </c>
      <c r="G1719" s="68" t="s">
        <v>1587</v>
      </c>
      <c r="H1719" s="68">
        <v>6</v>
      </c>
      <c r="I1719" s="70">
        <v>45831</v>
      </c>
      <c r="J1719" s="70">
        <v>45824</v>
      </c>
      <c r="K1719" s="70">
        <v>45831</v>
      </c>
      <c r="L1719" s="68" t="s">
        <v>3116</v>
      </c>
      <c r="N1719" s="68">
        <v>0</v>
      </c>
    </row>
    <row r="1720" spans="1:14" ht="21" customHeight="1">
      <c r="A1720" s="68" t="s">
        <v>1841</v>
      </c>
      <c r="B1720" s="68" t="s">
        <v>857</v>
      </c>
      <c r="C1720" s="68">
        <v>2</v>
      </c>
      <c r="D1720" s="68" t="s">
        <v>1586</v>
      </c>
      <c r="E1720" s="68" t="s">
        <v>213</v>
      </c>
      <c r="F1720" s="68" t="s">
        <v>25</v>
      </c>
      <c r="G1720" s="68" t="s">
        <v>1587</v>
      </c>
      <c r="H1720" s="68">
        <v>6</v>
      </c>
      <c r="I1720" s="70">
        <v>45831</v>
      </c>
      <c r="J1720" s="70">
        <v>45824</v>
      </c>
      <c r="K1720" s="70">
        <v>45831</v>
      </c>
      <c r="L1720" s="68" t="s">
        <v>3116</v>
      </c>
      <c r="N1720" s="68">
        <v>0</v>
      </c>
    </row>
    <row r="1721" spans="1:14" ht="21" customHeight="1">
      <c r="A1721" s="68" t="s">
        <v>1842</v>
      </c>
      <c r="B1721" s="68" t="s">
        <v>857</v>
      </c>
      <c r="C1721" s="68">
        <v>3</v>
      </c>
      <c r="D1721" s="68" t="s">
        <v>1586</v>
      </c>
      <c r="E1721" s="68" t="s">
        <v>213</v>
      </c>
      <c r="F1721" s="68" t="s">
        <v>25</v>
      </c>
      <c r="G1721" s="68" t="s">
        <v>1587</v>
      </c>
      <c r="H1721" s="68">
        <v>6</v>
      </c>
      <c r="I1721" s="70">
        <v>45831</v>
      </c>
      <c r="J1721" s="70">
        <v>45824</v>
      </c>
      <c r="K1721" s="70">
        <v>45831</v>
      </c>
      <c r="L1721" s="68" t="s">
        <v>3116</v>
      </c>
      <c r="N1721" s="68">
        <v>0</v>
      </c>
    </row>
    <row r="1722" spans="1:14" ht="21" customHeight="1">
      <c r="A1722" s="68" t="s">
        <v>1843</v>
      </c>
      <c r="B1722" s="68" t="s">
        <v>857</v>
      </c>
      <c r="C1722" s="68">
        <v>4</v>
      </c>
      <c r="D1722" s="68" t="s">
        <v>1586</v>
      </c>
      <c r="E1722" s="68" t="s">
        <v>213</v>
      </c>
      <c r="F1722" s="68" t="s">
        <v>25</v>
      </c>
      <c r="G1722" s="68" t="s">
        <v>1587</v>
      </c>
      <c r="H1722" s="68">
        <v>6</v>
      </c>
      <c r="I1722" s="70">
        <v>45831</v>
      </c>
      <c r="J1722" s="70">
        <v>45824</v>
      </c>
      <c r="K1722" s="70">
        <v>45831</v>
      </c>
      <c r="L1722" s="68" t="s">
        <v>3116</v>
      </c>
      <c r="N1722" s="68">
        <v>0</v>
      </c>
    </row>
    <row r="1723" spans="1:14" ht="21" customHeight="1">
      <c r="A1723" s="68" t="s">
        <v>1844</v>
      </c>
      <c r="B1723" s="68" t="s">
        <v>857</v>
      </c>
      <c r="C1723" s="68">
        <v>5</v>
      </c>
      <c r="D1723" s="68" t="s">
        <v>1586</v>
      </c>
      <c r="E1723" s="68" t="s">
        <v>213</v>
      </c>
      <c r="F1723" s="68" t="s">
        <v>25</v>
      </c>
      <c r="G1723" s="68" t="s">
        <v>1587</v>
      </c>
      <c r="H1723" s="68">
        <v>6</v>
      </c>
      <c r="I1723" s="70">
        <v>45831</v>
      </c>
      <c r="J1723" s="70">
        <v>45824</v>
      </c>
      <c r="K1723" s="70">
        <v>45831</v>
      </c>
      <c r="L1723" s="68" t="s">
        <v>3116</v>
      </c>
      <c r="N1723" s="68">
        <v>0</v>
      </c>
    </row>
    <row r="1724" spans="1:14" ht="21" customHeight="1">
      <c r="A1724" s="68" t="s">
        <v>1845</v>
      </c>
      <c r="B1724" s="68" t="s">
        <v>857</v>
      </c>
      <c r="C1724" s="68">
        <v>6</v>
      </c>
      <c r="D1724" s="68" t="s">
        <v>1586</v>
      </c>
      <c r="E1724" s="68" t="s">
        <v>213</v>
      </c>
      <c r="F1724" s="68" t="s">
        <v>25</v>
      </c>
      <c r="G1724" s="68" t="s">
        <v>1587</v>
      </c>
      <c r="H1724" s="68">
        <v>6</v>
      </c>
      <c r="I1724" s="70">
        <v>45831</v>
      </c>
      <c r="J1724" s="70">
        <v>45824</v>
      </c>
      <c r="K1724" s="70">
        <v>45831</v>
      </c>
      <c r="L1724" s="68" t="s">
        <v>3116</v>
      </c>
      <c r="N1724" s="68">
        <v>0</v>
      </c>
    </row>
    <row r="1725" spans="1:14" ht="21" customHeight="1">
      <c r="A1725" s="68" t="s">
        <v>1846</v>
      </c>
      <c r="B1725" s="68" t="s">
        <v>857</v>
      </c>
      <c r="C1725" s="68">
        <v>7</v>
      </c>
      <c r="D1725" s="68" t="s">
        <v>1586</v>
      </c>
      <c r="E1725" s="68" t="s">
        <v>213</v>
      </c>
      <c r="F1725" s="68" t="s">
        <v>25</v>
      </c>
      <c r="G1725" s="68" t="s">
        <v>1587</v>
      </c>
      <c r="H1725" s="68">
        <v>6</v>
      </c>
      <c r="I1725" s="70">
        <v>45831</v>
      </c>
      <c r="J1725" s="70">
        <v>45824</v>
      </c>
      <c r="K1725" s="70">
        <v>45831</v>
      </c>
      <c r="L1725" s="68" t="s">
        <v>3116</v>
      </c>
      <c r="N1725" s="68">
        <v>0</v>
      </c>
    </row>
    <row r="1726" spans="1:14" ht="21" customHeight="1">
      <c r="A1726" s="68" t="s">
        <v>1847</v>
      </c>
      <c r="B1726" s="68" t="s">
        <v>857</v>
      </c>
      <c r="C1726" s="68">
        <v>8</v>
      </c>
      <c r="D1726" s="68" t="s">
        <v>1586</v>
      </c>
      <c r="E1726" s="68" t="s">
        <v>213</v>
      </c>
      <c r="F1726" s="68" t="s">
        <v>25</v>
      </c>
      <c r="G1726" s="68" t="s">
        <v>1587</v>
      </c>
      <c r="H1726" s="68">
        <v>6</v>
      </c>
      <c r="I1726" s="70">
        <v>45831</v>
      </c>
      <c r="J1726" s="70">
        <v>45824</v>
      </c>
      <c r="K1726" s="70">
        <v>45831</v>
      </c>
      <c r="L1726" s="68" t="s">
        <v>3116</v>
      </c>
      <c r="N1726" s="68">
        <v>0</v>
      </c>
    </row>
    <row r="1727" spans="1:14" ht="21" customHeight="1">
      <c r="A1727" s="68" t="s">
        <v>1848</v>
      </c>
      <c r="B1727" s="68" t="s">
        <v>857</v>
      </c>
      <c r="C1727" s="68">
        <v>9</v>
      </c>
      <c r="D1727" s="68" t="s">
        <v>1586</v>
      </c>
      <c r="E1727" s="68" t="s">
        <v>213</v>
      </c>
      <c r="F1727" s="68" t="s">
        <v>25</v>
      </c>
      <c r="G1727" s="68" t="s">
        <v>1587</v>
      </c>
      <c r="H1727" s="68">
        <v>6</v>
      </c>
      <c r="I1727" s="70">
        <v>45831</v>
      </c>
      <c r="J1727" s="70">
        <v>45824</v>
      </c>
      <c r="K1727" s="70">
        <v>45831</v>
      </c>
      <c r="L1727" s="68" t="s">
        <v>3116</v>
      </c>
      <c r="N1727" s="68">
        <v>0</v>
      </c>
    </row>
    <row r="1728" spans="1:14" ht="21" customHeight="1">
      <c r="A1728" s="68" t="s">
        <v>1849</v>
      </c>
      <c r="B1728" s="68" t="s">
        <v>857</v>
      </c>
      <c r="C1728" s="68">
        <v>10</v>
      </c>
      <c r="D1728" s="68" t="s">
        <v>1586</v>
      </c>
      <c r="E1728" s="68" t="s">
        <v>213</v>
      </c>
      <c r="F1728" s="68" t="s">
        <v>25</v>
      </c>
      <c r="G1728" s="68" t="s">
        <v>1587</v>
      </c>
      <c r="H1728" s="68">
        <v>6</v>
      </c>
      <c r="I1728" s="70">
        <v>45831</v>
      </c>
      <c r="J1728" s="70">
        <v>45824</v>
      </c>
      <c r="K1728" s="70">
        <v>45831</v>
      </c>
      <c r="L1728" s="68" t="s">
        <v>3116</v>
      </c>
      <c r="N1728" s="68">
        <v>0</v>
      </c>
    </row>
    <row r="1729" spans="1:14" ht="21" customHeight="1">
      <c r="A1729" s="68" t="s">
        <v>4181</v>
      </c>
      <c r="B1729" s="68" t="s">
        <v>857</v>
      </c>
      <c r="C1729" s="68">
        <v>11</v>
      </c>
      <c r="D1729" s="68" t="s">
        <v>1586</v>
      </c>
      <c r="E1729" s="68" t="s">
        <v>213</v>
      </c>
      <c r="F1729" s="68" t="s">
        <v>25</v>
      </c>
      <c r="G1729" s="68" t="s">
        <v>1587</v>
      </c>
      <c r="H1729" s="68">
        <v>6</v>
      </c>
      <c r="I1729" s="70">
        <v>45831</v>
      </c>
      <c r="J1729" s="70">
        <v>45824</v>
      </c>
      <c r="K1729" s="70">
        <v>45831</v>
      </c>
      <c r="L1729" s="68" t="s">
        <v>3116</v>
      </c>
      <c r="N1729" s="68">
        <v>0</v>
      </c>
    </row>
    <row r="1730" spans="1:14" ht="21" customHeight="1">
      <c r="A1730" s="68" t="s">
        <v>4182</v>
      </c>
      <c r="B1730" s="68" t="s">
        <v>857</v>
      </c>
      <c r="C1730" s="68">
        <v>12</v>
      </c>
      <c r="D1730" s="68" t="s">
        <v>1586</v>
      </c>
      <c r="E1730" s="68" t="s">
        <v>213</v>
      </c>
      <c r="F1730" s="68" t="s">
        <v>25</v>
      </c>
      <c r="G1730" s="68" t="s">
        <v>1587</v>
      </c>
      <c r="H1730" s="68">
        <v>6</v>
      </c>
      <c r="I1730" s="70">
        <v>45831</v>
      </c>
      <c r="J1730" s="70">
        <v>45824</v>
      </c>
      <c r="K1730" s="70">
        <v>45831</v>
      </c>
      <c r="L1730" s="68" t="s">
        <v>3116</v>
      </c>
      <c r="N1730" s="68">
        <v>0</v>
      </c>
    </row>
    <row r="1731" spans="1:14" ht="21" customHeight="1">
      <c r="A1731" s="68" t="s">
        <v>4183</v>
      </c>
      <c r="B1731" s="68" t="s">
        <v>857</v>
      </c>
      <c r="C1731" s="68">
        <v>13</v>
      </c>
      <c r="D1731" s="68" t="s">
        <v>1586</v>
      </c>
      <c r="E1731" s="68" t="s">
        <v>213</v>
      </c>
      <c r="F1731" s="68" t="s">
        <v>25</v>
      </c>
      <c r="G1731" s="68" t="s">
        <v>1587</v>
      </c>
      <c r="H1731" s="68">
        <v>6</v>
      </c>
      <c r="I1731" s="70">
        <v>45831</v>
      </c>
      <c r="J1731" s="70">
        <v>45824</v>
      </c>
      <c r="K1731" s="70">
        <v>45831</v>
      </c>
      <c r="L1731" s="68" t="s">
        <v>3116</v>
      </c>
      <c r="N1731" s="68">
        <v>0</v>
      </c>
    </row>
    <row r="1732" spans="1:14" ht="21" customHeight="1">
      <c r="A1732" s="68" t="s">
        <v>4184</v>
      </c>
      <c r="B1732" s="68" t="s">
        <v>857</v>
      </c>
      <c r="C1732" s="68">
        <v>14</v>
      </c>
      <c r="D1732" s="68" t="s">
        <v>1586</v>
      </c>
      <c r="E1732" s="68" t="s">
        <v>213</v>
      </c>
      <c r="F1732" s="68" t="s">
        <v>25</v>
      </c>
      <c r="G1732" s="68" t="s">
        <v>1587</v>
      </c>
      <c r="H1732" s="68">
        <v>6</v>
      </c>
      <c r="I1732" s="70">
        <v>45831</v>
      </c>
      <c r="J1732" s="70">
        <v>45824</v>
      </c>
      <c r="K1732" s="70">
        <v>45831</v>
      </c>
      <c r="L1732" s="68" t="s">
        <v>3116</v>
      </c>
      <c r="N1732" s="68">
        <v>0</v>
      </c>
    </row>
    <row r="1733" spans="1:14" ht="21" customHeight="1">
      <c r="A1733" s="68" t="s">
        <v>4185</v>
      </c>
      <c r="B1733" s="68" t="s">
        <v>857</v>
      </c>
      <c r="C1733" s="68">
        <v>15</v>
      </c>
      <c r="D1733" s="68" t="s">
        <v>1586</v>
      </c>
      <c r="E1733" s="68" t="s">
        <v>213</v>
      </c>
      <c r="F1733" s="68" t="s">
        <v>25</v>
      </c>
      <c r="G1733" s="68" t="s">
        <v>1587</v>
      </c>
      <c r="H1733" s="68">
        <v>6</v>
      </c>
      <c r="I1733" s="70">
        <v>45831</v>
      </c>
      <c r="J1733" s="70">
        <v>45824</v>
      </c>
      <c r="K1733" s="70">
        <v>45831</v>
      </c>
      <c r="L1733" s="68" t="s">
        <v>3116</v>
      </c>
      <c r="N1733" s="68">
        <v>0</v>
      </c>
    </row>
    <row r="1734" spans="1:14" ht="21" customHeight="1">
      <c r="A1734" s="68" t="s">
        <v>4186</v>
      </c>
      <c r="B1734" s="68" t="s">
        <v>857</v>
      </c>
      <c r="C1734" s="68">
        <v>16</v>
      </c>
      <c r="D1734" s="68" t="s">
        <v>1586</v>
      </c>
      <c r="E1734" s="68" t="s">
        <v>213</v>
      </c>
      <c r="F1734" s="68" t="s">
        <v>25</v>
      </c>
      <c r="G1734" s="68" t="s">
        <v>1587</v>
      </c>
      <c r="H1734" s="68">
        <v>6</v>
      </c>
      <c r="I1734" s="70">
        <v>45831</v>
      </c>
      <c r="J1734" s="70">
        <v>45824</v>
      </c>
      <c r="K1734" s="70">
        <v>45831</v>
      </c>
      <c r="L1734" s="68" t="s">
        <v>3116</v>
      </c>
      <c r="N1734" s="68">
        <v>0</v>
      </c>
    </row>
    <row r="1735" spans="1:14" ht="21" customHeight="1">
      <c r="A1735" s="68" t="s">
        <v>4187</v>
      </c>
      <c r="B1735" s="68" t="s">
        <v>857</v>
      </c>
      <c r="C1735" s="68">
        <v>17</v>
      </c>
      <c r="D1735" s="68" t="s">
        <v>1586</v>
      </c>
      <c r="E1735" s="68" t="s">
        <v>213</v>
      </c>
      <c r="F1735" s="68" t="s">
        <v>25</v>
      </c>
      <c r="G1735" s="68" t="s">
        <v>1587</v>
      </c>
      <c r="H1735" s="68">
        <v>6</v>
      </c>
      <c r="I1735" s="70">
        <v>45831</v>
      </c>
      <c r="J1735" s="70">
        <v>45824</v>
      </c>
      <c r="K1735" s="70">
        <v>45831</v>
      </c>
      <c r="L1735" s="68" t="s">
        <v>3116</v>
      </c>
      <c r="N1735" s="68">
        <v>0</v>
      </c>
    </row>
    <row r="1736" spans="1:14" ht="21" customHeight="1">
      <c r="A1736" s="68" t="s">
        <v>4188</v>
      </c>
      <c r="B1736" s="68" t="s">
        <v>857</v>
      </c>
      <c r="C1736" s="68">
        <v>18</v>
      </c>
      <c r="D1736" s="68" t="s">
        <v>1586</v>
      </c>
      <c r="E1736" s="68" t="s">
        <v>213</v>
      </c>
      <c r="F1736" s="68" t="s">
        <v>25</v>
      </c>
      <c r="G1736" s="68" t="s">
        <v>1587</v>
      </c>
      <c r="H1736" s="68">
        <v>6</v>
      </c>
      <c r="I1736" s="70">
        <v>45831</v>
      </c>
      <c r="J1736" s="70">
        <v>45824</v>
      </c>
      <c r="K1736" s="70">
        <v>45831</v>
      </c>
      <c r="L1736" s="68" t="s">
        <v>3116</v>
      </c>
      <c r="N1736" s="68">
        <v>0</v>
      </c>
    </row>
    <row r="1737" spans="1:14" ht="21" customHeight="1">
      <c r="A1737" s="68" t="s">
        <v>4189</v>
      </c>
      <c r="B1737" s="68" t="s">
        <v>857</v>
      </c>
      <c r="C1737" s="68">
        <v>19</v>
      </c>
      <c r="D1737" s="68" t="s">
        <v>1586</v>
      </c>
      <c r="E1737" s="68" t="s">
        <v>213</v>
      </c>
      <c r="F1737" s="68" t="s">
        <v>25</v>
      </c>
      <c r="G1737" s="68" t="s">
        <v>1587</v>
      </c>
      <c r="H1737" s="68">
        <v>6</v>
      </c>
      <c r="I1737" s="70">
        <v>45831</v>
      </c>
      <c r="J1737" s="70">
        <v>45824</v>
      </c>
      <c r="K1737" s="70">
        <v>45831</v>
      </c>
      <c r="L1737" s="68" t="s">
        <v>3116</v>
      </c>
      <c r="N1737" s="68">
        <v>0</v>
      </c>
    </row>
    <row r="1738" spans="1:14" ht="21" customHeight="1">
      <c r="A1738" s="68" t="s">
        <v>4190</v>
      </c>
      <c r="B1738" s="68" t="s">
        <v>857</v>
      </c>
      <c r="C1738" s="68" t="s">
        <v>1676</v>
      </c>
      <c r="D1738" s="68" t="s">
        <v>1586</v>
      </c>
      <c r="E1738" s="68" t="s">
        <v>213</v>
      </c>
      <c r="F1738" s="68" t="s">
        <v>25</v>
      </c>
      <c r="G1738" s="68" t="s">
        <v>1587</v>
      </c>
      <c r="H1738" s="68">
        <v>6</v>
      </c>
      <c r="I1738" s="70">
        <v>45831</v>
      </c>
      <c r="J1738" s="70">
        <v>45824</v>
      </c>
      <c r="K1738" s="70">
        <v>45831</v>
      </c>
      <c r="L1738" s="68" t="s">
        <v>2686</v>
      </c>
      <c r="N1738" s="68">
        <v>0</v>
      </c>
    </row>
    <row r="1739" spans="1:14" ht="21" customHeight="1">
      <c r="A1739" s="68" t="s">
        <v>4191</v>
      </c>
      <c r="B1739" s="68" t="s">
        <v>857</v>
      </c>
      <c r="C1739" s="68" t="s">
        <v>2575</v>
      </c>
      <c r="D1739" s="68" t="s">
        <v>1586</v>
      </c>
      <c r="E1739" s="68" t="s">
        <v>213</v>
      </c>
      <c r="F1739" s="68" t="s">
        <v>25</v>
      </c>
      <c r="G1739" s="68" t="s">
        <v>1587</v>
      </c>
      <c r="H1739" s="68">
        <v>6</v>
      </c>
      <c r="I1739" s="70">
        <v>45831</v>
      </c>
      <c r="J1739" s="70">
        <v>45824</v>
      </c>
      <c r="K1739" s="70">
        <v>45831</v>
      </c>
      <c r="L1739" s="68" t="s">
        <v>3364</v>
      </c>
      <c r="M1739" s="68" t="s">
        <v>4160</v>
      </c>
      <c r="N1739" s="68" t="s">
        <v>3959</v>
      </c>
    </row>
    <row r="1740" spans="1:14" ht="21" customHeight="1">
      <c r="A1740" s="68" t="s">
        <v>4192</v>
      </c>
      <c r="B1740" s="68" t="s">
        <v>857</v>
      </c>
      <c r="C1740" s="68">
        <v>20</v>
      </c>
      <c r="D1740" s="68" t="s">
        <v>1586</v>
      </c>
      <c r="E1740" s="68" t="s">
        <v>213</v>
      </c>
      <c r="F1740" s="68" t="s">
        <v>25</v>
      </c>
      <c r="G1740" s="68" t="s">
        <v>1587</v>
      </c>
      <c r="H1740" s="68">
        <v>6</v>
      </c>
      <c r="I1740" s="70">
        <v>45831</v>
      </c>
      <c r="J1740" s="70">
        <v>45824</v>
      </c>
      <c r="K1740" s="70">
        <v>45831</v>
      </c>
      <c r="L1740" s="68" t="s">
        <v>3116</v>
      </c>
      <c r="M1740" s="68" t="s">
        <v>4033</v>
      </c>
      <c r="N1740" s="68">
        <v>0</v>
      </c>
    </row>
    <row r="1741" spans="1:14" ht="21" customHeight="1">
      <c r="A1741" s="68" t="s">
        <v>4193</v>
      </c>
      <c r="B1741" s="68" t="s">
        <v>857</v>
      </c>
      <c r="C1741" s="68">
        <v>21</v>
      </c>
      <c r="D1741" s="68" t="s">
        <v>1586</v>
      </c>
      <c r="E1741" s="68" t="s">
        <v>213</v>
      </c>
      <c r="F1741" s="68" t="s">
        <v>25</v>
      </c>
      <c r="G1741" s="68" t="s">
        <v>1587</v>
      </c>
      <c r="H1741" s="68">
        <v>6</v>
      </c>
      <c r="I1741" s="70">
        <v>45831</v>
      </c>
      <c r="J1741" s="70">
        <v>45824</v>
      </c>
      <c r="K1741" s="70">
        <v>45831</v>
      </c>
      <c r="L1741" s="68" t="s">
        <v>3116</v>
      </c>
      <c r="M1741" s="68" t="s">
        <v>4194</v>
      </c>
      <c r="N1741" s="68">
        <v>0</v>
      </c>
    </row>
    <row r="1742" spans="1:14" ht="21" customHeight="1">
      <c r="A1742" s="68" t="s">
        <v>4195</v>
      </c>
      <c r="B1742" s="68" t="s">
        <v>857</v>
      </c>
      <c r="C1742" s="68">
        <v>22</v>
      </c>
      <c r="D1742" s="68" t="s">
        <v>1586</v>
      </c>
      <c r="E1742" s="68" t="s">
        <v>213</v>
      </c>
      <c r="F1742" s="68" t="s">
        <v>25</v>
      </c>
      <c r="G1742" s="68" t="s">
        <v>1587</v>
      </c>
      <c r="H1742" s="68">
        <v>6</v>
      </c>
      <c r="I1742" s="70">
        <v>45831</v>
      </c>
      <c r="J1742" s="70">
        <v>45824</v>
      </c>
      <c r="K1742" s="70">
        <v>45831</v>
      </c>
      <c r="L1742" s="68" t="s">
        <v>3116</v>
      </c>
      <c r="M1742" s="68" t="s">
        <v>4194</v>
      </c>
      <c r="N1742" s="68">
        <v>0</v>
      </c>
    </row>
    <row r="1743" spans="1:14" ht="21" customHeight="1">
      <c r="A1743" s="68" t="s">
        <v>4196</v>
      </c>
      <c r="B1743" s="68" t="s">
        <v>857</v>
      </c>
      <c r="C1743" s="68">
        <v>23</v>
      </c>
      <c r="D1743" s="68" t="s">
        <v>1586</v>
      </c>
      <c r="E1743" s="68" t="s">
        <v>213</v>
      </c>
      <c r="F1743" s="68" t="s">
        <v>25</v>
      </c>
      <c r="G1743" s="68" t="s">
        <v>1587</v>
      </c>
      <c r="H1743" s="68">
        <v>6</v>
      </c>
      <c r="I1743" s="70">
        <v>45831</v>
      </c>
      <c r="J1743" s="70">
        <v>45824</v>
      </c>
      <c r="K1743" s="70">
        <v>45831</v>
      </c>
      <c r="L1743" s="68" t="s">
        <v>3116</v>
      </c>
      <c r="M1743" s="68" t="s">
        <v>4194</v>
      </c>
      <c r="N1743" s="68">
        <v>0</v>
      </c>
    </row>
    <row r="1744" spans="1:14" ht="21" customHeight="1">
      <c r="A1744" s="68" t="s">
        <v>4197</v>
      </c>
      <c r="B1744" s="68" t="s">
        <v>857</v>
      </c>
      <c r="C1744" s="68">
        <v>24</v>
      </c>
      <c r="D1744" s="68" t="s">
        <v>1586</v>
      </c>
      <c r="E1744" s="68" t="s">
        <v>213</v>
      </c>
      <c r="F1744" s="68" t="s">
        <v>25</v>
      </c>
      <c r="G1744" s="68" t="s">
        <v>1587</v>
      </c>
      <c r="H1744" s="68">
        <v>6</v>
      </c>
      <c r="I1744" s="70">
        <v>45831</v>
      </c>
      <c r="J1744" s="70">
        <v>45824</v>
      </c>
      <c r="K1744" s="70">
        <v>45831</v>
      </c>
      <c r="L1744" s="68" t="s">
        <v>3116</v>
      </c>
      <c r="M1744" s="68" t="s">
        <v>4194</v>
      </c>
      <c r="N1744" s="68">
        <v>0</v>
      </c>
    </row>
    <row r="1745" spans="1:14" ht="21" customHeight="1">
      <c r="A1745" s="68" t="s">
        <v>4198</v>
      </c>
      <c r="B1745" s="68" t="s">
        <v>857</v>
      </c>
      <c r="C1745" s="68">
        <v>25</v>
      </c>
      <c r="D1745" s="68" t="s">
        <v>1586</v>
      </c>
      <c r="E1745" s="68" t="s">
        <v>213</v>
      </c>
      <c r="F1745" s="68" t="s">
        <v>25</v>
      </c>
      <c r="G1745" s="68" t="s">
        <v>1587</v>
      </c>
      <c r="H1745" s="68">
        <v>6</v>
      </c>
      <c r="I1745" s="70">
        <v>45831</v>
      </c>
      <c r="J1745" s="70">
        <v>45824</v>
      </c>
      <c r="K1745" s="70">
        <v>45831</v>
      </c>
      <c r="L1745" s="68" t="s">
        <v>3116</v>
      </c>
      <c r="M1745" s="68" t="s">
        <v>4194</v>
      </c>
      <c r="N1745" s="68">
        <v>0</v>
      </c>
    </row>
    <row r="1746" spans="1:14" ht="21" customHeight="1">
      <c r="A1746" s="68" t="s">
        <v>4199</v>
      </c>
      <c r="B1746" s="68" t="s">
        <v>857</v>
      </c>
      <c r="C1746" s="68">
        <v>26</v>
      </c>
      <c r="D1746" s="68" t="s">
        <v>1586</v>
      </c>
      <c r="E1746" s="68" t="s">
        <v>213</v>
      </c>
      <c r="F1746" s="68" t="s">
        <v>25</v>
      </c>
      <c r="G1746" s="68" t="s">
        <v>1587</v>
      </c>
      <c r="H1746" s="68">
        <v>6</v>
      </c>
      <c r="I1746" s="70">
        <v>45831</v>
      </c>
      <c r="J1746" s="70">
        <v>45824</v>
      </c>
      <c r="K1746" s="70">
        <v>45831</v>
      </c>
      <c r="L1746" s="68" t="s">
        <v>3116</v>
      </c>
      <c r="M1746" s="68" t="s">
        <v>4194</v>
      </c>
      <c r="N1746" s="68">
        <v>0</v>
      </c>
    </row>
    <row r="1747" spans="1:14" ht="21" customHeight="1">
      <c r="A1747" s="68" t="s">
        <v>4200</v>
      </c>
      <c r="B1747" s="68" t="s">
        <v>857</v>
      </c>
      <c r="C1747" s="68" t="s">
        <v>2555</v>
      </c>
      <c r="D1747" s="68" t="s">
        <v>1586</v>
      </c>
      <c r="E1747" s="68" t="s">
        <v>213</v>
      </c>
      <c r="F1747" s="68" t="s">
        <v>25</v>
      </c>
      <c r="G1747" s="68" t="s">
        <v>1587</v>
      </c>
      <c r="H1747" s="68">
        <v>6</v>
      </c>
      <c r="I1747" s="70">
        <v>45831</v>
      </c>
      <c r="J1747" s="70">
        <v>45824</v>
      </c>
      <c r="K1747" s="70">
        <v>45831</v>
      </c>
      <c r="L1747" s="68" t="s">
        <v>2686</v>
      </c>
      <c r="N1747" s="68">
        <v>0</v>
      </c>
    </row>
    <row r="1748" spans="1:14" ht="21" customHeight="1">
      <c r="A1748" s="68" t="s">
        <v>4201</v>
      </c>
      <c r="B1748" s="68" t="s">
        <v>857</v>
      </c>
      <c r="C1748" s="68" t="s">
        <v>2579</v>
      </c>
      <c r="D1748" s="68" t="s">
        <v>1586</v>
      </c>
      <c r="E1748" s="68" t="s">
        <v>213</v>
      </c>
      <c r="F1748" s="68" t="s">
        <v>25</v>
      </c>
      <c r="G1748" s="68" t="s">
        <v>1587</v>
      </c>
      <c r="H1748" s="68">
        <v>6</v>
      </c>
      <c r="I1748" s="70">
        <v>45831</v>
      </c>
      <c r="J1748" s="70">
        <v>45824</v>
      </c>
      <c r="K1748" s="70">
        <v>45831</v>
      </c>
      <c r="L1748" s="68" t="s">
        <v>3364</v>
      </c>
      <c r="M1748" s="68" t="s">
        <v>4160</v>
      </c>
      <c r="N1748" s="68" t="s">
        <v>3959</v>
      </c>
    </row>
    <row r="1749" spans="1:14" ht="21" customHeight="1">
      <c r="A1749" s="68" t="s">
        <v>4202</v>
      </c>
      <c r="B1749" s="68" t="s">
        <v>857</v>
      </c>
      <c r="C1749" s="68" t="s">
        <v>2691</v>
      </c>
      <c r="D1749" s="68" t="s">
        <v>1586</v>
      </c>
      <c r="E1749" s="68" t="s">
        <v>213</v>
      </c>
      <c r="F1749" s="68" t="s">
        <v>25</v>
      </c>
      <c r="G1749" s="68" t="s">
        <v>1587</v>
      </c>
      <c r="H1749" s="68">
        <v>6</v>
      </c>
      <c r="I1749" s="70">
        <v>45831</v>
      </c>
      <c r="J1749" s="70">
        <v>45824</v>
      </c>
      <c r="K1749" s="70">
        <v>45831</v>
      </c>
      <c r="L1749" s="68" t="s">
        <v>2686</v>
      </c>
      <c r="N1749" s="68">
        <v>0</v>
      </c>
    </row>
    <row r="1750" spans="1:14" ht="21" customHeight="1">
      <c r="A1750" s="68" t="s">
        <v>4203</v>
      </c>
      <c r="B1750" s="68" t="s">
        <v>857</v>
      </c>
      <c r="C1750" s="68" t="s">
        <v>2581</v>
      </c>
      <c r="D1750" s="68" t="s">
        <v>1586</v>
      </c>
      <c r="E1750" s="68" t="s">
        <v>213</v>
      </c>
      <c r="F1750" s="68" t="s">
        <v>25</v>
      </c>
      <c r="G1750" s="68" t="s">
        <v>1587</v>
      </c>
      <c r="H1750" s="68">
        <v>6</v>
      </c>
      <c r="I1750" s="70">
        <v>45831</v>
      </c>
      <c r="J1750" s="70">
        <v>45824</v>
      </c>
      <c r="K1750" s="70">
        <v>45831</v>
      </c>
      <c r="L1750" s="68" t="s">
        <v>3364</v>
      </c>
      <c r="M1750" s="68" t="s">
        <v>4160</v>
      </c>
      <c r="N1750" s="68" t="s">
        <v>3959</v>
      </c>
    </row>
    <row r="1751" spans="1:14" ht="21" customHeight="1">
      <c r="A1751" s="68" t="s">
        <v>4204</v>
      </c>
      <c r="B1751" s="68" t="s">
        <v>857</v>
      </c>
      <c r="C1751" s="68" t="s">
        <v>2618</v>
      </c>
      <c r="D1751" s="68" t="s">
        <v>1586</v>
      </c>
      <c r="E1751" s="68" t="s">
        <v>213</v>
      </c>
      <c r="F1751" s="68" t="s">
        <v>25</v>
      </c>
      <c r="G1751" s="68" t="s">
        <v>1587</v>
      </c>
      <c r="H1751" s="68">
        <v>6</v>
      </c>
      <c r="I1751" s="70">
        <v>45831</v>
      </c>
      <c r="J1751" s="70">
        <v>45824</v>
      </c>
      <c r="K1751" s="70">
        <v>45831</v>
      </c>
      <c r="L1751" s="68" t="s">
        <v>2686</v>
      </c>
      <c r="N1751" s="68">
        <v>0</v>
      </c>
    </row>
    <row r="1752" spans="1:14" ht="21" customHeight="1">
      <c r="A1752" s="68" t="s">
        <v>4205</v>
      </c>
      <c r="B1752" s="68" t="s">
        <v>857</v>
      </c>
      <c r="C1752" s="68" t="s">
        <v>2583</v>
      </c>
      <c r="D1752" s="68" t="s">
        <v>1586</v>
      </c>
      <c r="E1752" s="68" t="s">
        <v>213</v>
      </c>
      <c r="F1752" s="68" t="s">
        <v>25</v>
      </c>
      <c r="G1752" s="68" t="s">
        <v>1587</v>
      </c>
      <c r="H1752" s="68">
        <v>6</v>
      </c>
      <c r="I1752" s="70">
        <v>45831</v>
      </c>
      <c r="J1752" s="70">
        <v>45824</v>
      </c>
      <c r="K1752" s="70">
        <v>45831</v>
      </c>
      <c r="L1752" s="68" t="s">
        <v>3364</v>
      </c>
      <c r="M1752" s="68" t="s">
        <v>4160</v>
      </c>
      <c r="N1752" s="68" t="s">
        <v>3959</v>
      </c>
    </row>
    <row r="1753" spans="1:14" ht="21" customHeight="1">
      <c r="A1753" s="68" t="s">
        <v>4206</v>
      </c>
      <c r="B1753" s="68" t="s">
        <v>857</v>
      </c>
      <c r="C1753" s="68" t="s">
        <v>2621</v>
      </c>
      <c r="D1753" s="68" t="s">
        <v>1586</v>
      </c>
      <c r="E1753" s="68" t="s">
        <v>213</v>
      </c>
      <c r="F1753" s="68" t="s">
        <v>25</v>
      </c>
      <c r="G1753" s="68" t="s">
        <v>1587</v>
      </c>
      <c r="H1753" s="68">
        <v>6</v>
      </c>
      <c r="I1753" s="70">
        <v>45831</v>
      </c>
      <c r="J1753" s="70">
        <v>45824</v>
      </c>
      <c r="K1753" s="70">
        <v>45831</v>
      </c>
      <c r="L1753" s="68" t="s">
        <v>2686</v>
      </c>
      <c r="N1753" s="68">
        <v>0</v>
      </c>
    </row>
    <row r="1754" spans="1:14" ht="21" customHeight="1">
      <c r="A1754" s="68" t="s">
        <v>4207</v>
      </c>
      <c r="B1754" s="68" t="s">
        <v>857</v>
      </c>
      <c r="C1754" s="68" t="s">
        <v>2585</v>
      </c>
      <c r="D1754" s="68" t="s">
        <v>1586</v>
      </c>
      <c r="E1754" s="68" t="s">
        <v>213</v>
      </c>
      <c r="F1754" s="68" t="s">
        <v>25</v>
      </c>
      <c r="G1754" s="68" t="s">
        <v>1587</v>
      </c>
      <c r="H1754" s="68">
        <v>6</v>
      </c>
      <c r="I1754" s="70">
        <v>45831</v>
      </c>
      <c r="J1754" s="70">
        <v>45824</v>
      </c>
      <c r="K1754" s="70">
        <v>45831</v>
      </c>
      <c r="L1754" s="68" t="s">
        <v>3364</v>
      </c>
      <c r="M1754" s="68" t="s">
        <v>4160</v>
      </c>
      <c r="N1754" s="68" t="s">
        <v>3959</v>
      </c>
    </row>
    <row r="1755" spans="1:14" ht="21" customHeight="1">
      <c r="A1755" s="68" t="s">
        <v>4208</v>
      </c>
      <c r="B1755" s="68" t="s">
        <v>857</v>
      </c>
      <c r="C1755" s="68" t="s">
        <v>2627</v>
      </c>
      <c r="D1755" s="68" t="s">
        <v>1586</v>
      </c>
      <c r="E1755" s="68" t="s">
        <v>213</v>
      </c>
      <c r="F1755" s="68" t="s">
        <v>25</v>
      </c>
      <c r="G1755" s="68" t="s">
        <v>1587</v>
      </c>
      <c r="H1755" s="68">
        <v>6</v>
      </c>
      <c r="I1755" s="70">
        <v>45831</v>
      </c>
      <c r="J1755" s="70">
        <v>45824</v>
      </c>
      <c r="K1755" s="70">
        <v>45831</v>
      </c>
      <c r="L1755" s="68" t="s">
        <v>2686</v>
      </c>
      <c r="N1755" s="68">
        <v>0</v>
      </c>
    </row>
    <row r="1756" spans="1:14" ht="21" customHeight="1">
      <c r="A1756" s="68" t="s">
        <v>4209</v>
      </c>
      <c r="B1756" s="68" t="s">
        <v>857</v>
      </c>
      <c r="C1756" s="68" t="s">
        <v>2587</v>
      </c>
      <c r="D1756" s="68" t="s">
        <v>1586</v>
      </c>
      <c r="E1756" s="68" t="s">
        <v>213</v>
      </c>
      <c r="F1756" s="68" t="s">
        <v>25</v>
      </c>
      <c r="G1756" s="68" t="s">
        <v>1587</v>
      </c>
      <c r="H1756" s="68">
        <v>6</v>
      </c>
      <c r="I1756" s="70">
        <v>45831</v>
      </c>
      <c r="J1756" s="70">
        <v>45824</v>
      </c>
      <c r="K1756" s="70">
        <v>45831</v>
      </c>
      <c r="L1756" s="68" t="s">
        <v>3364</v>
      </c>
      <c r="M1756" s="68" t="s">
        <v>4160</v>
      </c>
      <c r="N1756" s="68" t="s">
        <v>3959</v>
      </c>
    </row>
    <row r="1757" spans="1:14" ht="21" customHeight="1">
      <c r="A1757" s="68" t="s">
        <v>4210</v>
      </c>
      <c r="B1757" s="68" t="s">
        <v>857</v>
      </c>
      <c r="C1757" s="68" t="s">
        <v>2545</v>
      </c>
      <c r="D1757" s="68" t="s">
        <v>1586</v>
      </c>
      <c r="E1757" s="68" t="s">
        <v>213</v>
      </c>
      <c r="F1757" s="68" t="s">
        <v>25</v>
      </c>
      <c r="G1757" s="68" t="s">
        <v>1587</v>
      </c>
      <c r="H1757" s="68">
        <v>6</v>
      </c>
      <c r="I1757" s="70">
        <v>45831</v>
      </c>
      <c r="J1757" s="70">
        <v>45824</v>
      </c>
      <c r="K1757" s="70">
        <v>45831</v>
      </c>
      <c r="L1757" s="68" t="s">
        <v>2686</v>
      </c>
      <c r="N1757" s="68">
        <v>0</v>
      </c>
    </row>
    <row r="1758" spans="1:14" ht="21" customHeight="1">
      <c r="A1758" s="68" t="s">
        <v>4211</v>
      </c>
      <c r="B1758" s="68" t="s">
        <v>857</v>
      </c>
      <c r="C1758" s="68" t="s">
        <v>2589</v>
      </c>
      <c r="D1758" s="68" t="s">
        <v>1586</v>
      </c>
      <c r="E1758" s="68" t="s">
        <v>213</v>
      </c>
      <c r="F1758" s="68" t="s">
        <v>25</v>
      </c>
      <c r="G1758" s="68" t="s">
        <v>1587</v>
      </c>
      <c r="H1758" s="68">
        <v>6</v>
      </c>
      <c r="I1758" s="70">
        <v>45831</v>
      </c>
      <c r="J1758" s="70">
        <v>45824</v>
      </c>
      <c r="K1758" s="70">
        <v>45831</v>
      </c>
      <c r="L1758" s="68" t="s">
        <v>3364</v>
      </c>
      <c r="M1758" s="68" t="s">
        <v>4160</v>
      </c>
      <c r="N1758" s="68" t="s">
        <v>3959</v>
      </c>
    </row>
    <row r="1759" spans="1:14" ht="21" customHeight="1">
      <c r="A1759" s="68" t="s">
        <v>4212</v>
      </c>
      <c r="B1759" s="68" t="s">
        <v>857</v>
      </c>
      <c r="C1759" s="68" t="s">
        <v>2697</v>
      </c>
      <c r="D1759" s="68" t="s">
        <v>1586</v>
      </c>
      <c r="E1759" s="68" t="s">
        <v>213</v>
      </c>
      <c r="F1759" s="68" t="s">
        <v>25</v>
      </c>
      <c r="G1759" s="68" t="s">
        <v>1587</v>
      </c>
      <c r="H1759" s="68">
        <v>6</v>
      </c>
      <c r="I1759" s="70">
        <v>45831</v>
      </c>
      <c r="J1759" s="70">
        <v>45824</v>
      </c>
      <c r="K1759" s="70">
        <v>45831</v>
      </c>
      <c r="L1759" s="68" t="s">
        <v>2686</v>
      </c>
      <c r="N1759" s="68">
        <v>0</v>
      </c>
    </row>
    <row r="1760" spans="1:14" ht="21" customHeight="1">
      <c r="A1760" s="68" t="s">
        <v>4213</v>
      </c>
      <c r="B1760" s="68" t="s">
        <v>857</v>
      </c>
      <c r="C1760" s="68" t="s">
        <v>2591</v>
      </c>
      <c r="D1760" s="68" t="s">
        <v>1586</v>
      </c>
      <c r="E1760" s="68" t="s">
        <v>213</v>
      </c>
      <c r="F1760" s="68" t="s">
        <v>25</v>
      </c>
      <c r="G1760" s="68" t="s">
        <v>1587</v>
      </c>
      <c r="H1760" s="68">
        <v>6</v>
      </c>
      <c r="I1760" s="70">
        <v>45831</v>
      </c>
      <c r="J1760" s="70">
        <v>45824</v>
      </c>
      <c r="K1760" s="70">
        <v>45831</v>
      </c>
      <c r="L1760" s="68" t="s">
        <v>3364</v>
      </c>
      <c r="M1760" s="68" t="s">
        <v>4160</v>
      </c>
      <c r="N1760" s="68" t="s">
        <v>3959</v>
      </c>
    </row>
    <row r="1761" spans="1:14" ht="21" customHeight="1">
      <c r="A1761" s="68" t="s">
        <v>4214</v>
      </c>
      <c r="B1761" s="68" t="s">
        <v>857</v>
      </c>
      <c r="C1761" s="68" t="s">
        <v>2699</v>
      </c>
      <c r="D1761" s="68" t="s">
        <v>1586</v>
      </c>
      <c r="E1761" s="68" t="s">
        <v>213</v>
      </c>
      <c r="F1761" s="68" t="s">
        <v>25</v>
      </c>
      <c r="G1761" s="68" t="s">
        <v>1587</v>
      </c>
      <c r="H1761" s="68">
        <v>6</v>
      </c>
      <c r="I1761" s="70">
        <v>45831</v>
      </c>
      <c r="J1761" s="70">
        <v>45824</v>
      </c>
      <c r="K1761" s="70">
        <v>45831</v>
      </c>
      <c r="L1761" s="68" t="s">
        <v>2686</v>
      </c>
      <c r="N1761" s="68">
        <v>0</v>
      </c>
    </row>
    <row r="1762" spans="1:14" ht="21" customHeight="1">
      <c r="A1762" s="68" t="s">
        <v>4215</v>
      </c>
      <c r="B1762" s="68" t="s">
        <v>857</v>
      </c>
      <c r="C1762" s="68" t="s">
        <v>2593</v>
      </c>
      <c r="D1762" s="68" t="s">
        <v>1586</v>
      </c>
      <c r="E1762" s="68" t="s">
        <v>213</v>
      </c>
      <c r="F1762" s="68" t="s">
        <v>25</v>
      </c>
      <c r="G1762" s="68" t="s">
        <v>1587</v>
      </c>
      <c r="H1762" s="68">
        <v>6</v>
      </c>
      <c r="I1762" s="70">
        <v>45831</v>
      </c>
      <c r="J1762" s="70">
        <v>45824</v>
      </c>
      <c r="K1762" s="70">
        <v>45831</v>
      </c>
      <c r="L1762" s="68" t="s">
        <v>3364</v>
      </c>
      <c r="M1762" s="68" t="s">
        <v>4160</v>
      </c>
      <c r="N1762" s="68" t="s">
        <v>3959</v>
      </c>
    </row>
    <row r="1763" spans="1:14" ht="21" customHeight="1">
      <c r="A1763" s="68" t="s">
        <v>4216</v>
      </c>
      <c r="B1763" s="68" t="s">
        <v>857</v>
      </c>
      <c r="C1763" s="68" t="s">
        <v>2701</v>
      </c>
      <c r="D1763" s="68" t="s">
        <v>1586</v>
      </c>
      <c r="E1763" s="68" t="s">
        <v>213</v>
      </c>
      <c r="F1763" s="68" t="s">
        <v>25</v>
      </c>
      <c r="G1763" s="68" t="s">
        <v>1587</v>
      </c>
      <c r="H1763" s="68">
        <v>6</v>
      </c>
      <c r="I1763" s="70">
        <v>45831</v>
      </c>
      <c r="J1763" s="70">
        <v>45824</v>
      </c>
      <c r="K1763" s="70">
        <v>45831</v>
      </c>
      <c r="L1763" s="68" t="s">
        <v>2686</v>
      </c>
      <c r="N1763" s="68">
        <v>0</v>
      </c>
    </row>
    <row r="1764" spans="1:14" ht="21" customHeight="1">
      <c r="A1764" s="68" t="s">
        <v>4217</v>
      </c>
      <c r="B1764" s="68" t="s">
        <v>857</v>
      </c>
      <c r="C1764" s="68" t="s">
        <v>2595</v>
      </c>
      <c r="D1764" s="68" t="s">
        <v>1586</v>
      </c>
      <c r="E1764" s="68" t="s">
        <v>213</v>
      </c>
      <c r="F1764" s="68" t="s">
        <v>25</v>
      </c>
      <c r="G1764" s="68" t="s">
        <v>1587</v>
      </c>
      <c r="H1764" s="68">
        <v>6</v>
      </c>
      <c r="I1764" s="70">
        <v>45831</v>
      </c>
      <c r="J1764" s="70">
        <v>45824</v>
      </c>
      <c r="K1764" s="70">
        <v>45831</v>
      </c>
      <c r="L1764" s="68" t="s">
        <v>3364</v>
      </c>
      <c r="M1764" s="68" t="s">
        <v>4160</v>
      </c>
      <c r="N1764" s="68" t="s">
        <v>3959</v>
      </c>
    </row>
    <row r="1765" spans="1:14" ht="21" customHeight="1">
      <c r="A1765" s="68" t="s">
        <v>4218</v>
      </c>
      <c r="B1765" s="68" t="s">
        <v>857</v>
      </c>
      <c r="C1765" s="68" t="s">
        <v>2703</v>
      </c>
      <c r="D1765" s="68" t="s">
        <v>1586</v>
      </c>
      <c r="E1765" s="68" t="s">
        <v>213</v>
      </c>
      <c r="F1765" s="68" t="s">
        <v>25</v>
      </c>
      <c r="G1765" s="68" t="s">
        <v>1587</v>
      </c>
      <c r="H1765" s="68">
        <v>6</v>
      </c>
      <c r="I1765" s="70">
        <v>45831</v>
      </c>
      <c r="J1765" s="70">
        <v>45824</v>
      </c>
      <c r="K1765" s="70">
        <v>45831</v>
      </c>
      <c r="L1765" s="68" t="s">
        <v>2686</v>
      </c>
      <c r="N1765" s="68">
        <v>0</v>
      </c>
    </row>
    <row r="1766" spans="1:14" ht="21" customHeight="1">
      <c r="A1766" s="68" t="s">
        <v>4219</v>
      </c>
      <c r="B1766" s="68" t="s">
        <v>857</v>
      </c>
      <c r="C1766" s="68" t="s">
        <v>3144</v>
      </c>
      <c r="D1766" s="68" t="s">
        <v>1586</v>
      </c>
      <c r="E1766" s="68" t="s">
        <v>213</v>
      </c>
      <c r="F1766" s="68" t="s">
        <v>25</v>
      </c>
      <c r="G1766" s="68" t="s">
        <v>1587</v>
      </c>
      <c r="H1766" s="68">
        <v>6</v>
      </c>
      <c r="I1766" s="70">
        <v>45831</v>
      </c>
      <c r="J1766" s="70">
        <v>45824</v>
      </c>
      <c r="K1766" s="70">
        <v>45831</v>
      </c>
      <c r="L1766" s="68" t="s">
        <v>3364</v>
      </c>
      <c r="M1766" s="68" t="s">
        <v>4160</v>
      </c>
      <c r="N1766" s="68" t="s">
        <v>3959</v>
      </c>
    </row>
    <row r="1767" spans="1:14" ht="21" customHeight="1">
      <c r="A1767" s="68" t="s">
        <v>4220</v>
      </c>
      <c r="B1767" s="68" t="s">
        <v>857</v>
      </c>
      <c r="C1767" s="68" t="s">
        <v>2705</v>
      </c>
      <c r="D1767" s="68" t="s">
        <v>1586</v>
      </c>
      <c r="E1767" s="68" t="s">
        <v>213</v>
      </c>
      <c r="F1767" s="68" t="s">
        <v>25</v>
      </c>
      <c r="G1767" s="68" t="s">
        <v>1587</v>
      </c>
      <c r="H1767" s="68">
        <v>6</v>
      </c>
      <c r="I1767" s="70">
        <v>45831</v>
      </c>
      <c r="J1767" s="70">
        <v>45824</v>
      </c>
      <c r="K1767" s="70">
        <v>45831</v>
      </c>
      <c r="L1767" s="68" t="s">
        <v>2686</v>
      </c>
      <c r="N1767" s="68">
        <v>0</v>
      </c>
    </row>
    <row r="1768" spans="1:14" ht="21" customHeight="1">
      <c r="A1768" s="68" t="s">
        <v>4221</v>
      </c>
      <c r="B1768" s="68" t="s">
        <v>857</v>
      </c>
      <c r="C1768" s="68" t="s">
        <v>3224</v>
      </c>
      <c r="D1768" s="68" t="s">
        <v>1586</v>
      </c>
      <c r="E1768" s="68" t="s">
        <v>213</v>
      </c>
      <c r="F1768" s="68" t="s">
        <v>25</v>
      </c>
      <c r="G1768" s="68" t="s">
        <v>1587</v>
      </c>
      <c r="H1768" s="68">
        <v>6</v>
      </c>
      <c r="I1768" s="70">
        <v>45831</v>
      </c>
      <c r="J1768" s="70">
        <v>45824</v>
      </c>
      <c r="K1768" s="70">
        <v>45831</v>
      </c>
      <c r="L1768" s="68" t="s">
        <v>3364</v>
      </c>
      <c r="M1768" s="68" t="s">
        <v>4160</v>
      </c>
      <c r="N1768" s="68" t="s">
        <v>3959</v>
      </c>
    </row>
    <row r="1769" spans="1:14" ht="21" customHeight="1">
      <c r="A1769" s="68" t="s">
        <v>4222</v>
      </c>
      <c r="B1769" s="68" t="s">
        <v>857</v>
      </c>
      <c r="C1769" s="68" t="s">
        <v>2707</v>
      </c>
      <c r="D1769" s="68" t="s">
        <v>1586</v>
      </c>
      <c r="E1769" s="68" t="s">
        <v>213</v>
      </c>
      <c r="F1769" s="68" t="s">
        <v>25</v>
      </c>
      <c r="G1769" s="68" t="s">
        <v>1587</v>
      </c>
      <c r="H1769" s="68">
        <v>6</v>
      </c>
      <c r="I1769" s="70">
        <v>45831</v>
      </c>
      <c r="J1769" s="70">
        <v>45824</v>
      </c>
      <c r="K1769" s="70">
        <v>45831</v>
      </c>
      <c r="L1769" s="68" t="s">
        <v>2686</v>
      </c>
      <c r="N1769" s="68">
        <v>0</v>
      </c>
    </row>
    <row r="1770" spans="1:14" ht="21" customHeight="1">
      <c r="A1770" s="68" t="s">
        <v>4223</v>
      </c>
      <c r="B1770" s="68" t="s">
        <v>857</v>
      </c>
      <c r="C1770" s="68" t="s">
        <v>2960</v>
      </c>
      <c r="D1770" s="68" t="s">
        <v>1586</v>
      </c>
      <c r="E1770" s="68" t="s">
        <v>213</v>
      </c>
      <c r="F1770" s="68" t="s">
        <v>25</v>
      </c>
      <c r="G1770" s="68" t="s">
        <v>1587</v>
      </c>
      <c r="H1770" s="68">
        <v>6</v>
      </c>
      <c r="I1770" s="70">
        <v>45831</v>
      </c>
      <c r="J1770" s="70">
        <v>45824</v>
      </c>
      <c r="K1770" s="70">
        <v>45831</v>
      </c>
      <c r="L1770" s="68" t="s">
        <v>3364</v>
      </c>
      <c r="M1770" s="68" t="s">
        <v>4160</v>
      </c>
      <c r="N1770" s="68" t="s">
        <v>3959</v>
      </c>
    </row>
    <row r="1771" spans="1:14" ht="21" customHeight="1">
      <c r="A1771" s="68" t="s">
        <v>4224</v>
      </c>
      <c r="B1771" s="68" t="s">
        <v>857</v>
      </c>
      <c r="C1771" s="68" t="s">
        <v>2747</v>
      </c>
      <c r="D1771" s="68" t="s">
        <v>1586</v>
      </c>
      <c r="E1771" s="68" t="s">
        <v>213</v>
      </c>
      <c r="F1771" s="68" t="s">
        <v>25</v>
      </c>
      <c r="G1771" s="68" t="s">
        <v>1587</v>
      </c>
      <c r="H1771" s="68">
        <v>6</v>
      </c>
      <c r="I1771" s="70">
        <v>45831</v>
      </c>
      <c r="J1771" s="70">
        <v>45824</v>
      </c>
      <c r="K1771" s="70">
        <v>45831</v>
      </c>
      <c r="L1771" s="68" t="s">
        <v>2686</v>
      </c>
      <c r="N1771" s="68">
        <v>0</v>
      </c>
    </row>
    <row r="1772" spans="1:14" ht="21" customHeight="1">
      <c r="A1772" s="68" t="s">
        <v>4225</v>
      </c>
      <c r="B1772" s="68" t="s">
        <v>857</v>
      </c>
      <c r="C1772" s="68" t="s">
        <v>2964</v>
      </c>
      <c r="D1772" s="68" t="s">
        <v>1586</v>
      </c>
      <c r="E1772" s="68" t="s">
        <v>213</v>
      </c>
      <c r="F1772" s="68" t="s">
        <v>25</v>
      </c>
      <c r="G1772" s="68" t="s">
        <v>1587</v>
      </c>
      <c r="H1772" s="68">
        <v>6</v>
      </c>
      <c r="I1772" s="70">
        <v>45831</v>
      </c>
      <c r="J1772" s="70">
        <v>45824</v>
      </c>
      <c r="K1772" s="70">
        <v>45831</v>
      </c>
      <c r="L1772" s="68" t="s">
        <v>3364</v>
      </c>
      <c r="M1772" s="68" t="s">
        <v>4160</v>
      </c>
      <c r="N1772" s="68" t="s">
        <v>3959</v>
      </c>
    </row>
    <row r="1773" spans="1:14" ht="21" customHeight="1">
      <c r="A1773" s="68" t="s">
        <v>4226</v>
      </c>
      <c r="B1773" s="68" t="s">
        <v>857</v>
      </c>
      <c r="C1773" s="68" t="s">
        <v>2749</v>
      </c>
      <c r="D1773" s="68" t="s">
        <v>1586</v>
      </c>
      <c r="E1773" s="68" t="s">
        <v>213</v>
      </c>
      <c r="F1773" s="68" t="s">
        <v>25</v>
      </c>
      <c r="G1773" s="68" t="s">
        <v>1587</v>
      </c>
      <c r="H1773" s="68">
        <v>6</v>
      </c>
      <c r="I1773" s="70">
        <v>45831</v>
      </c>
      <c r="J1773" s="70">
        <v>45824</v>
      </c>
      <c r="K1773" s="70">
        <v>45831</v>
      </c>
      <c r="L1773" s="68" t="s">
        <v>2686</v>
      </c>
      <c r="N1773" s="68">
        <v>0</v>
      </c>
    </row>
    <row r="1774" spans="1:14" ht="21" customHeight="1">
      <c r="A1774" s="68" t="s">
        <v>4227</v>
      </c>
      <c r="B1774" s="68" t="s">
        <v>857</v>
      </c>
      <c r="C1774" s="68" t="s">
        <v>2967</v>
      </c>
      <c r="D1774" s="68" t="s">
        <v>1586</v>
      </c>
      <c r="E1774" s="68" t="s">
        <v>213</v>
      </c>
      <c r="F1774" s="68" t="s">
        <v>25</v>
      </c>
      <c r="G1774" s="68" t="s">
        <v>1587</v>
      </c>
      <c r="H1774" s="68">
        <v>6</v>
      </c>
      <c r="I1774" s="70">
        <v>45831</v>
      </c>
      <c r="J1774" s="70">
        <v>45824</v>
      </c>
      <c r="K1774" s="70">
        <v>45831</v>
      </c>
      <c r="L1774" s="68" t="s">
        <v>3364</v>
      </c>
      <c r="M1774" s="68" t="s">
        <v>4160</v>
      </c>
      <c r="N1774" s="68" t="s">
        <v>3959</v>
      </c>
    </row>
    <row r="1775" spans="1:14" ht="21" customHeight="1">
      <c r="A1775" s="68" t="s">
        <v>4228</v>
      </c>
      <c r="B1775" s="68" t="s">
        <v>857</v>
      </c>
      <c r="C1775" s="68" t="s">
        <v>2874</v>
      </c>
      <c r="D1775" s="68" t="s">
        <v>1586</v>
      </c>
      <c r="E1775" s="68" t="s">
        <v>213</v>
      </c>
      <c r="F1775" s="68" t="s">
        <v>25</v>
      </c>
      <c r="G1775" s="68" t="s">
        <v>1587</v>
      </c>
      <c r="H1775" s="68">
        <v>6</v>
      </c>
      <c r="I1775" s="70">
        <v>45831</v>
      </c>
      <c r="J1775" s="70">
        <v>45824</v>
      </c>
      <c r="K1775" s="70">
        <v>45831</v>
      </c>
      <c r="L1775" s="68" t="s">
        <v>2686</v>
      </c>
      <c r="N1775" s="68">
        <v>0</v>
      </c>
    </row>
    <row r="1776" spans="1:14" ht="21" customHeight="1">
      <c r="A1776" s="68" t="s">
        <v>4229</v>
      </c>
      <c r="B1776" s="68" t="s">
        <v>857</v>
      </c>
      <c r="C1776" s="68" t="s">
        <v>2971</v>
      </c>
      <c r="D1776" s="68" t="s">
        <v>1586</v>
      </c>
      <c r="E1776" s="68" t="s">
        <v>213</v>
      </c>
      <c r="F1776" s="68" t="s">
        <v>25</v>
      </c>
      <c r="G1776" s="68" t="s">
        <v>1587</v>
      </c>
      <c r="H1776" s="68">
        <v>6</v>
      </c>
      <c r="I1776" s="70">
        <v>45831</v>
      </c>
      <c r="J1776" s="70">
        <v>45824</v>
      </c>
      <c r="K1776" s="70">
        <v>45831</v>
      </c>
      <c r="L1776" s="68" t="s">
        <v>3364</v>
      </c>
      <c r="M1776" s="68" t="s">
        <v>4160</v>
      </c>
      <c r="N1776" s="68" t="s">
        <v>3959</v>
      </c>
    </row>
    <row r="1777" spans="1:14" ht="21" customHeight="1">
      <c r="A1777" s="68" t="s">
        <v>4230</v>
      </c>
      <c r="B1777" s="68" t="s">
        <v>857</v>
      </c>
      <c r="C1777" s="68" t="s">
        <v>2876</v>
      </c>
      <c r="D1777" s="68" t="s">
        <v>1586</v>
      </c>
      <c r="E1777" s="68" t="s">
        <v>213</v>
      </c>
      <c r="F1777" s="68" t="s">
        <v>25</v>
      </c>
      <c r="G1777" s="68" t="s">
        <v>1587</v>
      </c>
      <c r="H1777" s="68">
        <v>6</v>
      </c>
      <c r="I1777" s="70">
        <v>45831</v>
      </c>
      <c r="J1777" s="70">
        <v>45824</v>
      </c>
      <c r="K1777" s="70">
        <v>45831</v>
      </c>
      <c r="L1777" s="68" t="s">
        <v>2686</v>
      </c>
      <c r="N1777" s="68">
        <v>0</v>
      </c>
    </row>
    <row r="1778" spans="1:14" ht="21" customHeight="1">
      <c r="A1778" s="68" t="s">
        <v>4231</v>
      </c>
      <c r="B1778" s="68" t="s">
        <v>857</v>
      </c>
      <c r="C1778" s="68" t="s">
        <v>2974</v>
      </c>
      <c r="D1778" s="68" t="s">
        <v>1586</v>
      </c>
      <c r="E1778" s="68" t="s">
        <v>213</v>
      </c>
      <c r="F1778" s="68" t="s">
        <v>25</v>
      </c>
      <c r="G1778" s="68" t="s">
        <v>1587</v>
      </c>
      <c r="H1778" s="68">
        <v>6</v>
      </c>
      <c r="I1778" s="70">
        <v>45831</v>
      </c>
      <c r="J1778" s="70">
        <v>45824</v>
      </c>
      <c r="K1778" s="70">
        <v>45831</v>
      </c>
      <c r="L1778" s="68" t="s">
        <v>3364</v>
      </c>
      <c r="M1778" s="68" t="s">
        <v>4160</v>
      </c>
      <c r="N1778" s="68" t="s">
        <v>3959</v>
      </c>
    </row>
    <row r="1779" spans="1:14" ht="21" customHeight="1">
      <c r="A1779" s="68" t="s">
        <v>4232</v>
      </c>
      <c r="B1779" s="68" t="s">
        <v>857</v>
      </c>
      <c r="C1779" s="68" t="s">
        <v>2976</v>
      </c>
      <c r="D1779" s="68" t="s">
        <v>1586</v>
      </c>
      <c r="E1779" s="68" t="s">
        <v>213</v>
      </c>
      <c r="F1779" s="68" t="s">
        <v>25</v>
      </c>
      <c r="G1779" s="68" t="s">
        <v>1587</v>
      </c>
      <c r="H1779" s="68">
        <v>6</v>
      </c>
      <c r="I1779" s="70">
        <v>45831</v>
      </c>
      <c r="J1779" s="70">
        <v>45824</v>
      </c>
      <c r="K1779" s="70">
        <v>45831</v>
      </c>
      <c r="L1779" s="68" t="s">
        <v>2686</v>
      </c>
      <c r="N1779" s="68">
        <v>0</v>
      </c>
    </row>
    <row r="1780" spans="1:14" ht="21" customHeight="1">
      <c r="A1780" s="68" t="s">
        <v>4233</v>
      </c>
      <c r="B1780" s="68" t="s">
        <v>857</v>
      </c>
      <c r="C1780" s="68" t="s">
        <v>2978</v>
      </c>
      <c r="D1780" s="68" t="s">
        <v>1586</v>
      </c>
      <c r="E1780" s="68" t="s">
        <v>213</v>
      </c>
      <c r="F1780" s="68" t="s">
        <v>25</v>
      </c>
      <c r="G1780" s="68" t="s">
        <v>1587</v>
      </c>
      <c r="H1780" s="68">
        <v>6</v>
      </c>
      <c r="I1780" s="70">
        <v>45831</v>
      </c>
      <c r="J1780" s="70">
        <v>45824</v>
      </c>
      <c r="K1780" s="70">
        <v>45831</v>
      </c>
      <c r="L1780" s="68" t="s">
        <v>3364</v>
      </c>
      <c r="M1780" s="68" t="s">
        <v>4160</v>
      </c>
      <c r="N1780" s="68" t="s">
        <v>3959</v>
      </c>
    </row>
    <row r="1781" spans="1:14" ht="21" customHeight="1">
      <c r="A1781" s="68" t="s">
        <v>4234</v>
      </c>
      <c r="B1781" s="68" t="s">
        <v>857</v>
      </c>
      <c r="C1781" s="68" t="s">
        <v>2980</v>
      </c>
      <c r="D1781" s="68" t="s">
        <v>1586</v>
      </c>
      <c r="E1781" s="68" t="s">
        <v>213</v>
      </c>
      <c r="F1781" s="68" t="s">
        <v>25</v>
      </c>
      <c r="G1781" s="68" t="s">
        <v>1587</v>
      </c>
      <c r="H1781" s="68">
        <v>6</v>
      </c>
      <c r="I1781" s="70">
        <v>45831</v>
      </c>
      <c r="J1781" s="70">
        <v>45824</v>
      </c>
      <c r="K1781" s="70">
        <v>45831</v>
      </c>
      <c r="L1781" s="68" t="s">
        <v>2686</v>
      </c>
      <c r="N1781" s="68">
        <v>0</v>
      </c>
    </row>
    <row r="1782" spans="1:14" ht="21" customHeight="1">
      <c r="A1782" s="68" t="s">
        <v>4235</v>
      </c>
      <c r="B1782" s="68" t="s">
        <v>857</v>
      </c>
      <c r="C1782" s="68" t="s">
        <v>2982</v>
      </c>
      <c r="D1782" s="68" t="s">
        <v>1586</v>
      </c>
      <c r="E1782" s="68" t="s">
        <v>213</v>
      </c>
      <c r="F1782" s="68" t="s">
        <v>25</v>
      </c>
      <c r="G1782" s="68" t="s">
        <v>1587</v>
      </c>
      <c r="H1782" s="68">
        <v>6</v>
      </c>
      <c r="I1782" s="70">
        <v>45831</v>
      </c>
      <c r="J1782" s="70">
        <v>45824</v>
      </c>
      <c r="K1782" s="70">
        <v>45831</v>
      </c>
      <c r="L1782" s="68" t="s">
        <v>3364</v>
      </c>
      <c r="M1782" s="68" t="s">
        <v>4160</v>
      </c>
      <c r="N1782" s="68" t="s">
        <v>3959</v>
      </c>
    </row>
    <row r="1783" spans="1:14" ht="21" customHeight="1">
      <c r="A1783" s="68" t="s">
        <v>4236</v>
      </c>
      <c r="B1783" s="68" t="s">
        <v>857</v>
      </c>
      <c r="C1783" s="68" t="s">
        <v>2984</v>
      </c>
      <c r="D1783" s="68" t="s">
        <v>1586</v>
      </c>
      <c r="E1783" s="68" t="s">
        <v>213</v>
      </c>
      <c r="F1783" s="68" t="s">
        <v>25</v>
      </c>
      <c r="G1783" s="68" t="s">
        <v>1587</v>
      </c>
      <c r="H1783" s="68">
        <v>6</v>
      </c>
      <c r="I1783" s="70">
        <v>45831</v>
      </c>
      <c r="J1783" s="70">
        <v>45824</v>
      </c>
      <c r="K1783" s="70">
        <v>45831</v>
      </c>
      <c r="L1783" s="68" t="s">
        <v>2686</v>
      </c>
      <c r="N1783" s="68">
        <v>0</v>
      </c>
    </row>
    <row r="1784" spans="1:14" ht="21" customHeight="1">
      <c r="A1784" s="68" t="s">
        <v>4237</v>
      </c>
      <c r="B1784" s="68" t="s">
        <v>857</v>
      </c>
      <c r="C1784" s="68" t="s">
        <v>2986</v>
      </c>
      <c r="D1784" s="68" t="s">
        <v>1586</v>
      </c>
      <c r="E1784" s="68" t="s">
        <v>213</v>
      </c>
      <c r="F1784" s="68" t="s">
        <v>25</v>
      </c>
      <c r="G1784" s="68" t="s">
        <v>1587</v>
      </c>
      <c r="H1784" s="68">
        <v>6</v>
      </c>
      <c r="I1784" s="70">
        <v>45831</v>
      </c>
      <c r="J1784" s="70">
        <v>45824</v>
      </c>
      <c r="K1784" s="70">
        <v>45831</v>
      </c>
      <c r="L1784" s="68" t="s">
        <v>3364</v>
      </c>
      <c r="M1784" s="68" t="s">
        <v>4082</v>
      </c>
      <c r="N1784" s="68" t="s">
        <v>3959</v>
      </c>
    </row>
    <row r="1785" spans="1:14" ht="21" customHeight="1">
      <c r="A1785" s="68" t="s">
        <v>4238</v>
      </c>
      <c r="B1785" s="68" t="s">
        <v>857</v>
      </c>
      <c r="C1785" s="68" t="s">
        <v>3071</v>
      </c>
      <c r="D1785" s="68" t="s">
        <v>1586</v>
      </c>
      <c r="E1785" s="68" t="s">
        <v>213</v>
      </c>
      <c r="F1785" s="68" t="s">
        <v>25</v>
      </c>
      <c r="G1785" s="68" t="s">
        <v>1587</v>
      </c>
      <c r="H1785" s="68">
        <v>6</v>
      </c>
      <c r="I1785" s="70">
        <v>45831</v>
      </c>
      <c r="J1785" s="70">
        <v>45824</v>
      </c>
      <c r="K1785" s="70">
        <v>45831</v>
      </c>
      <c r="L1785" s="68" t="s">
        <v>2686</v>
      </c>
      <c r="N1785" s="68">
        <v>0</v>
      </c>
    </row>
    <row r="1786" spans="1:14" ht="21" customHeight="1">
      <c r="A1786" s="68" t="s">
        <v>4239</v>
      </c>
      <c r="B1786" s="68" t="s">
        <v>857</v>
      </c>
      <c r="C1786" s="68" t="s">
        <v>3531</v>
      </c>
      <c r="D1786" s="68" t="s">
        <v>1586</v>
      </c>
      <c r="E1786" s="68" t="s">
        <v>213</v>
      </c>
      <c r="F1786" s="68" t="s">
        <v>25</v>
      </c>
      <c r="G1786" s="68" t="s">
        <v>1587</v>
      </c>
      <c r="H1786" s="68">
        <v>6</v>
      </c>
      <c r="I1786" s="70">
        <v>45831</v>
      </c>
      <c r="J1786" s="70">
        <v>45824</v>
      </c>
      <c r="K1786" s="70">
        <v>45831</v>
      </c>
      <c r="L1786" s="68" t="s">
        <v>3364</v>
      </c>
      <c r="M1786" s="68" t="s">
        <v>4240</v>
      </c>
      <c r="N1786" s="68" t="s">
        <v>3959</v>
      </c>
    </row>
    <row r="1787" spans="1:14" ht="21" customHeight="1">
      <c r="A1787" s="68" t="s">
        <v>4241</v>
      </c>
      <c r="B1787" s="68" t="s">
        <v>857</v>
      </c>
      <c r="C1787" s="68" t="s">
        <v>3073</v>
      </c>
      <c r="D1787" s="68" t="s">
        <v>1586</v>
      </c>
      <c r="E1787" s="68" t="s">
        <v>213</v>
      </c>
      <c r="F1787" s="68" t="s">
        <v>25</v>
      </c>
      <c r="G1787" s="68" t="s">
        <v>1587</v>
      </c>
      <c r="H1787" s="68">
        <v>6</v>
      </c>
      <c r="I1787" s="70">
        <v>45831</v>
      </c>
      <c r="J1787" s="70">
        <v>45824</v>
      </c>
      <c r="K1787" s="70">
        <v>45831</v>
      </c>
      <c r="L1787" s="68" t="s">
        <v>2686</v>
      </c>
      <c r="N1787" s="68">
        <v>0</v>
      </c>
    </row>
    <row r="1788" spans="1:14" ht="21" customHeight="1">
      <c r="A1788" s="68" t="s">
        <v>4242</v>
      </c>
      <c r="B1788" s="68" t="s">
        <v>857</v>
      </c>
      <c r="C1788" s="68" t="s">
        <v>3534</v>
      </c>
      <c r="D1788" s="68" t="s">
        <v>1586</v>
      </c>
      <c r="E1788" s="68" t="s">
        <v>213</v>
      </c>
      <c r="F1788" s="68" t="s">
        <v>25</v>
      </c>
      <c r="G1788" s="68" t="s">
        <v>1587</v>
      </c>
      <c r="H1788" s="68">
        <v>6</v>
      </c>
      <c r="I1788" s="70">
        <v>45831</v>
      </c>
      <c r="J1788" s="70">
        <v>45824</v>
      </c>
      <c r="K1788" s="70">
        <v>45831</v>
      </c>
      <c r="L1788" s="68" t="s">
        <v>3364</v>
      </c>
      <c r="M1788" s="68" t="s">
        <v>4240</v>
      </c>
      <c r="N1788" s="68" t="s">
        <v>3959</v>
      </c>
    </row>
    <row r="1789" spans="1:14" ht="21" customHeight="1">
      <c r="A1789" s="68" t="s">
        <v>4243</v>
      </c>
      <c r="B1789" s="68" t="s">
        <v>857</v>
      </c>
      <c r="C1789" s="68" t="s">
        <v>3075</v>
      </c>
      <c r="D1789" s="68" t="s">
        <v>1586</v>
      </c>
      <c r="E1789" s="68" t="s">
        <v>213</v>
      </c>
      <c r="F1789" s="68" t="s">
        <v>25</v>
      </c>
      <c r="G1789" s="68" t="s">
        <v>1587</v>
      </c>
      <c r="H1789" s="68">
        <v>6</v>
      </c>
      <c r="I1789" s="70">
        <v>45831</v>
      </c>
      <c r="J1789" s="70">
        <v>45824</v>
      </c>
      <c r="K1789" s="70">
        <v>45831</v>
      </c>
      <c r="L1789" s="68" t="s">
        <v>2686</v>
      </c>
      <c r="N1789" s="68">
        <v>0</v>
      </c>
    </row>
    <row r="1790" spans="1:14" ht="21" customHeight="1">
      <c r="A1790" s="68" t="s">
        <v>4244</v>
      </c>
      <c r="B1790" s="68" t="s">
        <v>857</v>
      </c>
      <c r="C1790" s="68" t="s">
        <v>3887</v>
      </c>
      <c r="D1790" s="68" t="s">
        <v>1586</v>
      </c>
      <c r="E1790" s="68" t="s">
        <v>213</v>
      </c>
      <c r="F1790" s="68" t="s">
        <v>25</v>
      </c>
      <c r="G1790" s="68" t="s">
        <v>1587</v>
      </c>
      <c r="H1790" s="68">
        <v>6</v>
      </c>
      <c r="I1790" s="70">
        <v>45831</v>
      </c>
      <c r="J1790" s="70">
        <v>45824</v>
      </c>
      <c r="K1790" s="70">
        <v>45831</v>
      </c>
      <c r="L1790" s="68" t="s">
        <v>3364</v>
      </c>
      <c r="M1790" s="68" t="s">
        <v>4240</v>
      </c>
      <c r="N1790" s="68" t="s">
        <v>3959</v>
      </c>
    </row>
    <row r="1791" spans="1:14" ht="21" customHeight="1">
      <c r="A1791" s="68" t="s">
        <v>4245</v>
      </c>
      <c r="B1791" s="68" t="s">
        <v>857</v>
      </c>
      <c r="C1791" s="68" t="s">
        <v>3077</v>
      </c>
      <c r="D1791" s="68" t="s">
        <v>1586</v>
      </c>
      <c r="E1791" s="68" t="s">
        <v>213</v>
      </c>
      <c r="F1791" s="68" t="s">
        <v>25</v>
      </c>
      <c r="G1791" s="68" t="s">
        <v>1587</v>
      </c>
      <c r="H1791" s="68">
        <v>6</v>
      </c>
      <c r="I1791" s="70">
        <v>45831</v>
      </c>
      <c r="J1791" s="70">
        <v>45824</v>
      </c>
      <c r="K1791" s="70">
        <v>45831</v>
      </c>
      <c r="L1791" s="68" t="s">
        <v>2686</v>
      </c>
      <c r="N1791" s="68">
        <v>0</v>
      </c>
    </row>
    <row r="1792" spans="1:14" ht="21" customHeight="1">
      <c r="A1792" s="68" t="s">
        <v>4246</v>
      </c>
      <c r="B1792" s="68" t="s">
        <v>857</v>
      </c>
      <c r="C1792" s="68" t="s">
        <v>3890</v>
      </c>
      <c r="D1792" s="68" t="s">
        <v>1586</v>
      </c>
      <c r="E1792" s="68" t="s">
        <v>213</v>
      </c>
      <c r="F1792" s="68" t="s">
        <v>25</v>
      </c>
      <c r="G1792" s="68" t="s">
        <v>1587</v>
      </c>
      <c r="H1792" s="68">
        <v>6</v>
      </c>
      <c r="I1792" s="70">
        <v>45831</v>
      </c>
      <c r="J1792" s="70">
        <v>45824</v>
      </c>
      <c r="K1792" s="70">
        <v>45831</v>
      </c>
      <c r="L1792" s="68" t="s">
        <v>3364</v>
      </c>
      <c r="M1792" s="68" t="s">
        <v>4240</v>
      </c>
      <c r="N1792" s="68" t="s">
        <v>3959</v>
      </c>
    </row>
    <row r="1793" spans="1:14" ht="21" customHeight="1">
      <c r="A1793" s="68" t="s">
        <v>4247</v>
      </c>
      <c r="B1793" s="68" t="s">
        <v>857</v>
      </c>
      <c r="C1793" s="68" t="s">
        <v>3079</v>
      </c>
      <c r="D1793" s="68" t="s">
        <v>1586</v>
      </c>
      <c r="E1793" s="68" t="s">
        <v>213</v>
      </c>
      <c r="F1793" s="68" t="s">
        <v>25</v>
      </c>
      <c r="G1793" s="68" t="s">
        <v>1587</v>
      </c>
      <c r="H1793" s="68">
        <v>6</v>
      </c>
      <c r="I1793" s="70">
        <v>45831</v>
      </c>
      <c r="J1793" s="70">
        <v>45824</v>
      </c>
      <c r="K1793" s="70">
        <v>45831</v>
      </c>
      <c r="L1793" s="68" t="s">
        <v>2686</v>
      </c>
      <c r="N1793" s="68">
        <v>0</v>
      </c>
    </row>
    <row r="1794" spans="1:14" ht="21" customHeight="1">
      <c r="A1794" s="68" t="s">
        <v>4248</v>
      </c>
      <c r="B1794" s="68" t="s">
        <v>857</v>
      </c>
      <c r="C1794" s="68" t="s">
        <v>3893</v>
      </c>
      <c r="D1794" s="68" t="s">
        <v>1586</v>
      </c>
      <c r="E1794" s="68" t="s">
        <v>213</v>
      </c>
      <c r="F1794" s="68" t="s">
        <v>25</v>
      </c>
      <c r="G1794" s="68" t="s">
        <v>1587</v>
      </c>
      <c r="H1794" s="68">
        <v>6</v>
      </c>
      <c r="I1794" s="70">
        <v>45831</v>
      </c>
      <c r="J1794" s="70">
        <v>45824</v>
      </c>
      <c r="K1794" s="70">
        <v>45831</v>
      </c>
      <c r="L1794" s="68" t="s">
        <v>3364</v>
      </c>
      <c r="M1794" s="68" t="s">
        <v>4240</v>
      </c>
      <c r="N1794" s="68" t="s">
        <v>3959</v>
      </c>
    </row>
    <row r="1795" spans="1:14" ht="21" customHeight="1">
      <c r="A1795" s="68" t="s">
        <v>4249</v>
      </c>
      <c r="B1795" s="68" t="s">
        <v>857</v>
      </c>
      <c r="C1795" s="68" t="s">
        <v>3081</v>
      </c>
      <c r="D1795" s="68" t="s">
        <v>1586</v>
      </c>
      <c r="E1795" s="68" t="s">
        <v>213</v>
      </c>
      <c r="F1795" s="68" t="s">
        <v>25</v>
      </c>
      <c r="G1795" s="68" t="s">
        <v>1587</v>
      </c>
      <c r="H1795" s="68">
        <v>6</v>
      </c>
      <c r="I1795" s="70">
        <v>45831</v>
      </c>
      <c r="J1795" s="70">
        <v>45824</v>
      </c>
      <c r="K1795" s="70">
        <v>45831</v>
      </c>
      <c r="L1795" s="68" t="s">
        <v>2686</v>
      </c>
      <c r="N1795" s="68">
        <v>0</v>
      </c>
    </row>
    <row r="1796" spans="1:14" ht="21" customHeight="1">
      <c r="A1796" s="68" t="s">
        <v>4250</v>
      </c>
      <c r="B1796" s="68" t="s">
        <v>857</v>
      </c>
      <c r="C1796" s="68" t="s">
        <v>3896</v>
      </c>
      <c r="D1796" s="68" t="s">
        <v>1586</v>
      </c>
      <c r="E1796" s="68" t="s">
        <v>213</v>
      </c>
      <c r="F1796" s="68" t="s">
        <v>25</v>
      </c>
      <c r="G1796" s="68" t="s">
        <v>1587</v>
      </c>
      <c r="H1796" s="68">
        <v>6</v>
      </c>
      <c r="I1796" s="70">
        <v>45831</v>
      </c>
      <c r="J1796" s="70">
        <v>45824</v>
      </c>
      <c r="K1796" s="70">
        <v>45831</v>
      </c>
      <c r="L1796" s="68" t="s">
        <v>3364</v>
      </c>
      <c r="M1796" s="68" t="s">
        <v>4240</v>
      </c>
      <c r="N1796" s="68" t="s">
        <v>3959</v>
      </c>
    </row>
    <row r="1797" spans="1:14" ht="21" customHeight="1">
      <c r="A1797" s="68" t="s">
        <v>1851</v>
      </c>
      <c r="B1797" s="68" t="s">
        <v>859</v>
      </c>
      <c r="C1797" s="68">
        <v>1</v>
      </c>
      <c r="D1797" s="68" t="s">
        <v>1586</v>
      </c>
      <c r="E1797" s="68" t="s">
        <v>213</v>
      </c>
      <c r="F1797" s="68" t="s">
        <v>25</v>
      </c>
      <c r="G1797" s="68" t="s">
        <v>1587</v>
      </c>
      <c r="H1797" s="68">
        <v>6</v>
      </c>
      <c r="I1797" s="70">
        <v>45831</v>
      </c>
      <c r="J1797" s="70">
        <v>45824</v>
      </c>
      <c r="K1797" s="70">
        <v>45831</v>
      </c>
      <c r="L1797" s="68" t="s">
        <v>3116</v>
      </c>
      <c r="M1797" s="68" t="s">
        <v>4194</v>
      </c>
      <c r="N1797" s="68">
        <v>0</v>
      </c>
    </row>
    <row r="1798" spans="1:14" ht="21" customHeight="1">
      <c r="A1798" s="68" t="s">
        <v>1852</v>
      </c>
      <c r="B1798" s="68" t="s">
        <v>859</v>
      </c>
      <c r="C1798" s="68">
        <v>2</v>
      </c>
      <c r="D1798" s="68" t="s">
        <v>1586</v>
      </c>
      <c r="E1798" s="68" t="s">
        <v>213</v>
      </c>
      <c r="F1798" s="68" t="s">
        <v>25</v>
      </c>
      <c r="G1798" s="68" t="s">
        <v>1587</v>
      </c>
      <c r="H1798" s="68">
        <v>6</v>
      </c>
      <c r="I1798" s="70">
        <v>45831</v>
      </c>
      <c r="J1798" s="70">
        <v>45824</v>
      </c>
      <c r="K1798" s="70">
        <v>45831</v>
      </c>
      <c r="L1798" s="68" t="s">
        <v>3116</v>
      </c>
      <c r="M1798" s="68" t="s">
        <v>4194</v>
      </c>
      <c r="N1798" s="68">
        <v>0</v>
      </c>
    </row>
    <row r="1799" spans="1:14" ht="21" customHeight="1">
      <c r="A1799" s="68" t="s">
        <v>1853</v>
      </c>
      <c r="B1799" s="68" t="s">
        <v>859</v>
      </c>
      <c r="C1799" s="68">
        <v>3</v>
      </c>
      <c r="D1799" s="68" t="s">
        <v>1586</v>
      </c>
      <c r="E1799" s="68" t="s">
        <v>213</v>
      </c>
      <c r="F1799" s="68" t="s">
        <v>25</v>
      </c>
      <c r="G1799" s="68" t="s">
        <v>1587</v>
      </c>
      <c r="H1799" s="68">
        <v>6</v>
      </c>
      <c r="I1799" s="70">
        <v>45831</v>
      </c>
      <c r="J1799" s="70">
        <v>45824</v>
      </c>
      <c r="K1799" s="70">
        <v>45831</v>
      </c>
      <c r="L1799" s="68" t="s">
        <v>3116</v>
      </c>
      <c r="M1799" s="68" t="s">
        <v>4194</v>
      </c>
      <c r="N1799" s="68">
        <v>0</v>
      </c>
    </row>
    <row r="1800" spans="1:14" ht="21" customHeight="1">
      <c r="A1800" s="68" t="s">
        <v>1854</v>
      </c>
      <c r="B1800" s="68" t="s">
        <v>859</v>
      </c>
      <c r="C1800" s="68">
        <v>5</v>
      </c>
      <c r="D1800" s="68" t="s">
        <v>1586</v>
      </c>
      <c r="E1800" s="68" t="s">
        <v>213</v>
      </c>
      <c r="F1800" s="68" t="s">
        <v>25</v>
      </c>
      <c r="G1800" s="68" t="s">
        <v>1587</v>
      </c>
      <c r="H1800" s="68">
        <v>6</v>
      </c>
      <c r="I1800" s="70">
        <v>45831</v>
      </c>
      <c r="J1800" s="70">
        <v>45824</v>
      </c>
      <c r="K1800" s="70">
        <v>45831</v>
      </c>
      <c r="L1800" s="68" t="s">
        <v>3116</v>
      </c>
      <c r="M1800" s="68" t="s">
        <v>4194</v>
      </c>
      <c r="N1800" s="68">
        <v>0</v>
      </c>
    </row>
    <row r="1801" spans="1:14" ht="21" customHeight="1">
      <c r="A1801" s="68" t="s">
        <v>1855</v>
      </c>
      <c r="B1801" s="68" t="s">
        <v>859</v>
      </c>
      <c r="C1801" s="68">
        <v>8</v>
      </c>
      <c r="D1801" s="68" t="s">
        <v>1586</v>
      </c>
      <c r="E1801" s="68" t="s">
        <v>213</v>
      </c>
      <c r="F1801" s="68" t="s">
        <v>25</v>
      </c>
      <c r="G1801" s="68" t="s">
        <v>1587</v>
      </c>
      <c r="H1801" s="68">
        <v>6</v>
      </c>
      <c r="I1801" s="70">
        <v>45831</v>
      </c>
      <c r="J1801" s="70">
        <v>45824</v>
      </c>
      <c r="K1801" s="70">
        <v>45831</v>
      </c>
      <c r="L1801" s="68" t="s">
        <v>3116</v>
      </c>
      <c r="M1801" s="68" t="s">
        <v>4194</v>
      </c>
      <c r="N1801" s="68">
        <v>0</v>
      </c>
    </row>
    <row r="1802" spans="1:14" ht="21" customHeight="1">
      <c r="A1802" s="68" t="s">
        <v>1856</v>
      </c>
      <c r="B1802" s="68" t="s">
        <v>859</v>
      </c>
      <c r="C1802" s="68">
        <v>9</v>
      </c>
      <c r="D1802" s="68" t="s">
        <v>1586</v>
      </c>
      <c r="E1802" s="68" t="s">
        <v>213</v>
      </c>
      <c r="F1802" s="68" t="s">
        <v>25</v>
      </c>
      <c r="G1802" s="68" t="s">
        <v>1587</v>
      </c>
      <c r="H1802" s="68">
        <v>6</v>
      </c>
      <c r="I1802" s="70">
        <v>45831</v>
      </c>
      <c r="J1802" s="70">
        <v>45824</v>
      </c>
      <c r="K1802" s="70">
        <v>45831</v>
      </c>
      <c r="L1802" s="68" t="s">
        <v>3116</v>
      </c>
      <c r="M1802" s="68" t="s">
        <v>4194</v>
      </c>
      <c r="N1802" s="68">
        <v>0</v>
      </c>
    </row>
    <row r="1803" spans="1:14" ht="21" customHeight="1">
      <c r="A1803" s="68" t="s">
        <v>4251</v>
      </c>
      <c r="B1803" s="68" t="s">
        <v>859</v>
      </c>
      <c r="C1803" s="68" t="s">
        <v>1676</v>
      </c>
      <c r="D1803" s="68" t="s">
        <v>1586</v>
      </c>
      <c r="E1803" s="68" t="s">
        <v>213</v>
      </c>
      <c r="F1803" s="68" t="s">
        <v>25</v>
      </c>
      <c r="G1803" s="68" t="s">
        <v>1587</v>
      </c>
      <c r="H1803" s="68">
        <v>6</v>
      </c>
      <c r="I1803" s="70">
        <v>45831</v>
      </c>
      <c r="J1803" s="70">
        <v>45824</v>
      </c>
      <c r="K1803" s="70">
        <v>45831</v>
      </c>
      <c r="L1803" s="68" t="s">
        <v>2686</v>
      </c>
      <c r="N1803" s="68">
        <v>0</v>
      </c>
    </row>
    <row r="1804" spans="1:14" ht="21" customHeight="1">
      <c r="A1804" s="68" t="s">
        <v>4252</v>
      </c>
      <c r="B1804" s="68" t="s">
        <v>859</v>
      </c>
      <c r="C1804" s="68" t="s">
        <v>2575</v>
      </c>
      <c r="D1804" s="68" t="s">
        <v>1586</v>
      </c>
      <c r="E1804" s="68" t="s">
        <v>213</v>
      </c>
      <c r="F1804" s="68" t="s">
        <v>25</v>
      </c>
      <c r="G1804" s="68" t="s">
        <v>1587</v>
      </c>
      <c r="H1804" s="68">
        <v>6</v>
      </c>
      <c r="I1804" s="70">
        <v>45831</v>
      </c>
      <c r="J1804" s="70">
        <v>45824</v>
      </c>
      <c r="K1804" s="70">
        <v>45831</v>
      </c>
      <c r="L1804" s="68" t="s">
        <v>3364</v>
      </c>
      <c r="M1804" s="68" t="s">
        <v>4240</v>
      </c>
      <c r="N1804" s="68" t="s">
        <v>3959</v>
      </c>
    </row>
    <row r="1805" spans="1:14" ht="21" customHeight="1">
      <c r="A1805" s="68" t="s">
        <v>4253</v>
      </c>
      <c r="B1805" s="68" t="s">
        <v>859</v>
      </c>
      <c r="C1805" s="68" t="s">
        <v>2555</v>
      </c>
      <c r="D1805" s="68" t="s">
        <v>1586</v>
      </c>
      <c r="E1805" s="68" t="s">
        <v>213</v>
      </c>
      <c r="F1805" s="68" t="s">
        <v>25</v>
      </c>
      <c r="G1805" s="68" t="s">
        <v>1587</v>
      </c>
      <c r="H1805" s="68">
        <v>6</v>
      </c>
      <c r="I1805" s="70">
        <v>45831</v>
      </c>
      <c r="J1805" s="70">
        <v>45824</v>
      </c>
      <c r="K1805" s="70">
        <v>45831</v>
      </c>
      <c r="L1805" s="68" t="s">
        <v>2686</v>
      </c>
      <c r="N1805" s="68">
        <v>0</v>
      </c>
    </row>
    <row r="1806" spans="1:14" ht="21" customHeight="1">
      <c r="A1806" s="68" t="s">
        <v>4254</v>
      </c>
      <c r="B1806" s="68" t="s">
        <v>859</v>
      </c>
      <c r="C1806" s="68" t="s">
        <v>2579</v>
      </c>
      <c r="D1806" s="68" t="s">
        <v>1586</v>
      </c>
      <c r="E1806" s="68" t="s">
        <v>213</v>
      </c>
      <c r="F1806" s="68" t="s">
        <v>25</v>
      </c>
      <c r="G1806" s="68" t="s">
        <v>1587</v>
      </c>
      <c r="H1806" s="68">
        <v>6</v>
      </c>
      <c r="I1806" s="70">
        <v>45831</v>
      </c>
      <c r="J1806" s="70">
        <v>45824</v>
      </c>
      <c r="K1806" s="70">
        <v>45831</v>
      </c>
      <c r="L1806" s="68" t="s">
        <v>3364</v>
      </c>
      <c r="M1806" s="68" t="s">
        <v>4240</v>
      </c>
      <c r="N1806" s="68" t="s">
        <v>3959</v>
      </c>
    </row>
    <row r="1807" spans="1:14" ht="21" customHeight="1">
      <c r="A1807" s="68" t="s">
        <v>4255</v>
      </c>
      <c r="B1807" s="68" t="s">
        <v>859</v>
      </c>
      <c r="C1807" s="68" t="s">
        <v>2691</v>
      </c>
      <c r="D1807" s="68" t="s">
        <v>1586</v>
      </c>
      <c r="E1807" s="68" t="s">
        <v>213</v>
      </c>
      <c r="F1807" s="68" t="s">
        <v>25</v>
      </c>
      <c r="G1807" s="68" t="s">
        <v>1587</v>
      </c>
      <c r="H1807" s="68">
        <v>6</v>
      </c>
      <c r="I1807" s="70">
        <v>45831</v>
      </c>
      <c r="J1807" s="70">
        <v>45824</v>
      </c>
      <c r="K1807" s="70">
        <v>45831</v>
      </c>
      <c r="L1807" s="68" t="s">
        <v>2686</v>
      </c>
      <c r="N1807" s="68">
        <v>0</v>
      </c>
    </row>
    <row r="1808" spans="1:14" ht="21" customHeight="1">
      <c r="A1808" s="68" t="s">
        <v>4256</v>
      </c>
      <c r="B1808" s="68" t="s">
        <v>859</v>
      </c>
      <c r="C1808" s="68" t="s">
        <v>2581</v>
      </c>
      <c r="D1808" s="68" t="s">
        <v>1586</v>
      </c>
      <c r="E1808" s="68" t="s">
        <v>213</v>
      </c>
      <c r="F1808" s="68" t="s">
        <v>25</v>
      </c>
      <c r="G1808" s="68" t="s">
        <v>1587</v>
      </c>
      <c r="H1808" s="68">
        <v>6</v>
      </c>
      <c r="I1808" s="70">
        <v>45831</v>
      </c>
      <c r="J1808" s="70">
        <v>45824</v>
      </c>
      <c r="K1808" s="70">
        <v>45831</v>
      </c>
      <c r="L1808" s="68" t="s">
        <v>3364</v>
      </c>
      <c r="M1808" s="68" t="s">
        <v>4240</v>
      </c>
      <c r="N1808" s="68" t="s">
        <v>3959</v>
      </c>
    </row>
    <row r="1809" spans="1:14" ht="21" customHeight="1">
      <c r="A1809" s="68" t="s">
        <v>4257</v>
      </c>
      <c r="B1809" s="68" t="s">
        <v>859</v>
      </c>
      <c r="C1809" s="68" t="s">
        <v>2621</v>
      </c>
      <c r="D1809" s="68" t="s">
        <v>1586</v>
      </c>
      <c r="E1809" s="68" t="s">
        <v>213</v>
      </c>
      <c r="F1809" s="68" t="s">
        <v>25</v>
      </c>
      <c r="G1809" s="68" t="s">
        <v>1587</v>
      </c>
      <c r="H1809" s="68">
        <v>6</v>
      </c>
      <c r="I1809" s="70">
        <v>45831</v>
      </c>
      <c r="J1809" s="70">
        <v>45824</v>
      </c>
      <c r="K1809" s="70">
        <v>45831</v>
      </c>
      <c r="L1809" s="68" t="s">
        <v>2686</v>
      </c>
      <c r="N1809" s="68">
        <v>0</v>
      </c>
    </row>
    <row r="1810" spans="1:14" ht="21" customHeight="1">
      <c r="A1810" s="68" t="s">
        <v>4258</v>
      </c>
      <c r="B1810" s="68" t="s">
        <v>859</v>
      </c>
      <c r="C1810" s="68" t="s">
        <v>2585</v>
      </c>
      <c r="D1810" s="68" t="s">
        <v>1586</v>
      </c>
      <c r="E1810" s="68" t="s">
        <v>213</v>
      </c>
      <c r="F1810" s="68" t="s">
        <v>25</v>
      </c>
      <c r="G1810" s="68" t="s">
        <v>1587</v>
      </c>
      <c r="H1810" s="68">
        <v>6</v>
      </c>
      <c r="I1810" s="70">
        <v>45831</v>
      </c>
      <c r="J1810" s="70">
        <v>45824</v>
      </c>
      <c r="K1810" s="70">
        <v>45831</v>
      </c>
      <c r="L1810" s="68" t="s">
        <v>3364</v>
      </c>
      <c r="M1810" s="68" t="s">
        <v>4240</v>
      </c>
      <c r="N1810" s="68" t="s">
        <v>3959</v>
      </c>
    </row>
    <row r="1811" spans="1:14" ht="21" customHeight="1">
      <c r="A1811" s="68" t="s">
        <v>4259</v>
      </c>
      <c r="B1811" s="68" t="s">
        <v>859</v>
      </c>
      <c r="C1811" s="68" t="s">
        <v>2697</v>
      </c>
      <c r="D1811" s="68" t="s">
        <v>1586</v>
      </c>
      <c r="E1811" s="68" t="s">
        <v>213</v>
      </c>
      <c r="F1811" s="68" t="s">
        <v>25</v>
      </c>
      <c r="G1811" s="68" t="s">
        <v>1587</v>
      </c>
      <c r="H1811" s="68">
        <v>6</v>
      </c>
      <c r="I1811" s="70">
        <v>45831</v>
      </c>
      <c r="J1811" s="70">
        <v>45824</v>
      </c>
      <c r="K1811" s="70">
        <v>45831</v>
      </c>
      <c r="L1811" s="68" t="s">
        <v>2686</v>
      </c>
      <c r="N1811" s="68">
        <v>0</v>
      </c>
    </row>
    <row r="1812" spans="1:14" ht="21" customHeight="1">
      <c r="A1812" s="68" t="s">
        <v>4260</v>
      </c>
      <c r="B1812" s="68" t="s">
        <v>859</v>
      </c>
      <c r="C1812" s="68" t="s">
        <v>2591</v>
      </c>
      <c r="D1812" s="68" t="s">
        <v>1586</v>
      </c>
      <c r="E1812" s="68" t="s">
        <v>213</v>
      </c>
      <c r="F1812" s="68" t="s">
        <v>25</v>
      </c>
      <c r="G1812" s="68" t="s">
        <v>1587</v>
      </c>
      <c r="H1812" s="68">
        <v>6</v>
      </c>
      <c r="I1812" s="70">
        <v>45831</v>
      </c>
      <c r="J1812" s="70">
        <v>45824</v>
      </c>
      <c r="K1812" s="70">
        <v>45831</v>
      </c>
      <c r="L1812" s="68" t="s">
        <v>3364</v>
      </c>
      <c r="M1812" s="68" t="s">
        <v>4240</v>
      </c>
      <c r="N1812" s="68" t="s">
        <v>3959</v>
      </c>
    </row>
    <row r="1813" spans="1:14" ht="21" customHeight="1">
      <c r="A1813" s="68" t="s">
        <v>4261</v>
      </c>
      <c r="B1813" s="68" t="s">
        <v>859</v>
      </c>
      <c r="C1813" s="68" t="s">
        <v>2699</v>
      </c>
      <c r="D1813" s="68" t="s">
        <v>1586</v>
      </c>
      <c r="E1813" s="68" t="s">
        <v>213</v>
      </c>
      <c r="F1813" s="68" t="s">
        <v>25</v>
      </c>
      <c r="G1813" s="68" t="s">
        <v>1587</v>
      </c>
      <c r="H1813" s="68">
        <v>6</v>
      </c>
      <c r="I1813" s="70">
        <v>45831</v>
      </c>
      <c r="J1813" s="70">
        <v>45824</v>
      </c>
      <c r="K1813" s="70">
        <v>45831</v>
      </c>
      <c r="L1813" s="68" t="s">
        <v>2686</v>
      </c>
      <c r="N1813" s="68">
        <v>0</v>
      </c>
    </row>
    <row r="1814" spans="1:14" ht="21" customHeight="1">
      <c r="A1814" s="68" t="s">
        <v>4262</v>
      </c>
      <c r="B1814" s="68" t="s">
        <v>859</v>
      </c>
      <c r="C1814" s="68" t="s">
        <v>2593</v>
      </c>
      <c r="D1814" s="68" t="s">
        <v>1586</v>
      </c>
      <c r="E1814" s="68" t="s">
        <v>213</v>
      </c>
      <c r="F1814" s="68" t="s">
        <v>25</v>
      </c>
      <c r="G1814" s="68" t="s">
        <v>1587</v>
      </c>
      <c r="H1814" s="68">
        <v>6</v>
      </c>
      <c r="I1814" s="70">
        <v>45831</v>
      </c>
      <c r="J1814" s="70">
        <v>45824</v>
      </c>
      <c r="K1814" s="70">
        <v>45831</v>
      </c>
      <c r="L1814" s="68" t="s">
        <v>3364</v>
      </c>
      <c r="M1814" s="68" t="s">
        <v>4240</v>
      </c>
      <c r="N1814" s="68" t="s">
        <v>3959</v>
      </c>
    </row>
    <row r="1815" spans="1:14" ht="21" customHeight="1">
      <c r="A1815" s="68" t="s">
        <v>1857</v>
      </c>
      <c r="B1815" s="68" t="s">
        <v>861</v>
      </c>
      <c r="C1815" s="68">
        <v>1</v>
      </c>
      <c r="D1815" s="68" t="s">
        <v>1586</v>
      </c>
      <c r="E1815" s="68" t="s">
        <v>213</v>
      </c>
      <c r="F1815" s="68" t="s">
        <v>25</v>
      </c>
      <c r="G1815" s="68" t="s">
        <v>1587</v>
      </c>
      <c r="H1815" s="68">
        <v>6</v>
      </c>
      <c r="I1815" s="70">
        <v>45831</v>
      </c>
      <c r="J1815" s="70">
        <v>45824</v>
      </c>
      <c r="K1815" s="70">
        <v>45831</v>
      </c>
      <c r="L1815" s="68" t="s">
        <v>3116</v>
      </c>
      <c r="M1815" s="68" t="s">
        <v>4194</v>
      </c>
      <c r="N1815" s="68">
        <v>0</v>
      </c>
    </row>
    <row r="1816" spans="1:14" ht="21" customHeight="1">
      <c r="A1816" s="68" t="s">
        <v>1858</v>
      </c>
      <c r="B1816" s="68" t="s">
        <v>861</v>
      </c>
      <c r="C1816" s="68">
        <v>5</v>
      </c>
      <c r="D1816" s="68" t="s">
        <v>1586</v>
      </c>
      <c r="E1816" s="68" t="s">
        <v>213</v>
      </c>
      <c r="F1816" s="68" t="s">
        <v>25</v>
      </c>
      <c r="G1816" s="68" t="s">
        <v>1587</v>
      </c>
      <c r="H1816" s="68">
        <v>6</v>
      </c>
      <c r="I1816" s="70">
        <v>45831</v>
      </c>
      <c r="J1816" s="70">
        <v>45824</v>
      </c>
      <c r="K1816" s="70">
        <v>45831</v>
      </c>
      <c r="L1816" s="68" t="s">
        <v>3116</v>
      </c>
      <c r="M1816" s="68" t="s">
        <v>4194</v>
      </c>
      <c r="N1816" s="68">
        <v>0</v>
      </c>
    </row>
    <row r="1817" spans="1:14" ht="21" customHeight="1">
      <c r="A1817" s="68" t="s">
        <v>4263</v>
      </c>
      <c r="B1817" s="68" t="s">
        <v>861</v>
      </c>
      <c r="C1817" s="68" t="s">
        <v>1676</v>
      </c>
      <c r="D1817" s="68" t="s">
        <v>1586</v>
      </c>
      <c r="E1817" s="68" t="s">
        <v>213</v>
      </c>
      <c r="F1817" s="68" t="s">
        <v>25</v>
      </c>
      <c r="G1817" s="68" t="s">
        <v>1587</v>
      </c>
      <c r="H1817" s="68">
        <v>6</v>
      </c>
      <c r="I1817" s="70">
        <v>45831</v>
      </c>
      <c r="J1817" s="70">
        <v>45824</v>
      </c>
      <c r="K1817" s="70">
        <v>45831</v>
      </c>
      <c r="L1817" s="68" t="s">
        <v>2686</v>
      </c>
      <c r="N1817" s="68">
        <v>0</v>
      </c>
    </row>
    <row r="1818" spans="1:14" ht="21" customHeight="1">
      <c r="A1818" s="68" t="s">
        <v>4264</v>
      </c>
      <c r="B1818" s="68" t="s">
        <v>861</v>
      </c>
      <c r="C1818" s="68" t="s">
        <v>2575</v>
      </c>
      <c r="D1818" s="68" t="s">
        <v>1586</v>
      </c>
      <c r="E1818" s="68" t="s">
        <v>213</v>
      </c>
      <c r="F1818" s="68" t="s">
        <v>25</v>
      </c>
      <c r="G1818" s="68" t="s">
        <v>1587</v>
      </c>
      <c r="H1818" s="68">
        <v>6</v>
      </c>
      <c r="I1818" s="70">
        <v>45831</v>
      </c>
      <c r="J1818" s="70">
        <v>45824</v>
      </c>
      <c r="K1818" s="70">
        <v>45831</v>
      </c>
      <c r="L1818" s="68" t="s">
        <v>3364</v>
      </c>
      <c r="M1818" s="68" t="s">
        <v>4240</v>
      </c>
      <c r="N1818" s="68" t="s">
        <v>3959</v>
      </c>
    </row>
    <row r="1819" spans="1:14" ht="21" customHeight="1">
      <c r="A1819" s="68" t="s">
        <v>4265</v>
      </c>
      <c r="B1819" s="68" t="s">
        <v>861</v>
      </c>
      <c r="C1819" s="68" t="s">
        <v>2621</v>
      </c>
      <c r="D1819" s="68" t="s">
        <v>1586</v>
      </c>
      <c r="E1819" s="68" t="s">
        <v>213</v>
      </c>
      <c r="F1819" s="68" t="s">
        <v>25</v>
      </c>
      <c r="G1819" s="68" t="s">
        <v>1587</v>
      </c>
      <c r="H1819" s="68">
        <v>6</v>
      </c>
      <c r="I1819" s="70">
        <v>45831</v>
      </c>
      <c r="J1819" s="70">
        <v>45824</v>
      </c>
      <c r="K1819" s="70">
        <v>45831</v>
      </c>
      <c r="L1819" s="68" t="s">
        <v>2686</v>
      </c>
      <c r="N1819" s="68">
        <v>0</v>
      </c>
    </row>
    <row r="1820" spans="1:14" ht="21" customHeight="1">
      <c r="A1820" s="68" t="s">
        <v>4266</v>
      </c>
      <c r="B1820" s="68" t="s">
        <v>861</v>
      </c>
      <c r="C1820" s="68" t="s">
        <v>2585</v>
      </c>
      <c r="D1820" s="68" t="s">
        <v>1586</v>
      </c>
      <c r="E1820" s="68" t="s">
        <v>213</v>
      </c>
      <c r="F1820" s="68" t="s">
        <v>25</v>
      </c>
      <c r="G1820" s="68" t="s">
        <v>1587</v>
      </c>
      <c r="H1820" s="68">
        <v>6</v>
      </c>
      <c r="I1820" s="70">
        <v>45831</v>
      </c>
      <c r="J1820" s="70">
        <v>45824</v>
      </c>
      <c r="K1820" s="70">
        <v>45831</v>
      </c>
      <c r="L1820" s="68" t="s">
        <v>3364</v>
      </c>
      <c r="M1820" s="68" t="s">
        <v>4240</v>
      </c>
      <c r="N1820" s="68" t="s">
        <v>3959</v>
      </c>
    </row>
    <row r="1821" spans="1:14" ht="21" customHeight="1">
      <c r="A1821" s="68" t="s">
        <v>4267</v>
      </c>
      <c r="B1821" s="68" t="s">
        <v>863</v>
      </c>
      <c r="C1821" s="68" t="s">
        <v>2426</v>
      </c>
      <c r="D1821" s="68" t="s">
        <v>1586</v>
      </c>
      <c r="E1821" s="68" t="s">
        <v>213</v>
      </c>
      <c r="F1821" s="68" t="s">
        <v>25</v>
      </c>
      <c r="G1821" s="68" t="s">
        <v>2419</v>
      </c>
      <c r="H1821" s="68">
        <v>6</v>
      </c>
      <c r="I1821" s="70">
        <v>45831</v>
      </c>
      <c r="J1821" s="70">
        <v>45824</v>
      </c>
      <c r="K1821" s="70">
        <v>45831</v>
      </c>
      <c r="L1821" s="68" t="s">
        <v>2679</v>
      </c>
      <c r="M1821" s="68" t="s">
        <v>3243</v>
      </c>
      <c r="N1821" s="68">
        <v>0</v>
      </c>
    </row>
    <row r="1822" spans="1:14" ht="21" customHeight="1">
      <c r="A1822" s="68" t="s">
        <v>4268</v>
      </c>
      <c r="B1822" s="68" t="s">
        <v>863</v>
      </c>
      <c r="C1822" s="68" t="s">
        <v>2432</v>
      </c>
      <c r="D1822" s="68" t="s">
        <v>1586</v>
      </c>
      <c r="E1822" s="68" t="s">
        <v>213</v>
      </c>
      <c r="F1822" s="68" t="s">
        <v>25</v>
      </c>
      <c r="G1822" s="68" t="s">
        <v>2419</v>
      </c>
      <c r="H1822" s="68">
        <v>6</v>
      </c>
      <c r="I1822" s="70">
        <v>45831</v>
      </c>
      <c r="J1822" s="70">
        <v>45824</v>
      </c>
      <c r="K1822" s="70">
        <v>45831</v>
      </c>
      <c r="L1822" s="68" t="s">
        <v>2679</v>
      </c>
      <c r="M1822" s="68" t="s">
        <v>3243</v>
      </c>
      <c r="N1822" s="68">
        <v>0</v>
      </c>
    </row>
    <row r="1823" spans="1:14" ht="21" customHeight="1">
      <c r="A1823" s="68" t="s">
        <v>4269</v>
      </c>
      <c r="B1823" s="68" t="s">
        <v>863</v>
      </c>
      <c r="C1823" s="68" t="s">
        <v>2484</v>
      </c>
      <c r="D1823" s="68" t="s">
        <v>1586</v>
      </c>
      <c r="E1823" s="68" t="s">
        <v>213</v>
      </c>
      <c r="F1823" s="68" t="s">
        <v>25</v>
      </c>
      <c r="G1823" s="68" t="s">
        <v>2419</v>
      </c>
      <c r="H1823" s="68">
        <v>6</v>
      </c>
      <c r="I1823" s="70">
        <v>45831</v>
      </c>
      <c r="J1823" s="70">
        <v>45824</v>
      </c>
      <c r="K1823" s="70">
        <v>45831</v>
      </c>
      <c r="L1823" s="68" t="s">
        <v>2679</v>
      </c>
      <c r="M1823" s="68" t="s">
        <v>3243</v>
      </c>
      <c r="N1823" s="68">
        <v>0</v>
      </c>
    </row>
    <row r="1824" spans="1:14" ht="21" customHeight="1">
      <c r="A1824" s="68" t="s">
        <v>4270</v>
      </c>
      <c r="B1824" s="68" t="s">
        <v>863</v>
      </c>
      <c r="C1824" s="68" t="s">
        <v>2493</v>
      </c>
      <c r="D1824" s="68" t="s">
        <v>1586</v>
      </c>
      <c r="E1824" s="68" t="s">
        <v>213</v>
      </c>
      <c r="F1824" s="68" t="s">
        <v>25</v>
      </c>
      <c r="G1824" s="68" t="s">
        <v>2419</v>
      </c>
      <c r="H1824" s="68">
        <v>6</v>
      </c>
      <c r="I1824" s="70">
        <v>45831</v>
      </c>
      <c r="J1824" s="70">
        <v>45824</v>
      </c>
      <c r="K1824" s="70">
        <v>45831</v>
      </c>
      <c r="L1824" s="68" t="s">
        <v>2679</v>
      </c>
      <c r="M1824" s="68" t="s">
        <v>3243</v>
      </c>
      <c r="N1824" s="68">
        <v>0</v>
      </c>
    </row>
    <row r="1825" spans="1:14" ht="21" customHeight="1">
      <c r="A1825" s="68" t="s">
        <v>4271</v>
      </c>
      <c r="B1825" s="68" t="s">
        <v>863</v>
      </c>
      <c r="C1825" s="68" t="s">
        <v>2499</v>
      </c>
      <c r="D1825" s="68" t="s">
        <v>1586</v>
      </c>
      <c r="E1825" s="68" t="s">
        <v>213</v>
      </c>
      <c r="F1825" s="68" t="s">
        <v>25</v>
      </c>
      <c r="G1825" s="68" t="s">
        <v>2419</v>
      </c>
      <c r="H1825" s="68">
        <v>6</v>
      </c>
      <c r="I1825" s="70">
        <v>45831</v>
      </c>
      <c r="J1825" s="70">
        <v>45824</v>
      </c>
      <c r="K1825" s="70">
        <v>45831</v>
      </c>
      <c r="L1825" s="68" t="s">
        <v>2679</v>
      </c>
      <c r="M1825" s="68" t="s">
        <v>3243</v>
      </c>
      <c r="N1825" s="68">
        <v>0</v>
      </c>
    </row>
    <row r="1826" spans="1:14" ht="21" customHeight="1">
      <c r="A1826" s="68" t="s">
        <v>4272</v>
      </c>
      <c r="B1826" s="68" t="s">
        <v>866</v>
      </c>
      <c r="C1826" s="68">
        <v>1</v>
      </c>
      <c r="D1826" s="68" t="s">
        <v>1586</v>
      </c>
      <c r="E1826" s="68" t="s">
        <v>213</v>
      </c>
      <c r="F1826" s="68" t="s">
        <v>25</v>
      </c>
      <c r="G1826" s="68" t="s">
        <v>1587</v>
      </c>
      <c r="H1826" s="68">
        <v>6</v>
      </c>
      <c r="I1826" s="70">
        <v>45831</v>
      </c>
      <c r="J1826" s="70">
        <v>45824</v>
      </c>
      <c r="K1826" s="70">
        <v>45831</v>
      </c>
      <c r="L1826" s="68" t="s">
        <v>3116</v>
      </c>
      <c r="M1826" s="68" t="s">
        <v>4194</v>
      </c>
      <c r="N1826" s="68">
        <v>0</v>
      </c>
    </row>
    <row r="1827" spans="1:14" ht="21" customHeight="1">
      <c r="A1827" s="68" t="s">
        <v>4273</v>
      </c>
      <c r="B1827" s="68" t="s">
        <v>866</v>
      </c>
      <c r="C1827" s="68">
        <v>2</v>
      </c>
      <c r="D1827" s="68" t="s">
        <v>1586</v>
      </c>
      <c r="E1827" s="68" t="s">
        <v>213</v>
      </c>
      <c r="F1827" s="68" t="s">
        <v>25</v>
      </c>
      <c r="G1827" s="68" t="s">
        <v>1587</v>
      </c>
      <c r="H1827" s="68">
        <v>6</v>
      </c>
      <c r="I1827" s="70">
        <v>45831</v>
      </c>
      <c r="J1827" s="70">
        <v>45824</v>
      </c>
      <c r="K1827" s="70">
        <v>45831</v>
      </c>
      <c r="L1827" s="68" t="s">
        <v>3116</v>
      </c>
      <c r="M1827" s="68" t="s">
        <v>4194</v>
      </c>
      <c r="N1827" s="68">
        <v>0</v>
      </c>
    </row>
    <row r="1828" spans="1:14" ht="21" customHeight="1">
      <c r="A1828" s="68" t="s">
        <v>4274</v>
      </c>
      <c r="B1828" s="68" t="s">
        <v>866</v>
      </c>
      <c r="C1828" s="68">
        <v>3</v>
      </c>
      <c r="D1828" s="68" t="s">
        <v>1586</v>
      </c>
      <c r="E1828" s="68" t="s">
        <v>213</v>
      </c>
      <c r="F1828" s="68" t="s">
        <v>25</v>
      </c>
      <c r="G1828" s="68" t="s">
        <v>1587</v>
      </c>
      <c r="H1828" s="68">
        <v>6</v>
      </c>
      <c r="I1828" s="70">
        <v>45831</v>
      </c>
      <c r="J1828" s="70">
        <v>45824</v>
      </c>
      <c r="K1828" s="70">
        <v>45831</v>
      </c>
      <c r="L1828" s="68" t="s">
        <v>3116</v>
      </c>
      <c r="M1828" s="68" t="s">
        <v>4194</v>
      </c>
      <c r="N1828" s="68">
        <v>0</v>
      </c>
    </row>
    <row r="1829" spans="1:14" ht="21" customHeight="1">
      <c r="A1829" s="68" t="s">
        <v>4275</v>
      </c>
      <c r="B1829" s="68" t="s">
        <v>866</v>
      </c>
      <c r="C1829" s="68">
        <v>4</v>
      </c>
      <c r="D1829" s="68" t="s">
        <v>1586</v>
      </c>
      <c r="E1829" s="68" t="s">
        <v>213</v>
      </c>
      <c r="F1829" s="68" t="s">
        <v>25</v>
      </c>
      <c r="G1829" s="68" t="s">
        <v>1587</v>
      </c>
      <c r="H1829" s="68">
        <v>6</v>
      </c>
      <c r="I1829" s="70">
        <v>45831</v>
      </c>
      <c r="J1829" s="70">
        <v>45824</v>
      </c>
      <c r="K1829" s="70">
        <v>45831</v>
      </c>
      <c r="L1829" s="68" t="s">
        <v>3116</v>
      </c>
      <c r="M1829" s="68" t="s">
        <v>4194</v>
      </c>
      <c r="N1829" s="68">
        <v>0</v>
      </c>
    </row>
    <row r="1830" spans="1:14" ht="21" customHeight="1">
      <c r="A1830" s="68" t="s">
        <v>4276</v>
      </c>
      <c r="B1830" s="68" t="s">
        <v>866</v>
      </c>
      <c r="C1830" s="68">
        <v>5</v>
      </c>
      <c r="D1830" s="68" t="s">
        <v>1586</v>
      </c>
      <c r="E1830" s="68" t="s">
        <v>213</v>
      </c>
      <c r="F1830" s="68" t="s">
        <v>25</v>
      </c>
      <c r="G1830" s="68" t="s">
        <v>1587</v>
      </c>
      <c r="H1830" s="68">
        <v>6</v>
      </c>
      <c r="I1830" s="70">
        <v>45831</v>
      </c>
      <c r="J1830" s="70">
        <v>45824</v>
      </c>
      <c r="K1830" s="70">
        <v>45831</v>
      </c>
      <c r="L1830" s="68" t="s">
        <v>3116</v>
      </c>
      <c r="M1830" s="68" t="s">
        <v>4194</v>
      </c>
      <c r="N1830" s="68">
        <v>0</v>
      </c>
    </row>
    <row r="1831" spans="1:14" ht="21" customHeight="1">
      <c r="A1831" s="68" t="s">
        <v>4277</v>
      </c>
      <c r="B1831" s="68" t="s">
        <v>866</v>
      </c>
      <c r="C1831" s="68">
        <v>6</v>
      </c>
      <c r="D1831" s="68" t="s">
        <v>1586</v>
      </c>
      <c r="E1831" s="68" t="s">
        <v>213</v>
      </c>
      <c r="F1831" s="68" t="s">
        <v>25</v>
      </c>
      <c r="G1831" s="68" t="s">
        <v>1587</v>
      </c>
      <c r="H1831" s="68">
        <v>6</v>
      </c>
      <c r="I1831" s="70">
        <v>45831</v>
      </c>
      <c r="J1831" s="70">
        <v>45824</v>
      </c>
      <c r="K1831" s="70">
        <v>45831</v>
      </c>
      <c r="L1831" s="68" t="s">
        <v>3116</v>
      </c>
      <c r="M1831" s="68" t="s">
        <v>4194</v>
      </c>
      <c r="N1831" s="68">
        <v>0</v>
      </c>
    </row>
    <row r="1832" spans="1:14" ht="21" customHeight="1">
      <c r="A1832" s="68" t="s">
        <v>4278</v>
      </c>
      <c r="B1832" s="68" t="s">
        <v>866</v>
      </c>
      <c r="C1832" s="68">
        <v>7</v>
      </c>
      <c r="D1832" s="68" t="s">
        <v>1586</v>
      </c>
      <c r="E1832" s="68" t="s">
        <v>213</v>
      </c>
      <c r="F1832" s="68" t="s">
        <v>25</v>
      </c>
      <c r="G1832" s="68" t="s">
        <v>1587</v>
      </c>
      <c r="H1832" s="68">
        <v>6</v>
      </c>
      <c r="I1832" s="70">
        <v>45831</v>
      </c>
      <c r="J1832" s="70">
        <v>45824</v>
      </c>
      <c r="K1832" s="70">
        <v>45831</v>
      </c>
      <c r="L1832" s="68" t="s">
        <v>3116</v>
      </c>
      <c r="N1832" s="68">
        <v>0</v>
      </c>
    </row>
    <row r="1833" spans="1:14" ht="21" customHeight="1">
      <c r="A1833" s="68" t="s">
        <v>4279</v>
      </c>
      <c r="B1833" s="68" t="s">
        <v>866</v>
      </c>
      <c r="C1833" s="68">
        <v>8</v>
      </c>
      <c r="D1833" s="68" t="s">
        <v>1586</v>
      </c>
      <c r="E1833" s="68" t="s">
        <v>213</v>
      </c>
      <c r="F1833" s="68" t="s">
        <v>25</v>
      </c>
      <c r="G1833" s="68" t="s">
        <v>1587</v>
      </c>
      <c r="H1833" s="68">
        <v>6</v>
      </c>
      <c r="I1833" s="70">
        <v>45831</v>
      </c>
      <c r="J1833" s="70">
        <v>45824</v>
      </c>
      <c r="K1833" s="70">
        <v>45831</v>
      </c>
      <c r="L1833" s="68" t="s">
        <v>3116</v>
      </c>
      <c r="N1833" s="68">
        <v>0</v>
      </c>
    </row>
    <row r="1834" spans="1:14" ht="21" customHeight="1">
      <c r="A1834" s="68" t="s">
        <v>4280</v>
      </c>
      <c r="B1834" s="68" t="s">
        <v>866</v>
      </c>
      <c r="C1834" s="68">
        <v>9</v>
      </c>
      <c r="D1834" s="68" t="s">
        <v>1586</v>
      </c>
      <c r="E1834" s="68" t="s">
        <v>213</v>
      </c>
      <c r="F1834" s="68" t="s">
        <v>25</v>
      </c>
      <c r="G1834" s="68" t="s">
        <v>1587</v>
      </c>
      <c r="H1834" s="68">
        <v>6</v>
      </c>
      <c r="I1834" s="70">
        <v>45831</v>
      </c>
      <c r="J1834" s="70">
        <v>45824</v>
      </c>
      <c r="K1834" s="70">
        <v>45831</v>
      </c>
      <c r="L1834" s="68" t="s">
        <v>3116</v>
      </c>
      <c r="N1834" s="68">
        <v>0</v>
      </c>
    </row>
    <row r="1835" spans="1:14" ht="21" customHeight="1">
      <c r="A1835" s="68" t="s">
        <v>4281</v>
      </c>
      <c r="B1835" s="68" t="s">
        <v>866</v>
      </c>
      <c r="C1835" s="68">
        <v>10</v>
      </c>
      <c r="D1835" s="68" t="s">
        <v>1586</v>
      </c>
      <c r="E1835" s="68" t="s">
        <v>213</v>
      </c>
      <c r="F1835" s="68" t="s">
        <v>25</v>
      </c>
      <c r="G1835" s="68" t="s">
        <v>1587</v>
      </c>
      <c r="H1835" s="68">
        <v>6</v>
      </c>
      <c r="I1835" s="70">
        <v>45831</v>
      </c>
      <c r="J1835" s="70">
        <v>45824</v>
      </c>
      <c r="K1835" s="70">
        <v>45831</v>
      </c>
      <c r="L1835" s="68" t="s">
        <v>3116</v>
      </c>
      <c r="N1835" s="68">
        <v>0</v>
      </c>
    </row>
    <row r="1836" spans="1:14" ht="21" customHeight="1">
      <c r="A1836" s="68" t="s">
        <v>4282</v>
      </c>
      <c r="B1836" s="68" t="s">
        <v>866</v>
      </c>
      <c r="C1836" s="68" t="s">
        <v>1676</v>
      </c>
      <c r="D1836" s="68" t="s">
        <v>1586</v>
      </c>
      <c r="E1836" s="68" t="s">
        <v>213</v>
      </c>
      <c r="F1836" s="68" t="s">
        <v>25</v>
      </c>
      <c r="G1836" s="68" t="s">
        <v>1587</v>
      </c>
      <c r="H1836" s="68">
        <v>6</v>
      </c>
      <c r="I1836" s="70">
        <v>45831</v>
      </c>
      <c r="J1836" s="70">
        <v>45824</v>
      </c>
      <c r="K1836" s="70">
        <v>45831</v>
      </c>
      <c r="L1836" s="68" t="s">
        <v>2686</v>
      </c>
      <c r="N1836" s="68">
        <v>0</v>
      </c>
    </row>
    <row r="1837" spans="1:14" ht="21" customHeight="1">
      <c r="A1837" s="68" t="s">
        <v>4283</v>
      </c>
      <c r="B1837" s="68" t="s">
        <v>866</v>
      </c>
      <c r="C1837" s="68" t="s">
        <v>2575</v>
      </c>
      <c r="D1837" s="68" t="s">
        <v>1586</v>
      </c>
      <c r="E1837" s="68" t="s">
        <v>213</v>
      </c>
      <c r="F1837" s="68" t="s">
        <v>25</v>
      </c>
      <c r="G1837" s="68" t="s">
        <v>1587</v>
      </c>
      <c r="H1837" s="68">
        <v>6</v>
      </c>
      <c r="I1837" s="70">
        <v>45831</v>
      </c>
      <c r="J1837" s="70">
        <v>45824</v>
      </c>
      <c r="K1837" s="70">
        <v>45831</v>
      </c>
      <c r="L1837" s="68" t="s">
        <v>3364</v>
      </c>
      <c r="M1837" s="68" t="s">
        <v>4240</v>
      </c>
      <c r="N1837" s="68" t="s">
        <v>3959</v>
      </c>
    </row>
    <row r="1838" spans="1:14" ht="21" customHeight="1">
      <c r="A1838" s="68" t="s">
        <v>4284</v>
      </c>
      <c r="B1838" s="68" t="s">
        <v>866</v>
      </c>
      <c r="C1838" s="68" t="s">
        <v>2555</v>
      </c>
      <c r="D1838" s="68" t="s">
        <v>1586</v>
      </c>
      <c r="E1838" s="68" t="s">
        <v>213</v>
      </c>
      <c r="F1838" s="68" t="s">
        <v>25</v>
      </c>
      <c r="G1838" s="68" t="s">
        <v>1587</v>
      </c>
      <c r="H1838" s="68">
        <v>6</v>
      </c>
      <c r="I1838" s="70">
        <v>45831</v>
      </c>
      <c r="J1838" s="70">
        <v>45824</v>
      </c>
      <c r="K1838" s="70">
        <v>45831</v>
      </c>
      <c r="L1838" s="68" t="s">
        <v>2686</v>
      </c>
      <c r="N1838" s="68">
        <v>0</v>
      </c>
    </row>
    <row r="1839" spans="1:14" ht="21" customHeight="1">
      <c r="A1839" s="68" t="s">
        <v>4285</v>
      </c>
      <c r="B1839" s="68" t="s">
        <v>866</v>
      </c>
      <c r="C1839" s="68" t="s">
        <v>2579</v>
      </c>
      <c r="D1839" s="68" t="s">
        <v>1586</v>
      </c>
      <c r="E1839" s="68" t="s">
        <v>213</v>
      </c>
      <c r="F1839" s="68" t="s">
        <v>25</v>
      </c>
      <c r="G1839" s="68" t="s">
        <v>1587</v>
      </c>
      <c r="H1839" s="68">
        <v>6</v>
      </c>
      <c r="I1839" s="70">
        <v>45831</v>
      </c>
      <c r="J1839" s="70">
        <v>45824</v>
      </c>
      <c r="K1839" s="70">
        <v>45831</v>
      </c>
      <c r="L1839" s="68" t="s">
        <v>3364</v>
      </c>
      <c r="M1839" s="68" t="s">
        <v>4240</v>
      </c>
      <c r="N1839" s="68" t="s">
        <v>3959</v>
      </c>
    </row>
    <row r="1840" spans="1:14" ht="21" customHeight="1">
      <c r="A1840" s="68" t="s">
        <v>4286</v>
      </c>
      <c r="B1840" s="68" t="s">
        <v>866</v>
      </c>
      <c r="C1840" s="68" t="s">
        <v>2691</v>
      </c>
      <c r="D1840" s="68" t="s">
        <v>1586</v>
      </c>
      <c r="E1840" s="68" t="s">
        <v>213</v>
      </c>
      <c r="F1840" s="68" t="s">
        <v>25</v>
      </c>
      <c r="G1840" s="68" t="s">
        <v>1587</v>
      </c>
      <c r="H1840" s="68">
        <v>6</v>
      </c>
      <c r="I1840" s="70">
        <v>45831</v>
      </c>
      <c r="J1840" s="70">
        <v>45824</v>
      </c>
      <c r="K1840" s="70">
        <v>45831</v>
      </c>
      <c r="L1840" s="68" t="s">
        <v>2686</v>
      </c>
      <c r="N1840" s="68">
        <v>0</v>
      </c>
    </row>
    <row r="1841" spans="1:14" ht="21" customHeight="1">
      <c r="A1841" s="68" t="s">
        <v>4287</v>
      </c>
      <c r="B1841" s="68" t="s">
        <v>866</v>
      </c>
      <c r="C1841" s="68" t="s">
        <v>2581</v>
      </c>
      <c r="D1841" s="68" t="s">
        <v>1586</v>
      </c>
      <c r="E1841" s="68" t="s">
        <v>213</v>
      </c>
      <c r="F1841" s="68" t="s">
        <v>25</v>
      </c>
      <c r="G1841" s="68" t="s">
        <v>1587</v>
      </c>
      <c r="H1841" s="68">
        <v>6</v>
      </c>
      <c r="I1841" s="70">
        <v>45831</v>
      </c>
      <c r="J1841" s="70">
        <v>45824</v>
      </c>
      <c r="K1841" s="70">
        <v>45831</v>
      </c>
      <c r="L1841" s="68" t="s">
        <v>3364</v>
      </c>
      <c r="M1841" s="68" t="s">
        <v>4240</v>
      </c>
      <c r="N1841" s="68" t="s">
        <v>3959</v>
      </c>
    </row>
    <row r="1842" spans="1:14" ht="21" customHeight="1">
      <c r="A1842" s="68" t="s">
        <v>4288</v>
      </c>
      <c r="B1842" s="68" t="s">
        <v>866</v>
      </c>
      <c r="C1842" s="68" t="s">
        <v>2618</v>
      </c>
      <c r="D1842" s="68" t="s">
        <v>1586</v>
      </c>
      <c r="E1842" s="68" t="s">
        <v>213</v>
      </c>
      <c r="F1842" s="68" t="s">
        <v>25</v>
      </c>
      <c r="G1842" s="68" t="s">
        <v>1587</v>
      </c>
      <c r="H1842" s="68">
        <v>6</v>
      </c>
      <c r="I1842" s="70">
        <v>45831</v>
      </c>
      <c r="J1842" s="70">
        <v>45824</v>
      </c>
      <c r="K1842" s="70">
        <v>45831</v>
      </c>
      <c r="L1842" s="68" t="s">
        <v>2686</v>
      </c>
      <c r="N1842" s="68">
        <v>0</v>
      </c>
    </row>
    <row r="1843" spans="1:14" ht="21" customHeight="1">
      <c r="A1843" s="68" t="s">
        <v>4289</v>
      </c>
      <c r="B1843" s="68" t="s">
        <v>866</v>
      </c>
      <c r="C1843" s="68" t="s">
        <v>2583</v>
      </c>
      <c r="D1843" s="68" t="s">
        <v>1586</v>
      </c>
      <c r="E1843" s="68" t="s">
        <v>213</v>
      </c>
      <c r="F1843" s="68" t="s">
        <v>25</v>
      </c>
      <c r="G1843" s="68" t="s">
        <v>1587</v>
      </c>
      <c r="H1843" s="68">
        <v>6</v>
      </c>
      <c r="I1843" s="70">
        <v>45831</v>
      </c>
      <c r="J1843" s="70">
        <v>45824</v>
      </c>
      <c r="K1843" s="70">
        <v>45831</v>
      </c>
      <c r="L1843" s="68" t="s">
        <v>3364</v>
      </c>
      <c r="M1843" s="68" t="s">
        <v>4240</v>
      </c>
      <c r="N1843" s="68" t="s">
        <v>3959</v>
      </c>
    </row>
    <row r="1844" spans="1:14" ht="21" customHeight="1">
      <c r="A1844" s="68" t="s">
        <v>4290</v>
      </c>
      <c r="B1844" s="68" t="s">
        <v>866</v>
      </c>
      <c r="C1844" s="68" t="s">
        <v>2621</v>
      </c>
      <c r="D1844" s="68" t="s">
        <v>1586</v>
      </c>
      <c r="E1844" s="68" t="s">
        <v>213</v>
      </c>
      <c r="F1844" s="68" t="s">
        <v>25</v>
      </c>
      <c r="G1844" s="68" t="s">
        <v>1587</v>
      </c>
      <c r="H1844" s="68">
        <v>6</v>
      </c>
      <c r="I1844" s="70">
        <v>45831</v>
      </c>
      <c r="J1844" s="70">
        <v>45824</v>
      </c>
      <c r="K1844" s="70">
        <v>45831</v>
      </c>
      <c r="L1844" s="68" t="s">
        <v>2686</v>
      </c>
      <c r="N1844" s="68">
        <v>0</v>
      </c>
    </row>
    <row r="1845" spans="1:14" ht="21" customHeight="1">
      <c r="A1845" s="68" t="s">
        <v>4291</v>
      </c>
      <c r="B1845" s="68" t="s">
        <v>866</v>
      </c>
      <c r="C1845" s="68" t="s">
        <v>2585</v>
      </c>
      <c r="D1845" s="68" t="s">
        <v>1586</v>
      </c>
      <c r="E1845" s="68" t="s">
        <v>213</v>
      </c>
      <c r="F1845" s="68" t="s">
        <v>25</v>
      </c>
      <c r="G1845" s="68" t="s">
        <v>1587</v>
      </c>
      <c r="H1845" s="68">
        <v>6</v>
      </c>
      <c r="I1845" s="70">
        <v>45831</v>
      </c>
      <c r="J1845" s="70">
        <v>45824</v>
      </c>
      <c r="K1845" s="70">
        <v>45831</v>
      </c>
      <c r="L1845" s="68" t="s">
        <v>3364</v>
      </c>
      <c r="M1845" s="68" t="s">
        <v>4240</v>
      </c>
      <c r="N1845" s="68" t="s">
        <v>3959</v>
      </c>
    </row>
    <row r="1846" spans="1:14" ht="21" customHeight="1">
      <c r="A1846" s="68" t="s">
        <v>4292</v>
      </c>
      <c r="B1846" s="68" t="s">
        <v>866</v>
      </c>
      <c r="C1846" s="68" t="s">
        <v>2627</v>
      </c>
      <c r="D1846" s="68" t="s">
        <v>1586</v>
      </c>
      <c r="E1846" s="68" t="s">
        <v>213</v>
      </c>
      <c r="F1846" s="68" t="s">
        <v>25</v>
      </c>
      <c r="G1846" s="68" t="s">
        <v>1587</v>
      </c>
      <c r="H1846" s="68">
        <v>6</v>
      </c>
      <c r="I1846" s="70">
        <v>45831</v>
      </c>
      <c r="J1846" s="70">
        <v>45824</v>
      </c>
      <c r="K1846" s="70">
        <v>45831</v>
      </c>
      <c r="L1846" s="68" t="s">
        <v>2686</v>
      </c>
      <c r="N1846" s="68">
        <v>0</v>
      </c>
    </row>
    <row r="1847" spans="1:14" ht="21" customHeight="1">
      <c r="A1847" s="68" t="s">
        <v>4293</v>
      </c>
      <c r="B1847" s="68" t="s">
        <v>866</v>
      </c>
      <c r="C1847" s="68" t="s">
        <v>2587</v>
      </c>
      <c r="D1847" s="68" t="s">
        <v>1586</v>
      </c>
      <c r="E1847" s="68" t="s">
        <v>213</v>
      </c>
      <c r="F1847" s="68" t="s">
        <v>25</v>
      </c>
      <c r="G1847" s="68" t="s">
        <v>1587</v>
      </c>
      <c r="H1847" s="68">
        <v>6</v>
      </c>
      <c r="I1847" s="70">
        <v>45831</v>
      </c>
      <c r="J1847" s="70">
        <v>45824</v>
      </c>
      <c r="K1847" s="70">
        <v>45831</v>
      </c>
      <c r="L1847" s="68" t="s">
        <v>3364</v>
      </c>
      <c r="M1847" s="68" t="s">
        <v>4240</v>
      </c>
      <c r="N1847" s="68" t="s">
        <v>3959</v>
      </c>
    </row>
    <row r="1848" spans="1:14" ht="21" customHeight="1">
      <c r="A1848" s="68" t="s">
        <v>4294</v>
      </c>
      <c r="B1848" s="68" t="s">
        <v>866</v>
      </c>
      <c r="C1848" s="68" t="s">
        <v>2545</v>
      </c>
      <c r="D1848" s="68" t="s">
        <v>1586</v>
      </c>
      <c r="E1848" s="68" t="s">
        <v>213</v>
      </c>
      <c r="F1848" s="68" t="s">
        <v>25</v>
      </c>
      <c r="G1848" s="68" t="s">
        <v>1587</v>
      </c>
      <c r="H1848" s="68">
        <v>6</v>
      </c>
      <c r="I1848" s="70">
        <v>45831</v>
      </c>
      <c r="J1848" s="70">
        <v>45824</v>
      </c>
      <c r="K1848" s="70">
        <v>45831</v>
      </c>
      <c r="L1848" s="68" t="s">
        <v>2686</v>
      </c>
      <c r="N1848" s="68">
        <v>0</v>
      </c>
    </row>
    <row r="1849" spans="1:14" ht="21" customHeight="1">
      <c r="A1849" s="68" t="s">
        <v>4295</v>
      </c>
      <c r="B1849" s="68" t="s">
        <v>866</v>
      </c>
      <c r="C1849" s="68" t="s">
        <v>2589</v>
      </c>
      <c r="D1849" s="68" t="s">
        <v>1586</v>
      </c>
      <c r="E1849" s="68" t="s">
        <v>213</v>
      </c>
      <c r="F1849" s="68" t="s">
        <v>25</v>
      </c>
      <c r="G1849" s="68" t="s">
        <v>1587</v>
      </c>
      <c r="H1849" s="68">
        <v>6</v>
      </c>
      <c r="I1849" s="70">
        <v>45831</v>
      </c>
      <c r="J1849" s="70">
        <v>45824</v>
      </c>
      <c r="K1849" s="70">
        <v>45831</v>
      </c>
      <c r="L1849" s="68" t="s">
        <v>3364</v>
      </c>
      <c r="M1849" s="68" t="s">
        <v>4296</v>
      </c>
      <c r="N1849" s="68" t="s">
        <v>3959</v>
      </c>
    </row>
    <row r="1850" spans="1:14" ht="21" customHeight="1">
      <c r="A1850" s="68" t="s">
        <v>4297</v>
      </c>
      <c r="B1850" s="68" t="s">
        <v>866</v>
      </c>
      <c r="C1850" s="68" t="s">
        <v>2697</v>
      </c>
      <c r="D1850" s="68" t="s">
        <v>1586</v>
      </c>
      <c r="E1850" s="68" t="s">
        <v>213</v>
      </c>
      <c r="F1850" s="68" t="s">
        <v>25</v>
      </c>
      <c r="G1850" s="68" t="s">
        <v>1587</v>
      </c>
      <c r="H1850" s="68">
        <v>6</v>
      </c>
      <c r="I1850" s="70">
        <v>45831</v>
      </c>
      <c r="J1850" s="70">
        <v>45824</v>
      </c>
      <c r="K1850" s="70">
        <v>45831</v>
      </c>
      <c r="L1850" s="68" t="s">
        <v>2686</v>
      </c>
      <c r="N1850" s="68">
        <v>0</v>
      </c>
    </row>
    <row r="1851" spans="1:14" ht="21" customHeight="1">
      <c r="A1851" s="68" t="s">
        <v>4298</v>
      </c>
      <c r="B1851" s="68" t="s">
        <v>866</v>
      </c>
      <c r="C1851" s="68" t="s">
        <v>2591</v>
      </c>
      <c r="D1851" s="68" t="s">
        <v>1586</v>
      </c>
      <c r="E1851" s="68" t="s">
        <v>213</v>
      </c>
      <c r="F1851" s="68" t="s">
        <v>25</v>
      </c>
      <c r="G1851" s="68" t="s">
        <v>1587</v>
      </c>
      <c r="H1851" s="68">
        <v>6</v>
      </c>
      <c r="I1851" s="70">
        <v>45831</v>
      </c>
      <c r="J1851" s="70">
        <v>45824</v>
      </c>
      <c r="K1851" s="70">
        <v>45831</v>
      </c>
      <c r="L1851" s="68" t="s">
        <v>3364</v>
      </c>
      <c r="M1851" s="68" t="s">
        <v>4296</v>
      </c>
      <c r="N1851" s="68" t="s">
        <v>3959</v>
      </c>
    </row>
    <row r="1852" spans="1:14" ht="21" customHeight="1">
      <c r="A1852" s="68" t="s">
        <v>4299</v>
      </c>
      <c r="B1852" s="68" t="s">
        <v>866</v>
      </c>
      <c r="C1852" s="68" t="s">
        <v>2699</v>
      </c>
      <c r="D1852" s="68" t="s">
        <v>1586</v>
      </c>
      <c r="E1852" s="68" t="s">
        <v>213</v>
      </c>
      <c r="F1852" s="68" t="s">
        <v>25</v>
      </c>
      <c r="G1852" s="68" t="s">
        <v>1587</v>
      </c>
      <c r="H1852" s="68">
        <v>6</v>
      </c>
      <c r="I1852" s="70">
        <v>45831</v>
      </c>
      <c r="J1852" s="70">
        <v>45824</v>
      </c>
      <c r="K1852" s="70">
        <v>45831</v>
      </c>
      <c r="L1852" s="68" t="s">
        <v>2686</v>
      </c>
      <c r="N1852" s="68">
        <v>0</v>
      </c>
    </row>
    <row r="1853" spans="1:14" ht="21" customHeight="1">
      <c r="A1853" s="68" t="s">
        <v>4300</v>
      </c>
      <c r="B1853" s="68" t="s">
        <v>866</v>
      </c>
      <c r="C1853" s="68" t="s">
        <v>2593</v>
      </c>
      <c r="D1853" s="68" t="s">
        <v>1586</v>
      </c>
      <c r="E1853" s="68" t="s">
        <v>213</v>
      </c>
      <c r="F1853" s="68" t="s">
        <v>25</v>
      </c>
      <c r="G1853" s="68" t="s">
        <v>1587</v>
      </c>
      <c r="H1853" s="68">
        <v>6</v>
      </c>
      <c r="I1853" s="70">
        <v>45831</v>
      </c>
      <c r="J1853" s="70">
        <v>45824</v>
      </c>
      <c r="K1853" s="70">
        <v>45831</v>
      </c>
      <c r="L1853" s="68" t="s">
        <v>3364</v>
      </c>
      <c r="M1853" s="68" t="s">
        <v>4296</v>
      </c>
      <c r="N1853" s="68" t="s">
        <v>3959</v>
      </c>
    </row>
    <row r="1854" spans="1:14" ht="21" customHeight="1">
      <c r="A1854" s="68" t="s">
        <v>4301</v>
      </c>
      <c r="B1854" s="68" t="s">
        <v>866</v>
      </c>
      <c r="C1854" s="68" t="s">
        <v>2701</v>
      </c>
      <c r="D1854" s="68" t="s">
        <v>1586</v>
      </c>
      <c r="E1854" s="68" t="s">
        <v>213</v>
      </c>
      <c r="F1854" s="68" t="s">
        <v>25</v>
      </c>
      <c r="G1854" s="68" t="s">
        <v>1587</v>
      </c>
      <c r="H1854" s="68">
        <v>6</v>
      </c>
      <c r="I1854" s="70">
        <v>45831</v>
      </c>
      <c r="J1854" s="70">
        <v>45824</v>
      </c>
      <c r="K1854" s="70">
        <v>45831</v>
      </c>
      <c r="L1854" s="68" t="s">
        <v>2686</v>
      </c>
      <c r="N1854" s="68">
        <v>0</v>
      </c>
    </row>
    <row r="1855" spans="1:14" ht="21" customHeight="1">
      <c r="A1855" s="68" t="s">
        <v>4302</v>
      </c>
      <c r="B1855" s="68" t="s">
        <v>866</v>
      </c>
      <c r="C1855" s="68" t="s">
        <v>2595</v>
      </c>
      <c r="D1855" s="68" t="s">
        <v>1586</v>
      </c>
      <c r="E1855" s="68" t="s">
        <v>213</v>
      </c>
      <c r="F1855" s="68" t="s">
        <v>25</v>
      </c>
      <c r="G1855" s="68" t="s">
        <v>1587</v>
      </c>
      <c r="H1855" s="68">
        <v>6</v>
      </c>
      <c r="I1855" s="70">
        <v>45831</v>
      </c>
      <c r="J1855" s="70">
        <v>45824</v>
      </c>
      <c r="K1855" s="70">
        <v>45831</v>
      </c>
      <c r="L1855" s="68" t="s">
        <v>3364</v>
      </c>
      <c r="M1855" s="68" t="s">
        <v>4296</v>
      </c>
      <c r="N1855" s="68" t="s">
        <v>3959</v>
      </c>
    </row>
    <row r="1856" spans="1:14" ht="21" customHeight="1">
      <c r="A1856" s="68" t="s">
        <v>4303</v>
      </c>
      <c r="B1856" s="68" t="s">
        <v>868</v>
      </c>
      <c r="C1856" s="68">
        <v>1</v>
      </c>
      <c r="D1856" s="68" t="s">
        <v>1586</v>
      </c>
      <c r="E1856" s="68" t="s">
        <v>213</v>
      </c>
      <c r="F1856" s="68" t="s">
        <v>25</v>
      </c>
      <c r="G1856" s="68" t="s">
        <v>1587</v>
      </c>
      <c r="H1856" s="68">
        <v>6</v>
      </c>
      <c r="I1856" s="70">
        <v>45831</v>
      </c>
      <c r="J1856" s="70">
        <v>45824</v>
      </c>
      <c r="K1856" s="70">
        <v>45831</v>
      </c>
      <c r="L1856" s="68" t="s">
        <v>3116</v>
      </c>
      <c r="N1856" s="68">
        <v>0</v>
      </c>
    </row>
    <row r="1857" spans="1:14" ht="21" customHeight="1">
      <c r="A1857" s="68" t="s">
        <v>4304</v>
      </c>
      <c r="B1857" s="68" t="s">
        <v>868</v>
      </c>
      <c r="C1857" s="68">
        <v>2</v>
      </c>
      <c r="D1857" s="68" t="s">
        <v>1586</v>
      </c>
      <c r="E1857" s="68" t="s">
        <v>213</v>
      </c>
      <c r="F1857" s="68" t="s">
        <v>25</v>
      </c>
      <c r="G1857" s="68" t="s">
        <v>1587</v>
      </c>
      <c r="H1857" s="68">
        <v>6</v>
      </c>
      <c r="I1857" s="70">
        <v>45831</v>
      </c>
      <c r="J1857" s="70">
        <v>45824</v>
      </c>
      <c r="K1857" s="70">
        <v>45831</v>
      </c>
      <c r="L1857" s="68" t="s">
        <v>3116</v>
      </c>
      <c r="N1857" s="68">
        <v>0</v>
      </c>
    </row>
    <row r="1858" spans="1:14" ht="21" customHeight="1">
      <c r="A1858" s="68" t="s">
        <v>4305</v>
      </c>
      <c r="B1858" s="68" t="s">
        <v>868</v>
      </c>
      <c r="C1858" s="68">
        <v>3</v>
      </c>
      <c r="D1858" s="68" t="s">
        <v>1586</v>
      </c>
      <c r="E1858" s="68" t="s">
        <v>213</v>
      </c>
      <c r="F1858" s="68" t="s">
        <v>25</v>
      </c>
      <c r="G1858" s="68" t="s">
        <v>1587</v>
      </c>
      <c r="H1858" s="68">
        <v>6</v>
      </c>
      <c r="I1858" s="70">
        <v>45831</v>
      </c>
      <c r="J1858" s="70">
        <v>45824</v>
      </c>
      <c r="K1858" s="70">
        <v>45831</v>
      </c>
      <c r="L1858" s="68" t="s">
        <v>3116</v>
      </c>
      <c r="N1858" s="68">
        <v>0</v>
      </c>
    </row>
    <row r="1859" spans="1:14" ht="21" customHeight="1">
      <c r="A1859" s="68" t="s">
        <v>4306</v>
      </c>
      <c r="B1859" s="68" t="s">
        <v>868</v>
      </c>
      <c r="C1859" s="68">
        <v>4</v>
      </c>
      <c r="D1859" s="68" t="s">
        <v>1586</v>
      </c>
      <c r="E1859" s="68" t="s">
        <v>213</v>
      </c>
      <c r="F1859" s="68" t="s">
        <v>25</v>
      </c>
      <c r="G1859" s="68" t="s">
        <v>1587</v>
      </c>
      <c r="H1859" s="68">
        <v>6</v>
      </c>
      <c r="I1859" s="70">
        <v>45831</v>
      </c>
      <c r="J1859" s="70">
        <v>45824</v>
      </c>
      <c r="K1859" s="70">
        <v>45831</v>
      </c>
      <c r="L1859" s="68" t="s">
        <v>3116</v>
      </c>
      <c r="N1859" s="68">
        <v>0</v>
      </c>
    </row>
    <row r="1860" spans="1:14" ht="21" customHeight="1">
      <c r="A1860" s="68" t="s">
        <v>4307</v>
      </c>
      <c r="B1860" s="68" t="s">
        <v>868</v>
      </c>
      <c r="C1860" s="68">
        <v>5</v>
      </c>
      <c r="D1860" s="68" t="s">
        <v>1586</v>
      </c>
      <c r="E1860" s="68" t="s">
        <v>213</v>
      </c>
      <c r="F1860" s="68" t="s">
        <v>25</v>
      </c>
      <c r="G1860" s="68" t="s">
        <v>1587</v>
      </c>
      <c r="H1860" s="68">
        <v>6</v>
      </c>
      <c r="I1860" s="70">
        <v>45831</v>
      </c>
      <c r="J1860" s="70">
        <v>45824</v>
      </c>
      <c r="K1860" s="70">
        <v>45831</v>
      </c>
      <c r="L1860" s="68" t="s">
        <v>3116</v>
      </c>
      <c r="N1860" s="68">
        <v>0</v>
      </c>
    </row>
    <row r="1861" spans="1:14" ht="21" customHeight="1">
      <c r="A1861" s="68" t="s">
        <v>4308</v>
      </c>
      <c r="B1861" s="68" t="s">
        <v>868</v>
      </c>
      <c r="C1861" s="68">
        <v>6</v>
      </c>
      <c r="D1861" s="68" t="s">
        <v>1586</v>
      </c>
      <c r="E1861" s="68" t="s">
        <v>213</v>
      </c>
      <c r="F1861" s="68" t="s">
        <v>25</v>
      </c>
      <c r="G1861" s="68" t="s">
        <v>1587</v>
      </c>
      <c r="H1861" s="68">
        <v>6</v>
      </c>
      <c r="I1861" s="70">
        <v>45831</v>
      </c>
      <c r="J1861" s="70">
        <v>45824</v>
      </c>
      <c r="K1861" s="70">
        <v>45831</v>
      </c>
      <c r="L1861" s="68" t="s">
        <v>3116</v>
      </c>
      <c r="N1861" s="68">
        <v>0</v>
      </c>
    </row>
    <row r="1862" spans="1:14" ht="21" customHeight="1">
      <c r="A1862" s="68" t="s">
        <v>4309</v>
      </c>
      <c r="B1862" s="68" t="s">
        <v>868</v>
      </c>
      <c r="C1862" s="68">
        <v>7</v>
      </c>
      <c r="D1862" s="68" t="s">
        <v>1586</v>
      </c>
      <c r="E1862" s="68" t="s">
        <v>213</v>
      </c>
      <c r="F1862" s="68" t="s">
        <v>25</v>
      </c>
      <c r="G1862" s="68" t="s">
        <v>1587</v>
      </c>
      <c r="H1862" s="68">
        <v>6</v>
      </c>
      <c r="I1862" s="70">
        <v>45831</v>
      </c>
      <c r="J1862" s="70">
        <v>45824</v>
      </c>
      <c r="K1862" s="70">
        <v>45831</v>
      </c>
      <c r="L1862" s="68" t="s">
        <v>3116</v>
      </c>
      <c r="N1862" s="68">
        <v>0</v>
      </c>
    </row>
    <row r="1863" spans="1:14" ht="21" customHeight="1">
      <c r="A1863" s="68" t="s">
        <v>4310</v>
      </c>
      <c r="B1863" s="68" t="s">
        <v>868</v>
      </c>
      <c r="C1863" s="68">
        <v>8</v>
      </c>
      <c r="D1863" s="68" t="s">
        <v>1586</v>
      </c>
      <c r="E1863" s="68" t="s">
        <v>213</v>
      </c>
      <c r="F1863" s="68" t="s">
        <v>25</v>
      </c>
      <c r="G1863" s="68" t="s">
        <v>1587</v>
      </c>
      <c r="H1863" s="68">
        <v>6</v>
      </c>
      <c r="I1863" s="70">
        <v>45831</v>
      </c>
      <c r="J1863" s="70">
        <v>45824</v>
      </c>
      <c r="K1863" s="70">
        <v>45831</v>
      </c>
      <c r="L1863" s="68" t="s">
        <v>3116</v>
      </c>
      <c r="N1863" s="68">
        <v>0</v>
      </c>
    </row>
    <row r="1864" spans="1:14" ht="21" customHeight="1">
      <c r="A1864" s="68" t="s">
        <v>4311</v>
      </c>
      <c r="B1864" s="68" t="s">
        <v>868</v>
      </c>
      <c r="C1864" s="68">
        <v>9</v>
      </c>
      <c r="D1864" s="68" t="s">
        <v>1586</v>
      </c>
      <c r="E1864" s="68" t="s">
        <v>213</v>
      </c>
      <c r="F1864" s="68" t="s">
        <v>25</v>
      </c>
      <c r="G1864" s="68" t="s">
        <v>1587</v>
      </c>
      <c r="H1864" s="68">
        <v>6</v>
      </c>
      <c r="I1864" s="70">
        <v>45831</v>
      </c>
      <c r="J1864" s="70">
        <v>45824</v>
      </c>
      <c r="K1864" s="70">
        <v>45831</v>
      </c>
      <c r="L1864" s="68" t="s">
        <v>3116</v>
      </c>
      <c r="N1864" s="68">
        <v>0</v>
      </c>
    </row>
    <row r="1865" spans="1:14" ht="21" customHeight="1">
      <c r="A1865" s="68" t="s">
        <v>4312</v>
      </c>
      <c r="B1865" s="68" t="s">
        <v>868</v>
      </c>
      <c r="C1865" s="68">
        <v>10</v>
      </c>
      <c r="D1865" s="68" t="s">
        <v>1586</v>
      </c>
      <c r="E1865" s="68" t="s">
        <v>213</v>
      </c>
      <c r="F1865" s="68" t="s">
        <v>25</v>
      </c>
      <c r="G1865" s="68" t="s">
        <v>1587</v>
      </c>
      <c r="H1865" s="68">
        <v>6</v>
      </c>
      <c r="I1865" s="70">
        <v>45831</v>
      </c>
      <c r="J1865" s="70">
        <v>45824</v>
      </c>
      <c r="K1865" s="70">
        <v>45831</v>
      </c>
      <c r="L1865" s="68" t="s">
        <v>3116</v>
      </c>
      <c r="N1865" s="68">
        <v>0</v>
      </c>
    </row>
    <row r="1866" spans="1:14" ht="21" customHeight="1">
      <c r="A1866" s="68" t="s">
        <v>4313</v>
      </c>
      <c r="B1866" s="68" t="s">
        <v>868</v>
      </c>
      <c r="C1866" s="68" t="s">
        <v>1676</v>
      </c>
      <c r="D1866" s="68" t="s">
        <v>1586</v>
      </c>
      <c r="E1866" s="68" t="s">
        <v>213</v>
      </c>
      <c r="F1866" s="68" t="s">
        <v>25</v>
      </c>
      <c r="G1866" s="68" t="s">
        <v>1587</v>
      </c>
      <c r="H1866" s="68">
        <v>6</v>
      </c>
      <c r="I1866" s="70">
        <v>45831</v>
      </c>
      <c r="J1866" s="70">
        <v>45824</v>
      </c>
      <c r="K1866" s="70">
        <v>45831</v>
      </c>
      <c r="L1866" s="68" t="s">
        <v>2686</v>
      </c>
      <c r="N1866" s="68">
        <v>0</v>
      </c>
    </row>
    <row r="1867" spans="1:14" ht="21" customHeight="1">
      <c r="A1867" s="68" t="s">
        <v>4314</v>
      </c>
      <c r="B1867" s="68" t="s">
        <v>868</v>
      </c>
      <c r="C1867" s="68" t="s">
        <v>2575</v>
      </c>
      <c r="D1867" s="68" t="s">
        <v>1586</v>
      </c>
      <c r="E1867" s="68" t="s">
        <v>213</v>
      </c>
      <c r="F1867" s="68" t="s">
        <v>25</v>
      </c>
      <c r="G1867" s="68" t="s">
        <v>1587</v>
      </c>
      <c r="H1867" s="68">
        <v>6</v>
      </c>
      <c r="I1867" s="70">
        <v>45831</v>
      </c>
      <c r="J1867" s="70">
        <v>45824</v>
      </c>
      <c r="K1867" s="70">
        <v>45831</v>
      </c>
      <c r="L1867" s="68" t="s">
        <v>3364</v>
      </c>
      <c r="M1867" s="68" t="s">
        <v>4296</v>
      </c>
      <c r="N1867" s="68" t="s">
        <v>3959</v>
      </c>
    </row>
    <row r="1868" spans="1:14" ht="21" customHeight="1">
      <c r="A1868" s="68" t="s">
        <v>4315</v>
      </c>
      <c r="B1868" s="68" t="s">
        <v>868</v>
      </c>
      <c r="C1868" s="68" t="s">
        <v>2555</v>
      </c>
      <c r="D1868" s="68" t="s">
        <v>1586</v>
      </c>
      <c r="E1868" s="68" t="s">
        <v>213</v>
      </c>
      <c r="F1868" s="68" t="s">
        <v>25</v>
      </c>
      <c r="G1868" s="68" t="s">
        <v>1587</v>
      </c>
      <c r="H1868" s="68">
        <v>6</v>
      </c>
      <c r="I1868" s="70">
        <v>45831</v>
      </c>
      <c r="J1868" s="70">
        <v>45824</v>
      </c>
      <c r="K1868" s="70">
        <v>45831</v>
      </c>
      <c r="L1868" s="68" t="s">
        <v>2686</v>
      </c>
      <c r="N1868" s="68">
        <v>0</v>
      </c>
    </row>
    <row r="1869" spans="1:14" ht="21" customHeight="1">
      <c r="A1869" s="68" t="s">
        <v>4316</v>
      </c>
      <c r="B1869" s="68" t="s">
        <v>868</v>
      </c>
      <c r="C1869" s="68" t="s">
        <v>2579</v>
      </c>
      <c r="D1869" s="68" t="s">
        <v>1586</v>
      </c>
      <c r="E1869" s="68" t="s">
        <v>213</v>
      </c>
      <c r="F1869" s="68" t="s">
        <v>25</v>
      </c>
      <c r="G1869" s="68" t="s">
        <v>1587</v>
      </c>
      <c r="H1869" s="68">
        <v>6</v>
      </c>
      <c r="I1869" s="70">
        <v>45831</v>
      </c>
      <c r="J1869" s="70">
        <v>45824</v>
      </c>
      <c r="K1869" s="70">
        <v>45831</v>
      </c>
      <c r="L1869" s="68" t="s">
        <v>3364</v>
      </c>
      <c r="M1869" s="68" t="s">
        <v>4296</v>
      </c>
      <c r="N1869" s="68" t="s">
        <v>3959</v>
      </c>
    </row>
    <row r="1870" spans="1:14" ht="21" customHeight="1">
      <c r="A1870" s="68" t="s">
        <v>4317</v>
      </c>
      <c r="B1870" s="68" t="s">
        <v>868</v>
      </c>
      <c r="C1870" s="68" t="s">
        <v>2691</v>
      </c>
      <c r="D1870" s="68" t="s">
        <v>1586</v>
      </c>
      <c r="E1870" s="68" t="s">
        <v>213</v>
      </c>
      <c r="F1870" s="68" t="s">
        <v>25</v>
      </c>
      <c r="G1870" s="68" t="s">
        <v>1587</v>
      </c>
      <c r="H1870" s="68">
        <v>6</v>
      </c>
      <c r="I1870" s="70">
        <v>45831</v>
      </c>
      <c r="J1870" s="70">
        <v>45824</v>
      </c>
      <c r="K1870" s="70">
        <v>45831</v>
      </c>
      <c r="L1870" s="68" t="s">
        <v>2686</v>
      </c>
      <c r="N1870" s="68">
        <v>0</v>
      </c>
    </row>
    <row r="1871" spans="1:14" ht="21" customHeight="1">
      <c r="A1871" s="68" t="s">
        <v>4318</v>
      </c>
      <c r="B1871" s="68" t="s">
        <v>868</v>
      </c>
      <c r="C1871" s="68" t="s">
        <v>2581</v>
      </c>
      <c r="D1871" s="68" t="s">
        <v>1586</v>
      </c>
      <c r="E1871" s="68" t="s">
        <v>213</v>
      </c>
      <c r="F1871" s="68" t="s">
        <v>25</v>
      </c>
      <c r="G1871" s="68" t="s">
        <v>1587</v>
      </c>
      <c r="H1871" s="68">
        <v>6</v>
      </c>
      <c r="I1871" s="70">
        <v>45831</v>
      </c>
      <c r="J1871" s="70">
        <v>45824</v>
      </c>
      <c r="K1871" s="70">
        <v>45831</v>
      </c>
      <c r="L1871" s="68" t="s">
        <v>3364</v>
      </c>
      <c r="M1871" s="68" t="s">
        <v>4296</v>
      </c>
      <c r="N1871" s="68" t="s">
        <v>3959</v>
      </c>
    </row>
    <row r="1872" spans="1:14" ht="21" customHeight="1">
      <c r="A1872" s="68" t="s">
        <v>4319</v>
      </c>
      <c r="B1872" s="68" t="s">
        <v>868</v>
      </c>
      <c r="C1872" s="68" t="s">
        <v>2618</v>
      </c>
      <c r="D1872" s="68" t="s">
        <v>1586</v>
      </c>
      <c r="E1872" s="68" t="s">
        <v>213</v>
      </c>
      <c r="F1872" s="68" t="s">
        <v>25</v>
      </c>
      <c r="G1872" s="68" t="s">
        <v>1587</v>
      </c>
      <c r="H1872" s="68">
        <v>6</v>
      </c>
      <c r="I1872" s="70">
        <v>45831</v>
      </c>
      <c r="J1872" s="70">
        <v>45824</v>
      </c>
      <c r="K1872" s="70">
        <v>45831</v>
      </c>
      <c r="L1872" s="68" t="s">
        <v>2686</v>
      </c>
      <c r="N1872" s="68">
        <v>0</v>
      </c>
    </row>
    <row r="1873" spans="1:14" ht="21" customHeight="1">
      <c r="A1873" s="68" t="s">
        <v>4320</v>
      </c>
      <c r="B1873" s="68" t="s">
        <v>868</v>
      </c>
      <c r="C1873" s="68" t="s">
        <v>2583</v>
      </c>
      <c r="D1873" s="68" t="s">
        <v>1586</v>
      </c>
      <c r="E1873" s="68" t="s">
        <v>213</v>
      </c>
      <c r="F1873" s="68" t="s">
        <v>25</v>
      </c>
      <c r="G1873" s="68" t="s">
        <v>1587</v>
      </c>
      <c r="H1873" s="68">
        <v>6</v>
      </c>
      <c r="I1873" s="70">
        <v>45831</v>
      </c>
      <c r="J1873" s="70">
        <v>45824</v>
      </c>
      <c r="K1873" s="70">
        <v>45831</v>
      </c>
      <c r="L1873" s="68" t="s">
        <v>3364</v>
      </c>
      <c r="M1873" s="68" t="s">
        <v>4296</v>
      </c>
      <c r="N1873" s="68" t="s">
        <v>3959</v>
      </c>
    </row>
    <row r="1874" spans="1:14" ht="21" customHeight="1">
      <c r="A1874" s="68" t="s">
        <v>4321</v>
      </c>
      <c r="B1874" s="68" t="s">
        <v>868</v>
      </c>
      <c r="C1874" s="68" t="s">
        <v>2621</v>
      </c>
      <c r="D1874" s="68" t="s">
        <v>1586</v>
      </c>
      <c r="E1874" s="68" t="s">
        <v>213</v>
      </c>
      <c r="F1874" s="68" t="s">
        <v>25</v>
      </c>
      <c r="G1874" s="68" t="s">
        <v>1587</v>
      </c>
      <c r="H1874" s="68">
        <v>6</v>
      </c>
      <c r="I1874" s="70">
        <v>45831</v>
      </c>
      <c r="J1874" s="70">
        <v>45824</v>
      </c>
      <c r="K1874" s="70">
        <v>45831</v>
      </c>
      <c r="L1874" s="68" t="s">
        <v>2686</v>
      </c>
      <c r="N1874" s="68">
        <v>0</v>
      </c>
    </row>
    <row r="1875" spans="1:14" ht="21" customHeight="1">
      <c r="A1875" s="68" t="s">
        <v>4322</v>
      </c>
      <c r="B1875" s="68" t="s">
        <v>868</v>
      </c>
      <c r="C1875" s="68" t="s">
        <v>2585</v>
      </c>
      <c r="D1875" s="68" t="s">
        <v>1586</v>
      </c>
      <c r="E1875" s="68" t="s">
        <v>213</v>
      </c>
      <c r="F1875" s="68" t="s">
        <v>25</v>
      </c>
      <c r="G1875" s="68" t="s">
        <v>1587</v>
      </c>
      <c r="H1875" s="68">
        <v>6</v>
      </c>
      <c r="I1875" s="70">
        <v>45831</v>
      </c>
      <c r="J1875" s="70">
        <v>45824</v>
      </c>
      <c r="K1875" s="70">
        <v>45831</v>
      </c>
      <c r="L1875" s="68" t="s">
        <v>3364</v>
      </c>
      <c r="M1875" s="68" t="s">
        <v>4296</v>
      </c>
      <c r="N1875" s="68" t="s">
        <v>3959</v>
      </c>
    </row>
    <row r="1876" spans="1:14" ht="21" customHeight="1">
      <c r="A1876" s="68" t="s">
        <v>4323</v>
      </c>
      <c r="B1876" s="68" t="s">
        <v>868</v>
      </c>
      <c r="C1876" s="68" t="s">
        <v>2627</v>
      </c>
      <c r="D1876" s="68" t="s">
        <v>1586</v>
      </c>
      <c r="E1876" s="68" t="s">
        <v>213</v>
      </c>
      <c r="F1876" s="68" t="s">
        <v>25</v>
      </c>
      <c r="G1876" s="68" t="s">
        <v>1587</v>
      </c>
      <c r="H1876" s="68">
        <v>6</v>
      </c>
      <c r="I1876" s="70">
        <v>45831</v>
      </c>
      <c r="J1876" s="70">
        <v>45824</v>
      </c>
      <c r="K1876" s="70">
        <v>45831</v>
      </c>
      <c r="L1876" s="68" t="s">
        <v>2686</v>
      </c>
      <c r="N1876" s="68">
        <v>0</v>
      </c>
    </row>
    <row r="1877" spans="1:14" ht="21" customHeight="1">
      <c r="A1877" s="68" t="s">
        <v>4324</v>
      </c>
      <c r="B1877" s="68" t="s">
        <v>868</v>
      </c>
      <c r="C1877" s="68" t="s">
        <v>2587</v>
      </c>
      <c r="D1877" s="68" t="s">
        <v>1586</v>
      </c>
      <c r="E1877" s="68" t="s">
        <v>213</v>
      </c>
      <c r="F1877" s="68" t="s">
        <v>25</v>
      </c>
      <c r="G1877" s="68" t="s">
        <v>1587</v>
      </c>
      <c r="H1877" s="68">
        <v>6</v>
      </c>
      <c r="I1877" s="70">
        <v>45831</v>
      </c>
      <c r="J1877" s="70">
        <v>45824</v>
      </c>
      <c r="K1877" s="70">
        <v>45831</v>
      </c>
      <c r="L1877" s="68" t="s">
        <v>3364</v>
      </c>
      <c r="M1877" s="68" t="s">
        <v>4296</v>
      </c>
      <c r="N1877" s="68" t="s">
        <v>3959</v>
      </c>
    </row>
    <row r="1878" spans="1:14" ht="21" customHeight="1">
      <c r="A1878" s="68" t="s">
        <v>4325</v>
      </c>
      <c r="B1878" s="68" t="s">
        <v>868</v>
      </c>
      <c r="C1878" s="68" t="s">
        <v>2545</v>
      </c>
      <c r="D1878" s="68" t="s">
        <v>1586</v>
      </c>
      <c r="E1878" s="68" t="s">
        <v>213</v>
      </c>
      <c r="F1878" s="68" t="s">
        <v>25</v>
      </c>
      <c r="G1878" s="68" t="s">
        <v>1587</v>
      </c>
      <c r="H1878" s="68">
        <v>6</v>
      </c>
      <c r="I1878" s="70">
        <v>45831</v>
      </c>
      <c r="J1878" s="70">
        <v>45824</v>
      </c>
      <c r="K1878" s="70">
        <v>45831</v>
      </c>
      <c r="L1878" s="68" t="s">
        <v>2686</v>
      </c>
      <c r="N1878" s="68">
        <v>0</v>
      </c>
    </row>
    <row r="1879" spans="1:14" ht="21" customHeight="1">
      <c r="A1879" s="68" t="s">
        <v>4326</v>
      </c>
      <c r="B1879" s="68" t="s">
        <v>868</v>
      </c>
      <c r="C1879" s="68" t="s">
        <v>2589</v>
      </c>
      <c r="D1879" s="68" t="s">
        <v>1586</v>
      </c>
      <c r="E1879" s="68" t="s">
        <v>213</v>
      </c>
      <c r="F1879" s="68" t="s">
        <v>25</v>
      </c>
      <c r="G1879" s="68" t="s">
        <v>1587</v>
      </c>
      <c r="H1879" s="68">
        <v>6</v>
      </c>
      <c r="I1879" s="70">
        <v>45831</v>
      </c>
      <c r="J1879" s="70">
        <v>45824</v>
      </c>
      <c r="K1879" s="70">
        <v>45831</v>
      </c>
      <c r="L1879" s="68" t="s">
        <v>3364</v>
      </c>
      <c r="M1879" s="68" t="s">
        <v>4296</v>
      </c>
      <c r="N1879" s="68" t="s">
        <v>3959</v>
      </c>
    </row>
    <row r="1880" spans="1:14" ht="21" customHeight="1">
      <c r="A1880" s="68" t="s">
        <v>4327</v>
      </c>
      <c r="B1880" s="68" t="s">
        <v>868</v>
      </c>
      <c r="C1880" s="68" t="s">
        <v>2697</v>
      </c>
      <c r="D1880" s="68" t="s">
        <v>1586</v>
      </c>
      <c r="E1880" s="68" t="s">
        <v>213</v>
      </c>
      <c r="F1880" s="68" t="s">
        <v>25</v>
      </c>
      <c r="G1880" s="68" t="s">
        <v>1587</v>
      </c>
      <c r="H1880" s="68">
        <v>6</v>
      </c>
      <c r="I1880" s="70">
        <v>45831</v>
      </c>
      <c r="J1880" s="70">
        <v>45824</v>
      </c>
      <c r="K1880" s="70">
        <v>45831</v>
      </c>
      <c r="L1880" s="68" t="s">
        <v>2686</v>
      </c>
      <c r="N1880" s="68">
        <v>0</v>
      </c>
    </row>
    <row r="1881" spans="1:14" ht="21" customHeight="1">
      <c r="A1881" s="68" t="s">
        <v>4328</v>
      </c>
      <c r="B1881" s="68" t="s">
        <v>868</v>
      </c>
      <c r="C1881" s="68" t="s">
        <v>2591</v>
      </c>
      <c r="D1881" s="68" t="s">
        <v>1586</v>
      </c>
      <c r="E1881" s="68" t="s">
        <v>213</v>
      </c>
      <c r="F1881" s="68" t="s">
        <v>25</v>
      </c>
      <c r="G1881" s="68" t="s">
        <v>1587</v>
      </c>
      <c r="H1881" s="68">
        <v>6</v>
      </c>
      <c r="I1881" s="70">
        <v>45831</v>
      </c>
      <c r="J1881" s="70">
        <v>45824</v>
      </c>
      <c r="K1881" s="70">
        <v>45831</v>
      </c>
      <c r="L1881" s="68" t="s">
        <v>3364</v>
      </c>
      <c r="M1881" s="68" t="s">
        <v>4296</v>
      </c>
      <c r="N1881" s="68" t="s">
        <v>3959</v>
      </c>
    </row>
    <row r="1882" spans="1:14" ht="21" customHeight="1">
      <c r="A1882" s="68" t="s">
        <v>4329</v>
      </c>
      <c r="B1882" s="68" t="s">
        <v>868</v>
      </c>
      <c r="C1882" s="68" t="s">
        <v>2699</v>
      </c>
      <c r="D1882" s="68" t="s">
        <v>1586</v>
      </c>
      <c r="E1882" s="68" t="s">
        <v>213</v>
      </c>
      <c r="F1882" s="68" t="s">
        <v>25</v>
      </c>
      <c r="G1882" s="68" t="s">
        <v>1587</v>
      </c>
      <c r="H1882" s="68">
        <v>6</v>
      </c>
      <c r="I1882" s="70">
        <v>45831</v>
      </c>
      <c r="J1882" s="70">
        <v>45824</v>
      </c>
      <c r="K1882" s="70">
        <v>45831</v>
      </c>
      <c r="L1882" s="68" t="s">
        <v>2686</v>
      </c>
      <c r="N1882" s="68">
        <v>0</v>
      </c>
    </row>
    <row r="1883" spans="1:14" ht="21" customHeight="1">
      <c r="A1883" s="68" t="s">
        <v>4330</v>
      </c>
      <c r="B1883" s="68" t="s">
        <v>868</v>
      </c>
      <c r="C1883" s="68" t="s">
        <v>2593</v>
      </c>
      <c r="D1883" s="68" t="s">
        <v>1586</v>
      </c>
      <c r="E1883" s="68" t="s">
        <v>213</v>
      </c>
      <c r="F1883" s="68" t="s">
        <v>25</v>
      </c>
      <c r="G1883" s="68" t="s">
        <v>1587</v>
      </c>
      <c r="H1883" s="68">
        <v>6</v>
      </c>
      <c r="I1883" s="70">
        <v>45831</v>
      </c>
      <c r="J1883" s="70">
        <v>45824</v>
      </c>
      <c r="K1883" s="70">
        <v>45831</v>
      </c>
      <c r="L1883" s="68" t="s">
        <v>3364</v>
      </c>
      <c r="M1883" s="68" t="s">
        <v>4296</v>
      </c>
      <c r="N1883" s="68" t="s">
        <v>3959</v>
      </c>
    </row>
    <row r="1884" spans="1:14" ht="21" customHeight="1">
      <c r="A1884" s="68" t="s">
        <v>4331</v>
      </c>
      <c r="B1884" s="68" t="s">
        <v>868</v>
      </c>
      <c r="C1884" s="68" t="s">
        <v>2701</v>
      </c>
      <c r="D1884" s="68" t="s">
        <v>1586</v>
      </c>
      <c r="E1884" s="68" t="s">
        <v>213</v>
      </c>
      <c r="F1884" s="68" t="s">
        <v>25</v>
      </c>
      <c r="G1884" s="68" t="s">
        <v>1587</v>
      </c>
      <c r="H1884" s="68">
        <v>6</v>
      </c>
      <c r="I1884" s="70">
        <v>45831</v>
      </c>
      <c r="J1884" s="70">
        <v>45824</v>
      </c>
      <c r="K1884" s="70">
        <v>45831</v>
      </c>
      <c r="L1884" s="68" t="s">
        <v>2686</v>
      </c>
      <c r="N1884" s="68">
        <v>0</v>
      </c>
    </row>
    <row r="1885" spans="1:14" ht="21" customHeight="1">
      <c r="A1885" s="68" t="s">
        <v>4332</v>
      </c>
      <c r="B1885" s="68" t="s">
        <v>868</v>
      </c>
      <c r="C1885" s="68" t="s">
        <v>2595</v>
      </c>
      <c r="D1885" s="68" t="s">
        <v>1586</v>
      </c>
      <c r="E1885" s="68" t="s">
        <v>213</v>
      </c>
      <c r="F1885" s="68" t="s">
        <v>25</v>
      </c>
      <c r="G1885" s="68" t="s">
        <v>1587</v>
      </c>
      <c r="H1885" s="68">
        <v>6</v>
      </c>
      <c r="I1885" s="70">
        <v>45831</v>
      </c>
      <c r="J1885" s="70">
        <v>45824</v>
      </c>
      <c r="K1885" s="70">
        <v>45831</v>
      </c>
      <c r="L1885" s="68" t="s">
        <v>3364</v>
      </c>
      <c r="M1885" s="68" t="s">
        <v>4296</v>
      </c>
      <c r="N1885" s="68" t="s">
        <v>3959</v>
      </c>
    </row>
    <row r="1886" spans="1:14" ht="21" customHeight="1">
      <c r="A1886" s="68" t="s">
        <v>4333</v>
      </c>
      <c r="B1886" s="68" t="s">
        <v>870</v>
      </c>
      <c r="C1886" s="68">
        <v>1</v>
      </c>
      <c r="D1886" s="68" t="s">
        <v>1586</v>
      </c>
      <c r="E1886" s="68" t="s">
        <v>80</v>
      </c>
      <c r="F1886" s="68" t="s">
        <v>25</v>
      </c>
      <c r="G1886" s="68" t="s">
        <v>1674</v>
      </c>
      <c r="H1886" s="68">
        <v>6</v>
      </c>
      <c r="I1886" s="70">
        <v>45831</v>
      </c>
      <c r="J1886" s="70">
        <v>45820</v>
      </c>
      <c r="K1886" s="70">
        <v>45831</v>
      </c>
      <c r="L1886" s="68" t="s">
        <v>2515</v>
      </c>
      <c r="N1886" s="68">
        <v>0</v>
      </c>
    </row>
    <row r="1887" spans="1:14" ht="21" customHeight="1">
      <c r="A1887" s="68" t="s">
        <v>4334</v>
      </c>
      <c r="B1887" s="68" t="s">
        <v>877</v>
      </c>
      <c r="C1887" s="68">
        <v>1</v>
      </c>
      <c r="D1887" s="68" t="s">
        <v>1586</v>
      </c>
      <c r="E1887" s="68" t="s">
        <v>23</v>
      </c>
      <c r="F1887" s="68" t="s">
        <v>25</v>
      </c>
      <c r="G1887" s="68" t="s">
        <v>2021</v>
      </c>
      <c r="H1887" s="68">
        <v>6</v>
      </c>
      <c r="I1887" s="70">
        <v>45831</v>
      </c>
      <c r="J1887" s="70">
        <v>45825</v>
      </c>
      <c r="K1887" s="70">
        <v>45831</v>
      </c>
      <c r="L1887" s="68" t="s">
        <v>2789</v>
      </c>
      <c r="N1887" s="68">
        <v>0</v>
      </c>
    </row>
    <row r="1888" spans="1:14" ht="21" customHeight="1">
      <c r="A1888" s="68" t="s">
        <v>4335</v>
      </c>
      <c r="B1888" s="68" t="s">
        <v>877</v>
      </c>
      <c r="C1888" s="68">
        <v>2</v>
      </c>
      <c r="D1888" s="68" t="s">
        <v>1586</v>
      </c>
      <c r="E1888" s="68" t="s">
        <v>23</v>
      </c>
      <c r="F1888" s="68" t="s">
        <v>25</v>
      </c>
      <c r="G1888" s="68" t="s">
        <v>2021</v>
      </c>
      <c r="H1888" s="68">
        <v>6</v>
      </c>
      <c r="I1888" s="70">
        <v>45831</v>
      </c>
      <c r="J1888" s="70">
        <v>45825</v>
      </c>
      <c r="K1888" s="70">
        <v>45831</v>
      </c>
      <c r="L1888" s="68" t="s">
        <v>2789</v>
      </c>
      <c r="N1888" s="68">
        <v>0</v>
      </c>
    </row>
    <row r="1889" spans="1:14" ht="21" customHeight="1">
      <c r="A1889" s="68" t="s">
        <v>4336</v>
      </c>
      <c r="B1889" s="68" t="s">
        <v>877</v>
      </c>
      <c r="C1889" s="68">
        <v>3</v>
      </c>
      <c r="D1889" s="68" t="s">
        <v>1586</v>
      </c>
      <c r="E1889" s="68" t="s">
        <v>23</v>
      </c>
      <c r="F1889" s="68" t="s">
        <v>25</v>
      </c>
      <c r="G1889" s="68" t="s">
        <v>2021</v>
      </c>
      <c r="H1889" s="68">
        <v>6</v>
      </c>
      <c r="I1889" s="70">
        <v>45831</v>
      </c>
      <c r="J1889" s="70">
        <v>45825</v>
      </c>
      <c r="K1889" s="70">
        <v>45831</v>
      </c>
      <c r="L1889" s="68" t="s">
        <v>2789</v>
      </c>
      <c r="N1889" s="68">
        <v>0</v>
      </c>
    </row>
    <row r="1890" spans="1:14" ht="21" customHeight="1">
      <c r="A1890" s="68" t="s">
        <v>4337</v>
      </c>
      <c r="B1890" s="68" t="s">
        <v>877</v>
      </c>
      <c r="C1890" s="68">
        <v>4</v>
      </c>
      <c r="D1890" s="68" t="s">
        <v>1586</v>
      </c>
      <c r="E1890" s="68" t="s">
        <v>23</v>
      </c>
      <c r="F1890" s="68" t="s">
        <v>25</v>
      </c>
      <c r="G1890" s="68" t="s">
        <v>2021</v>
      </c>
      <c r="H1890" s="68">
        <v>6</v>
      </c>
      <c r="I1890" s="70">
        <v>45831</v>
      </c>
      <c r="J1890" s="70">
        <v>45825</v>
      </c>
      <c r="K1890" s="70">
        <v>45831</v>
      </c>
      <c r="L1890" s="68" t="s">
        <v>2789</v>
      </c>
      <c r="N1890" s="68">
        <v>0</v>
      </c>
    </row>
    <row r="1891" spans="1:14" ht="21" customHeight="1">
      <c r="A1891" s="68" t="s">
        <v>4338</v>
      </c>
      <c r="B1891" s="68" t="s">
        <v>877</v>
      </c>
      <c r="C1891" s="68">
        <v>5</v>
      </c>
      <c r="D1891" s="68" t="s">
        <v>1586</v>
      </c>
      <c r="E1891" s="68" t="s">
        <v>23</v>
      </c>
      <c r="F1891" s="68" t="s">
        <v>25</v>
      </c>
      <c r="G1891" s="68" t="s">
        <v>2021</v>
      </c>
      <c r="H1891" s="68">
        <v>6</v>
      </c>
      <c r="I1891" s="70">
        <v>45831</v>
      </c>
      <c r="J1891" s="70">
        <v>45825</v>
      </c>
      <c r="K1891" s="70">
        <v>45831</v>
      </c>
      <c r="L1891" s="68" t="s">
        <v>2789</v>
      </c>
      <c r="N1891" s="68">
        <v>0</v>
      </c>
    </row>
    <row r="1892" spans="1:14" ht="21" customHeight="1">
      <c r="A1892" s="68" t="s">
        <v>4339</v>
      </c>
      <c r="B1892" s="68" t="s">
        <v>877</v>
      </c>
      <c r="C1892" s="68">
        <v>6</v>
      </c>
      <c r="D1892" s="68" t="s">
        <v>1586</v>
      </c>
      <c r="E1892" s="68" t="s">
        <v>23</v>
      </c>
      <c r="F1892" s="68" t="s">
        <v>25</v>
      </c>
      <c r="G1892" s="68" t="s">
        <v>2021</v>
      </c>
      <c r="H1892" s="68">
        <v>6</v>
      </c>
      <c r="I1892" s="70">
        <v>45831</v>
      </c>
      <c r="J1892" s="70">
        <v>45825</v>
      </c>
      <c r="K1892" s="70">
        <v>45831</v>
      </c>
      <c r="L1892" s="68" t="s">
        <v>2789</v>
      </c>
      <c r="N1892" s="68">
        <v>0</v>
      </c>
    </row>
    <row r="1893" spans="1:14" ht="21" customHeight="1">
      <c r="A1893" s="68" t="s">
        <v>4340</v>
      </c>
      <c r="B1893" s="68" t="s">
        <v>877</v>
      </c>
      <c r="C1893" s="68">
        <v>7</v>
      </c>
      <c r="D1893" s="68" t="s">
        <v>1586</v>
      </c>
      <c r="E1893" s="68" t="s">
        <v>23</v>
      </c>
      <c r="F1893" s="68" t="s">
        <v>25</v>
      </c>
      <c r="G1893" s="68" t="s">
        <v>2021</v>
      </c>
      <c r="H1893" s="68">
        <v>6</v>
      </c>
      <c r="I1893" s="70">
        <v>45831</v>
      </c>
      <c r="J1893" s="70">
        <v>45825</v>
      </c>
      <c r="K1893" s="70">
        <v>45831</v>
      </c>
      <c r="L1893" s="68" t="s">
        <v>2789</v>
      </c>
      <c r="N1893" s="68">
        <v>0</v>
      </c>
    </row>
    <row r="1894" spans="1:14" ht="21" customHeight="1">
      <c r="A1894" s="68" t="s">
        <v>4341</v>
      </c>
      <c r="B1894" s="68" t="s">
        <v>877</v>
      </c>
      <c r="C1894" s="68" t="s">
        <v>1676</v>
      </c>
      <c r="D1894" s="68" t="s">
        <v>1586</v>
      </c>
      <c r="E1894" s="68" t="s">
        <v>23</v>
      </c>
      <c r="F1894" s="68" t="s">
        <v>25</v>
      </c>
      <c r="G1894" s="68" t="s">
        <v>2021</v>
      </c>
      <c r="H1894" s="68">
        <v>6</v>
      </c>
      <c r="I1894" s="70">
        <v>45831</v>
      </c>
      <c r="J1894" s="70">
        <v>45825</v>
      </c>
      <c r="K1894" s="70">
        <v>45831</v>
      </c>
      <c r="L1894" s="68" t="s">
        <v>2796</v>
      </c>
      <c r="N1894" s="68">
        <v>0</v>
      </c>
    </row>
    <row r="1895" spans="1:14" ht="21" customHeight="1">
      <c r="A1895" s="68" t="s">
        <v>4342</v>
      </c>
      <c r="B1895" s="68" t="s">
        <v>877</v>
      </c>
      <c r="C1895" s="68" t="s">
        <v>2426</v>
      </c>
      <c r="D1895" s="68" t="s">
        <v>1586</v>
      </c>
      <c r="E1895" s="68" t="s">
        <v>23</v>
      </c>
      <c r="F1895" s="68" t="s">
        <v>25</v>
      </c>
      <c r="G1895" s="68" t="s">
        <v>2759</v>
      </c>
      <c r="H1895" s="68">
        <v>6</v>
      </c>
      <c r="I1895" s="70">
        <v>45831</v>
      </c>
      <c r="J1895" s="70">
        <v>45825</v>
      </c>
      <c r="K1895" s="70">
        <v>45831</v>
      </c>
      <c r="L1895" s="68" t="s">
        <v>2794</v>
      </c>
      <c r="N1895" s="68">
        <v>0</v>
      </c>
    </row>
    <row r="1896" spans="1:14" ht="21" customHeight="1">
      <c r="A1896" s="68" t="s">
        <v>4343</v>
      </c>
      <c r="B1896" s="68" t="s">
        <v>877</v>
      </c>
      <c r="C1896" s="68" t="s">
        <v>2555</v>
      </c>
      <c r="D1896" s="68" t="s">
        <v>1586</v>
      </c>
      <c r="E1896" s="68" t="s">
        <v>23</v>
      </c>
      <c r="F1896" s="68" t="s">
        <v>25</v>
      </c>
      <c r="G1896" s="68" t="s">
        <v>2021</v>
      </c>
      <c r="H1896" s="68">
        <v>6</v>
      </c>
      <c r="I1896" s="70">
        <v>45831</v>
      </c>
      <c r="J1896" s="70">
        <v>45825</v>
      </c>
      <c r="K1896" s="70">
        <v>45831</v>
      </c>
      <c r="L1896" s="68" t="s">
        <v>2796</v>
      </c>
      <c r="N1896" s="68">
        <v>0</v>
      </c>
    </row>
    <row r="1897" spans="1:14" ht="21" customHeight="1">
      <c r="A1897" s="68" t="s">
        <v>4344</v>
      </c>
      <c r="B1897" s="68" t="s">
        <v>877</v>
      </c>
      <c r="C1897" s="68" t="s">
        <v>2432</v>
      </c>
      <c r="D1897" s="68" t="s">
        <v>1586</v>
      </c>
      <c r="E1897" s="68" t="s">
        <v>23</v>
      </c>
      <c r="F1897" s="68" t="s">
        <v>25</v>
      </c>
      <c r="G1897" s="68" t="s">
        <v>2759</v>
      </c>
      <c r="H1897" s="68">
        <v>6</v>
      </c>
      <c r="I1897" s="70">
        <v>45831</v>
      </c>
      <c r="J1897" s="70">
        <v>45825</v>
      </c>
      <c r="K1897" s="70">
        <v>45831</v>
      </c>
      <c r="L1897" s="68" t="s">
        <v>2794</v>
      </c>
      <c r="N1897" s="68">
        <v>0</v>
      </c>
    </row>
    <row r="1898" spans="1:14" ht="21" customHeight="1">
      <c r="A1898" s="68" t="s">
        <v>4345</v>
      </c>
      <c r="B1898" s="68" t="s">
        <v>877</v>
      </c>
      <c r="C1898" s="68" t="s">
        <v>2691</v>
      </c>
      <c r="D1898" s="68" t="s">
        <v>1586</v>
      </c>
      <c r="E1898" s="68" t="s">
        <v>23</v>
      </c>
      <c r="F1898" s="68" t="s">
        <v>25</v>
      </c>
      <c r="G1898" s="68" t="s">
        <v>2021</v>
      </c>
      <c r="H1898" s="68">
        <v>6</v>
      </c>
      <c r="I1898" s="70">
        <v>45831</v>
      </c>
      <c r="J1898" s="70">
        <v>45825</v>
      </c>
      <c r="K1898" s="70">
        <v>45831</v>
      </c>
      <c r="L1898" s="68" t="s">
        <v>2796</v>
      </c>
      <c r="N1898" s="68">
        <v>0</v>
      </c>
    </row>
    <row r="1899" spans="1:14" ht="21" customHeight="1">
      <c r="A1899" s="68" t="s">
        <v>4346</v>
      </c>
      <c r="B1899" s="68" t="s">
        <v>877</v>
      </c>
      <c r="C1899" s="68" t="s">
        <v>2484</v>
      </c>
      <c r="D1899" s="68" t="s">
        <v>1586</v>
      </c>
      <c r="E1899" s="68" t="s">
        <v>23</v>
      </c>
      <c r="F1899" s="68" t="s">
        <v>25</v>
      </c>
      <c r="G1899" s="68" t="s">
        <v>2759</v>
      </c>
      <c r="H1899" s="68">
        <v>6</v>
      </c>
      <c r="I1899" s="70">
        <v>45831</v>
      </c>
      <c r="J1899" s="70">
        <v>45825</v>
      </c>
      <c r="K1899" s="70">
        <v>45831</v>
      </c>
      <c r="L1899" s="68" t="s">
        <v>2794</v>
      </c>
      <c r="N1899" s="68">
        <v>0</v>
      </c>
    </row>
    <row r="1900" spans="1:14" ht="21" customHeight="1">
      <c r="A1900" s="68" t="s">
        <v>4347</v>
      </c>
      <c r="B1900" s="68" t="s">
        <v>877</v>
      </c>
      <c r="C1900" s="68" t="s">
        <v>2618</v>
      </c>
      <c r="D1900" s="68" t="s">
        <v>1586</v>
      </c>
      <c r="E1900" s="68" t="s">
        <v>23</v>
      </c>
      <c r="F1900" s="68" t="s">
        <v>25</v>
      </c>
      <c r="G1900" s="68" t="s">
        <v>2021</v>
      </c>
      <c r="H1900" s="68">
        <v>6</v>
      </c>
      <c r="I1900" s="70">
        <v>45831</v>
      </c>
      <c r="J1900" s="70">
        <v>45825</v>
      </c>
      <c r="K1900" s="70">
        <v>45831</v>
      </c>
      <c r="L1900" s="68" t="s">
        <v>2796</v>
      </c>
      <c r="N1900" s="68">
        <v>0</v>
      </c>
    </row>
    <row r="1901" spans="1:14" ht="21" customHeight="1">
      <c r="A1901" s="68" t="s">
        <v>4348</v>
      </c>
      <c r="B1901" s="68" t="s">
        <v>877</v>
      </c>
      <c r="C1901" s="68" t="s">
        <v>2493</v>
      </c>
      <c r="D1901" s="68" t="s">
        <v>1586</v>
      </c>
      <c r="E1901" s="68" t="s">
        <v>23</v>
      </c>
      <c r="F1901" s="68" t="s">
        <v>25</v>
      </c>
      <c r="G1901" s="68" t="s">
        <v>2759</v>
      </c>
      <c r="H1901" s="68">
        <v>6</v>
      </c>
      <c r="I1901" s="70">
        <v>45831</v>
      </c>
      <c r="J1901" s="70">
        <v>45825</v>
      </c>
      <c r="K1901" s="70">
        <v>45831</v>
      </c>
      <c r="L1901" s="68" t="s">
        <v>2794</v>
      </c>
      <c r="N1901" s="68">
        <v>0</v>
      </c>
    </row>
    <row r="1902" spans="1:14" ht="21" customHeight="1">
      <c r="A1902" s="68" t="s">
        <v>4349</v>
      </c>
      <c r="B1902" s="68" t="s">
        <v>877</v>
      </c>
      <c r="C1902" s="68" t="s">
        <v>2621</v>
      </c>
      <c r="D1902" s="68" t="s">
        <v>1586</v>
      </c>
      <c r="E1902" s="68" t="s">
        <v>23</v>
      </c>
      <c r="F1902" s="68" t="s">
        <v>25</v>
      </c>
      <c r="G1902" s="68" t="s">
        <v>2021</v>
      </c>
      <c r="H1902" s="68">
        <v>6</v>
      </c>
      <c r="I1902" s="70">
        <v>45831</v>
      </c>
      <c r="J1902" s="70">
        <v>45825</v>
      </c>
      <c r="K1902" s="70">
        <v>45831</v>
      </c>
      <c r="L1902" s="68" t="s">
        <v>2796</v>
      </c>
      <c r="N1902" s="68">
        <v>0</v>
      </c>
    </row>
    <row r="1903" spans="1:14" ht="21" customHeight="1">
      <c r="A1903" s="68" t="s">
        <v>4350</v>
      </c>
      <c r="B1903" s="68" t="s">
        <v>877</v>
      </c>
      <c r="C1903" s="68" t="s">
        <v>2499</v>
      </c>
      <c r="D1903" s="68" t="s">
        <v>1586</v>
      </c>
      <c r="E1903" s="68" t="s">
        <v>23</v>
      </c>
      <c r="F1903" s="68" t="s">
        <v>25</v>
      </c>
      <c r="G1903" s="68" t="s">
        <v>2759</v>
      </c>
      <c r="H1903" s="68">
        <v>6</v>
      </c>
      <c r="I1903" s="70">
        <v>45831</v>
      </c>
      <c r="J1903" s="70">
        <v>45825</v>
      </c>
      <c r="K1903" s="70">
        <v>45831</v>
      </c>
      <c r="L1903" s="68" t="s">
        <v>2794</v>
      </c>
      <c r="N1903" s="68">
        <v>0</v>
      </c>
    </row>
    <row r="1904" spans="1:14" ht="21" customHeight="1">
      <c r="A1904" s="68" t="s">
        <v>4351</v>
      </c>
      <c r="B1904" s="68" t="s">
        <v>877</v>
      </c>
      <c r="C1904" s="68" t="s">
        <v>2627</v>
      </c>
      <c r="D1904" s="68" t="s">
        <v>1586</v>
      </c>
      <c r="E1904" s="68" t="s">
        <v>23</v>
      </c>
      <c r="F1904" s="68" t="s">
        <v>25</v>
      </c>
      <c r="G1904" s="68" t="s">
        <v>2021</v>
      </c>
      <c r="H1904" s="68">
        <v>6</v>
      </c>
      <c r="I1904" s="70">
        <v>45831</v>
      </c>
      <c r="J1904" s="70">
        <v>45825</v>
      </c>
      <c r="K1904" s="70">
        <v>45831</v>
      </c>
      <c r="L1904" s="68" t="s">
        <v>2796</v>
      </c>
      <c r="N1904" s="68">
        <v>0</v>
      </c>
    </row>
    <row r="1905" spans="1:14" ht="21" customHeight="1">
      <c r="A1905" s="68" t="s">
        <v>4352</v>
      </c>
      <c r="B1905" s="68" t="s">
        <v>877</v>
      </c>
      <c r="C1905" s="68" t="s">
        <v>2418</v>
      </c>
      <c r="D1905" s="68" t="s">
        <v>1586</v>
      </c>
      <c r="E1905" s="68" t="s">
        <v>23</v>
      </c>
      <c r="F1905" s="68" t="s">
        <v>25</v>
      </c>
      <c r="G1905" s="68" t="s">
        <v>2759</v>
      </c>
      <c r="H1905" s="68">
        <v>6</v>
      </c>
      <c r="I1905" s="70">
        <v>45831</v>
      </c>
      <c r="J1905" s="70">
        <v>45825</v>
      </c>
      <c r="K1905" s="70">
        <v>45831</v>
      </c>
      <c r="L1905" s="68" t="s">
        <v>2794</v>
      </c>
      <c r="N1905" s="68">
        <v>0</v>
      </c>
    </row>
    <row r="1906" spans="1:14" ht="21" customHeight="1">
      <c r="A1906" s="68" t="s">
        <v>4353</v>
      </c>
      <c r="B1906" s="68" t="s">
        <v>877</v>
      </c>
      <c r="C1906" s="68" t="s">
        <v>2545</v>
      </c>
      <c r="D1906" s="68" t="s">
        <v>1586</v>
      </c>
      <c r="E1906" s="68" t="s">
        <v>23</v>
      </c>
      <c r="F1906" s="68" t="s">
        <v>25</v>
      </c>
      <c r="G1906" s="68" t="s">
        <v>2021</v>
      </c>
      <c r="H1906" s="68">
        <v>6</v>
      </c>
      <c r="I1906" s="70">
        <v>45831</v>
      </c>
      <c r="J1906" s="70">
        <v>45825</v>
      </c>
      <c r="K1906" s="70">
        <v>45831</v>
      </c>
      <c r="L1906" s="68" t="s">
        <v>2796</v>
      </c>
      <c r="N1906" s="68">
        <v>0</v>
      </c>
    </row>
    <row r="1907" spans="1:14" ht="21" customHeight="1">
      <c r="A1907" s="68" t="s">
        <v>4354</v>
      </c>
      <c r="B1907" s="68" t="s">
        <v>877</v>
      </c>
      <c r="C1907" s="68" t="s">
        <v>2424</v>
      </c>
      <c r="D1907" s="68" t="s">
        <v>1586</v>
      </c>
      <c r="E1907" s="68" t="s">
        <v>23</v>
      </c>
      <c r="F1907" s="68" t="s">
        <v>25</v>
      </c>
      <c r="G1907" s="68" t="s">
        <v>2759</v>
      </c>
      <c r="H1907" s="68">
        <v>6</v>
      </c>
      <c r="I1907" s="70">
        <v>45831</v>
      </c>
      <c r="J1907" s="70">
        <v>45825</v>
      </c>
      <c r="K1907" s="70">
        <v>45831</v>
      </c>
      <c r="L1907" s="68" t="s">
        <v>2794</v>
      </c>
      <c r="N1907" s="68">
        <v>0</v>
      </c>
    </row>
    <row r="1908" spans="1:14" ht="21" customHeight="1">
      <c r="A1908" s="68" t="s">
        <v>1862</v>
      </c>
      <c r="B1908" s="68" t="s">
        <v>878</v>
      </c>
      <c r="C1908" s="68">
        <v>1</v>
      </c>
      <c r="D1908" s="68" t="s">
        <v>1586</v>
      </c>
      <c r="E1908" s="68" t="s">
        <v>213</v>
      </c>
      <c r="F1908" s="68" t="s">
        <v>25</v>
      </c>
      <c r="G1908" s="68" t="s">
        <v>1587</v>
      </c>
      <c r="H1908" s="68">
        <v>6</v>
      </c>
      <c r="I1908" s="70">
        <v>45831</v>
      </c>
      <c r="J1908" s="70">
        <v>45825</v>
      </c>
      <c r="K1908" s="70">
        <v>45831</v>
      </c>
      <c r="L1908" s="68" t="s">
        <v>3116</v>
      </c>
      <c r="N1908" s="68">
        <v>0</v>
      </c>
    </row>
    <row r="1909" spans="1:14" ht="21" customHeight="1">
      <c r="A1909" s="68" t="s">
        <v>1864</v>
      </c>
      <c r="B1909" s="68" t="s">
        <v>878</v>
      </c>
      <c r="C1909" s="68">
        <v>2</v>
      </c>
      <c r="D1909" s="68" t="s">
        <v>1586</v>
      </c>
      <c r="E1909" s="68" t="s">
        <v>213</v>
      </c>
      <c r="F1909" s="68" t="s">
        <v>25</v>
      </c>
      <c r="G1909" s="68" t="s">
        <v>1587</v>
      </c>
      <c r="H1909" s="68">
        <v>6</v>
      </c>
      <c r="I1909" s="70">
        <v>45831</v>
      </c>
      <c r="J1909" s="70">
        <v>45825</v>
      </c>
      <c r="K1909" s="70">
        <v>45831</v>
      </c>
      <c r="L1909" s="68" t="s">
        <v>3116</v>
      </c>
      <c r="N1909" s="68">
        <v>0</v>
      </c>
    </row>
    <row r="1910" spans="1:14" ht="21" customHeight="1">
      <c r="A1910" s="68" t="s">
        <v>1865</v>
      </c>
      <c r="B1910" s="68" t="s">
        <v>878</v>
      </c>
      <c r="C1910" s="68">
        <v>6</v>
      </c>
      <c r="D1910" s="68" t="s">
        <v>1586</v>
      </c>
      <c r="E1910" s="68" t="s">
        <v>213</v>
      </c>
      <c r="F1910" s="68" t="s">
        <v>25</v>
      </c>
      <c r="G1910" s="68" t="s">
        <v>1587</v>
      </c>
      <c r="H1910" s="68">
        <v>6</v>
      </c>
      <c r="I1910" s="70">
        <v>45831</v>
      </c>
      <c r="J1910" s="70">
        <v>45825</v>
      </c>
      <c r="K1910" s="70">
        <v>45831</v>
      </c>
      <c r="L1910" s="68" t="s">
        <v>3116</v>
      </c>
      <c r="N1910" s="68">
        <v>0</v>
      </c>
    </row>
    <row r="1911" spans="1:14" ht="21" customHeight="1">
      <c r="A1911" s="68" t="s">
        <v>4355</v>
      </c>
      <c r="B1911" s="68" t="s">
        <v>878</v>
      </c>
      <c r="C1911" s="68">
        <v>7</v>
      </c>
      <c r="D1911" s="68" t="s">
        <v>1586</v>
      </c>
      <c r="E1911" s="68" t="s">
        <v>213</v>
      </c>
      <c r="F1911" s="68" t="s">
        <v>25</v>
      </c>
      <c r="G1911" s="68" t="s">
        <v>1587</v>
      </c>
      <c r="H1911" s="68">
        <v>6</v>
      </c>
      <c r="I1911" s="70">
        <v>45831</v>
      </c>
      <c r="J1911" s="70">
        <v>45825</v>
      </c>
      <c r="K1911" s="70">
        <v>45831</v>
      </c>
      <c r="L1911" s="68" t="s">
        <v>3116</v>
      </c>
      <c r="N1911" s="68">
        <v>0</v>
      </c>
    </row>
    <row r="1912" spans="1:14" ht="21" customHeight="1">
      <c r="A1912" s="68" t="s">
        <v>4356</v>
      </c>
      <c r="B1912" s="68" t="s">
        <v>878</v>
      </c>
      <c r="C1912" s="68">
        <v>8</v>
      </c>
      <c r="D1912" s="68" t="s">
        <v>1586</v>
      </c>
      <c r="E1912" s="68" t="s">
        <v>213</v>
      </c>
      <c r="F1912" s="68" t="s">
        <v>25</v>
      </c>
      <c r="G1912" s="68" t="s">
        <v>1587</v>
      </c>
      <c r="H1912" s="68">
        <v>6</v>
      </c>
      <c r="I1912" s="70">
        <v>45831</v>
      </c>
      <c r="J1912" s="70">
        <v>45825</v>
      </c>
      <c r="K1912" s="70">
        <v>45831</v>
      </c>
      <c r="L1912" s="68" t="s">
        <v>3116</v>
      </c>
      <c r="N1912" s="68">
        <v>0</v>
      </c>
    </row>
    <row r="1913" spans="1:14" ht="21" customHeight="1">
      <c r="A1913" s="68" t="s">
        <v>4357</v>
      </c>
      <c r="B1913" s="68" t="s">
        <v>878</v>
      </c>
      <c r="C1913" s="68">
        <v>9</v>
      </c>
      <c r="D1913" s="68" t="s">
        <v>1586</v>
      </c>
      <c r="E1913" s="68" t="s">
        <v>213</v>
      </c>
      <c r="F1913" s="68" t="s">
        <v>25</v>
      </c>
      <c r="G1913" s="68" t="s">
        <v>1587</v>
      </c>
      <c r="H1913" s="68">
        <v>6</v>
      </c>
      <c r="I1913" s="70">
        <v>45831</v>
      </c>
      <c r="J1913" s="70">
        <v>45825</v>
      </c>
      <c r="K1913" s="70">
        <v>45831</v>
      </c>
      <c r="L1913" s="68" t="s">
        <v>3116</v>
      </c>
      <c r="N1913" s="68">
        <v>0</v>
      </c>
    </row>
    <row r="1914" spans="1:14" ht="21" customHeight="1">
      <c r="A1914" s="68" t="s">
        <v>4358</v>
      </c>
      <c r="B1914" s="68" t="s">
        <v>878</v>
      </c>
      <c r="C1914" s="68">
        <v>10</v>
      </c>
      <c r="D1914" s="68" t="s">
        <v>1586</v>
      </c>
      <c r="E1914" s="68" t="s">
        <v>213</v>
      </c>
      <c r="F1914" s="68" t="s">
        <v>25</v>
      </c>
      <c r="G1914" s="68" t="s">
        <v>1587</v>
      </c>
      <c r="H1914" s="68">
        <v>6</v>
      </c>
      <c r="I1914" s="70">
        <v>45831</v>
      </c>
      <c r="J1914" s="70">
        <v>45825</v>
      </c>
      <c r="K1914" s="70">
        <v>45831</v>
      </c>
      <c r="L1914" s="68" t="s">
        <v>3116</v>
      </c>
      <c r="N1914" s="68">
        <v>0</v>
      </c>
    </row>
    <row r="1915" spans="1:14" ht="21" customHeight="1">
      <c r="A1915" s="68" t="s">
        <v>4359</v>
      </c>
      <c r="B1915" s="68" t="s">
        <v>878</v>
      </c>
      <c r="C1915" s="68">
        <v>11</v>
      </c>
      <c r="D1915" s="68" t="s">
        <v>1586</v>
      </c>
      <c r="E1915" s="68" t="s">
        <v>213</v>
      </c>
      <c r="F1915" s="68" t="s">
        <v>25</v>
      </c>
      <c r="G1915" s="68" t="s">
        <v>1587</v>
      </c>
      <c r="H1915" s="68">
        <v>6</v>
      </c>
      <c r="I1915" s="70">
        <v>45831</v>
      </c>
      <c r="J1915" s="70">
        <v>45825</v>
      </c>
      <c r="K1915" s="70">
        <v>45831</v>
      </c>
      <c r="L1915" s="68" t="s">
        <v>3116</v>
      </c>
      <c r="N1915" s="68">
        <v>0</v>
      </c>
    </row>
    <row r="1916" spans="1:14" ht="21" customHeight="1">
      <c r="A1916" s="68" t="s">
        <v>4360</v>
      </c>
      <c r="B1916" s="68" t="s">
        <v>878</v>
      </c>
      <c r="C1916" s="68">
        <v>12</v>
      </c>
      <c r="D1916" s="68" t="s">
        <v>1586</v>
      </c>
      <c r="E1916" s="68" t="s">
        <v>213</v>
      </c>
      <c r="F1916" s="68" t="s">
        <v>25</v>
      </c>
      <c r="G1916" s="68" t="s">
        <v>1587</v>
      </c>
      <c r="H1916" s="68">
        <v>6</v>
      </c>
      <c r="I1916" s="70">
        <v>45831</v>
      </c>
      <c r="J1916" s="70">
        <v>45825</v>
      </c>
      <c r="K1916" s="70">
        <v>45831</v>
      </c>
      <c r="L1916" s="68" t="s">
        <v>3116</v>
      </c>
      <c r="N1916" s="68">
        <v>0</v>
      </c>
    </row>
    <row r="1917" spans="1:14" ht="21" customHeight="1">
      <c r="A1917" s="68" t="s">
        <v>4361</v>
      </c>
      <c r="B1917" s="68" t="s">
        <v>878</v>
      </c>
      <c r="C1917" s="68">
        <v>13</v>
      </c>
      <c r="D1917" s="68" t="s">
        <v>1586</v>
      </c>
      <c r="E1917" s="68" t="s">
        <v>213</v>
      </c>
      <c r="F1917" s="68" t="s">
        <v>25</v>
      </c>
      <c r="G1917" s="68" t="s">
        <v>1587</v>
      </c>
      <c r="H1917" s="68">
        <v>6</v>
      </c>
      <c r="I1917" s="70">
        <v>45831</v>
      </c>
      <c r="J1917" s="70">
        <v>45825</v>
      </c>
      <c r="K1917" s="70">
        <v>45831</v>
      </c>
      <c r="L1917" s="68" t="s">
        <v>3116</v>
      </c>
      <c r="N1917" s="68">
        <v>0</v>
      </c>
    </row>
    <row r="1918" spans="1:14" ht="21" customHeight="1">
      <c r="A1918" s="68" t="s">
        <v>4362</v>
      </c>
      <c r="B1918" s="68" t="s">
        <v>878</v>
      </c>
      <c r="C1918" s="68">
        <v>14</v>
      </c>
      <c r="D1918" s="68" t="s">
        <v>1586</v>
      </c>
      <c r="E1918" s="68" t="s">
        <v>213</v>
      </c>
      <c r="F1918" s="68" t="s">
        <v>25</v>
      </c>
      <c r="G1918" s="68" t="s">
        <v>1587</v>
      </c>
      <c r="H1918" s="68">
        <v>6</v>
      </c>
      <c r="I1918" s="70">
        <v>45831</v>
      </c>
      <c r="J1918" s="70">
        <v>45825</v>
      </c>
      <c r="K1918" s="70">
        <v>45831</v>
      </c>
      <c r="L1918" s="68" t="s">
        <v>3116</v>
      </c>
      <c r="N1918" s="68">
        <v>0</v>
      </c>
    </row>
    <row r="1919" spans="1:14" ht="21" customHeight="1">
      <c r="A1919" s="68" t="s">
        <v>4363</v>
      </c>
      <c r="B1919" s="68" t="s">
        <v>878</v>
      </c>
      <c r="C1919" s="68" t="s">
        <v>1676</v>
      </c>
      <c r="D1919" s="68" t="s">
        <v>1586</v>
      </c>
      <c r="E1919" s="68" t="s">
        <v>213</v>
      </c>
      <c r="F1919" s="68" t="s">
        <v>25</v>
      </c>
      <c r="G1919" s="68" t="s">
        <v>1587</v>
      </c>
      <c r="H1919" s="68">
        <v>6</v>
      </c>
      <c r="I1919" s="70">
        <v>45831</v>
      </c>
      <c r="J1919" s="70">
        <v>45825</v>
      </c>
      <c r="K1919" s="70">
        <v>45831</v>
      </c>
      <c r="L1919" s="68" t="s">
        <v>2686</v>
      </c>
      <c r="N1919" s="68">
        <v>0</v>
      </c>
    </row>
    <row r="1920" spans="1:14" ht="21" customHeight="1">
      <c r="A1920" s="68" t="s">
        <v>4364</v>
      </c>
      <c r="B1920" s="68" t="s">
        <v>878</v>
      </c>
      <c r="C1920" s="68" t="s">
        <v>2575</v>
      </c>
      <c r="D1920" s="68" t="s">
        <v>1586</v>
      </c>
      <c r="E1920" s="68" t="s">
        <v>213</v>
      </c>
      <c r="F1920" s="68" t="s">
        <v>25</v>
      </c>
      <c r="G1920" s="68" t="s">
        <v>1587</v>
      </c>
      <c r="H1920" s="68">
        <v>6</v>
      </c>
      <c r="I1920" s="70">
        <v>45831</v>
      </c>
      <c r="J1920" s="70">
        <v>45825</v>
      </c>
      <c r="K1920" s="70">
        <v>45831</v>
      </c>
      <c r="L1920" s="68" t="s">
        <v>3364</v>
      </c>
      <c r="M1920" s="68" t="s">
        <v>4365</v>
      </c>
      <c r="N1920" s="68" t="s">
        <v>3959</v>
      </c>
    </row>
    <row r="1921" spans="1:14" ht="21" customHeight="1">
      <c r="A1921" s="68" t="s">
        <v>4366</v>
      </c>
      <c r="B1921" s="68" t="s">
        <v>878</v>
      </c>
      <c r="C1921" s="68" t="s">
        <v>2555</v>
      </c>
      <c r="D1921" s="68" t="s">
        <v>1586</v>
      </c>
      <c r="E1921" s="68" t="s">
        <v>213</v>
      </c>
      <c r="F1921" s="68" t="s">
        <v>25</v>
      </c>
      <c r="G1921" s="68" t="s">
        <v>1587</v>
      </c>
      <c r="H1921" s="68">
        <v>6</v>
      </c>
      <c r="I1921" s="70">
        <v>45831</v>
      </c>
      <c r="J1921" s="70">
        <v>45825</v>
      </c>
      <c r="K1921" s="70">
        <v>45831</v>
      </c>
      <c r="L1921" s="68" t="s">
        <v>2686</v>
      </c>
      <c r="N1921" s="68">
        <v>0</v>
      </c>
    </row>
    <row r="1922" spans="1:14" ht="21" customHeight="1">
      <c r="A1922" s="68" t="s">
        <v>4367</v>
      </c>
      <c r="B1922" s="68" t="s">
        <v>878</v>
      </c>
      <c r="C1922" s="68" t="s">
        <v>2579</v>
      </c>
      <c r="D1922" s="68" t="s">
        <v>1586</v>
      </c>
      <c r="E1922" s="68" t="s">
        <v>213</v>
      </c>
      <c r="F1922" s="68" t="s">
        <v>25</v>
      </c>
      <c r="G1922" s="68" t="s">
        <v>1587</v>
      </c>
      <c r="H1922" s="68">
        <v>6</v>
      </c>
      <c r="I1922" s="70">
        <v>45831</v>
      </c>
      <c r="J1922" s="70">
        <v>45825</v>
      </c>
      <c r="K1922" s="70">
        <v>45831</v>
      </c>
      <c r="L1922" s="68" t="s">
        <v>3364</v>
      </c>
      <c r="M1922" s="68" t="s">
        <v>4365</v>
      </c>
      <c r="N1922" s="68" t="s">
        <v>3959</v>
      </c>
    </row>
    <row r="1923" spans="1:14" ht="21" customHeight="1">
      <c r="A1923" s="68" t="s">
        <v>4368</v>
      </c>
      <c r="B1923" s="68" t="s">
        <v>878</v>
      </c>
      <c r="C1923" s="68" t="s">
        <v>2627</v>
      </c>
      <c r="D1923" s="68" t="s">
        <v>1586</v>
      </c>
      <c r="E1923" s="68" t="s">
        <v>213</v>
      </c>
      <c r="F1923" s="68" t="s">
        <v>25</v>
      </c>
      <c r="G1923" s="68" t="s">
        <v>1587</v>
      </c>
      <c r="H1923" s="68">
        <v>6</v>
      </c>
      <c r="I1923" s="70">
        <v>45831</v>
      </c>
      <c r="J1923" s="70">
        <v>45825</v>
      </c>
      <c r="K1923" s="70">
        <v>45831</v>
      </c>
      <c r="L1923" s="68" t="s">
        <v>2686</v>
      </c>
      <c r="N1923" s="68">
        <v>0</v>
      </c>
    </row>
    <row r="1924" spans="1:14" ht="21" customHeight="1">
      <c r="A1924" s="68" t="s">
        <v>4369</v>
      </c>
      <c r="B1924" s="68" t="s">
        <v>878</v>
      </c>
      <c r="C1924" s="68" t="s">
        <v>2587</v>
      </c>
      <c r="D1924" s="68" t="s">
        <v>1586</v>
      </c>
      <c r="E1924" s="68" t="s">
        <v>213</v>
      </c>
      <c r="F1924" s="68" t="s">
        <v>25</v>
      </c>
      <c r="G1924" s="68" t="s">
        <v>1587</v>
      </c>
      <c r="H1924" s="68">
        <v>6</v>
      </c>
      <c r="I1924" s="70">
        <v>45831</v>
      </c>
      <c r="J1924" s="70">
        <v>45825</v>
      </c>
      <c r="K1924" s="70">
        <v>45831</v>
      </c>
      <c r="L1924" s="68" t="s">
        <v>3364</v>
      </c>
      <c r="M1924" s="68" t="s">
        <v>4365</v>
      </c>
      <c r="N1924" s="68" t="s">
        <v>3959</v>
      </c>
    </row>
    <row r="1925" spans="1:14" ht="21" customHeight="1">
      <c r="A1925" s="68" t="s">
        <v>4370</v>
      </c>
      <c r="B1925" s="68" t="s">
        <v>878</v>
      </c>
      <c r="C1925" s="68" t="s">
        <v>2545</v>
      </c>
      <c r="D1925" s="68" t="s">
        <v>1586</v>
      </c>
      <c r="E1925" s="68" t="s">
        <v>213</v>
      </c>
      <c r="F1925" s="68" t="s">
        <v>25</v>
      </c>
      <c r="G1925" s="68" t="s">
        <v>1587</v>
      </c>
      <c r="H1925" s="68">
        <v>6</v>
      </c>
      <c r="I1925" s="70">
        <v>45831</v>
      </c>
      <c r="J1925" s="70">
        <v>45825</v>
      </c>
      <c r="K1925" s="70">
        <v>45831</v>
      </c>
      <c r="L1925" s="68" t="s">
        <v>2686</v>
      </c>
      <c r="N1925" s="68">
        <v>0</v>
      </c>
    </row>
    <row r="1926" spans="1:14" ht="21" customHeight="1">
      <c r="A1926" s="68" t="s">
        <v>4371</v>
      </c>
      <c r="B1926" s="68" t="s">
        <v>878</v>
      </c>
      <c r="C1926" s="68" t="s">
        <v>2589</v>
      </c>
      <c r="D1926" s="68" t="s">
        <v>1586</v>
      </c>
      <c r="E1926" s="68" t="s">
        <v>213</v>
      </c>
      <c r="F1926" s="68" t="s">
        <v>25</v>
      </c>
      <c r="G1926" s="68" t="s">
        <v>1587</v>
      </c>
      <c r="H1926" s="68">
        <v>6</v>
      </c>
      <c r="I1926" s="70">
        <v>45831</v>
      </c>
      <c r="J1926" s="70">
        <v>45825</v>
      </c>
      <c r="K1926" s="70">
        <v>45831</v>
      </c>
      <c r="L1926" s="68" t="s">
        <v>3364</v>
      </c>
      <c r="M1926" s="68" t="s">
        <v>4365</v>
      </c>
      <c r="N1926" s="68" t="s">
        <v>3959</v>
      </c>
    </row>
    <row r="1927" spans="1:14" ht="21" customHeight="1">
      <c r="A1927" s="68" t="s">
        <v>4372</v>
      </c>
      <c r="B1927" s="68" t="s">
        <v>878</v>
      </c>
      <c r="C1927" s="68" t="s">
        <v>2697</v>
      </c>
      <c r="D1927" s="68" t="s">
        <v>1586</v>
      </c>
      <c r="E1927" s="68" t="s">
        <v>213</v>
      </c>
      <c r="F1927" s="68" t="s">
        <v>25</v>
      </c>
      <c r="G1927" s="68" t="s">
        <v>1587</v>
      </c>
      <c r="H1927" s="68">
        <v>6</v>
      </c>
      <c r="I1927" s="70">
        <v>45831</v>
      </c>
      <c r="J1927" s="70">
        <v>45825</v>
      </c>
      <c r="K1927" s="70">
        <v>45831</v>
      </c>
      <c r="L1927" s="68" t="s">
        <v>2686</v>
      </c>
      <c r="N1927" s="68">
        <v>0</v>
      </c>
    </row>
    <row r="1928" spans="1:14" ht="21" customHeight="1">
      <c r="A1928" s="68" t="s">
        <v>4373</v>
      </c>
      <c r="B1928" s="68" t="s">
        <v>878</v>
      </c>
      <c r="C1928" s="68" t="s">
        <v>2591</v>
      </c>
      <c r="D1928" s="68" t="s">
        <v>1586</v>
      </c>
      <c r="E1928" s="68" t="s">
        <v>213</v>
      </c>
      <c r="F1928" s="68" t="s">
        <v>25</v>
      </c>
      <c r="G1928" s="68" t="s">
        <v>1587</v>
      </c>
      <c r="H1928" s="68">
        <v>6</v>
      </c>
      <c r="I1928" s="70">
        <v>45831</v>
      </c>
      <c r="J1928" s="70">
        <v>45825</v>
      </c>
      <c r="K1928" s="70">
        <v>45831</v>
      </c>
      <c r="L1928" s="68" t="s">
        <v>3364</v>
      </c>
      <c r="M1928" s="68" t="s">
        <v>4365</v>
      </c>
      <c r="N1928" s="68" t="s">
        <v>3959</v>
      </c>
    </row>
    <row r="1929" spans="1:14" ht="21" customHeight="1">
      <c r="A1929" s="68" t="s">
        <v>4374</v>
      </c>
      <c r="B1929" s="68" t="s">
        <v>878</v>
      </c>
      <c r="C1929" s="68" t="s">
        <v>2699</v>
      </c>
      <c r="D1929" s="68" t="s">
        <v>1586</v>
      </c>
      <c r="E1929" s="68" t="s">
        <v>213</v>
      </c>
      <c r="F1929" s="68" t="s">
        <v>25</v>
      </c>
      <c r="G1929" s="68" t="s">
        <v>1587</v>
      </c>
      <c r="H1929" s="68">
        <v>6</v>
      </c>
      <c r="I1929" s="70">
        <v>45831</v>
      </c>
      <c r="J1929" s="70">
        <v>45825</v>
      </c>
      <c r="K1929" s="70">
        <v>45831</v>
      </c>
      <c r="L1929" s="68" t="s">
        <v>2686</v>
      </c>
      <c r="N1929" s="68">
        <v>0</v>
      </c>
    </row>
    <row r="1930" spans="1:14" ht="21" customHeight="1">
      <c r="A1930" s="68" t="s">
        <v>4375</v>
      </c>
      <c r="B1930" s="68" t="s">
        <v>878</v>
      </c>
      <c r="C1930" s="68" t="s">
        <v>2593</v>
      </c>
      <c r="D1930" s="68" t="s">
        <v>1586</v>
      </c>
      <c r="E1930" s="68" t="s">
        <v>213</v>
      </c>
      <c r="F1930" s="68" t="s">
        <v>25</v>
      </c>
      <c r="G1930" s="68" t="s">
        <v>1587</v>
      </c>
      <c r="H1930" s="68">
        <v>6</v>
      </c>
      <c r="I1930" s="70">
        <v>45831</v>
      </c>
      <c r="J1930" s="70">
        <v>45825</v>
      </c>
      <c r="K1930" s="70">
        <v>45831</v>
      </c>
      <c r="L1930" s="68" t="s">
        <v>3364</v>
      </c>
      <c r="M1930" s="68" t="s">
        <v>4365</v>
      </c>
      <c r="N1930" s="68" t="s">
        <v>3959</v>
      </c>
    </row>
    <row r="1931" spans="1:14" ht="21" customHeight="1">
      <c r="A1931" s="68" t="s">
        <v>4376</v>
      </c>
      <c r="B1931" s="68" t="s">
        <v>878</v>
      </c>
      <c r="C1931" s="68" t="s">
        <v>2701</v>
      </c>
      <c r="D1931" s="68" t="s">
        <v>1586</v>
      </c>
      <c r="E1931" s="68" t="s">
        <v>213</v>
      </c>
      <c r="F1931" s="68" t="s">
        <v>25</v>
      </c>
      <c r="G1931" s="68" t="s">
        <v>1587</v>
      </c>
      <c r="H1931" s="68">
        <v>6</v>
      </c>
      <c r="I1931" s="70">
        <v>45831</v>
      </c>
      <c r="J1931" s="70">
        <v>45825</v>
      </c>
      <c r="K1931" s="70">
        <v>45831</v>
      </c>
      <c r="L1931" s="68" t="s">
        <v>2686</v>
      </c>
      <c r="N1931" s="68">
        <v>0</v>
      </c>
    </row>
    <row r="1932" spans="1:14" ht="21" customHeight="1">
      <c r="A1932" s="68" t="s">
        <v>4377</v>
      </c>
      <c r="B1932" s="68" t="s">
        <v>878</v>
      </c>
      <c r="C1932" s="68" t="s">
        <v>2595</v>
      </c>
      <c r="D1932" s="68" t="s">
        <v>1586</v>
      </c>
      <c r="E1932" s="68" t="s">
        <v>213</v>
      </c>
      <c r="F1932" s="68" t="s">
        <v>25</v>
      </c>
      <c r="G1932" s="68" t="s">
        <v>1587</v>
      </c>
      <c r="H1932" s="68">
        <v>6</v>
      </c>
      <c r="I1932" s="70">
        <v>45831</v>
      </c>
      <c r="J1932" s="70">
        <v>45825</v>
      </c>
      <c r="K1932" s="70">
        <v>45831</v>
      </c>
      <c r="L1932" s="68" t="s">
        <v>3364</v>
      </c>
      <c r="M1932" s="68" t="s">
        <v>4365</v>
      </c>
      <c r="N1932" s="68" t="s">
        <v>3959</v>
      </c>
    </row>
    <row r="1933" spans="1:14" ht="21" customHeight="1">
      <c r="A1933" s="68" t="s">
        <v>4378</v>
      </c>
      <c r="B1933" s="68" t="s">
        <v>878</v>
      </c>
      <c r="C1933" s="68" t="s">
        <v>2703</v>
      </c>
      <c r="D1933" s="68" t="s">
        <v>1586</v>
      </c>
      <c r="E1933" s="68" t="s">
        <v>213</v>
      </c>
      <c r="F1933" s="68" t="s">
        <v>25</v>
      </c>
      <c r="G1933" s="68" t="s">
        <v>1587</v>
      </c>
      <c r="H1933" s="68">
        <v>6</v>
      </c>
      <c r="I1933" s="70">
        <v>45831</v>
      </c>
      <c r="J1933" s="70">
        <v>45825</v>
      </c>
      <c r="K1933" s="70">
        <v>45831</v>
      </c>
      <c r="L1933" s="68" t="s">
        <v>2686</v>
      </c>
      <c r="N1933" s="68">
        <v>0</v>
      </c>
    </row>
    <row r="1934" spans="1:14" ht="21" customHeight="1">
      <c r="A1934" s="68" t="s">
        <v>4379</v>
      </c>
      <c r="B1934" s="68" t="s">
        <v>878</v>
      </c>
      <c r="C1934" s="68" t="s">
        <v>3144</v>
      </c>
      <c r="D1934" s="68" t="s">
        <v>1586</v>
      </c>
      <c r="E1934" s="68" t="s">
        <v>213</v>
      </c>
      <c r="F1934" s="68" t="s">
        <v>25</v>
      </c>
      <c r="G1934" s="68" t="s">
        <v>1587</v>
      </c>
      <c r="H1934" s="68">
        <v>6</v>
      </c>
      <c r="I1934" s="70">
        <v>45831</v>
      </c>
      <c r="J1934" s="70">
        <v>45825</v>
      </c>
      <c r="K1934" s="70">
        <v>45831</v>
      </c>
      <c r="L1934" s="68" t="s">
        <v>3364</v>
      </c>
      <c r="M1934" s="68" t="s">
        <v>4365</v>
      </c>
      <c r="N1934" s="68" t="s">
        <v>3959</v>
      </c>
    </row>
    <row r="1935" spans="1:14" ht="21" customHeight="1">
      <c r="A1935" s="68" t="s">
        <v>4380</v>
      </c>
      <c r="B1935" s="68" t="s">
        <v>878</v>
      </c>
      <c r="C1935" s="68" t="s">
        <v>2705</v>
      </c>
      <c r="D1935" s="68" t="s">
        <v>1586</v>
      </c>
      <c r="E1935" s="68" t="s">
        <v>213</v>
      </c>
      <c r="F1935" s="68" t="s">
        <v>25</v>
      </c>
      <c r="G1935" s="68" t="s">
        <v>1587</v>
      </c>
      <c r="H1935" s="68">
        <v>6</v>
      </c>
      <c r="I1935" s="70">
        <v>45831</v>
      </c>
      <c r="J1935" s="70">
        <v>45825</v>
      </c>
      <c r="K1935" s="70">
        <v>45831</v>
      </c>
      <c r="L1935" s="68" t="s">
        <v>2686</v>
      </c>
      <c r="N1935" s="68">
        <v>0</v>
      </c>
    </row>
    <row r="1936" spans="1:14" ht="21" customHeight="1">
      <c r="A1936" s="68" t="s">
        <v>4381</v>
      </c>
      <c r="B1936" s="68" t="s">
        <v>878</v>
      </c>
      <c r="C1936" s="68" t="s">
        <v>3224</v>
      </c>
      <c r="D1936" s="68" t="s">
        <v>1586</v>
      </c>
      <c r="E1936" s="68" t="s">
        <v>213</v>
      </c>
      <c r="F1936" s="68" t="s">
        <v>25</v>
      </c>
      <c r="G1936" s="68" t="s">
        <v>1587</v>
      </c>
      <c r="H1936" s="68">
        <v>6</v>
      </c>
      <c r="I1936" s="70">
        <v>45831</v>
      </c>
      <c r="J1936" s="70">
        <v>45825</v>
      </c>
      <c r="K1936" s="70">
        <v>45831</v>
      </c>
      <c r="L1936" s="68" t="s">
        <v>3364</v>
      </c>
      <c r="M1936" s="68" t="s">
        <v>4365</v>
      </c>
      <c r="N1936" s="68" t="s">
        <v>3959</v>
      </c>
    </row>
    <row r="1937" spans="1:14" ht="21" customHeight="1">
      <c r="A1937" s="68" t="s">
        <v>4382</v>
      </c>
      <c r="B1937" s="68" t="s">
        <v>878</v>
      </c>
      <c r="C1937" s="68" t="s">
        <v>2707</v>
      </c>
      <c r="D1937" s="68" t="s">
        <v>1586</v>
      </c>
      <c r="E1937" s="68" t="s">
        <v>213</v>
      </c>
      <c r="F1937" s="68" t="s">
        <v>25</v>
      </c>
      <c r="G1937" s="68" t="s">
        <v>1587</v>
      </c>
      <c r="H1937" s="68">
        <v>6</v>
      </c>
      <c r="I1937" s="70">
        <v>45831</v>
      </c>
      <c r="J1937" s="70">
        <v>45825</v>
      </c>
      <c r="K1937" s="70">
        <v>45831</v>
      </c>
      <c r="L1937" s="68" t="s">
        <v>2686</v>
      </c>
      <c r="N1937" s="68">
        <v>0</v>
      </c>
    </row>
    <row r="1938" spans="1:14" ht="21" customHeight="1">
      <c r="A1938" s="68" t="s">
        <v>4383</v>
      </c>
      <c r="B1938" s="68" t="s">
        <v>878</v>
      </c>
      <c r="C1938" s="68" t="s">
        <v>2960</v>
      </c>
      <c r="D1938" s="68" t="s">
        <v>1586</v>
      </c>
      <c r="E1938" s="68" t="s">
        <v>213</v>
      </c>
      <c r="F1938" s="68" t="s">
        <v>25</v>
      </c>
      <c r="G1938" s="68" t="s">
        <v>1587</v>
      </c>
      <c r="H1938" s="68">
        <v>6</v>
      </c>
      <c r="I1938" s="70">
        <v>45831</v>
      </c>
      <c r="J1938" s="70">
        <v>45825</v>
      </c>
      <c r="K1938" s="70">
        <v>45831</v>
      </c>
      <c r="L1938" s="68" t="s">
        <v>3364</v>
      </c>
      <c r="M1938" s="68" t="s">
        <v>4365</v>
      </c>
      <c r="N1938" s="68" t="s">
        <v>3959</v>
      </c>
    </row>
    <row r="1939" spans="1:14" ht="21" customHeight="1">
      <c r="A1939" s="68" t="s">
        <v>4384</v>
      </c>
      <c r="B1939" s="68" t="s">
        <v>878</v>
      </c>
      <c r="C1939" s="68" t="s">
        <v>2747</v>
      </c>
      <c r="D1939" s="68" t="s">
        <v>1586</v>
      </c>
      <c r="E1939" s="68" t="s">
        <v>213</v>
      </c>
      <c r="F1939" s="68" t="s">
        <v>25</v>
      </c>
      <c r="G1939" s="68" t="s">
        <v>1587</v>
      </c>
      <c r="H1939" s="68">
        <v>6</v>
      </c>
      <c r="I1939" s="70">
        <v>45831</v>
      </c>
      <c r="J1939" s="70">
        <v>45825</v>
      </c>
      <c r="K1939" s="70">
        <v>45831</v>
      </c>
      <c r="L1939" s="68" t="s">
        <v>2686</v>
      </c>
      <c r="N1939" s="68">
        <v>0</v>
      </c>
    </row>
    <row r="1940" spans="1:14" ht="21" customHeight="1">
      <c r="A1940" s="68" t="s">
        <v>4385</v>
      </c>
      <c r="B1940" s="68" t="s">
        <v>878</v>
      </c>
      <c r="C1940" s="68" t="s">
        <v>2964</v>
      </c>
      <c r="D1940" s="68" t="s">
        <v>1586</v>
      </c>
      <c r="E1940" s="68" t="s">
        <v>213</v>
      </c>
      <c r="F1940" s="68" t="s">
        <v>25</v>
      </c>
      <c r="G1940" s="68" t="s">
        <v>1587</v>
      </c>
      <c r="H1940" s="68">
        <v>6</v>
      </c>
      <c r="I1940" s="70">
        <v>45831</v>
      </c>
      <c r="J1940" s="70">
        <v>45825</v>
      </c>
      <c r="K1940" s="70">
        <v>45831</v>
      </c>
      <c r="L1940" s="68" t="s">
        <v>3364</v>
      </c>
      <c r="M1940" s="68" t="s">
        <v>4365</v>
      </c>
      <c r="N1940" s="68" t="s">
        <v>3959</v>
      </c>
    </row>
    <row r="1941" spans="1:14" ht="21" customHeight="1">
      <c r="A1941" s="68" t="s">
        <v>1866</v>
      </c>
      <c r="B1941" s="68" t="s">
        <v>880</v>
      </c>
      <c r="C1941" s="68">
        <v>1</v>
      </c>
      <c r="D1941" s="68" t="s">
        <v>1586</v>
      </c>
      <c r="E1941" s="68" t="s">
        <v>213</v>
      </c>
      <c r="F1941" s="68" t="s">
        <v>25</v>
      </c>
      <c r="G1941" s="68" t="s">
        <v>1587</v>
      </c>
      <c r="H1941" s="68">
        <v>6</v>
      </c>
      <c r="I1941" s="70">
        <v>45831</v>
      </c>
      <c r="J1941" s="70">
        <v>45825</v>
      </c>
      <c r="K1941" s="70">
        <v>45831</v>
      </c>
      <c r="L1941" s="68" t="s">
        <v>3116</v>
      </c>
      <c r="N1941" s="68">
        <v>0</v>
      </c>
    </row>
    <row r="1942" spans="1:14" ht="21" customHeight="1">
      <c r="A1942" s="68" t="s">
        <v>1867</v>
      </c>
      <c r="B1942" s="68" t="s">
        <v>880</v>
      </c>
      <c r="C1942" s="68">
        <v>2</v>
      </c>
      <c r="D1942" s="68" t="s">
        <v>1586</v>
      </c>
      <c r="E1942" s="68" t="s">
        <v>213</v>
      </c>
      <c r="F1942" s="68" t="s">
        <v>25</v>
      </c>
      <c r="G1942" s="68" t="s">
        <v>1587</v>
      </c>
      <c r="H1942" s="68">
        <v>6</v>
      </c>
      <c r="I1942" s="70">
        <v>45831</v>
      </c>
      <c r="J1942" s="70">
        <v>45825</v>
      </c>
      <c r="K1942" s="70">
        <v>45831</v>
      </c>
      <c r="L1942" s="68" t="s">
        <v>3116</v>
      </c>
      <c r="N1942" s="68">
        <v>0</v>
      </c>
    </row>
    <row r="1943" spans="1:14" ht="21" customHeight="1">
      <c r="A1943" s="68" t="s">
        <v>1868</v>
      </c>
      <c r="B1943" s="68" t="s">
        <v>880</v>
      </c>
      <c r="C1943" s="68">
        <v>3</v>
      </c>
      <c r="D1943" s="68" t="s">
        <v>1586</v>
      </c>
      <c r="E1943" s="68" t="s">
        <v>213</v>
      </c>
      <c r="F1943" s="68" t="s">
        <v>25</v>
      </c>
      <c r="G1943" s="68" t="s">
        <v>1587</v>
      </c>
      <c r="H1943" s="68">
        <v>6</v>
      </c>
      <c r="I1943" s="70">
        <v>45831</v>
      </c>
      <c r="J1943" s="70">
        <v>45825</v>
      </c>
      <c r="K1943" s="70">
        <v>45831</v>
      </c>
      <c r="L1943" s="68" t="s">
        <v>3116</v>
      </c>
      <c r="N1943" s="68">
        <v>0</v>
      </c>
    </row>
    <row r="1944" spans="1:14" ht="21" customHeight="1">
      <c r="A1944" s="68" t="s">
        <v>1869</v>
      </c>
      <c r="B1944" s="68" t="s">
        <v>880</v>
      </c>
      <c r="C1944" s="68">
        <v>4</v>
      </c>
      <c r="D1944" s="68" t="s">
        <v>1586</v>
      </c>
      <c r="E1944" s="68" t="s">
        <v>213</v>
      </c>
      <c r="F1944" s="68" t="s">
        <v>25</v>
      </c>
      <c r="G1944" s="68" t="s">
        <v>1587</v>
      </c>
      <c r="H1944" s="68">
        <v>6</v>
      </c>
      <c r="I1944" s="70">
        <v>45831</v>
      </c>
      <c r="J1944" s="70">
        <v>45825</v>
      </c>
      <c r="K1944" s="70">
        <v>45831</v>
      </c>
      <c r="L1944" s="68" t="s">
        <v>3116</v>
      </c>
      <c r="N1944" s="68">
        <v>0</v>
      </c>
    </row>
    <row r="1945" spans="1:14" ht="21" customHeight="1">
      <c r="A1945" s="68" t="s">
        <v>1870</v>
      </c>
      <c r="B1945" s="68" t="s">
        <v>880</v>
      </c>
      <c r="C1945" s="68">
        <v>5</v>
      </c>
      <c r="D1945" s="68" t="s">
        <v>1586</v>
      </c>
      <c r="E1945" s="68" t="s">
        <v>213</v>
      </c>
      <c r="F1945" s="68" t="s">
        <v>25</v>
      </c>
      <c r="G1945" s="68" t="s">
        <v>1587</v>
      </c>
      <c r="H1945" s="68">
        <v>6</v>
      </c>
      <c r="I1945" s="70">
        <v>45831</v>
      </c>
      <c r="J1945" s="70">
        <v>45825</v>
      </c>
      <c r="K1945" s="70">
        <v>45831</v>
      </c>
      <c r="L1945" s="68" t="s">
        <v>3116</v>
      </c>
      <c r="N1945" s="68">
        <v>0</v>
      </c>
    </row>
    <row r="1946" spans="1:14" ht="21" customHeight="1">
      <c r="A1946" s="68" t="s">
        <v>1871</v>
      </c>
      <c r="B1946" s="68" t="s">
        <v>880</v>
      </c>
      <c r="C1946" s="68">
        <v>6</v>
      </c>
      <c r="D1946" s="68" t="s">
        <v>1586</v>
      </c>
      <c r="E1946" s="68" t="s">
        <v>213</v>
      </c>
      <c r="F1946" s="68" t="s">
        <v>25</v>
      </c>
      <c r="G1946" s="68" t="s">
        <v>1587</v>
      </c>
      <c r="H1946" s="68">
        <v>6</v>
      </c>
      <c r="I1946" s="70">
        <v>45831</v>
      </c>
      <c r="J1946" s="70">
        <v>45825</v>
      </c>
      <c r="K1946" s="70">
        <v>45831</v>
      </c>
      <c r="L1946" s="68" t="s">
        <v>3116</v>
      </c>
      <c r="N1946" s="68">
        <v>0</v>
      </c>
    </row>
    <row r="1947" spans="1:14" ht="21" customHeight="1">
      <c r="A1947" s="68" t="s">
        <v>4386</v>
      </c>
      <c r="B1947" s="68" t="s">
        <v>880</v>
      </c>
      <c r="C1947" s="68">
        <v>10</v>
      </c>
      <c r="D1947" s="68" t="s">
        <v>1586</v>
      </c>
      <c r="E1947" s="68" t="s">
        <v>213</v>
      </c>
      <c r="F1947" s="68" t="s">
        <v>25</v>
      </c>
      <c r="G1947" s="68" t="s">
        <v>1587</v>
      </c>
      <c r="H1947" s="68">
        <v>6</v>
      </c>
      <c r="I1947" s="70">
        <v>45831</v>
      </c>
      <c r="J1947" s="70">
        <v>45825</v>
      </c>
      <c r="K1947" s="70">
        <v>45831</v>
      </c>
      <c r="L1947" s="68" t="s">
        <v>3116</v>
      </c>
      <c r="N1947" s="68">
        <v>0</v>
      </c>
    </row>
    <row r="1948" spans="1:14" ht="21" customHeight="1">
      <c r="A1948" s="68" t="s">
        <v>4387</v>
      </c>
      <c r="B1948" s="68" t="s">
        <v>880</v>
      </c>
      <c r="C1948" s="68">
        <v>11</v>
      </c>
      <c r="D1948" s="68" t="s">
        <v>1586</v>
      </c>
      <c r="E1948" s="68" t="s">
        <v>213</v>
      </c>
      <c r="F1948" s="68" t="s">
        <v>25</v>
      </c>
      <c r="G1948" s="68" t="s">
        <v>1587</v>
      </c>
      <c r="H1948" s="68">
        <v>6</v>
      </c>
      <c r="I1948" s="70">
        <v>45831</v>
      </c>
      <c r="J1948" s="70">
        <v>45825</v>
      </c>
      <c r="K1948" s="70">
        <v>45831</v>
      </c>
      <c r="L1948" s="68" t="s">
        <v>3116</v>
      </c>
      <c r="M1948" s="68" t="s">
        <v>4388</v>
      </c>
      <c r="N1948" s="68">
        <v>0</v>
      </c>
    </row>
    <row r="1949" spans="1:14" ht="21" customHeight="1">
      <c r="A1949" s="68" t="s">
        <v>4389</v>
      </c>
      <c r="B1949" s="68" t="s">
        <v>880</v>
      </c>
      <c r="C1949" s="68" t="s">
        <v>1676</v>
      </c>
      <c r="D1949" s="68" t="s">
        <v>1586</v>
      </c>
      <c r="E1949" s="68" t="s">
        <v>213</v>
      </c>
      <c r="F1949" s="68" t="s">
        <v>25</v>
      </c>
      <c r="G1949" s="68" t="s">
        <v>1587</v>
      </c>
      <c r="H1949" s="68">
        <v>6</v>
      </c>
      <c r="I1949" s="70">
        <v>45831</v>
      </c>
      <c r="J1949" s="70">
        <v>45825</v>
      </c>
      <c r="K1949" s="70">
        <v>45831</v>
      </c>
      <c r="L1949" s="68" t="s">
        <v>2686</v>
      </c>
      <c r="N1949" s="68">
        <v>0</v>
      </c>
    </row>
    <row r="1950" spans="1:14" ht="21" customHeight="1">
      <c r="A1950" s="68" t="s">
        <v>4390</v>
      </c>
      <c r="B1950" s="68" t="s">
        <v>880</v>
      </c>
      <c r="C1950" s="68" t="s">
        <v>2575</v>
      </c>
      <c r="D1950" s="68" t="s">
        <v>1586</v>
      </c>
      <c r="E1950" s="68" t="s">
        <v>213</v>
      </c>
      <c r="F1950" s="68" t="s">
        <v>25</v>
      </c>
      <c r="G1950" s="68" t="s">
        <v>1587</v>
      </c>
      <c r="H1950" s="68">
        <v>6</v>
      </c>
      <c r="I1950" s="70">
        <v>45831</v>
      </c>
      <c r="J1950" s="70">
        <v>45825</v>
      </c>
      <c r="K1950" s="70">
        <v>45831</v>
      </c>
      <c r="L1950" s="68" t="s">
        <v>3364</v>
      </c>
      <c r="M1950" s="68" t="s">
        <v>4365</v>
      </c>
      <c r="N1950" s="68" t="s">
        <v>3959</v>
      </c>
    </row>
    <row r="1951" spans="1:14" ht="21" customHeight="1">
      <c r="A1951" s="68" t="s">
        <v>4391</v>
      </c>
      <c r="B1951" s="68" t="s">
        <v>880</v>
      </c>
      <c r="C1951" s="68" t="s">
        <v>2555</v>
      </c>
      <c r="D1951" s="68" t="s">
        <v>1586</v>
      </c>
      <c r="E1951" s="68" t="s">
        <v>213</v>
      </c>
      <c r="F1951" s="68" t="s">
        <v>25</v>
      </c>
      <c r="G1951" s="68" t="s">
        <v>1587</v>
      </c>
      <c r="H1951" s="68">
        <v>6</v>
      </c>
      <c r="I1951" s="70">
        <v>45831</v>
      </c>
      <c r="J1951" s="70">
        <v>45825</v>
      </c>
      <c r="K1951" s="70">
        <v>45831</v>
      </c>
      <c r="L1951" s="68" t="s">
        <v>2686</v>
      </c>
      <c r="N1951" s="68">
        <v>0</v>
      </c>
    </row>
    <row r="1952" spans="1:14" ht="21" customHeight="1">
      <c r="A1952" s="68" t="s">
        <v>4392</v>
      </c>
      <c r="B1952" s="68" t="s">
        <v>880</v>
      </c>
      <c r="C1952" s="68" t="s">
        <v>2579</v>
      </c>
      <c r="D1952" s="68" t="s">
        <v>1586</v>
      </c>
      <c r="E1952" s="68" t="s">
        <v>213</v>
      </c>
      <c r="F1952" s="68" t="s">
        <v>25</v>
      </c>
      <c r="G1952" s="68" t="s">
        <v>1587</v>
      </c>
      <c r="H1952" s="68">
        <v>6</v>
      </c>
      <c r="I1952" s="70">
        <v>45831</v>
      </c>
      <c r="J1952" s="70">
        <v>45825</v>
      </c>
      <c r="K1952" s="70">
        <v>45831</v>
      </c>
      <c r="L1952" s="68" t="s">
        <v>3364</v>
      </c>
      <c r="M1952" s="68" t="s">
        <v>4365</v>
      </c>
      <c r="N1952" s="68" t="s">
        <v>3959</v>
      </c>
    </row>
    <row r="1953" spans="1:14" ht="21" customHeight="1">
      <c r="A1953" s="68" t="s">
        <v>4393</v>
      </c>
      <c r="B1953" s="68" t="s">
        <v>880</v>
      </c>
      <c r="C1953" s="68" t="s">
        <v>2691</v>
      </c>
      <c r="D1953" s="68" t="s">
        <v>1586</v>
      </c>
      <c r="E1953" s="68" t="s">
        <v>213</v>
      </c>
      <c r="F1953" s="68" t="s">
        <v>25</v>
      </c>
      <c r="G1953" s="68" t="s">
        <v>1587</v>
      </c>
      <c r="H1953" s="68">
        <v>6</v>
      </c>
      <c r="I1953" s="70">
        <v>45831</v>
      </c>
      <c r="J1953" s="70">
        <v>45825</v>
      </c>
      <c r="K1953" s="70">
        <v>45831</v>
      </c>
      <c r="L1953" s="68" t="s">
        <v>2686</v>
      </c>
      <c r="N1953" s="68">
        <v>0</v>
      </c>
    </row>
    <row r="1954" spans="1:14" ht="21" customHeight="1">
      <c r="A1954" s="68" t="s">
        <v>4394</v>
      </c>
      <c r="B1954" s="68" t="s">
        <v>880</v>
      </c>
      <c r="C1954" s="68" t="s">
        <v>2581</v>
      </c>
      <c r="D1954" s="68" t="s">
        <v>1586</v>
      </c>
      <c r="E1954" s="68" t="s">
        <v>213</v>
      </c>
      <c r="F1954" s="68" t="s">
        <v>25</v>
      </c>
      <c r="G1954" s="68" t="s">
        <v>1587</v>
      </c>
      <c r="H1954" s="68">
        <v>6</v>
      </c>
      <c r="I1954" s="70">
        <v>45831</v>
      </c>
      <c r="J1954" s="70">
        <v>45825</v>
      </c>
      <c r="K1954" s="70">
        <v>45831</v>
      </c>
      <c r="L1954" s="68" t="s">
        <v>3364</v>
      </c>
      <c r="M1954" s="68" t="s">
        <v>4365</v>
      </c>
      <c r="N1954" s="68" t="s">
        <v>3959</v>
      </c>
    </row>
    <row r="1955" spans="1:14" ht="21" customHeight="1">
      <c r="A1955" s="68" t="s">
        <v>4395</v>
      </c>
      <c r="B1955" s="68" t="s">
        <v>880</v>
      </c>
      <c r="C1955" s="68" t="s">
        <v>2618</v>
      </c>
      <c r="D1955" s="68" t="s">
        <v>1586</v>
      </c>
      <c r="E1955" s="68" t="s">
        <v>213</v>
      </c>
      <c r="F1955" s="68" t="s">
        <v>25</v>
      </c>
      <c r="G1955" s="68" t="s">
        <v>1587</v>
      </c>
      <c r="H1955" s="68">
        <v>6</v>
      </c>
      <c r="I1955" s="70">
        <v>45831</v>
      </c>
      <c r="J1955" s="70">
        <v>45825</v>
      </c>
      <c r="K1955" s="70">
        <v>45831</v>
      </c>
      <c r="L1955" s="68" t="s">
        <v>2686</v>
      </c>
      <c r="N1955" s="68">
        <v>0</v>
      </c>
    </row>
    <row r="1956" spans="1:14" ht="21" customHeight="1">
      <c r="A1956" s="68" t="s">
        <v>4396</v>
      </c>
      <c r="B1956" s="68" t="s">
        <v>880</v>
      </c>
      <c r="C1956" s="68" t="s">
        <v>2583</v>
      </c>
      <c r="D1956" s="68" t="s">
        <v>1586</v>
      </c>
      <c r="E1956" s="68" t="s">
        <v>213</v>
      </c>
      <c r="F1956" s="68" t="s">
        <v>25</v>
      </c>
      <c r="G1956" s="68" t="s">
        <v>1587</v>
      </c>
      <c r="H1956" s="68">
        <v>6</v>
      </c>
      <c r="I1956" s="70">
        <v>45831</v>
      </c>
      <c r="J1956" s="70">
        <v>45825</v>
      </c>
      <c r="K1956" s="70">
        <v>45831</v>
      </c>
      <c r="L1956" s="68" t="s">
        <v>3364</v>
      </c>
      <c r="M1956" s="68" t="s">
        <v>4365</v>
      </c>
      <c r="N1956" s="68" t="s">
        <v>3959</v>
      </c>
    </row>
    <row r="1957" spans="1:14" ht="21" customHeight="1">
      <c r="A1957" s="68" t="s">
        <v>4397</v>
      </c>
      <c r="B1957" s="68" t="s">
        <v>880</v>
      </c>
      <c r="C1957" s="68" t="s">
        <v>2621</v>
      </c>
      <c r="D1957" s="68" t="s">
        <v>1586</v>
      </c>
      <c r="E1957" s="68" t="s">
        <v>213</v>
      </c>
      <c r="F1957" s="68" t="s">
        <v>25</v>
      </c>
      <c r="G1957" s="68" t="s">
        <v>1587</v>
      </c>
      <c r="H1957" s="68">
        <v>6</v>
      </c>
      <c r="I1957" s="70">
        <v>45831</v>
      </c>
      <c r="J1957" s="70">
        <v>45825</v>
      </c>
      <c r="K1957" s="70">
        <v>45831</v>
      </c>
      <c r="L1957" s="68" t="s">
        <v>2686</v>
      </c>
      <c r="N1957" s="68">
        <v>0</v>
      </c>
    </row>
    <row r="1958" spans="1:14" ht="21" customHeight="1">
      <c r="A1958" s="68" t="s">
        <v>4398</v>
      </c>
      <c r="B1958" s="68" t="s">
        <v>880</v>
      </c>
      <c r="C1958" s="68" t="s">
        <v>2585</v>
      </c>
      <c r="D1958" s="68" t="s">
        <v>1586</v>
      </c>
      <c r="E1958" s="68" t="s">
        <v>213</v>
      </c>
      <c r="F1958" s="68" t="s">
        <v>25</v>
      </c>
      <c r="G1958" s="68" t="s">
        <v>1587</v>
      </c>
      <c r="H1958" s="68">
        <v>6</v>
      </c>
      <c r="I1958" s="70">
        <v>45831</v>
      </c>
      <c r="J1958" s="70">
        <v>45825</v>
      </c>
      <c r="K1958" s="70">
        <v>45831</v>
      </c>
      <c r="L1958" s="68" t="s">
        <v>3364</v>
      </c>
      <c r="M1958" s="68" t="s">
        <v>4365</v>
      </c>
      <c r="N1958" s="68" t="s">
        <v>3959</v>
      </c>
    </row>
    <row r="1959" spans="1:14" ht="21" customHeight="1">
      <c r="A1959" s="68" t="s">
        <v>4399</v>
      </c>
      <c r="B1959" s="68" t="s">
        <v>880</v>
      </c>
      <c r="C1959" s="68" t="s">
        <v>2627</v>
      </c>
      <c r="D1959" s="68" t="s">
        <v>1586</v>
      </c>
      <c r="E1959" s="68" t="s">
        <v>213</v>
      </c>
      <c r="F1959" s="68" t="s">
        <v>25</v>
      </c>
      <c r="G1959" s="68" t="s">
        <v>1587</v>
      </c>
      <c r="H1959" s="68">
        <v>6</v>
      </c>
      <c r="I1959" s="70">
        <v>45831</v>
      </c>
      <c r="J1959" s="70">
        <v>45825</v>
      </c>
      <c r="K1959" s="70">
        <v>45831</v>
      </c>
      <c r="L1959" s="68" t="s">
        <v>2686</v>
      </c>
      <c r="N1959" s="68">
        <v>0</v>
      </c>
    </row>
    <row r="1960" spans="1:14" ht="21" customHeight="1">
      <c r="A1960" s="68" t="s">
        <v>4400</v>
      </c>
      <c r="B1960" s="68" t="s">
        <v>880</v>
      </c>
      <c r="C1960" s="68" t="s">
        <v>2587</v>
      </c>
      <c r="D1960" s="68" t="s">
        <v>1586</v>
      </c>
      <c r="E1960" s="68" t="s">
        <v>213</v>
      </c>
      <c r="F1960" s="68" t="s">
        <v>25</v>
      </c>
      <c r="G1960" s="68" t="s">
        <v>1587</v>
      </c>
      <c r="H1960" s="68">
        <v>6</v>
      </c>
      <c r="I1960" s="70">
        <v>45831</v>
      </c>
      <c r="J1960" s="70">
        <v>45825</v>
      </c>
      <c r="K1960" s="70">
        <v>45831</v>
      </c>
      <c r="L1960" s="68" t="s">
        <v>3364</v>
      </c>
      <c r="M1960" s="68" t="s">
        <v>4365</v>
      </c>
      <c r="N1960" s="68" t="s">
        <v>3959</v>
      </c>
    </row>
    <row r="1961" spans="1:14" ht="21" customHeight="1">
      <c r="A1961" s="68" t="s">
        <v>4401</v>
      </c>
      <c r="B1961" s="68" t="s">
        <v>880</v>
      </c>
      <c r="C1961" s="68" t="s">
        <v>2701</v>
      </c>
      <c r="D1961" s="68" t="s">
        <v>1586</v>
      </c>
      <c r="E1961" s="68" t="s">
        <v>213</v>
      </c>
      <c r="F1961" s="68" t="s">
        <v>25</v>
      </c>
      <c r="G1961" s="68" t="s">
        <v>1587</v>
      </c>
      <c r="H1961" s="68">
        <v>6</v>
      </c>
      <c r="I1961" s="70">
        <v>45831</v>
      </c>
      <c r="J1961" s="70">
        <v>45825</v>
      </c>
      <c r="K1961" s="70">
        <v>45831</v>
      </c>
      <c r="L1961" s="68" t="s">
        <v>2686</v>
      </c>
      <c r="N1961" s="68">
        <v>0</v>
      </c>
    </row>
    <row r="1962" spans="1:14" ht="21" customHeight="1">
      <c r="A1962" s="68" t="s">
        <v>4402</v>
      </c>
      <c r="B1962" s="68" t="s">
        <v>880</v>
      </c>
      <c r="C1962" s="68" t="s">
        <v>2595</v>
      </c>
      <c r="D1962" s="68" t="s">
        <v>1586</v>
      </c>
      <c r="E1962" s="68" t="s">
        <v>213</v>
      </c>
      <c r="F1962" s="68" t="s">
        <v>25</v>
      </c>
      <c r="G1962" s="68" t="s">
        <v>1587</v>
      </c>
      <c r="H1962" s="68">
        <v>6</v>
      </c>
      <c r="I1962" s="70">
        <v>45831</v>
      </c>
      <c r="J1962" s="70">
        <v>45825</v>
      </c>
      <c r="K1962" s="70">
        <v>45831</v>
      </c>
      <c r="L1962" s="68" t="s">
        <v>3364</v>
      </c>
      <c r="M1962" s="68" t="s">
        <v>4365</v>
      </c>
      <c r="N1962" s="68" t="s">
        <v>3959</v>
      </c>
    </row>
    <row r="1963" spans="1:14" ht="21" customHeight="1">
      <c r="A1963" s="68" t="s">
        <v>4403</v>
      </c>
      <c r="B1963" s="68" t="s">
        <v>880</v>
      </c>
      <c r="C1963" s="68" t="s">
        <v>2703</v>
      </c>
      <c r="D1963" s="68" t="s">
        <v>1586</v>
      </c>
      <c r="E1963" s="68" t="s">
        <v>213</v>
      </c>
      <c r="F1963" s="68" t="s">
        <v>25</v>
      </c>
      <c r="G1963" s="68" t="s">
        <v>1587</v>
      </c>
      <c r="H1963" s="68">
        <v>6</v>
      </c>
      <c r="I1963" s="70">
        <v>45831</v>
      </c>
      <c r="J1963" s="70">
        <v>45825</v>
      </c>
      <c r="K1963" s="70">
        <v>45831</v>
      </c>
      <c r="L1963" s="68" t="s">
        <v>2686</v>
      </c>
      <c r="N1963" s="68">
        <v>0</v>
      </c>
    </row>
    <row r="1964" spans="1:14" ht="21" customHeight="1">
      <c r="A1964" s="68" t="s">
        <v>4404</v>
      </c>
      <c r="B1964" s="68" t="s">
        <v>880</v>
      </c>
      <c r="C1964" s="68" t="s">
        <v>3144</v>
      </c>
      <c r="D1964" s="68" t="s">
        <v>1586</v>
      </c>
      <c r="E1964" s="68" t="s">
        <v>213</v>
      </c>
      <c r="F1964" s="68" t="s">
        <v>25</v>
      </c>
      <c r="G1964" s="68" t="s">
        <v>1587</v>
      </c>
      <c r="H1964" s="68">
        <v>6</v>
      </c>
      <c r="I1964" s="70">
        <v>45831</v>
      </c>
      <c r="J1964" s="70">
        <v>45825</v>
      </c>
      <c r="K1964" s="70">
        <v>45831</v>
      </c>
      <c r="L1964" s="68" t="s">
        <v>3364</v>
      </c>
      <c r="N1964" s="68">
        <v>0</v>
      </c>
    </row>
    <row r="1965" spans="1:14" ht="21" customHeight="1">
      <c r="A1965" s="68" t="s">
        <v>1872</v>
      </c>
      <c r="B1965" s="68" t="s">
        <v>883</v>
      </c>
      <c r="C1965" s="68">
        <v>1</v>
      </c>
      <c r="D1965" s="68" t="s">
        <v>1586</v>
      </c>
      <c r="E1965" s="68" t="s">
        <v>213</v>
      </c>
      <c r="F1965" s="68" t="s">
        <v>25</v>
      </c>
      <c r="G1965" s="68" t="s">
        <v>1587</v>
      </c>
      <c r="H1965" s="68">
        <v>6</v>
      </c>
      <c r="I1965" s="70">
        <v>45831</v>
      </c>
      <c r="J1965" s="70">
        <v>45825</v>
      </c>
      <c r="K1965" s="70">
        <v>45831</v>
      </c>
      <c r="L1965" s="68" t="s">
        <v>3116</v>
      </c>
      <c r="M1965" s="68" t="s">
        <v>4388</v>
      </c>
      <c r="N1965" s="68">
        <v>0</v>
      </c>
    </row>
    <row r="1966" spans="1:14" ht="21" customHeight="1">
      <c r="A1966" s="68" t="s">
        <v>4405</v>
      </c>
      <c r="B1966" s="68" t="s">
        <v>883</v>
      </c>
      <c r="C1966" s="68" t="s">
        <v>1676</v>
      </c>
      <c r="D1966" s="68" t="s">
        <v>1586</v>
      </c>
      <c r="E1966" s="68" t="s">
        <v>213</v>
      </c>
      <c r="F1966" s="68" t="s">
        <v>25</v>
      </c>
      <c r="G1966" s="68" t="s">
        <v>1587</v>
      </c>
      <c r="H1966" s="68">
        <v>6</v>
      </c>
      <c r="I1966" s="70">
        <v>45831</v>
      </c>
      <c r="J1966" s="70">
        <v>45825</v>
      </c>
      <c r="K1966" s="70">
        <v>45831</v>
      </c>
      <c r="L1966" s="68" t="s">
        <v>2686</v>
      </c>
      <c r="N1966" s="68">
        <v>0</v>
      </c>
    </row>
    <row r="1967" spans="1:14" ht="21" customHeight="1">
      <c r="A1967" s="68" t="s">
        <v>4406</v>
      </c>
      <c r="B1967" s="68" t="s">
        <v>883</v>
      </c>
      <c r="C1967" s="68" t="s">
        <v>2575</v>
      </c>
      <c r="D1967" s="68" t="s">
        <v>1586</v>
      </c>
      <c r="E1967" s="68" t="s">
        <v>213</v>
      </c>
      <c r="F1967" s="68" t="s">
        <v>25</v>
      </c>
      <c r="G1967" s="68" t="s">
        <v>1587</v>
      </c>
      <c r="H1967" s="68">
        <v>6</v>
      </c>
      <c r="I1967" s="70">
        <v>45831</v>
      </c>
      <c r="J1967" s="70">
        <v>45825</v>
      </c>
      <c r="K1967" s="70">
        <v>45831</v>
      </c>
      <c r="L1967" s="68" t="s">
        <v>3364</v>
      </c>
      <c r="N1967" s="68">
        <v>0</v>
      </c>
    </row>
    <row r="1968" spans="1:14" ht="21" customHeight="1">
      <c r="A1968" s="68" t="s">
        <v>4407</v>
      </c>
      <c r="B1968" s="68" t="s">
        <v>884</v>
      </c>
      <c r="C1968" s="68">
        <v>1</v>
      </c>
      <c r="D1968" s="68" t="s">
        <v>1586</v>
      </c>
      <c r="E1968" s="68" t="s">
        <v>213</v>
      </c>
      <c r="F1968" s="68" t="s">
        <v>25</v>
      </c>
      <c r="G1968" s="68" t="s">
        <v>1587</v>
      </c>
      <c r="H1968" s="68">
        <v>6</v>
      </c>
      <c r="I1968" s="70">
        <v>45831</v>
      </c>
      <c r="J1968" s="70">
        <v>45825</v>
      </c>
      <c r="K1968" s="70">
        <v>45831</v>
      </c>
      <c r="L1968" s="68" t="s">
        <v>3116</v>
      </c>
      <c r="M1968" s="68" t="s">
        <v>4388</v>
      </c>
      <c r="N1968" s="68">
        <v>0</v>
      </c>
    </row>
    <row r="1969" spans="1:14" ht="21" customHeight="1">
      <c r="A1969" s="68" t="s">
        <v>4408</v>
      </c>
      <c r="B1969" s="68" t="s">
        <v>884</v>
      </c>
      <c r="C1969" s="68">
        <v>2</v>
      </c>
      <c r="D1969" s="68" t="s">
        <v>1586</v>
      </c>
      <c r="E1969" s="68" t="s">
        <v>213</v>
      </c>
      <c r="F1969" s="68" t="s">
        <v>25</v>
      </c>
      <c r="G1969" s="68" t="s">
        <v>1587</v>
      </c>
      <c r="H1969" s="68">
        <v>6</v>
      </c>
      <c r="I1969" s="70">
        <v>45831</v>
      </c>
      <c r="J1969" s="70">
        <v>45825</v>
      </c>
      <c r="K1969" s="70">
        <v>45831</v>
      </c>
      <c r="L1969" s="68" t="s">
        <v>3116</v>
      </c>
      <c r="M1969" s="68" t="s">
        <v>4388</v>
      </c>
      <c r="N1969" s="68">
        <v>0</v>
      </c>
    </row>
    <row r="1970" spans="1:14" ht="21" customHeight="1">
      <c r="A1970" s="68" t="s">
        <v>4409</v>
      </c>
      <c r="B1970" s="68" t="s">
        <v>884</v>
      </c>
      <c r="C1970" s="68">
        <v>3</v>
      </c>
      <c r="D1970" s="68" t="s">
        <v>1586</v>
      </c>
      <c r="E1970" s="68" t="s">
        <v>213</v>
      </c>
      <c r="F1970" s="68" t="s">
        <v>25</v>
      </c>
      <c r="G1970" s="68" t="s">
        <v>1587</v>
      </c>
      <c r="H1970" s="68">
        <v>6</v>
      </c>
      <c r="I1970" s="70">
        <v>45831</v>
      </c>
      <c r="J1970" s="70">
        <v>45825</v>
      </c>
      <c r="K1970" s="70">
        <v>45831</v>
      </c>
      <c r="L1970" s="68" t="s">
        <v>3116</v>
      </c>
      <c r="M1970" s="68" t="s">
        <v>4388</v>
      </c>
      <c r="N1970" s="68">
        <v>0</v>
      </c>
    </row>
    <row r="1971" spans="1:14" ht="21" customHeight="1">
      <c r="A1971" s="68" t="s">
        <v>4410</v>
      </c>
      <c r="B1971" s="68" t="s">
        <v>884</v>
      </c>
      <c r="C1971" s="68">
        <v>4</v>
      </c>
      <c r="D1971" s="68" t="s">
        <v>1586</v>
      </c>
      <c r="E1971" s="68" t="s">
        <v>213</v>
      </c>
      <c r="F1971" s="68" t="s">
        <v>25</v>
      </c>
      <c r="G1971" s="68" t="s">
        <v>1587</v>
      </c>
      <c r="H1971" s="68">
        <v>6</v>
      </c>
      <c r="I1971" s="70">
        <v>45831</v>
      </c>
      <c r="J1971" s="70">
        <v>45825</v>
      </c>
      <c r="K1971" s="70">
        <v>45831</v>
      </c>
      <c r="L1971" s="68" t="s">
        <v>3116</v>
      </c>
      <c r="M1971" s="68" t="s">
        <v>4388</v>
      </c>
      <c r="N1971" s="68">
        <v>0</v>
      </c>
    </row>
    <row r="1972" spans="1:14" ht="21" customHeight="1">
      <c r="A1972" s="68" t="s">
        <v>4411</v>
      </c>
      <c r="B1972" s="68" t="s">
        <v>884</v>
      </c>
      <c r="C1972" s="68">
        <v>5</v>
      </c>
      <c r="D1972" s="68" t="s">
        <v>1586</v>
      </c>
      <c r="E1972" s="68" t="s">
        <v>213</v>
      </c>
      <c r="F1972" s="68" t="s">
        <v>25</v>
      </c>
      <c r="G1972" s="68" t="s">
        <v>1587</v>
      </c>
      <c r="H1972" s="68">
        <v>6</v>
      </c>
      <c r="I1972" s="70">
        <v>45831</v>
      </c>
      <c r="J1972" s="70">
        <v>45825</v>
      </c>
      <c r="K1972" s="70">
        <v>45831</v>
      </c>
      <c r="L1972" s="68" t="s">
        <v>3116</v>
      </c>
      <c r="M1972" s="68" t="s">
        <v>4388</v>
      </c>
      <c r="N1972" s="68">
        <v>0</v>
      </c>
    </row>
    <row r="1973" spans="1:14" ht="21" customHeight="1">
      <c r="A1973" s="68" t="s">
        <v>4412</v>
      </c>
      <c r="B1973" s="68" t="s">
        <v>884</v>
      </c>
      <c r="C1973" s="68">
        <v>6</v>
      </c>
      <c r="D1973" s="68" t="s">
        <v>1586</v>
      </c>
      <c r="E1973" s="68" t="s">
        <v>213</v>
      </c>
      <c r="F1973" s="68" t="s">
        <v>25</v>
      </c>
      <c r="G1973" s="68" t="s">
        <v>1587</v>
      </c>
      <c r="H1973" s="68">
        <v>6</v>
      </c>
      <c r="I1973" s="70">
        <v>45831</v>
      </c>
      <c r="J1973" s="70">
        <v>45825</v>
      </c>
      <c r="K1973" s="70">
        <v>45831</v>
      </c>
      <c r="L1973" s="68" t="s">
        <v>3116</v>
      </c>
      <c r="M1973" s="68" t="s">
        <v>4388</v>
      </c>
      <c r="N1973" s="68">
        <v>0</v>
      </c>
    </row>
    <row r="1974" spans="1:14" ht="21" customHeight="1">
      <c r="A1974" s="68" t="s">
        <v>4413</v>
      </c>
      <c r="B1974" s="68" t="s">
        <v>884</v>
      </c>
      <c r="C1974" s="68">
        <v>7</v>
      </c>
      <c r="D1974" s="68" t="s">
        <v>1586</v>
      </c>
      <c r="E1974" s="68" t="s">
        <v>213</v>
      </c>
      <c r="F1974" s="68" t="s">
        <v>25</v>
      </c>
      <c r="G1974" s="68" t="s">
        <v>1587</v>
      </c>
      <c r="H1974" s="68">
        <v>6</v>
      </c>
      <c r="I1974" s="70">
        <v>45831</v>
      </c>
      <c r="J1974" s="70">
        <v>45825</v>
      </c>
      <c r="K1974" s="70">
        <v>45831</v>
      </c>
      <c r="L1974" s="68" t="s">
        <v>3116</v>
      </c>
      <c r="M1974" s="68" t="s">
        <v>4388</v>
      </c>
      <c r="N1974" s="68">
        <v>0</v>
      </c>
    </row>
    <row r="1975" spans="1:14" ht="21" customHeight="1">
      <c r="A1975" s="68" t="s">
        <v>4414</v>
      </c>
      <c r="B1975" s="68" t="s">
        <v>884</v>
      </c>
      <c r="C1975" s="68">
        <v>8</v>
      </c>
      <c r="D1975" s="68" t="s">
        <v>1586</v>
      </c>
      <c r="E1975" s="68" t="s">
        <v>213</v>
      </c>
      <c r="F1975" s="68" t="s">
        <v>25</v>
      </c>
      <c r="G1975" s="68" t="s">
        <v>1587</v>
      </c>
      <c r="H1975" s="68">
        <v>6</v>
      </c>
      <c r="I1975" s="70">
        <v>45831</v>
      </c>
      <c r="J1975" s="70">
        <v>45825</v>
      </c>
      <c r="K1975" s="70">
        <v>45831</v>
      </c>
      <c r="L1975" s="68" t="s">
        <v>3116</v>
      </c>
      <c r="M1975" s="68" t="s">
        <v>4388</v>
      </c>
      <c r="N1975" s="68">
        <v>0</v>
      </c>
    </row>
    <row r="1976" spans="1:14" ht="21" customHeight="1">
      <c r="A1976" s="68" t="s">
        <v>4415</v>
      </c>
      <c r="B1976" s="68" t="s">
        <v>884</v>
      </c>
      <c r="C1976" s="68">
        <v>9</v>
      </c>
      <c r="D1976" s="68" t="s">
        <v>1586</v>
      </c>
      <c r="E1976" s="68" t="s">
        <v>213</v>
      </c>
      <c r="F1976" s="68" t="s">
        <v>25</v>
      </c>
      <c r="G1976" s="68" t="s">
        <v>1587</v>
      </c>
      <c r="H1976" s="68">
        <v>6</v>
      </c>
      <c r="I1976" s="70">
        <v>45831</v>
      </c>
      <c r="J1976" s="70">
        <v>45825</v>
      </c>
      <c r="K1976" s="70">
        <v>45831</v>
      </c>
      <c r="L1976" s="68" t="s">
        <v>3116</v>
      </c>
      <c r="M1976" s="68" t="s">
        <v>4388</v>
      </c>
      <c r="N1976" s="68">
        <v>0</v>
      </c>
    </row>
    <row r="1977" spans="1:14" ht="21" customHeight="1">
      <c r="A1977" s="68" t="s">
        <v>4416</v>
      </c>
      <c r="B1977" s="68" t="s">
        <v>884</v>
      </c>
      <c r="C1977" s="68">
        <v>10</v>
      </c>
      <c r="D1977" s="68" t="s">
        <v>1586</v>
      </c>
      <c r="E1977" s="68" t="s">
        <v>213</v>
      </c>
      <c r="F1977" s="68" t="s">
        <v>25</v>
      </c>
      <c r="G1977" s="68" t="s">
        <v>1587</v>
      </c>
      <c r="H1977" s="68">
        <v>6</v>
      </c>
      <c r="I1977" s="70">
        <v>45831</v>
      </c>
      <c r="J1977" s="70">
        <v>45825</v>
      </c>
      <c r="K1977" s="70">
        <v>45831</v>
      </c>
      <c r="L1977" s="68" t="s">
        <v>3116</v>
      </c>
      <c r="M1977" s="68" t="s">
        <v>4388</v>
      </c>
      <c r="N1977" s="68">
        <v>0</v>
      </c>
    </row>
    <row r="1978" spans="1:14" ht="21" customHeight="1">
      <c r="A1978" s="68" t="s">
        <v>4417</v>
      </c>
      <c r="B1978" s="68" t="s">
        <v>884</v>
      </c>
      <c r="C1978" s="68">
        <v>11</v>
      </c>
      <c r="D1978" s="68" t="s">
        <v>1586</v>
      </c>
      <c r="E1978" s="68" t="s">
        <v>213</v>
      </c>
      <c r="F1978" s="68" t="s">
        <v>25</v>
      </c>
      <c r="G1978" s="68" t="s">
        <v>1587</v>
      </c>
      <c r="H1978" s="68">
        <v>6</v>
      </c>
      <c r="I1978" s="70">
        <v>45831</v>
      </c>
      <c r="J1978" s="70">
        <v>45825</v>
      </c>
      <c r="K1978" s="70">
        <v>45831</v>
      </c>
      <c r="L1978" s="68" t="s">
        <v>3116</v>
      </c>
      <c r="M1978" s="68" t="s">
        <v>4388</v>
      </c>
      <c r="N1978" s="68">
        <v>0</v>
      </c>
    </row>
    <row r="1979" spans="1:14" ht="21" customHeight="1">
      <c r="A1979" s="68" t="s">
        <v>4418</v>
      </c>
      <c r="B1979" s="68" t="s">
        <v>884</v>
      </c>
      <c r="C1979" s="68">
        <v>12</v>
      </c>
      <c r="D1979" s="68" t="s">
        <v>1586</v>
      </c>
      <c r="E1979" s="68" t="s">
        <v>213</v>
      </c>
      <c r="F1979" s="68" t="s">
        <v>25</v>
      </c>
      <c r="G1979" s="68" t="s">
        <v>1587</v>
      </c>
      <c r="H1979" s="68">
        <v>6</v>
      </c>
      <c r="I1979" s="70">
        <v>45831</v>
      </c>
      <c r="J1979" s="70">
        <v>45825</v>
      </c>
      <c r="K1979" s="70">
        <v>45831</v>
      </c>
      <c r="L1979" s="68" t="s">
        <v>3116</v>
      </c>
      <c r="M1979" s="68" t="s">
        <v>4388</v>
      </c>
      <c r="N1979" s="68">
        <v>0</v>
      </c>
    </row>
    <row r="1980" spans="1:14" ht="21" customHeight="1">
      <c r="A1980" s="68" t="s">
        <v>4419</v>
      </c>
      <c r="B1980" s="68" t="s">
        <v>884</v>
      </c>
      <c r="C1980" s="68">
        <v>13</v>
      </c>
      <c r="D1980" s="68" t="s">
        <v>1586</v>
      </c>
      <c r="E1980" s="68" t="s">
        <v>213</v>
      </c>
      <c r="F1980" s="68" t="s">
        <v>25</v>
      </c>
      <c r="G1980" s="68" t="s">
        <v>1587</v>
      </c>
      <c r="H1980" s="68">
        <v>6</v>
      </c>
      <c r="I1980" s="70">
        <v>45831</v>
      </c>
      <c r="J1980" s="70">
        <v>45825</v>
      </c>
      <c r="K1980" s="70">
        <v>45831</v>
      </c>
      <c r="L1980" s="68" t="s">
        <v>3116</v>
      </c>
      <c r="M1980" s="68" t="s">
        <v>4388</v>
      </c>
      <c r="N1980" s="68">
        <v>0</v>
      </c>
    </row>
    <row r="1981" spans="1:14" ht="21" customHeight="1">
      <c r="A1981" s="68" t="s">
        <v>4420</v>
      </c>
      <c r="B1981" s="68" t="s">
        <v>884</v>
      </c>
      <c r="C1981" s="68">
        <v>14</v>
      </c>
      <c r="D1981" s="68" t="s">
        <v>1586</v>
      </c>
      <c r="E1981" s="68" t="s">
        <v>213</v>
      </c>
      <c r="F1981" s="68" t="s">
        <v>25</v>
      </c>
      <c r="G1981" s="68" t="s">
        <v>1587</v>
      </c>
      <c r="H1981" s="68">
        <v>6</v>
      </c>
      <c r="I1981" s="70">
        <v>45831</v>
      </c>
      <c r="J1981" s="70">
        <v>45825</v>
      </c>
      <c r="K1981" s="70">
        <v>45831</v>
      </c>
      <c r="L1981" s="68" t="s">
        <v>3116</v>
      </c>
      <c r="M1981" s="68" t="s">
        <v>4388</v>
      </c>
      <c r="N1981" s="68">
        <v>0</v>
      </c>
    </row>
    <row r="1982" spans="1:14" ht="21" customHeight="1">
      <c r="A1982" s="68" t="s">
        <v>4421</v>
      </c>
      <c r="B1982" s="68" t="s">
        <v>884</v>
      </c>
      <c r="C1982" s="68">
        <v>15</v>
      </c>
      <c r="D1982" s="68" t="s">
        <v>1586</v>
      </c>
      <c r="E1982" s="68" t="s">
        <v>213</v>
      </c>
      <c r="F1982" s="68" t="s">
        <v>25</v>
      </c>
      <c r="G1982" s="68" t="s">
        <v>1587</v>
      </c>
      <c r="H1982" s="68">
        <v>6</v>
      </c>
      <c r="I1982" s="70">
        <v>45831</v>
      </c>
      <c r="J1982" s="70">
        <v>45825</v>
      </c>
      <c r="K1982" s="70">
        <v>45831</v>
      </c>
      <c r="L1982" s="68" t="s">
        <v>3116</v>
      </c>
      <c r="M1982" s="68" t="s">
        <v>4388</v>
      </c>
      <c r="N1982" s="68">
        <v>0</v>
      </c>
    </row>
    <row r="1983" spans="1:14" ht="21" customHeight="1">
      <c r="A1983" s="68" t="s">
        <v>4422</v>
      </c>
      <c r="B1983" s="68" t="s">
        <v>884</v>
      </c>
      <c r="C1983" s="68">
        <v>16</v>
      </c>
      <c r="D1983" s="68" t="s">
        <v>1586</v>
      </c>
      <c r="E1983" s="68" t="s">
        <v>213</v>
      </c>
      <c r="F1983" s="68" t="s">
        <v>25</v>
      </c>
      <c r="G1983" s="68" t="s">
        <v>1587</v>
      </c>
      <c r="H1983" s="68">
        <v>6</v>
      </c>
      <c r="I1983" s="70">
        <v>45831</v>
      </c>
      <c r="J1983" s="70">
        <v>45825</v>
      </c>
      <c r="K1983" s="70">
        <v>45831</v>
      </c>
      <c r="L1983" s="68" t="s">
        <v>3116</v>
      </c>
      <c r="M1983" s="68" t="s">
        <v>4388</v>
      </c>
      <c r="N1983" s="68">
        <v>0</v>
      </c>
    </row>
    <row r="1984" spans="1:14" ht="21" customHeight="1">
      <c r="A1984" s="68" t="s">
        <v>4423</v>
      </c>
      <c r="B1984" s="68" t="s">
        <v>884</v>
      </c>
      <c r="C1984" s="68">
        <v>17</v>
      </c>
      <c r="D1984" s="68" t="s">
        <v>1586</v>
      </c>
      <c r="E1984" s="68" t="s">
        <v>213</v>
      </c>
      <c r="F1984" s="68" t="s">
        <v>25</v>
      </c>
      <c r="G1984" s="68" t="s">
        <v>1587</v>
      </c>
      <c r="H1984" s="68">
        <v>6</v>
      </c>
      <c r="I1984" s="70">
        <v>45831</v>
      </c>
      <c r="J1984" s="70">
        <v>45825</v>
      </c>
      <c r="K1984" s="70">
        <v>45831</v>
      </c>
      <c r="L1984" s="68" t="s">
        <v>3116</v>
      </c>
      <c r="M1984" s="68" t="s">
        <v>4388</v>
      </c>
      <c r="N1984" s="68">
        <v>0</v>
      </c>
    </row>
    <row r="1985" spans="1:14" ht="21" customHeight="1">
      <c r="A1985" s="68" t="s">
        <v>4424</v>
      </c>
      <c r="B1985" s="68" t="s">
        <v>884</v>
      </c>
      <c r="C1985" s="68">
        <v>18</v>
      </c>
      <c r="D1985" s="68" t="s">
        <v>1586</v>
      </c>
      <c r="E1985" s="68" t="s">
        <v>213</v>
      </c>
      <c r="F1985" s="68" t="s">
        <v>25</v>
      </c>
      <c r="G1985" s="68" t="s">
        <v>1587</v>
      </c>
      <c r="H1985" s="68">
        <v>6</v>
      </c>
      <c r="I1985" s="70">
        <v>45831</v>
      </c>
      <c r="J1985" s="70">
        <v>45825</v>
      </c>
      <c r="K1985" s="70">
        <v>45831</v>
      </c>
      <c r="L1985" s="68" t="s">
        <v>3116</v>
      </c>
      <c r="M1985" s="68" t="s">
        <v>4388</v>
      </c>
      <c r="N1985" s="68">
        <v>0</v>
      </c>
    </row>
    <row r="1986" spans="1:14" ht="21" customHeight="1">
      <c r="A1986" s="68" t="s">
        <v>4425</v>
      </c>
      <c r="B1986" s="68" t="s">
        <v>884</v>
      </c>
      <c r="C1986" s="68" t="s">
        <v>1676</v>
      </c>
      <c r="D1986" s="68" t="s">
        <v>1586</v>
      </c>
      <c r="E1986" s="68" t="s">
        <v>213</v>
      </c>
      <c r="F1986" s="68" t="s">
        <v>25</v>
      </c>
      <c r="G1986" s="68" t="s">
        <v>1587</v>
      </c>
      <c r="H1986" s="68">
        <v>6</v>
      </c>
      <c r="I1986" s="70">
        <v>45831</v>
      </c>
      <c r="J1986" s="70">
        <v>45825</v>
      </c>
      <c r="K1986" s="70">
        <v>45831</v>
      </c>
      <c r="L1986" s="68" t="s">
        <v>2686</v>
      </c>
      <c r="N1986" s="68">
        <v>0</v>
      </c>
    </row>
    <row r="1987" spans="1:14" ht="21" customHeight="1">
      <c r="A1987" s="68" t="s">
        <v>4426</v>
      </c>
      <c r="B1987" s="68" t="s">
        <v>884</v>
      </c>
      <c r="C1987" s="68" t="s">
        <v>2575</v>
      </c>
      <c r="D1987" s="68" t="s">
        <v>1586</v>
      </c>
      <c r="E1987" s="68" t="s">
        <v>213</v>
      </c>
      <c r="F1987" s="68" t="s">
        <v>25</v>
      </c>
      <c r="G1987" s="68" t="s">
        <v>1587</v>
      </c>
      <c r="H1987" s="68">
        <v>6</v>
      </c>
      <c r="I1987" s="70">
        <v>45831</v>
      </c>
      <c r="J1987" s="70">
        <v>45825</v>
      </c>
      <c r="K1987" s="70">
        <v>45831</v>
      </c>
      <c r="L1987" s="68" t="s">
        <v>3364</v>
      </c>
      <c r="N1987" s="68">
        <v>0</v>
      </c>
    </row>
    <row r="1988" spans="1:14" ht="21" customHeight="1">
      <c r="A1988" s="68" t="s">
        <v>4427</v>
      </c>
      <c r="B1988" s="68" t="s">
        <v>884</v>
      </c>
      <c r="C1988" s="68" t="s">
        <v>2555</v>
      </c>
      <c r="D1988" s="68" t="s">
        <v>1586</v>
      </c>
      <c r="E1988" s="68" t="s">
        <v>213</v>
      </c>
      <c r="F1988" s="68" t="s">
        <v>25</v>
      </c>
      <c r="G1988" s="68" t="s">
        <v>1587</v>
      </c>
      <c r="H1988" s="68">
        <v>6</v>
      </c>
      <c r="I1988" s="70">
        <v>45831</v>
      </c>
      <c r="J1988" s="70">
        <v>45825</v>
      </c>
      <c r="K1988" s="70">
        <v>45831</v>
      </c>
      <c r="L1988" s="68" t="s">
        <v>2686</v>
      </c>
      <c r="N1988" s="68">
        <v>0</v>
      </c>
    </row>
    <row r="1989" spans="1:14" ht="21" customHeight="1">
      <c r="A1989" s="68" t="s">
        <v>4428</v>
      </c>
      <c r="B1989" s="68" t="s">
        <v>884</v>
      </c>
      <c r="C1989" s="68" t="s">
        <v>2579</v>
      </c>
      <c r="D1989" s="68" t="s">
        <v>1586</v>
      </c>
      <c r="E1989" s="68" t="s">
        <v>213</v>
      </c>
      <c r="F1989" s="68" t="s">
        <v>25</v>
      </c>
      <c r="G1989" s="68" t="s">
        <v>1587</v>
      </c>
      <c r="H1989" s="68">
        <v>6</v>
      </c>
      <c r="I1989" s="70">
        <v>45831</v>
      </c>
      <c r="J1989" s="70">
        <v>45825</v>
      </c>
      <c r="K1989" s="70">
        <v>45831</v>
      </c>
      <c r="L1989" s="68" t="s">
        <v>3364</v>
      </c>
      <c r="N1989" s="68">
        <v>0</v>
      </c>
    </row>
    <row r="1990" spans="1:14" ht="21" customHeight="1">
      <c r="A1990" s="68" t="s">
        <v>4429</v>
      </c>
      <c r="B1990" s="68" t="s">
        <v>884</v>
      </c>
      <c r="C1990" s="68" t="s">
        <v>2691</v>
      </c>
      <c r="D1990" s="68" t="s">
        <v>1586</v>
      </c>
      <c r="E1990" s="68" t="s">
        <v>213</v>
      </c>
      <c r="F1990" s="68" t="s">
        <v>25</v>
      </c>
      <c r="G1990" s="68" t="s">
        <v>1587</v>
      </c>
      <c r="H1990" s="68">
        <v>6</v>
      </c>
      <c r="I1990" s="70">
        <v>45831</v>
      </c>
      <c r="J1990" s="70">
        <v>45825</v>
      </c>
      <c r="K1990" s="70">
        <v>45831</v>
      </c>
      <c r="L1990" s="68" t="s">
        <v>2686</v>
      </c>
      <c r="N1990" s="68">
        <v>0</v>
      </c>
    </row>
    <row r="1991" spans="1:14" ht="21" customHeight="1">
      <c r="A1991" s="68" t="s">
        <v>4430</v>
      </c>
      <c r="B1991" s="68" t="s">
        <v>884</v>
      </c>
      <c r="C1991" s="68" t="s">
        <v>2581</v>
      </c>
      <c r="D1991" s="68" t="s">
        <v>1586</v>
      </c>
      <c r="E1991" s="68" t="s">
        <v>213</v>
      </c>
      <c r="F1991" s="68" t="s">
        <v>25</v>
      </c>
      <c r="G1991" s="68" t="s">
        <v>1587</v>
      </c>
      <c r="H1991" s="68">
        <v>6</v>
      </c>
      <c r="I1991" s="70">
        <v>45831</v>
      </c>
      <c r="J1991" s="70">
        <v>45825</v>
      </c>
      <c r="K1991" s="70">
        <v>45831</v>
      </c>
      <c r="L1991" s="68" t="s">
        <v>3364</v>
      </c>
      <c r="N1991" s="68">
        <v>0</v>
      </c>
    </row>
    <row r="1992" spans="1:14" ht="21" customHeight="1">
      <c r="A1992" s="68" t="s">
        <v>4431</v>
      </c>
      <c r="B1992" s="68" t="s">
        <v>884</v>
      </c>
      <c r="C1992" s="68" t="s">
        <v>2618</v>
      </c>
      <c r="D1992" s="68" t="s">
        <v>1586</v>
      </c>
      <c r="E1992" s="68" t="s">
        <v>213</v>
      </c>
      <c r="F1992" s="68" t="s">
        <v>25</v>
      </c>
      <c r="G1992" s="68" t="s">
        <v>1587</v>
      </c>
      <c r="H1992" s="68">
        <v>6</v>
      </c>
      <c r="I1992" s="70">
        <v>45831</v>
      </c>
      <c r="J1992" s="70">
        <v>45825</v>
      </c>
      <c r="K1992" s="70">
        <v>45831</v>
      </c>
      <c r="L1992" s="68" t="s">
        <v>2686</v>
      </c>
      <c r="N1992" s="68">
        <v>0</v>
      </c>
    </row>
    <row r="1993" spans="1:14" ht="21" customHeight="1">
      <c r="A1993" s="68" t="s">
        <v>4432</v>
      </c>
      <c r="B1993" s="68" t="s">
        <v>884</v>
      </c>
      <c r="C1993" s="68" t="s">
        <v>2583</v>
      </c>
      <c r="D1993" s="68" t="s">
        <v>1586</v>
      </c>
      <c r="E1993" s="68" t="s">
        <v>213</v>
      </c>
      <c r="F1993" s="68" t="s">
        <v>25</v>
      </c>
      <c r="G1993" s="68" t="s">
        <v>1587</v>
      </c>
      <c r="H1993" s="68">
        <v>6</v>
      </c>
      <c r="I1993" s="70">
        <v>45831</v>
      </c>
      <c r="J1993" s="70">
        <v>45825</v>
      </c>
      <c r="K1993" s="70">
        <v>45831</v>
      </c>
      <c r="L1993" s="68" t="s">
        <v>3364</v>
      </c>
      <c r="N1993" s="68">
        <v>0</v>
      </c>
    </row>
    <row r="1994" spans="1:14" ht="21" customHeight="1">
      <c r="A1994" s="68" t="s">
        <v>4433</v>
      </c>
      <c r="B1994" s="68" t="s">
        <v>884</v>
      </c>
      <c r="C1994" s="68" t="s">
        <v>2621</v>
      </c>
      <c r="D1994" s="68" t="s">
        <v>1586</v>
      </c>
      <c r="E1994" s="68" t="s">
        <v>213</v>
      </c>
      <c r="F1994" s="68" t="s">
        <v>25</v>
      </c>
      <c r="G1994" s="68" t="s">
        <v>1587</v>
      </c>
      <c r="H1994" s="68">
        <v>6</v>
      </c>
      <c r="I1994" s="70">
        <v>45831</v>
      </c>
      <c r="J1994" s="70">
        <v>45825</v>
      </c>
      <c r="K1994" s="70">
        <v>45831</v>
      </c>
      <c r="L1994" s="68" t="s">
        <v>2686</v>
      </c>
      <c r="N1994" s="68">
        <v>0</v>
      </c>
    </row>
    <row r="1995" spans="1:14" ht="21" customHeight="1">
      <c r="A1995" s="68" t="s">
        <v>4434</v>
      </c>
      <c r="B1995" s="68" t="s">
        <v>884</v>
      </c>
      <c r="C1995" s="68" t="s">
        <v>2585</v>
      </c>
      <c r="D1995" s="68" t="s">
        <v>1586</v>
      </c>
      <c r="E1995" s="68" t="s">
        <v>213</v>
      </c>
      <c r="F1995" s="68" t="s">
        <v>25</v>
      </c>
      <c r="G1995" s="68" t="s">
        <v>1587</v>
      </c>
      <c r="H1995" s="68">
        <v>6</v>
      </c>
      <c r="I1995" s="70">
        <v>45831</v>
      </c>
      <c r="J1995" s="70">
        <v>45825</v>
      </c>
      <c r="K1995" s="70">
        <v>45831</v>
      </c>
      <c r="L1995" s="68" t="s">
        <v>3364</v>
      </c>
      <c r="N1995" s="68">
        <v>0</v>
      </c>
    </row>
    <row r="1996" spans="1:14" ht="21" customHeight="1">
      <c r="A1996" s="68" t="s">
        <v>4435</v>
      </c>
      <c r="B1996" s="68" t="s">
        <v>884</v>
      </c>
      <c r="C1996" s="68" t="s">
        <v>2627</v>
      </c>
      <c r="D1996" s="68" t="s">
        <v>1586</v>
      </c>
      <c r="E1996" s="68" t="s">
        <v>213</v>
      </c>
      <c r="F1996" s="68" t="s">
        <v>25</v>
      </c>
      <c r="G1996" s="68" t="s">
        <v>1587</v>
      </c>
      <c r="H1996" s="68">
        <v>6</v>
      </c>
      <c r="I1996" s="70">
        <v>45831</v>
      </c>
      <c r="J1996" s="70">
        <v>45825</v>
      </c>
      <c r="K1996" s="70">
        <v>45831</v>
      </c>
      <c r="L1996" s="68" t="s">
        <v>2686</v>
      </c>
      <c r="N1996" s="68">
        <v>0</v>
      </c>
    </row>
    <row r="1997" spans="1:14" ht="21" customHeight="1">
      <c r="A1997" s="68" t="s">
        <v>4436</v>
      </c>
      <c r="B1997" s="68" t="s">
        <v>884</v>
      </c>
      <c r="C1997" s="68" t="s">
        <v>2587</v>
      </c>
      <c r="D1997" s="68" t="s">
        <v>1586</v>
      </c>
      <c r="E1997" s="68" t="s">
        <v>213</v>
      </c>
      <c r="F1997" s="68" t="s">
        <v>25</v>
      </c>
      <c r="G1997" s="68" t="s">
        <v>1587</v>
      </c>
      <c r="H1997" s="68">
        <v>6</v>
      </c>
      <c r="I1997" s="70">
        <v>45831</v>
      </c>
      <c r="J1997" s="70">
        <v>45825</v>
      </c>
      <c r="K1997" s="70">
        <v>45831</v>
      </c>
      <c r="L1997" s="68" t="s">
        <v>3364</v>
      </c>
      <c r="N1997" s="68">
        <v>0</v>
      </c>
    </row>
    <row r="1998" spans="1:14" ht="21" customHeight="1">
      <c r="A1998" s="68" t="s">
        <v>4437</v>
      </c>
      <c r="B1998" s="68" t="s">
        <v>884</v>
      </c>
      <c r="C1998" s="68" t="s">
        <v>2545</v>
      </c>
      <c r="D1998" s="68" t="s">
        <v>1586</v>
      </c>
      <c r="E1998" s="68" t="s">
        <v>213</v>
      </c>
      <c r="F1998" s="68" t="s">
        <v>25</v>
      </c>
      <c r="G1998" s="68" t="s">
        <v>1587</v>
      </c>
      <c r="H1998" s="68">
        <v>6</v>
      </c>
      <c r="I1998" s="70">
        <v>45831</v>
      </c>
      <c r="J1998" s="70">
        <v>45825</v>
      </c>
      <c r="K1998" s="70">
        <v>45831</v>
      </c>
      <c r="L1998" s="68" t="s">
        <v>2686</v>
      </c>
      <c r="N1998" s="68">
        <v>0</v>
      </c>
    </row>
    <row r="1999" spans="1:14" ht="21" customHeight="1">
      <c r="A1999" s="68" t="s">
        <v>4438</v>
      </c>
      <c r="B1999" s="68" t="s">
        <v>884</v>
      </c>
      <c r="C1999" s="68" t="s">
        <v>2589</v>
      </c>
      <c r="D1999" s="68" t="s">
        <v>1586</v>
      </c>
      <c r="E1999" s="68" t="s">
        <v>213</v>
      </c>
      <c r="F1999" s="68" t="s">
        <v>25</v>
      </c>
      <c r="G1999" s="68" t="s">
        <v>1587</v>
      </c>
      <c r="H1999" s="68">
        <v>6</v>
      </c>
      <c r="I1999" s="70">
        <v>45831</v>
      </c>
      <c r="J1999" s="70">
        <v>45825</v>
      </c>
      <c r="K1999" s="70">
        <v>45831</v>
      </c>
      <c r="L1999" s="68" t="s">
        <v>3364</v>
      </c>
      <c r="N1999" s="68">
        <v>0</v>
      </c>
    </row>
    <row r="2000" spans="1:14" ht="21" customHeight="1">
      <c r="A2000" s="68" t="s">
        <v>4439</v>
      </c>
      <c r="B2000" s="68" t="s">
        <v>884</v>
      </c>
      <c r="C2000" s="68" t="s">
        <v>2697</v>
      </c>
      <c r="D2000" s="68" t="s">
        <v>1586</v>
      </c>
      <c r="E2000" s="68" t="s">
        <v>213</v>
      </c>
      <c r="F2000" s="68" t="s">
        <v>25</v>
      </c>
      <c r="G2000" s="68" t="s">
        <v>1587</v>
      </c>
      <c r="H2000" s="68">
        <v>6</v>
      </c>
      <c r="I2000" s="70">
        <v>45831</v>
      </c>
      <c r="J2000" s="70">
        <v>45825</v>
      </c>
      <c r="K2000" s="70">
        <v>45831</v>
      </c>
      <c r="L2000" s="68" t="s">
        <v>2686</v>
      </c>
      <c r="N2000" s="68">
        <v>0</v>
      </c>
    </row>
    <row r="2001" spans="1:14" ht="21" customHeight="1">
      <c r="A2001" s="68" t="s">
        <v>4440</v>
      </c>
      <c r="B2001" s="68" t="s">
        <v>884</v>
      </c>
      <c r="C2001" s="68" t="s">
        <v>2591</v>
      </c>
      <c r="D2001" s="68" t="s">
        <v>1586</v>
      </c>
      <c r="E2001" s="68" t="s">
        <v>213</v>
      </c>
      <c r="F2001" s="68" t="s">
        <v>25</v>
      </c>
      <c r="G2001" s="68" t="s">
        <v>1587</v>
      </c>
      <c r="H2001" s="68">
        <v>6</v>
      </c>
      <c r="I2001" s="70">
        <v>45831</v>
      </c>
      <c r="J2001" s="70">
        <v>45825</v>
      </c>
      <c r="K2001" s="70">
        <v>45831</v>
      </c>
      <c r="L2001" s="68" t="s">
        <v>3364</v>
      </c>
      <c r="N2001" s="68">
        <v>0</v>
      </c>
    </row>
    <row r="2002" spans="1:14" ht="21" customHeight="1">
      <c r="A2002" s="68" t="s">
        <v>4441</v>
      </c>
      <c r="B2002" s="68" t="s">
        <v>884</v>
      </c>
      <c r="C2002" s="68" t="s">
        <v>2699</v>
      </c>
      <c r="D2002" s="68" t="s">
        <v>1586</v>
      </c>
      <c r="E2002" s="68" t="s">
        <v>213</v>
      </c>
      <c r="F2002" s="68" t="s">
        <v>25</v>
      </c>
      <c r="G2002" s="68" t="s">
        <v>1587</v>
      </c>
      <c r="H2002" s="68">
        <v>6</v>
      </c>
      <c r="I2002" s="70">
        <v>45831</v>
      </c>
      <c r="J2002" s="70">
        <v>45825</v>
      </c>
      <c r="K2002" s="70">
        <v>45831</v>
      </c>
      <c r="L2002" s="68" t="s">
        <v>2686</v>
      </c>
      <c r="N2002" s="68">
        <v>0</v>
      </c>
    </row>
    <row r="2003" spans="1:14" ht="21" customHeight="1">
      <c r="A2003" s="68" t="s">
        <v>4442</v>
      </c>
      <c r="B2003" s="68" t="s">
        <v>884</v>
      </c>
      <c r="C2003" s="68" t="s">
        <v>2593</v>
      </c>
      <c r="D2003" s="68" t="s">
        <v>1586</v>
      </c>
      <c r="E2003" s="68" t="s">
        <v>213</v>
      </c>
      <c r="F2003" s="68" t="s">
        <v>25</v>
      </c>
      <c r="G2003" s="68" t="s">
        <v>1587</v>
      </c>
      <c r="H2003" s="68">
        <v>6</v>
      </c>
      <c r="I2003" s="70">
        <v>45831</v>
      </c>
      <c r="J2003" s="70">
        <v>45825</v>
      </c>
      <c r="K2003" s="70">
        <v>45831</v>
      </c>
      <c r="L2003" s="68" t="s">
        <v>3364</v>
      </c>
      <c r="N2003" s="68">
        <v>0</v>
      </c>
    </row>
    <row r="2004" spans="1:14" ht="21" customHeight="1">
      <c r="A2004" s="68" t="s">
        <v>4443</v>
      </c>
      <c r="B2004" s="68" t="s">
        <v>884</v>
      </c>
      <c r="C2004" s="68" t="s">
        <v>2701</v>
      </c>
      <c r="D2004" s="68" t="s">
        <v>1586</v>
      </c>
      <c r="E2004" s="68" t="s">
        <v>213</v>
      </c>
      <c r="F2004" s="68" t="s">
        <v>25</v>
      </c>
      <c r="G2004" s="68" t="s">
        <v>1587</v>
      </c>
      <c r="H2004" s="68">
        <v>6</v>
      </c>
      <c r="I2004" s="70">
        <v>45831</v>
      </c>
      <c r="J2004" s="70">
        <v>45825</v>
      </c>
      <c r="K2004" s="70">
        <v>45831</v>
      </c>
      <c r="L2004" s="68" t="s">
        <v>2686</v>
      </c>
      <c r="N2004" s="68">
        <v>0</v>
      </c>
    </row>
    <row r="2005" spans="1:14" ht="21" customHeight="1">
      <c r="A2005" s="68" t="s">
        <v>4444</v>
      </c>
      <c r="B2005" s="68" t="s">
        <v>884</v>
      </c>
      <c r="C2005" s="68" t="s">
        <v>2595</v>
      </c>
      <c r="D2005" s="68" t="s">
        <v>1586</v>
      </c>
      <c r="E2005" s="68" t="s">
        <v>213</v>
      </c>
      <c r="F2005" s="68" t="s">
        <v>25</v>
      </c>
      <c r="G2005" s="68" t="s">
        <v>1587</v>
      </c>
      <c r="H2005" s="68">
        <v>6</v>
      </c>
      <c r="I2005" s="70">
        <v>45831</v>
      </c>
      <c r="J2005" s="70">
        <v>45825</v>
      </c>
      <c r="K2005" s="70">
        <v>45831</v>
      </c>
      <c r="L2005" s="68" t="s">
        <v>3364</v>
      </c>
      <c r="N2005" s="68">
        <v>0</v>
      </c>
    </row>
    <row r="2006" spans="1:14" ht="21" customHeight="1">
      <c r="A2006" s="68" t="s">
        <v>4445</v>
      </c>
      <c r="B2006" s="68" t="s">
        <v>884</v>
      </c>
      <c r="C2006" s="68" t="s">
        <v>2703</v>
      </c>
      <c r="D2006" s="68" t="s">
        <v>1586</v>
      </c>
      <c r="E2006" s="68" t="s">
        <v>213</v>
      </c>
      <c r="F2006" s="68" t="s">
        <v>25</v>
      </c>
      <c r="G2006" s="68" t="s">
        <v>1587</v>
      </c>
      <c r="H2006" s="68">
        <v>6</v>
      </c>
      <c r="I2006" s="70">
        <v>45831</v>
      </c>
      <c r="J2006" s="70">
        <v>45825</v>
      </c>
      <c r="K2006" s="70">
        <v>45831</v>
      </c>
      <c r="L2006" s="68" t="s">
        <v>2686</v>
      </c>
      <c r="N2006" s="68">
        <v>0</v>
      </c>
    </row>
    <row r="2007" spans="1:14" ht="21" customHeight="1">
      <c r="A2007" s="68" t="s">
        <v>4446</v>
      </c>
      <c r="B2007" s="68" t="s">
        <v>884</v>
      </c>
      <c r="C2007" s="68" t="s">
        <v>3144</v>
      </c>
      <c r="D2007" s="68" t="s">
        <v>1586</v>
      </c>
      <c r="E2007" s="68" t="s">
        <v>213</v>
      </c>
      <c r="F2007" s="68" t="s">
        <v>25</v>
      </c>
      <c r="G2007" s="68" t="s">
        <v>1587</v>
      </c>
      <c r="H2007" s="68">
        <v>6</v>
      </c>
      <c r="I2007" s="70">
        <v>45831</v>
      </c>
      <c r="J2007" s="70">
        <v>45825</v>
      </c>
      <c r="K2007" s="70">
        <v>45831</v>
      </c>
      <c r="L2007" s="68" t="s">
        <v>3364</v>
      </c>
      <c r="N2007" s="68">
        <v>0</v>
      </c>
    </row>
    <row r="2008" spans="1:14" ht="21" customHeight="1">
      <c r="A2008" s="68" t="s">
        <v>4447</v>
      </c>
      <c r="B2008" s="68" t="s">
        <v>884</v>
      </c>
      <c r="C2008" s="68" t="s">
        <v>2705</v>
      </c>
      <c r="D2008" s="68" t="s">
        <v>1586</v>
      </c>
      <c r="E2008" s="68" t="s">
        <v>213</v>
      </c>
      <c r="F2008" s="68" t="s">
        <v>25</v>
      </c>
      <c r="G2008" s="68" t="s">
        <v>1587</v>
      </c>
      <c r="H2008" s="68">
        <v>6</v>
      </c>
      <c r="I2008" s="70">
        <v>45831</v>
      </c>
      <c r="J2008" s="70">
        <v>45825</v>
      </c>
      <c r="K2008" s="70">
        <v>45831</v>
      </c>
      <c r="L2008" s="68" t="s">
        <v>2686</v>
      </c>
      <c r="N2008" s="68">
        <v>0</v>
      </c>
    </row>
    <row r="2009" spans="1:14" ht="21" customHeight="1">
      <c r="A2009" s="68" t="s">
        <v>4448</v>
      </c>
      <c r="B2009" s="68" t="s">
        <v>884</v>
      </c>
      <c r="C2009" s="68" t="s">
        <v>3224</v>
      </c>
      <c r="D2009" s="68" t="s">
        <v>1586</v>
      </c>
      <c r="E2009" s="68" t="s">
        <v>213</v>
      </c>
      <c r="F2009" s="68" t="s">
        <v>25</v>
      </c>
      <c r="G2009" s="68" t="s">
        <v>1587</v>
      </c>
      <c r="H2009" s="68">
        <v>6</v>
      </c>
      <c r="I2009" s="70">
        <v>45831</v>
      </c>
      <c r="J2009" s="70">
        <v>45825</v>
      </c>
      <c r="K2009" s="70">
        <v>45831</v>
      </c>
      <c r="L2009" s="68" t="s">
        <v>3364</v>
      </c>
      <c r="N2009" s="68">
        <v>0</v>
      </c>
    </row>
    <row r="2010" spans="1:14" ht="21" customHeight="1">
      <c r="A2010" s="68" t="s">
        <v>4449</v>
      </c>
      <c r="B2010" s="68" t="s">
        <v>884</v>
      </c>
      <c r="C2010" s="68" t="s">
        <v>2707</v>
      </c>
      <c r="D2010" s="68" t="s">
        <v>1586</v>
      </c>
      <c r="E2010" s="68" t="s">
        <v>213</v>
      </c>
      <c r="F2010" s="68" t="s">
        <v>25</v>
      </c>
      <c r="G2010" s="68" t="s">
        <v>1587</v>
      </c>
      <c r="H2010" s="68">
        <v>6</v>
      </c>
      <c r="I2010" s="70">
        <v>45831</v>
      </c>
      <c r="J2010" s="70">
        <v>45825</v>
      </c>
      <c r="K2010" s="70">
        <v>45831</v>
      </c>
      <c r="L2010" s="68" t="s">
        <v>2686</v>
      </c>
      <c r="N2010" s="68">
        <v>0</v>
      </c>
    </row>
    <row r="2011" spans="1:14" ht="21" customHeight="1">
      <c r="A2011" s="68" t="s">
        <v>4450</v>
      </c>
      <c r="B2011" s="68" t="s">
        <v>884</v>
      </c>
      <c r="C2011" s="68" t="s">
        <v>2960</v>
      </c>
      <c r="D2011" s="68" t="s">
        <v>1586</v>
      </c>
      <c r="E2011" s="68" t="s">
        <v>213</v>
      </c>
      <c r="F2011" s="68" t="s">
        <v>25</v>
      </c>
      <c r="G2011" s="68" t="s">
        <v>1587</v>
      </c>
      <c r="H2011" s="68">
        <v>6</v>
      </c>
      <c r="I2011" s="70">
        <v>45831</v>
      </c>
      <c r="J2011" s="70">
        <v>45825</v>
      </c>
      <c r="K2011" s="70">
        <v>45831</v>
      </c>
      <c r="L2011" s="68" t="s">
        <v>3364</v>
      </c>
      <c r="N2011" s="68">
        <v>0</v>
      </c>
    </row>
    <row r="2012" spans="1:14" ht="21" customHeight="1">
      <c r="A2012" s="68" t="s">
        <v>4451</v>
      </c>
      <c r="B2012" s="68" t="s">
        <v>884</v>
      </c>
      <c r="C2012" s="68" t="s">
        <v>2747</v>
      </c>
      <c r="D2012" s="68" t="s">
        <v>1586</v>
      </c>
      <c r="E2012" s="68" t="s">
        <v>213</v>
      </c>
      <c r="F2012" s="68" t="s">
        <v>25</v>
      </c>
      <c r="G2012" s="68" t="s">
        <v>1587</v>
      </c>
      <c r="H2012" s="68">
        <v>6</v>
      </c>
      <c r="I2012" s="70">
        <v>45831</v>
      </c>
      <c r="J2012" s="70">
        <v>45825</v>
      </c>
      <c r="K2012" s="70">
        <v>45831</v>
      </c>
      <c r="L2012" s="68" t="s">
        <v>2686</v>
      </c>
      <c r="N2012" s="68">
        <v>0</v>
      </c>
    </row>
    <row r="2013" spans="1:14" ht="21" customHeight="1">
      <c r="A2013" s="68" t="s">
        <v>4452</v>
      </c>
      <c r="B2013" s="68" t="s">
        <v>884</v>
      </c>
      <c r="C2013" s="68" t="s">
        <v>2964</v>
      </c>
      <c r="D2013" s="68" t="s">
        <v>1586</v>
      </c>
      <c r="E2013" s="68" t="s">
        <v>213</v>
      </c>
      <c r="F2013" s="68" t="s">
        <v>25</v>
      </c>
      <c r="G2013" s="68" t="s">
        <v>1587</v>
      </c>
      <c r="H2013" s="68">
        <v>6</v>
      </c>
      <c r="I2013" s="70">
        <v>45831</v>
      </c>
      <c r="J2013" s="70">
        <v>45825</v>
      </c>
      <c r="K2013" s="70">
        <v>45831</v>
      </c>
      <c r="L2013" s="68" t="s">
        <v>3364</v>
      </c>
      <c r="N2013" s="68">
        <v>0</v>
      </c>
    </row>
    <row r="2014" spans="1:14" ht="21" customHeight="1">
      <c r="A2014" s="68" t="s">
        <v>4453</v>
      </c>
      <c r="B2014" s="68" t="s">
        <v>884</v>
      </c>
      <c r="C2014" s="68" t="s">
        <v>2749</v>
      </c>
      <c r="D2014" s="68" t="s">
        <v>1586</v>
      </c>
      <c r="E2014" s="68" t="s">
        <v>213</v>
      </c>
      <c r="F2014" s="68" t="s">
        <v>25</v>
      </c>
      <c r="G2014" s="68" t="s">
        <v>1587</v>
      </c>
      <c r="H2014" s="68">
        <v>6</v>
      </c>
      <c r="I2014" s="70">
        <v>45831</v>
      </c>
      <c r="J2014" s="70">
        <v>45825</v>
      </c>
      <c r="K2014" s="70">
        <v>45831</v>
      </c>
      <c r="L2014" s="68" t="s">
        <v>2686</v>
      </c>
      <c r="N2014" s="68">
        <v>0</v>
      </c>
    </row>
    <row r="2015" spans="1:14" ht="21" customHeight="1">
      <c r="A2015" s="68" t="s">
        <v>4454</v>
      </c>
      <c r="B2015" s="68" t="s">
        <v>884</v>
      </c>
      <c r="C2015" s="68" t="s">
        <v>2967</v>
      </c>
      <c r="D2015" s="68" t="s">
        <v>1586</v>
      </c>
      <c r="E2015" s="68" t="s">
        <v>213</v>
      </c>
      <c r="F2015" s="68" t="s">
        <v>25</v>
      </c>
      <c r="G2015" s="68" t="s">
        <v>1587</v>
      </c>
      <c r="H2015" s="68">
        <v>6</v>
      </c>
      <c r="I2015" s="70">
        <v>45831</v>
      </c>
      <c r="J2015" s="70">
        <v>45825</v>
      </c>
      <c r="K2015" s="70">
        <v>45831</v>
      </c>
      <c r="L2015" s="68" t="s">
        <v>3364</v>
      </c>
      <c r="N2015" s="68">
        <v>0</v>
      </c>
    </row>
    <row r="2016" spans="1:14" ht="21" customHeight="1">
      <c r="A2016" s="68" t="s">
        <v>4455</v>
      </c>
      <c r="B2016" s="68" t="s">
        <v>884</v>
      </c>
      <c r="C2016" s="68" t="s">
        <v>2874</v>
      </c>
      <c r="D2016" s="68" t="s">
        <v>1586</v>
      </c>
      <c r="E2016" s="68" t="s">
        <v>213</v>
      </c>
      <c r="F2016" s="68" t="s">
        <v>25</v>
      </c>
      <c r="G2016" s="68" t="s">
        <v>1587</v>
      </c>
      <c r="H2016" s="68">
        <v>6</v>
      </c>
      <c r="I2016" s="70">
        <v>45831</v>
      </c>
      <c r="J2016" s="70">
        <v>45825</v>
      </c>
      <c r="K2016" s="70">
        <v>45831</v>
      </c>
      <c r="L2016" s="68" t="s">
        <v>2686</v>
      </c>
      <c r="N2016" s="68">
        <v>0</v>
      </c>
    </row>
    <row r="2017" spans="1:14" ht="21" customHeight="1">
      <c r="A2017" s="68" t="s">
        <v>4456</v>
      </c>
      <c r="B2017" s="68" t="s">
        <v>884</v>
      </c>
      <c r="C2017" s="68" t="s">
        <v>2971</v>
      </c>
      <c r="D2017" s="68" t="s">
        <v>1586</v>
      </c>
      <c r="E2017" s="68" t="s">
        <v>213</v>
      </c>
      <c r="F2017" s="68" t="s">
        <v>25</v>
      </c>
      <c r="G2017" s="68" t="s">
        <v>1587</v>
      </c>
      <c r="H2017" s="68">
        <v>6</v>
      </c>
      <c r="I2017" s="70">
        <v>45831</v>
      </c>
      <c r="J2017" s="70">
        <v>45825</v>
      </c>
      <c r="K2017" s="70">
        <v>45831</v>
      </c>
      <c r="L2017" s="68" t="s">
        <v>3364</v>
      </c>
      <c r="N2017" s="68">
        <v>0</v>
      </c>
    </row>
    <row r="2018" spans="1:14" ht="21" customHeight="1">
      <c r="A2018" s="68" t="s">
        <v>4457</v>
      </c>
      <c r="B2018" s="68" t="s">
        <v>884</v>
      </c>
      <c r="C2018" s="68" t="s">
        <v>2876</v>
      </c>
      <c r="D2018" s="68" t="s">
        <v>1586</v>
      </c>
      <c r="E2018" s="68" t="s">
        <v>213</v>
      </c>
      <c r="F2018" s="68" t="s">
        <v>25</v>
      </c>
      <c r="G2018" s="68" t="s">
        <v>1587</v>
      </c>
      <c r="H2018" s="68">
        <v>6</v>
      </c>
      <c r="I2018" s="70">
        <v>45831</v>
      </c>
      <c r="J2018" s="70">
        <v>45825</v>
      </c>
      <c r="K2018" s="70">
        <v>45831</v>
      </c>
      <c r="L2018" s="68" t="s">
        <v>2686</v>
      </c>
      <c r="N2018" s="68">
        <v>0</v>
      </c>
    </row>
    <row r="2019" spans="1:14" ht="21" customHeight="1">
      <c r="A2019" s="68" t="s">
        <v>4458</v>
      </c>
      <c r="B2019" s="68" t="s">
        <v>884</v>
      </c>
      <c r="C2019" s="68" t="s">
        <v>2974</v>
      </c>
      <c r="D2019" s="68" t="s">
        <v>1586</v>
      </c>
      <c r="E2019" s="68" t="s">
        <v>213</v>
      </c>
      <c r="F2019" s="68" t="s">
        <v>25</v>
      </c>
      <c r="G2019" s="68" t="s">
        <v>1587</v>
      </c>
      <c r="H2019" s="68">
        <v>6</v>
      </c>
      <c r="I2019" s="70">
        <v>45831</v>
      </c>
      <c r="J2019" s="70">
        <v>45825</v>
      </c>
      <c r="K2019" s="70">
        <v>45831</v>
      </c>
      <c r="L2019" s="68" t="s">
        <v>3364</v>
      </c>
      <c r="N2019" s="68">
        <v>0</v>
      </c>
    </row>
    <row r="2020" spans="1:14" ht="21" customHeight="1">
      <c r="A2020" s="68" t="s">
        <v>4459</v>
      </c>
      <c r="B2020" s="68" t="s">
        <v>884</v>
      </c>
      <c r="C2020" s="68" t="s">
        <v>2976</v>
      </c>
      <c r="D2020" s="68" t="s">
        <v>1586</v>
      </c>
      <c r="E2020" s="68" t="s">
        <v>213</v>
      </c>
      <c r="F2020" s="68" t="s">
        <v>25</v>
      </c>
      <c r="G2020" s="68" t="s">
        <v>1587</v>
      </c>
      <c r="H2020" s="68">
        <v>6</v>
      </c>
      <c r="I2020" s="70">
        <v>45831</v>
      </c>
      <c r="J2020" s="70">
        <v>45825</v>
      </c>
      <c r="K2020" s="70">
        <v>45831</v>
      </c>
      <c r="L2020" s="68" t="s">
        <v>2686</v>
      </c>
      <c r="N2020" s="68">
        <v>0</v>
      </c>
    </row>
    <row r="2021" spans="1:14" ht="21" customHeight="1">
      <c r="A2021" s="68" t="s">
        <v>4460</v>
      </c>
      <c r="B2021" s="68" t="s">
        <v>884</v>
      </c>
      <c r="C2021" s="68" t="s">
        <v>2978</v>
      </c>
      <c r="D2021" s="68" t="s">
        <v>1586</v>
      </c>
      <c r="E2021" s="68" t="s">
        <v>213</v>
      </c>
      <c r="F2021" s="68" t="s">
        <v>25</v>
      </c>
      <c r="G2021" s="68" t="s">
        <v>1587</v>
      </c>
      <c r="H2021" s="68">
        <v>6</v>
      </c>
      <c r="I2021" s="70">
        <v>45831</v>
      </c>
      <c r="J2021" s="70">
        <v>45825</v>
      </c>
      <c r="K2021" s="70">
        <v>45831</v>
      </c>
      <c r="L2021" s="68" t="s">
        <v>3364</v>
      </c>
      <c r="N2021" s="68">
        <v>0</v>
      </c>
    </row>
    <row r="2022" spans="1:14" ht="21" customHeight="1">
      <c r="A2022" s="68" t="s">
        <v>1873</v>
      </c>
      <c r="B2022" s="68" t="s">
        <v>890</v>
      </c>
      <c r="C2022" s="68">
        <v>1</v>
      </c>
      <c r="D2022" s="68" t="s">
        <v>1586</v>
      </c>
      <c r="E2022" s="68" t="s">
        <v>213</v>
      </c>
      <c r="F2022" s="68" t="s">
        <v>25</v>
      </c>
      <c r="G2022" s="68" t="s">
        <v>1587</v>
      </c>
      <c r="H2022" s="68">
        <v>6</v>
      </c>
      <c r="I2022" s="70">
        <v>45831</v>
      </c>
      <c r="J2022" s="70">
        <v>45825</v>
      </c>
      <c r="K2022" s="70">
        <v>45831</v>
      </c>
      <c r="L2022" s="68" t="s">
        <v>3116</v>
      </c>
      <c r="M2022" s="68" t="s">
        <v>4461</v>
      </c>
      <c r="N2022" s="68">
        <v>0</v>
      </c>
    </row>
    <row r="2023" spans="1:14" ht="21" customHeight="1">
      <c r="A2023" s="68" t="s">
        <v>1874</v>
      </c>
      <c r="B2023" s="68" t="s">
        <v>890</v>
      </c>
      <c r="C2023" s="68">
        <v>2</v>
      </c>
      <c r="D2023" s="68" t="s">
        <v>1586</v>
      </c>
      <c r="E2023" s="68" t="s">
        <v>213</v>
      </c>
      <c r="F2023" s="68" t="s">
        <v>25</v>
      </c>
      <c r="G2023" s="68" t="s">
        <v>1587</v>
      </c>
      <c r="H2023" s="68">
        <v>6</v>
      </c>
      <c r="I2023" s="70">
        <v>45831</v>
      </c>
      <c r="J2023" s="70">
        <v>45825</v>
      </c>
      <c r="K2023" s="70">
        <v>45831</v>
      </c>
      <c r="L2023" s="68" t="s">
        <v>3116</v>
      </c>
      <c r="M2023" s="68" t="s">
        <v>4461</v>
      </c>
      <c r="N2023" s="68">
        <v>0</v>
      </c>
    </row>
    <row r="2024" spans="1:14" ht="21" customHeight="1">
      <c r="A2024" s="68" t="s">
        <v>1875</v>
      </c>
      <c r="B2024" s="68" t="s">
        <v>890</v>
      </c>
      <c r="C2024" s="68">
        <v>3</v>
      </c>
      <c r="D2024" s="68" t="s">
        <v>1586</v>
      </c>
      <c r="E2024" s="68" t="s">
        <v>213</v>
      </c>
      <c r="F2024" s="68" t="s">
        <v>25</v>
      </c>
      <c r="G2024" s="68" t="s">
        <v>1587</v>
      </c>
      <c r="H2024" s="68">
        <v>6</v>
      </c>
      <c r="I2024" s="70">
        <v>45831</v>
      </c>
      <c r="J2024" s="70">
        <v>45825</v>
      </c>
      <c r="K2024" s="70">
        <v>45831</v>
      </c>
      <c r="L2024" s="68" t="s">
        <v>3116</v>
      </c>
      <c r="M2024" s="68" t="s">
        <v>4461</v>
      </c>
      <c r="N2024" s="68">
        <v>0</v>
      </c>
    </row>
    <row r="2025" spans="1:14" ht="21" customHeight="1">
      <c r="A2025" s="68" t="s">
        <v>1876</v>
      </c>
      <c r="B2025" s="68" t="s">
        <v>890</v>
      </c>
      <c r="C2025" s="68">
        <v>4</v>
      </c>
      <c r="D2025" s="68" t="s">
        <v>1586</v>
      </c>
      <c r="E2025" s="68" t="s">
        <v>213</v>
      </c>
      <c r="F2025" s="68" t="s">
        <v>25</v>
      </c>
      <c r="G2025" s="68" t="s">
        <v>1587</v>
      </c>
      <c r="H2025" s="68">
        <v>6</v>
      </c>
      <c r="I2025" s="70">
        <v>45831</v>
      </c>
      <c r="J2025" s="70">
        <v>45825</v>
      </c>
      <c r="K2025" s="70">
        <v>45831</v>
      </c>
      <c r="L2025" s="68" t="s">
        <v>3116</v>
      </c>
      <c r="M2025" s="68" t="s">
        <v>4461</v>
      </c>
      <c r="N2025" s="68">
        <v>0</v>
      </c>
    </row>
    <row r="2026" spans="1:14" ht="21" customHeight="1">
      <c r="A2026" s="68" t="s">
        <v>1877</v>
      </c>
      <c r="B2026" s="68" t="s">
        <v>890</v>
      </c>
      <c r="C2026" s="68">
        <v>5</v>
      </c>
      <c r="D2026" s="68" t="s">
        <v>1586</v>
      </c>
      <c r="E2026" s="68" t="s">
        <v>213</v>
      </c>
      <c r="F2026" s="68" t="s">
        <v>25</v>
      </c>
      <c r="G2026" s="68" t="s">
        <v>1587</v>
      </c>
      <c r="H2026" s="68">
        <v>6</v>
      </c>
      <c r="I2026" s="70">
        <v>45831</v>
      </c>
      <c r="J2026" s="70">
        <v>45825</v>
      </c>
      <c r="K2026" s="70">
        <v>45831</v>
      </c>
      <c r="L2026" s="68" t="s">
        <v>3116</v>
      </c>
      <c r="M2026" s="68" t="s">
        <v>4461</v>
      </c>
      <c r="N2026" s="68">
        <v>0</v>
      </c>
    </row>
    <row r="2027" spans="1:14" ht="21" customHeight="1">
      <c r="A2027" s="68" t="s">
        <v>4462</v>
      </c>
      <c r="B2027" s="68" t="s">
        <v>890</v>
      </c>
      <c r="C2027" s="68" t="s">
        <v>1676</v>
      </c>
      <c r="D2027" s="68" t="s">
        <v>1586</v>
      </c>
      <c r="E2027" s="68" t="s">
        <v>213</v>
      </c>
      <c r="F2027" s="68" t="s">
        <v>25</v>
      </c>
      <c r="G2027" s="68" t="s">
        <v>1587</v>
      </c>
      <c r="H2027" s="68">
        <v>6</v>
      </c>
      <c r="I2027" s="70">
        <v>45831</v>
      </c>
      <c r="J2027" s="70">
        <v>45825</v>
      </c>
      <c r="K2027" s="70">
        <v>45831</v>
      </c>
      <c r="L2027" s="68" t="s">
        <v>2686</v>
      </c>
      <c r="N2027" s="68">
        <v>0</v>
      </c>
    </row>
    <row r="2028" spans="1:14" ht="21" customHeight="1">
      <c r="A2028" s="68" t="s">
        <v>4463</v>
      </c>
      <c r="B2028" s="68" t="s">
        <v>890</v>
      </c>
      <c r="C2028" s="68" t="s">
        <v>2575</v>
      </c>
      <c r="D2028" s="68" t="s">
        <v>1586</v>
      </c>
      <c r="E2028" s="68" t="s">
        <v>213</v>
      </c>
      <c r="F2028" s="68" t="s">
        <v>25</v>
      </c>
      <c r="G2028" s="68" t="s">
        <v>1587</v>
      </c>
      <c r="H2028" s="68">
        <v>6</v>
      </c>
      <c r="I2028" s="70">
        <v>45831</v>
      </c>
      <c r="J2028" s="70">
        <v>45825</v>
      </c>
      <c r="K2028" s="70">
        <v>45831</v>
      </c>
      <c r="L2028" s="68" t="s">
        <v>3364</v>
      </c>
      <c r="N2028" s="68">
        <v>0</v>
      </c>
    </row>
    <row r="2029" spans="1:14" ht="21" customHeight="1">
      <c r="A2029" s="68" t="s">
        <v>4464</v>
      </c>
      <c r="B2029" s="68" t="s">
        <v>890</v>
      </c>
      <c r="C2029" s="68" t="s">
        <v>2555</v>
      </c>
      <c r="D2029" s="68" t="s">
        <v>1586</v>
      </c>
      <c r="E2029" s="68" t="s">
        <v>213</v>
      </c>
      <c r="F2029" s="68" t="s">
        <v>25</v>
      </c>
      <c r="G2029" s="68" t="s">
        <v>1587</v>
      </c>
      <c r="H2029" s="68">
        <v>6</v>
      </c>
      <c r="I2029" s="70">
        <v>45831</v>
      </c>
      <c r="J2029" s="70">
        <v>45825</v>
      </c>
      <c r="K2029" s="70">
        <v>45831</v>
      </c>
      <c r="L2029" s="68" t="s">
        <v>2686</v>
      </c>
      <c r="N2029" s="68">
        <v>0</v>
      </c>
    </row>
    <row r="2030" spans="1:14" ht="21" customHeight="1">
      <c r="A2030" s="68" t="s">
        <v>4465</v>
      </c>
      <c r="B2030" s="68" t="s">
        <v>890</v>
      </c>
      <c r="C2030" s="68" t="s">
        <v>2579</v>
      </c>
      <c r="D2030" s="68" t="s">
        <v>1586</v>
      </c>
      <c r="E2030" s="68" t="s">
        <v>213</v>
      </c>
      <c r="F2030" s="68" t="s">
        <v>25</v>
      </c>
      <c r="G2030" s="68" t="s">
        <v>1587</v>
      </c>
      <c r="H2030" s="68">
        <v>6</v>
      </c>
      <c r="I2030" s="70">
        <v>45831</v>
      </c>
      <c r="J2030" s="70">
        <v>45825</v>
      </c>
      <c r="K2030" s="70">
        <v>45831</v>
      </c>
      <c r="L2030" s="68" t="s">
        <v>3364</v>
      </c>
      <c r="N2030" s="68">
        <v>0</v>
      </c>
    </row>
    <row r="2031" spans="1:14" ht="21" customHeight="1">
      <c r="A2031" s="68" t="s">
        <v>4466</v>
      </c>
      <c r="B2031" s="68" t="s">
        <v>890</v>
      </c>
      <c r="C2031" s="68" t="s">
        <v>2691</v>
      </c>
      <c r="D2031" s="68" t="s">
        <v>1586</v>
      </c>
      <c r="E2031" s="68" t="s">
        <v>213</v>
      </c>
      <c r="F2031" s="68" t="s">
        <v>25</v>
      </c>
      <c r="G2031" s="68" t="s">
        <v>1587</v>
      </c>
      <c r="H2031" s="68">
        <v>6</v>
      </c>
      <c r="I2031" s="70">
        <v>45831</v>
      </c>
      <c r="J2031" s="70">
        <v>45825</v>
      </c>
      <c r="K2031" s="70">
        <v>45831</v>
      </c>
      <c r="L2031" s="68" t="s">
        <v>2686</v>
      </c>
      <c r="N2031" s="68">
        <v>0</v>
      </c>
    </row>
    <row r="2032" spans="1:14" ht="21" customHeight="1">
      <c r="A2032" s="68" t="s">
        <v>4467</v>
      </c>
      <c r="B2032" s="68" t="s">
        <v>890</v>
      </c>
      <c r="C2032" s="68" t="s">
        <v>2581</v>
      </c>
      <c r="D2032" s="68" t="s">
        <v>1586</v>
      </c>
      <c r="E2032" s="68" t="s">
        <v>213</v>
      </c>
      <c r="F2032" s="68" t="s">
        <v>25</v>
      </c>
      <c r="G2032" s="68" t="s">
        <v>1587</v>
      </c>
      <c r="H2032" s="68">
        <v>6</v>
      </c>
      <c r="I2032" s="70">
        <v>45831</v>
      </c>
      <c r="J2032" s="70">
        <v>45825</v>
      </c>
      <c r="K2032" s="70">
        <v>45831</v>
      </c>
      <c r="L2032" s="68" t="s">
        <v>3364</v>
      </c>
      <c r="N2032" s="68">
        <v>0</v>
      </c>
    </row>
    <row r="2033" spans="1:14" ht="21" customHeight="1">
      <c r="A2033" s="68" t="s">
        <v>4468</v>
      </c>
      <c r="B2033" s="68" t="s">
        <v>890</v>
      </c>
      <c r="C2033" s="68" t="s">
        <v>2618</v>
      </c>
      <c r="D2033" s="68" t="s">
        <v>1586</v>
      </c>
      <c r="E2033" s="68" t="s">
        <v>213</v>
      </c>
      <c r="F2033" s="68" t="s">
        <v>25</v>
      </c>
      <c r="G2033" s="68" t="s">
        <v>1587</v>
      </c>
      <c r="H2033" s="68">
        <v>6</v>
      </c>
      <c r="I2033" s="70">
        <v>45831</v>
      </c>
      <c r="J2033" s="70">
        <v>45825</v>
      </c>
      <c r="K2033" s="70">
        <v>45831</v>
      </c>
      <c r="L2033" s="68" t="s">
        <v>2686</v>
      </c>
      <c r="N2033" s="68">
        <v>0</v>
      </c>
    </row>
    <row r="2034" spans="1:14" ht="21" customHeight="1">
      <c r="A2034" s="68" t="s">
        <v>4469</v>
      </c>
      <c r="B2034" s="68" t="s">
        <v>890</v>
      </c>
      <c r="C2034" s="68" t="s">
        <v>2583</v>
      </c>
      <c r="D2034" s="68" t="s">
        <v>1586</v>
      </c>
      <c r="E2034" s="68" t="s">
        <v>213</v>
      </c>
      <c r="F2034" s="68" t="s">
        <v>25</v>
      </c>
      <c r="G2034" s="68" t="s">
        <v>1587</v>
      </c>
      <c r="H2034" s="68">
        <v>6</v>
      </c>
      <c r="I2034" s="70">
        <v>45831</v>
      </c>
      <c r="J2034" s="70">
        <v>45825</v>
      </c>
      <c r="K2034" s="70">
        <v>45831</v>
      </c>
      <c r="L2034" s="68" t="s">
        <v>3364</v>
      </c>
      <c r="N2034" s="68">
        <v>0</v>
      </c>
    </row>
    <row r="2035" spans="1:14" ht="21" customHeight="1">
      <c r="A2035" s="68" t="s">
        <v>4470</v>
      </c>
      <c r="B2035" s="68" t="s">
        <v>890</v>
      </c>
      <c r="C2035" s="68" t="s">
        <v>2621</v>
      </c>
      <c r="D2035" s="68" t="s">
        <v>1586</v>
      </c>
      <c r="E2035" s="68" t="s">
        <v>213</v>
      </c>
      <c r="F2035" s="68" t="s">
        <v>25</v>
      </c>
      <c r="G2035" s="68" t="s">
        <v>1587</v>
      </c>
      <c r="H2035" s="68">
        <v>6</v>
      </c>
      <c r="I2035" s="70">
        <v>45831</v>
      </c>
      <c r="J2035" s="70">
        <v>45825</v>
      </c>
      <c r="K2035" s="70">
        <v>45831</v>
      </c>
      <c r="L2035" s="68" t="s">
        <v>2686</v>
      </c>
      <c r="N2035" s="68">
        <v>0</v>
      </c>
    </row>
    <row r="2036" spans="1:14" ht="21" customHeight="1">
      <c r="A2036" s="68" t="s">
        <v>4471</v>
      </c>
      <c r="B2036" s="68" t="s">
        <v>890</v>
      </c>
      <c r="C2036" s="68" t="s">
        <v>2585</v>
      </c>
      <c r="D2036" s="68" t="s">
        <v>1586</v>
      </c>
      <c r="E2036" s="68" t="s">
        <v>213</v>
      </c>
      <c r="F2036" s="68" t="s">
        <v>25</v>
      </c>
      <c r="G2036" s="68" t="s">
        <v>1587</v>
      </c>
      <c r="H2036" s="68">
        <v>6</v>
      </c>
      <c r="I2036" s="70">
        <v>45831</v>
      </c>
      <c r="J2036" s="70">
        <v>45825</v>
      </c>
      <c r="K2036" s="70">
        <v>45831</v>
      </c>
      <c r="L2036" s="68" t="s">
        <v>3364</v>
      </c>
      <c r="N2036" s="68">
        <v>0</v>
      </c>
    </row>
    <row r="2037" spans="1:14" ht="21" customHeight="1">
      <c r="A2037" s="68" t="s">
        <v>1878</v>
      </c>
      <c r="B2037" s="68" t="s">
        <v>891</v>
      </c>
      <c r="C2037" s="68">
        <v>1</v>
      </c>
      <c r="D2037" s="68" t="s">
        <v>1586</v>
      </c>
      <c r="E2037" s="68" t="s">
        <v>213</v>
      </c>
      <c r="F2037" s="68" t="s">
        <v>25</v>
      </c>
      <c r="G2037" s="68" t="s">
        <v>1587</v>
      </c>
      <c r="H2037" s="68">
        <v>6</v>
      </c>
      <c r="I2037" s="70">
        <v>45831</v>
      </c>
      <c r="J2037" s="70">
        <v>45825</v>
      </c>
      <c r="K2037" s="70">
        <v>45831</v>
      </c>
      <c r="L2037" s="68" t="s">
        <v>3116</v>
      </c>
      <c r="M2037" s="68" t="s">
        <v>4461</v>
      </c>
      <c r="N2037" s="68">
        <v>0</v>
      </c>
    </row>
    <row r="2038" spans="1:14" ht="21" customHeight="1">
      <c r="A2038" s="68" t="s">
        <v>1879</v>
      </c>
      <c r="B2038" s="68" t="s">
        <v>891</v>
      </c>
      <c r="C2038" s="68">
        <v>2</v>
      </c>
      <c r="D2038" s="68" t="s">
        <v>1586</v>
      </c>
      <c r="E2038" s="68" t="s">
        <v>213</v>
      </c>
      <c r="F2038" s="68" t="s">
        <v>25</v>
      </c>
      <c r="G2038" s="68" t="s">
        <v>1587</v>
      </c>
      <c r="H2038" s="68">
        <v>6</v>
      </c>
      <c r="I2038" s="70">
        <v>45831</v>
      </c>
      <c r="J2038" s="70">
        <v>45825</v>
      </c>
      <c r="K2038" s="70">
        <v>45831</v>
      </c>
      <c r="L2038" s="68" t="s">
        <v>3116</v>
      </c>
      <c r="M2038" s="68" t="s">
        <v>4461</v>
      </c>
      <c r="N2038" s="68">
        <v>0</v>
      </c>
    </row>
    <row r="2039" spans="1:14" ht="21" customHeight="1">
      <c r="A2039" s="68" t="s">
        <v>1880</v>
      </c>
      <c r="B2039" s="68" t="s">
        <v>891</v>
      </c>
      <c r="C2039" s="68">
        <v>3</v>
      </c>
      <c r="D2039" s="68" t="s">
        <v>1586</v>
      </c>
      <c r="E2039" s="68" t="s">
        <v>213</v>
      </c>
      <c r="F2039" s="68" t="s">
        <v>25</v>
      </c>
      <c r="G2039" s="68" t="s">
        <v>1587</v>
      </c>
      <c r="H2039" s="68">
        <v>6</v>
      </c>
      <c r="I2039" s="70">
        <v>45831</v>
      </c>
      <c r="J2039" s="70">
        <v>45825</v>
      </c>
      <c r="K2039" s="70">
        <v>45831</v>
      </c>
      <c r="L2039" s="68" t="s">
        <v>3116</v>
      </c>
      <c r="M2039" s="68" t="s">
        <v>4461</v>
      </c>
      <c r="N2039" s="68">
        <v>0</v>
      </c>
    </row>
    <row r="2040" spans="1:14" ht="21" customHeight="1">
      <c r="A2040" s="68" t="s">
        <v>1881</v>
      </c>
      <c r="B2040" s="68" t="s">
        <v>891</v>
      </c>
      <c r="C2040" s="68">
        <v>4</v>
      </c>
      <c r="D2040" s="68" t="s">
        <v>1586</v>
      </c>
      <c r="E2040" s="68" t="s">
        <v>213</v>
      </c>
      <c r="F2040" s="68" t="s">
        <v>25</v>
      </c>
      <c r="G2040" s="68" t="s">
        <v>1587</v>
      </c>
      <c r="H2040" s="68">
        <v>6</v>
      </c>
      <c r="I2040" s="70">
        <v>45831</v>
      </c>
      <c r="J2040" s="70">
        <v>45825</v>
      </c>
      <c r="K2040" s="70">
        <v>45831</v>
      </c>
      <c r="L2040" s="68" t="s">
        <v>3116</v>
      </c>
      <c r="M2040" s="68" t="s">
        <v>4461</v>
      </c>
      <c r="N2040" s="68">
        <v>0</v>
      </c>
    </row>
    <row r="2041" spans="1:14" ht="21" customHeight="1">
      <c r="A2041" s="68" t="s">
        <v>1882</v>
      </c>
      <c r="B2041" s="68" t="s">
        <v>891</v>
      </c>
      <c r="C2041" s="68">
        <v>5</v>
      </c>
      <c r="D2041" s="68" t="s">
        <v>1586</v>
      </c>
      <c r="E2041" s="68" t="s">
        <v>213</v>
      </c>
      <c r="F2041" s="68" t="s">
        <v>25</v>
      </c>
      <c r="G2041" s="68" t="s">
        <v>1587</v>
      </c>
      <c r="H2041" s="68">
        <v>6</v>
      </c>
      <c r="I2041" s="70">
        <v>45831</v>
      </c>
      <c r="J2041" s="70">
        <v>45825</v>
      </c>
      <c r="K2041" s="70">
        <v>45831</v>
      </c>
      <c r="L2041" s="68" t="s">
        <v>3116</v>
      </c>
      <c r="M2041" s="68" t="s">
        <v>4461</v>
      </c>
      <c r="N2041" s="68">
        <v>0</v>
      </c>
    </row>
    <row r="2042" spans="1:14" ht="21" customHeight="1">
      <c r="A2042" s="68" t="s">
        <v>1883</v>
      </c>
      <c r="B2042" s="68" t="s">
        <v>891</v>
      </c>
      <c r="C2042" s="68">
        <v>6</v>
      </c>
      <c r="D2042" s="68" t="s">
        <v>1586</v>
      </c>
      <c r="E2042" s="68" t="s">
        <v>213</v>
      </c>
      <c r="F2042" s="68" t="s">
        <v>25</v>
      </c>
      <c r="G2042" s="68" t="s">
        <v>1587</v>
      </c>
      <c r="H2042" s="68">
        <v>6</v>
      </c>
      <c r="I2042" s="70">
        <v>45831</v>
      </c>
      <c r="J2042" s="70">
        <v>45825</v>
      </c>
      <c r="K2042" s="70">
        <v>45831</v>
      </c>
      <c r="L2042" s="68" t="s">
        <v>3116</v>
      </c>
      <c r="M2042" s="68" t="s">
        <v>4461</v>
      </c>
      <c r="N2042" s="68">
        <v>0</v>
      </c>
    </row>
    <row r="2043" spans="1:14" ht="21" customHeight="1">
      <c r="A2043" s="68" t="s">
        <v>1885</v>
      </c>
      <c r="B2043" s="68" t="s">
        <v>891</v>
      </c>
      <c r="C2043" s="68">
        <v>7</v>
      </c>
      <c r="D2043" s="68" t="s">
        <v>1586</v>
      </c>
      <c r="E2043" s="68" t="s">
        <v>213</v>
      </c>
      <c r="F2043" s="68" t="s">
        <v>25</v>
      </c>
      <c r="G2043" s="68" t="s">
        <v>1587</v>
      </c>
      <c r="H2043" s="68">
        <v>6</v>
      </c>
      <c r="I2043" s="70">
        <v>45831</v>
      </c>
      <c r="J2043" s="70">
        <v>45825</v>
      </c>
      <c r="K2043" s="70">
        <v>45831</v>
      </c>
      <c r="L2043" s="68" t="s">
        <v>3116</v>
      </c>
      <c r="M2043" s="68" t="s">
        <v>4461</v>
      </c>
      <c r="N2043" s="68">
        <v>0</v>
      </c>
    </row>
    <row r="2044" spans="1:14" ht="21" customHeight="1">
      <c r="A2044" s="68" t="s">
        <v>1886</v>
      </c>
      <c r="B2044" s="68" t="s">
        <v>891</v>
      </c>
      <c r="C2044" s="68">
        <v>8</v>
      </c>
      <c r="D2044" s="68" t="s">
        <v>1586</v>
      </c>
      <c r="E2044" s="68" t="s">
        <v>213</v>
      </c>
      <c r="F2044" s="68" t="s">
        <v>25</v>
      </c>
      <c r="G2044" s="68" t="s">
        <v>1587</v>
      </c>
      <c r="H2044" s="68">
        <v>6</v>
      </c>
      <c r="I2044" s="70">
        <v>45831</v>
      </c>
      <c r="J2044" s="70">
        <v>45825</v>
      </c>
      <c r="K2044" s="70">
        <v>45831</v>
      </c>
      <c r="L2044" s="68" t="s">
        <v>3116</v>
      </c>
      <c r="M2044" s="68" t="s">
        <v>4461</v>
      </c>
      <c r="N2044" s="68">
        <v>0</v>
      </c>
    </row>
    <row r="2045" spans="1:14" ht="21" customHeight="1">
      <c r="A2045" s="68" t="s">
        <v>4472</v>
      </c>
      <c r="B2045" s="68" t="s">
        <v>891</v>
      </c>
      <c r="C2045" s="68">
        <v>9</v>
      </c>
      <c r="D2045" s="68" t="s">
        <v>1586</v>
      </c>
      <c r="E2045" s="68" t="s">
        <v>213</v>
      </c>
      <c r="F2045" s="68" t="s">
        <v>25</v>
      </c>
      <c r="G2045" s="68" t="s">
        <v>1587</v>
      </c>
      <c r="H2045" s="68">
        <v>6</v>
      </c>
      <c r="I2045" s="70">
        <v>45831</v>
      </c>
      <c r="J2045" s="70">
        <v>45825</v>
      </c>
      <c r="K2045" s="70">
        <v>45831</v>
      </c>
      <c r="L2045" s="68" t="s">
        <v>3116</v>
      </c>
      <c r="M2045" s="68" t="s">
        <v>4461</v>
      </c>
      <c r="N2045" s="68">
        <v>0</v>
      </c>
    </row>
    <row r="2046" spans="1:14" ht="21" customHeight="1">
      <c r="A2046" s="68" t="s">
        <v>4473</v>
      </c>
      <c r="B2046" s="68" t="s">
        <v>891</v>
      </c>
      <c r="C2046" s="68">
        <v>10</v>
      </c>
      <c r="D2046" s="68" t="s">
        <v>1586</v>
      </c>
      <c r="E2046" s="68" t="s">
        <v>213</v>
      </c>
      <c r="F2046" s="68" t="s">
        <v>25</v>
      </c>
      <c r="G2046" s="68" t="s">
        <v>1587</v>
      </c>
      <c r="H2046" s="68">
        <v>6</v>
      </c>
      <c r="I2046" s="70">
        <v>45831</v>
      </c>
      <c r="J2046" s="70">
        <v>45825</v>
      </c>
      <c r="K2046" s="70">
        <v>45831</v>
      </c>
      <c r="L2046" s="68" t="s">
        <v>3116</v>
      </c>
      <c r="M2046" s="68" t="s">
        <v>4461</v>
      </c>
      <c r="N2046" s="68">
        <v>0</v>
      </c>
    </row>
    <row r="2047" spans="1:14" ht="21" customHeight="1">
      <c r="A2047" s="68" t="s">
        <v>4474</v>
      </c>
      <c r="B2047" s="68" t="s">
        <v>891</v>
      </c>
      <c r="C2047" s="68">
        <v>11</v>
      </c>
      <c r="D2047" s="68" t="s">
        <v>1586</v>
      </c>
      <c r="E2047" s="68" t="s">
        <v>213</v>
      </c>
      <c r="F2047" s="68" t="s">
        <v>25</v>
      </c>
      <c r="G2047" s="68" t="s">
        <v>1587</v>
      </c>
      <c r="H2047" s="68">
        <v>6</v>
      </c>
      <c r="I2047" s="70">
        <v>45831</v>
      </c>
      <c r="J2047" s="70">
        <v>45825</v>
      </c>
      <c r="K2047" s="70">
        <v>45831</v>
      </c>
      <c r="L2047" s="68" t="s">
        <v>3116</v>
      </c>
      <c r="M2047" s="68" t="s">
        <v>4461</v>
      </c>
      <c r="N2047" s="68">
        <v>0</v>
      </c>
    </row>
    <row r="2048" spans="1:14" ht="21" customHeight="1">
      <c r="A2048" s="68" t="s">
        <v>4475</v>
      </c>
      <c r="B2048" s="68" t="s">
        <v>891</v>
      </c>
      <c r="C2048" s="68">
        <v>12</v>
      </c>
      <c r="D2048" s="68" t="s">
        <v>1586</v>
      </c>
      <c r="E2048" s="68" t="s">
        <v>213</v>
      </c>
      <c r="F2048" s="68" t="s">
        <v>25</v>
      </c>
      <c r="G2048" s="68" t="s">
        <v>1587</v>
      </c>
      <c r="H2048" s="68">
        <v>6</v>
      </c>
      <c r="I2048" s="70">
        <v>45831</v>
      </c>
      <c r="J2048" s="70">
        <v>45825</v>
      </c>
      <c r="K2048" s="70">
        <v>45831</v>
      </c>
      <c r="L2048" s="68" t="s">
        <v>3116</v>
      </c>
      <c r="M2048" s="68" t="s">
        <v>4461</v>
      </c>
      <c r="N2048" s="68">
        <v>0</v>
      </c>
    </row>
    <row r="2049" spans="1:14" ht="21" customHeight="1">
      <c r="A2049" s="68" t="s">
        <v>4476</v>
      </c>
      <c r="B2049" s="68" t="s">
        <v>891</v>
      </c>
      <c r="C2049" s="68">
        <v>13</v>
      </c>
      <c r="D2049" s="68" t="s">
        <v>1586</v>
      </c>
      <c r="E2049" s="68" t="s">
        <v>213</v>
      </c>
      <c r="F2049" s="68" t="s">
        <v>25</v>
      </c>
      <c r="G2049" s="68" t="s">
        <v>1587</v>
      </c>
      <c r="H2049" s="68">
        <v>6</v>
      </c>
      <c r="I2049" s="70">
        <v>45831</v>
      </c>
      <c r="J2049" s="70">
        <v>45825</v>
      </c>
      <c r="K2049" s="70">
        <v>45831</v>
      </c>
      <c r="L2049" s="68" t="s">
        <v>3116</v>
      </c>
      <c r="M2049" s="68" t="s">
        <v>4461</v>
      </c>
      <c r="N2049" s="68">
        <v>0</v>
      </c>
    </row>
    <row r="2050" spans="1:14" ht="21" customHeight="1">
      <c r="A2050" s="68" t="s">
        <v>4477</v>
      </c>
      <c r="B2050" s="68" t="s">
        <v>891</v>
      </c>
      <c r="C2050" s="68">
        <v>14</v>
      </c>
      <c r="D2050" s="68" t="s">
        <v>1586</v>
      </c>
      <c r="E2050" s="68" t="s">
        <v>213</v>
      </c>
      <c r="F2050" s="68" t="s">
        <v>25</v>
      </c>
      <c r="G2050" s="68" t="s">
        <v>1587</v>
      </c>
      <c r="H2050" s="68">
        <v>6</v>
      </c>
      <c r="I2050" s="70">
        <v>45831</v>
      </c>
      <c r="J2050" s="70">
        <v>45825</v>
      </c>
      <c r="K2050" s="70">
        <v>45831</v>
      </c>
      <c r="L2050" s="68" t="s">
        <v>3116</v>
      </c>
      <c r="M2050" s="68" t="s">
        <v>4461</v>
      </c>
      <c r="N2050" s="68">
        <v>0</v>
      </c>
    </row>
    <row r="2051" spans="1:14" ht="21" customHeight="1">
      <c r="A2051" s="68" t="s">
        <v>4478</v>
      </c>
      <c r="B2051" s="68" t="s">
        <v>891</v>
      </c>
      <c r="C2051" s="68" t="s">
        <v>1676</v>
      </c>
      <c r="D2051" s="68" t="s">
        <v>1586</v>
      </c>
      <c r="E2051" s="68" t="s">
        <v>213</v>
      </c>
      <c r="F2051" s="68" t="s">
        <v>25</v>
      </c>
      <c r="G2051" s="68" t="s">
        <v>1587</v>
      </c>
      <c r="H2051" s="68">
        <v>6</v>
      </c>
      <c r="I2051" s="70">
        <v>45831</v>
      </c>
      <c r="J2051" s="70">
        <v>45825</v>
      </c>
      <c r="K2051" s="70">
        <v>45831</v>
      </c>
      <c r="L2051" s="68" t="s">
        <v>2686</v>
      </c>
      <c r="N2051" s="68">
        <v>0</v>
      </c>
    </row>
    <row r="2052" spans="1:14" ht="21" customHeight="1">
      <c r="A2052" s="68" t="s">
        <v>4479</v>
      </c>
      <c r="B2052" s="68" t="s">
        <v>891</v>
      </c>
      <c r="C2052" s="68" t="s">
        <v>2575</v>
      </c>
      <c r="D2052" s="68" t="s">
        <v>1586</v>
      </c>
      <c r="E2052" s="68" t="s">
        <v>213</v>
      </c>
      <c r="F2052" s="68" t="s">
        <v>25</v>
      </c>
      <c r="G2052" s="68" t="s">
        <v>1587</v>
      </c>
      <c r="H2052" s="68">
        <v>6</v>
      </c>
      <c r="I2052" s="70">
        <v>45831</v>
      </c>
      <c r="J2052" s="70">
        <v>45825</v>
      </c>
      <c r="K2052" s="70">
        <v>45831</v>
      </c>
      <c r="L2052" s="68" t="s">
        <v>3364</v>
      </c>
      <c r="N2052" s="68">
        <v>0</v>
      </c>
    </row>
    <row r="2053" spans="1:14" ht="21" customHeight="1">
      <c r="A2053" s="68" t="s">
        <v>4480</v>
      </c>
      <c r="B2053" s="68" t="s">
        <v>891</v>
      </c>
      <c r="C2053" s="68" t="s">
        <v>2555</v>
      </c>
      <c r="D2053" s="68" t="s">
        <v>1586</v>
      </c>
      <c r="E2053" s="68" t="s">
        <v>213</v>
      </c>
      <c r="F2053" s="68" t="s">
        <v>25</v>
      </c>
      <c r="G2053" s="68" t="s">
        <v>1587</v>
      </c>
      <c r="H2053" s="68">
        <v>6</v>
      </c>
      <c r="I2053" s="70">
        <v>45831</v>
      </c>
      <c r="J2053" s="70">
        <v>45825</v>
      </c>
      <c r="K2053" s="70">
        <v>45831</v>
      </c>
      <c r="L2053" s="68" t="s">
        <v>2686</v>
      </c>
      <c r="N2053" s="68">
        <v>0</v>
      </c>
    </row>
    <row r="2054" spans="1:14" ht="21" customHeight="1">
      <c r="A2054" s="68" t="s">
        <v>4481</v>
      </c>
      <c r="B2054" s="68" t="s">
        <v>891</v>
      </c>
      <c r="C2054" s="68" t="s">
        <v>2579</v>
      </c>
      <c r="D2054" s="68" t="s">
        <v>1586</v>
      </c>
      <c r="E2054" s="68" t="s">
        <v>213</v>
      </c>
      <c r="F2054" s="68" t="s">
        <v>25</v>
      </c>
      <c r="G2054" s="68" t="s">
        <v>1587</v>
      </c>
      <c r="H2054" s="68">
        <v>6</v>
      </c>
      <c r="I2054" s="70">
        <v>45831</v>
      </c>
      <c r="J2054" s="70">
        <v>45825</v>
      </c>
      <c r="K2054" s="70">
        <v>45831</v>
      </c>
      <c r="L2054" s="68" t="s">
        <v>3364</v>
      </c>
      <c r="N2054" s="68">
        <v>0</v>
      </c>
    </row>
    <row r="2055" spans="1:14" ht="21" customHeight="1">
      <c r="A2055" s="68" t="s">
        <v>4482</v>
      </c>
      <c r="B2055" s="68" t="s">
        <v>891</v>
      </c>
      <c r="C2055" s="68" t="s">
        <v>2691</v>
      </c>
      <c r="D2055" s="68" t="s">
        <v>1586</v>
      </c>
      <c r="E2055" s="68" t="s">
        <v>213</v>
      </c>
      <c r="F2055" s="68" t="s">
        <v>25</v>
      </c>
      <c r="G2055" s="68" t="s">
        <v>1587</v>
      </c>
      <c r="H2055" s="68">
        <v>6</v>
      </c>
      <c r="I2055" s="70">
        <v>45831</v>
      </c>
      <c r="J2055" s="70">
        <v>45825</v>
      </c>
      <c r="K2055" s="70">
        <v>45831</v>
      </c>
      <c r="L2055" s="68" t="s">
        <v>2686</v>
      </c>
      <c r="N2055" s="68">
        <v>0</v>
      </c>
    </row>
    <row r="2056" spans="1:14" ht="21" customHeight="1">
      <c r="A2056" s="68" t="s">
        <v>4483</v>
      </c>
      <c r="B2056" s="68" t="s">
        <v>891</v>
      </c>
      <c r="C2056" s="68" t="s">
        <v>2581</v>
      </c>
      <c r="D2056" s="68" t="s">
        <v>1586</v>
      </c>
      <c r="E2056" s="68" t="s">
        <v>213</v>
      </c>
      <c r="F2056" s="68" t="s">
        <v>25</v>
      </c>
      <c r="G2056" s="68" t="s">
        <v>1587</v>
      </c>
      <c r="H2056" s="68">
        <v>6</v>
      </c>
      <c r="I2056" s="70">
        <v>45831</v>
      </c>
      <c r="J2056" s="70">
        <v>45825</v>
      </c>
      <c r="K2056" s="70">
        <v>45831</v>
      </c>
      <c r="L2056" s="68" t="s">
        <v>3364</v>
      </c>
      <c r="N2056" s="68">
        <v>0</v>
      </c>
    </row>
    <row r="2057" spans="1:14" ht="21" customHeight="1">
      <c r="A2057" s="68" t="s">
        <v>4484</v>
      </c>
      <c r="B2057" s="68" t="s">
        <v>891</v>
      </c>
      <c r="C2057" s="68" t="s">
        <v>2618</v>
      </c>
      <c r="D2057" s="68" t="s">
        <v>1586</v>
      </c>
      <c r="E2057" s="68" t="s">
        <v>213</v>
      </c>
      <c r="F2057" s="68" t="s">
        <v>25</v>
      </c>
      <c r="G2057" s="68" t="s">
        <v>1587</v>
      </c>
      <c r="H2057" s="68">
        <v>6</v>
      </c>
      <c r="I2057" s="70">
        <v>45831</v>
      </c>
      <c r="J2057" s="70">
        <v>45825</v>
      </c>
      <c r="K2057" s="70">
        <v>45831</v>
      </c>
      <c r="L2057" s="68" t="s">
        <v>2686</v>
      </c>
      <c r="N2057" s="68">
        <v>0</v>
      </c>
    </row>
    <row r="2058" spans="1:14" ht="21" customHeight="1">
      <c r="A2058" s="68" t="s">
        <v>4485</v>
      </c>
      <c r="B2058" s="68" t="s">
        <v>891</v>
      </c>
      <c r="C2058" s="68" t="s">
        <v>2583</v>
      </c>
      <c r="D2058" s="68" t="s">
        <v>1586</v>
      </c>
      <c r="E2058" s="68" t="s">
        <v>213</v>
      </c>
      <c r="F2058" s="68" t="s">
        <v>25</v>
      </c>
      <c r="G2058" s="68" t="s">
        <v>1587</v>
      </c>
      <c r="H2058" s="68">
        <v>6</v>
      </c>
      <c r="I2058" s="70">
        <v>45831</v>
      </c>
      <c r="J2058" s="70">
        <v>45825</v>
      </c>
      <c r="K2058" s="70">
        <v>45831</v>
      </c>
      <c r="L2058" s="68" t="s">
        <v>3364</v>
      </c>
      <c r="N2058" s="68">
        <v>0</v>
      </c>
    </row>
    <row r="2059" spans="1:14" ht="21" customHeight="1">
      <c r="A2059" s="68" t="s">
        <v>4486</v>
      </c>
      <c r="B2059" s="68" t="s">
        <v>891</v>
      </c>
      <c r="C2059" s="68" t="s">
        <v>2621</v>
      </c>
      <c r="D2059" s="68" t="s">
        <v>1586</v>
      </c>
      <c r="E2059" s="68" t="s">
        <v>213</v>
      </c>
      <c r="F2059" s="68" t="s">
        <v>25</v>
      </c>
      <c r="G2059" s="68" t="s">
        <v>1587</v>
      </c>
      <c r="H2059" s="68">
        <v>6</v>
      </c>
      <c r="I2059" s="70">
        <v>45831</v>
      </c>
      <c r="J2059" s="70">
        <v>45825</v>
      </c>
      <c r="K2059" s="70">
        <v>45831</v>
      </c>
      <c r="L2059" s="68" t="s">
        <v>2686</v>
      </c>
      <c r="N2059" s="68">
        <v>0</v>
      </c>
    </row>
    <row r="2060" spans="1:14" ht="21" customHeight="1">
      <c r="A2060" s="68" t="s">
        <v>4487</v>
      </c>
      <c r="B2060" s="68" t="s">
        <v>891</v>
      </c>
      <c r="C2060" s="68" t="s">
        <v>2585</v>
      </c>
      <c r="D2060" s="68" t="s">
        <v>1586</v>
      </c>
      <c r="E2060" s="68" t="s">
        <v>213</v>
      </c>
      <c r="F2060" s="68" t="s">
        <v>25</v>
      </c>
      <c r="G2060" s="68" t="s">
        <v>1587</v>
      </c>
      <c r="H2060" s="68">
        <v>6</v>
      </c>
      <c r="I2060" s="70">
        <v>45831</v>
      </c>
      <c r="J2060" s="70">
        <v>45825</v>
      </c>
      <c r="K2060" s="70">
        <v>45831</v>
      </c>
      <c r="L2060" s="68" t="s">
        <v>3364</v>
      </c>
      <c r="N2060" s="68">
        <v>0</v>
      </c>
    </row>
    <row r="2061" spans="1:14" ht="21" customHeight="1">
      <c r="A2061" s="68" t="s">
        <v>4488</v>
      </c>
      <c r="B2061" s="68" t="s">
        <v>891</v>
      </c>
      <c r="C2061" s="68" t="s">
        <v>2627</v>
      </c>
      <c r="D2061" s="68" t="s">
        <v>1586</v>
      </c>
      <c r="E2061" s="68" t="s">
        <v>213</v>
      </c>
      <c r="F2061" s="68" t="s">
        <v>25</v>
      </c>
      <c r="G2061" s="68" t="s">
        <v>1587</v>
      </c>
      <c r="H2061" s="68">
        <v>6</v>
      </c>
      <c r="I2061" s="70">
        <v>45831</v>
      </c>
      <c r="J2061" s="70">
        <v>45825</v>
      </c>
      <c r="K2061" s="70">
        <v>45831</v>
      </c>
      <c r="L2061" s="68" t="s">
        <v>2686</v>
      </c>
      <c r="N2061" s="68">
        <v>0</v>
      </c>
    </row>
    <row r="2062" spans="1:14" ht="21" customHeight="1">
      <c r="A2062" s="68" t="s">
        <v>4489</v>
      </c>
      <c r="B2062" s="68" t="s">
        <v>891</v>
      </c>
      <c r="C2062" s="68" t="s">
        <v>2587</v>
      </c>
      <c r="D2062" s="68" t="s">
        <v>1586</v>
      </c>
      <c r="E2062" s="68" t="s">
        <v>213</v>
      </c>
      <c r="F2062" s="68" t="s">
        <v>25</v>
      </c>
      <c r="G2062" s="68" t="s">
        <v>1587</v>
      </c>
      <c r="H2062" s="68">
        <v>6</v>
      </c>
      <c r="I2062" s="70">
        <v>45831</v>
      </c>
      <c r="J2062" s="70">
        <v>45825</v>
      </c>
      <c r="K2062" s="70">
        <v>45831</v>
      </c>
      <c r="L2062" s="68" t="s">
        <v>3364</v>
      </c>
      <c r="N2062" s="68">
        <v>0</v>
      </c>
    </row>
    <row r="2063" spans="1:14" ht="21" customHeight="1">
      <c r="A2063" s="68" t="s">
        <v>4490</v>
      </c>
      <c r="B2063" s="68" t="s">
        <v>891</v>
      </c>
      <c r="C2063" s="68" t="s">
        <v>2545</v>
      </c>
      <c r="D2063" s="68" t="s">
        <v>1586</v>
      </c>
      <c r="E2063" s="68" t="s">
        <v>213</v>
      </c>
      <c r="F2063" s="68" t="s">
        <v>25</v>
      </c>
      <c r="G2063" s="68" t="s">
        <v>1587</v>
      </c>
      <c r="H2063" s="68">
        <v>6</v>
      </c>
      <c r="I2063" s="70">
        <v>45831</v>
      </c>
      <c r="J2063" s="70">
        <v>45825</v>
      </c>
      <c r="K2063" s="70">
        <v>45831</v>
      </c>
      <c r="L2063" s="68" t="s">
        <v>2686</v>
      </c>
      <c r="N2063" s="68">
        <v>0</v>
      </c>
    </row>
    <row r="2064" spans="1:14" ht="21" customHeight="1">
      <c r="A2064" s="68" t="s">
        <v>4491</v>
      </c>
      <c r="B2064" s="68" t="s">
        <v>891</v>
      </c>
      <c r="C2064" s="68" t="s">
        <v>2589</v>
      </c>
      <c r="D2064" s="68" t="s">
        <v>1586</v>
      </c>
      <c r="E2064" s="68" t="s">
        <v>213</v>
      </c>
      <c r="F2064" s="68" t="s">
        <v>25</v>
      </c>
      <c r="G2064" s="68" t="s">
        <v>1587</v>
      </c>
      <c r="H2064" s="68">
        <v>6</v>
      </c>
      <c r="I2064" s="70">
        <v>45831</v>
      </c>
      <c r="J2064" s="70">
        <v>45825</v>
      </c>
      <c r="K2064" s="70">
        <v>45831</v>
      </c>
      <c r="L2064" s="68" t="s">
        <v>3364</v>
      </c>
      <c r="N2064" s="68">
        <v>0</v>
      </c>
    </row>
    <row r="2065" spans="1:14" ht="21" customHeight="1">
      <c r="A2065" s="68" t="s">
        <v>4492</v>
      </c>
      <c r="B2065" s="68" t="s">
        <v>891</v>
      </c>
      <c r="C2065" s="68" t="s">
        <v>2697</v>
      </c>
      <c r="D2065" s="68" t="s">
        <v>1586</v>
      </c>
      <c r="E2065" s="68" t="s">
        <v>213</v>
      </c>
      <c r="F2065" s="68" t="s">
        <v>25</v>
      </c>
      <c r="G2065" s="68" t="s">
        <v>1587</v>
      </c>
      <c r="H2065" s="68">
        <v>6</v>
      </c>
      <c r="I2065" s="70">
        <v>45831</v>
      </c>
      <c r="J2065" s="70">
        <v>45825</v>
      </c>
      <c r="K2065" s="70">
        <v>45831</v>
      </c>
      <c r="L2065" s="68" t="s">
        <v>2686</v>
      </c>
      <c r="N2065" s="68">
        <v>0</v>
      </c>
    </row>
    <row r="2066" spans="1:14" ht="21" customHeight="1">
      <c r="A2066" s="68" t="s">
        <v>4493</v>
      </c>
      <c r="B2066" s="68" t="s">
        <v>891</v>
      </c>
      <c r="C2066" s="68" t="s">
        <v>2591</v>
      </c>
      <c r="D2066" s="68" t="s">
        <v>1586</v>
      </c>
      <c r="E2066" s="68" t="s">
        <v>213</v>
      </c>
      <c r="F2066" s="68" t="s">
        <v>25</v>
      </c>
      <c r="G2066" s="68" t="s">
        <v>1587</v>
      </c>
      <c r="H2066" s="68">
        <v>6</v>
      </c>
      <c r="I2066" s="70">
        <v>45831</v>
      </c>
      <c r="J2066" s="70">
        <v>45825</v>
      </c>
      <c r="K2066" s="70">
        <v>45831</v>
      </c>
      <c r="L2066" s="68" t="s">
        <v>3364</v>
      </c>
      <c r="N2066" s="68">
        <v>0</v>
      </c>
    </row>
    <row r="2067" spans="1:14" ht="21" customHeight="1">
      <c r="A2067" s="68" t="s">
        <v>4494</v>
      </c>
      <c r="B2067" s="68" t="s">
        <v>891</v>
      </c>
      <c r="C2067" s="68" t="s">
        <v>2699</v>
      </c>
      <c r="D2067" s="68" t="s">
        <v>1586</v>
      </c>
      <c r="E2067" s="68" t="s">
        <v>213</v>
      </c>
      <c r="F2067" s="68" t="s">
        <v>25</v>
      </c>
      <c r="G2067" s="68" t="s">
        <v>1587</v>
      </c>
      <c r="H2067" s="68">
        <v>6</v>
      </c>
      <c r="I2067" s="70">
        <v>45831</v>
      </c>
      <c r="J2067" s="70">
        <v>45825</v>
      </c>
      <c r="K2067" s="70">
        <v>45831</v>
      </c>
      <c r="L2067" s="68" t="s">
        <v>2686</v>
      </c>
      <c r="N2067" s="68">
        <v>0</v>
      </c>
    </row>
    <row r="2068" spans="1:14" ht="21" customHeight="1">
      <c r="A2068" s="68" t="s">
        <v>4495</v>
      </c>
      <c r="B2068" s="68" t="s">
        <v>891</v>
      </c>
      <c r="C2068" s="68" t="s">
        <v>2593</v>
      </c>
      <c r="D2068" s="68" t="s">
        <v>1586</v>
      </c>
      <c r="E2068" s="68" t="s">
        <v>213</v>
      </c>
      <c r="F2068" s="68" t="s">
        <v>25</v>
      </c>
      <c r="G2068" s="68" t="s">
        <v>1587</v>
      </c>
      <c r="H2068" s="68">
        <v>6</v>
      </c>
      <c r="I2068" s="70">
        <v>45831</v>
      </c>
      <c r="J2068" s="70">
        <v>45825</v>
      </c>
      <c r="K2068" s="70">
        <v>45831</v>
      </c>
      <c r="L2068" s="68" t="s">
        <v>3364</v>
      </c>
      <c r="N2068" s="68">
        <v>0</v>
      </c>
    </row>
    <row r="2069" spans="1:14" ht="21" customHeight="1">
      <c r="A2069" s="68" t="s">
        <v>4496</v>
      </c>
      <c r="B2069" s="68" t="s">
        <v>891</v>
      </c>
      <c r="C2069" s="68" t="s">
        <v>2701</v>
      </c>
      <c r="D2069" s="68" t="s">
        <v>1586</v>
      </c>
      <c r="E2069" s="68" t="s">
        <v>213</v>
      </c>
      <c r="F2069" s="68" t="s">
        <v>25</v>
      </c>
      <c r="G2069" s="68" t="s">
        <v>1587</v>
      </c>
      <c r="H2069" s="68">
        <v>6</v>
      </c>
      <c r="I2069" s="70">
        <v>45831</v>
      </c>
      <c r="J2069" s="70">
        <v>45825</v>
      </c>
      <c r="K2069" s="70">
        <v>45831</v>
      </c>
      <c r="L2069" s="68" t="s">
        <v>2686</v>
      </c>
      <c r="N2069" s="68">
        <v>0</v>
      </c>
    </row>
    <row r="2070" spans="1:14" ht="21" customHeight="1">
      <c r="A2070" s="68" t="s">
        <v>4497</v>
      </c>
      <c r="B2070" s="68" t="s">
        <v>891</v>
      </c>
      <c r="C2070" s="68" t="s">
        <v>2595</v>
      </c>
      <c r="D2070" s="68" t="s">
        <v>1586</v>
      </c>
      <c r="E2070" s="68" t="s">
        <v>213</v>
      </c>
      <c r="F2070" s="68" t="s">
        <v>25</v>
      </c>
      <c r="G2070" s="68" t="s">
        <v>1587</v>
      </c>
      <c r="H2070" s="68">
        <v>6</v>
      </c>
      <c r="I2070" s="70">
        <v>45831</v>
      </c>
      <c r="J2070" s="70">
        <v>45825</v>
      </c>
      <c r="K2070" s="70">
        <v>45831</v>
      </c>
      <c r="L2070" s="68" t="s">
        <v>3364</v>
      </c>
      <c r="N2070" s="68">
        <v>0</v>
      </c>
    </row>
    <row r="2071" spans="1:14" ht="21" customHeight="1">
      <c r="A2071" s="68" t="s">
        <v>4498</v>
      </c>
      <c r="B2071" s="68" t="s">
        <v>891</v>
      </c>
      <c r="C2071" s="68" t="s">
        <v>2703</v>
      </c>
      <c r="D2071" s="68" t="s">
        <v>1586</v>
      </c>
      <c r="E2071" s="68" t="s">
        <v>213</v>
      </c>
      <c r="F2071" s="68" t="s">
        <v>25</v>
      </c>
      <c r="G2071" s="68" t="s">
        <v>1587</v>
      </c>
      <c r="H2071" s="68">
        <v>6</v>
      </c>
      <c r="I2071" s="70">
        <v>45831</v>
      </c>
      <c r="J2071" s="70">
        <v>45825</v>
      </c>
      <c r="K2071" s="70">
        <v>45831</v>
      </c>
      <c r="L2071" s="68" t="s">
        <v>2686</v>
      </c>
      <c r="N2071" s="68">
        <v>0</v>
      </c>
    </row>
    <row r="2072" spans="1:14" ht="21" customHeight="1">
      <c r="A2072" s="68" t="s">
        <v>4499</v>
      </c>
      <c r="B2072" s="68" t="s">
        <v>891</v>
      </c>
      <c r="C2072" s="68" t="s">
        <v>3144</v>
      </c>
      <c r="D2072" s="68" t="s">
        <v>1586</v>
      </c>
      <c r="E2072" s="68" t="s">
        <v>213</v>
      </c>
      <c r="F2072" s="68" t="s">
        <v>25</v>
      </c>
      <c r="G2072" s="68" t="s">
        <v>1587</v>
      </c>
      <c r="H2072" s="68">
        <v>6</v>
      </c>
      <c r="I2072" s="70">
        <v>45831</v>
      </c>
      <c r="J2072" s="70">
        <v>45825</v>
      </c>
      <c r="K2072" s="70">
        <v>45831</v>
      </c>
      <c r="L2072" s="68" t="s">
        <v>3364</v>
      </c>
      <c r="N2072" s="68">
        <v>0</v>
      </c>
    </row>
    <row r="2073" spans="1:14" ht="21" customHeight="1">
      <c r="A2073" s="68" t="s">
        <v>4500</v>
      </c>
      <c r="B2073" s="68" t="s">
        <v>891</v>
      </c>
      <c r="C2073" s="68" t="s">
        <v>2705</v>
      </c>
      <c r="D2073" s="68" t="s">
        <v>1586</v>
      </c>
      <c r="E2073" s="68" t="s">
        <v>213</v>
      </c>
      <c r="F2073" s="68" t="s">
        <v>25</v>
      </c>
      <c r="G2073" s="68" t="s">
        <v>1587</v>
      </c>
      <c r="H2073" s="68">
        <v>6</v>
      </c>
      <c r="I2073" s="70">
        <v>45831</v>
      </c>
      <c r="J2073" s="70">
        <v>45825</v>
      </c>
      <c r="K2073" s="70">
        <v>45831</v>
      </c>
      <c r="L2073" s="68" t="s">
        <v>2686</v>
      </c>
      <c r="N2073" s="68">
        <v>0</v>
      </c>
    </row>
    <row r="2074" spans="1:14" ht="21" customHeight="1">
      <c r="A2074" s="68" t="s">
        <v>4501</v>
      </c>
      <c r="B2074" s="68" t="s">
        <v>891</v>
      </c>
      <c r="C2074" s="68" t="s">
        <v>3224</v>
      </c>
      <c r="D2074" s="68" t="s">
        <v>1586</v>
      </c>
      <c r="E2074" s="68" t="s">
        <v>213</v>
      </c>
      <c r="F2074" s="68" t="s">
        <v>25</v>
      </c>
      <c r="G2074" s="68" t="s">
        <v>1587</v>
      </c>
      <c r="H2074" s="68">
        <v>6</v>
      </c>
      <c r="I2074" s="70">
        <v>45831</v>
      </c>
      <c r="J2074" s="70">
        <v>45825</v>
      </c>
      <c r="K2074" s="70">
        <v>45831</v>
      </c>
      <c r="L2074" s="68" t="s">
        <v>3364</v>
      </c>
      <c r="N2074" s="68">
        <v>0</v>
      </c>
    </row>
    <row r="2075" spans="1:14" ht="21" customHeight="1">
      <c r="A2075" s="68" t="s">
        <v>4502</v>
      </c>
      <c r="B2075" s="68" t="s">
        <v>891</v>
      </c>
      <c r="C2075" s="68" t="s">
        <v>2707</v>
      </c>
      <c r="D2075" s="68" t="s">
        <v>1586</v>
      </c>
      <c r="E2075" s="68" t="s">
        <v>213</v>
      </c>
      <c r="F2075" s="68" t="s">
        <v>25</v>
      </c>
      <c r="G2075" s="68" t="s">
        <v>1587</v>
      </c>
      <c r="H2075" s="68">
        <v>6</v>
      </c>
      <c r="I2075" s="70">
        <v>45831</v>
      </c>
      <c r="J2075" s="70">
        <v>45825</v>
      </c>
      <c r="K2075" s="70">
        <v>45831</v>
      </c>
      <c r="L2075" s="68" t="s">
        <v>2686</v>
      </c>
      <c r="N2075" s="68">
        <v>0</v>
      </c>
    </row>
    <row r="2076" spans="1:14" ht="21" customHeight="1">
      <c r="A2076" s="68" t="s">
        <v>4503</v>
      </c>
      <c r="B2076" s="68" t="s">
        <v>891</v>
      </c>
      <c r="C2076" s="68" t="s">
        <v>2960</v>
      </c>
      <c r="D2076" s="68" t="s">
        <v>1586</v>
      </c>
      <c r="E2076" s="68" t="s">
        <v>213</v>
      </c>
      <c r="F2076" s="68" t="s">
        <v>25</v>
      </c>
      <c r="G2076" s="68" t="s">
        <v>1587</v>
      </c>
      <c r="H2076" s="68">
        <v>6</v>
      </c>
      <c r="I2076" s="70">
        <v>45831</v>
      </c>
      <c r="J2076" s="70">
        <v>45825</v>
      </c>
      <c r="K2076" s="70">
        <v>45831</v>
      </c>
      <c r="L2076" s="68" t="s">
        <v>3364</v>
      </c>
      <c r="N2076" s="68">
        <v>0</v>
      </c>
    </row>
    <row r="2077" spans="1:14" ht="21" customHeight="1">
      <c r="A2077" s="68" t="s">
        <v>4504</v>
      </c>
      <c r="B2077" s="68" t="s">
        <v>891</v>
      </c>
      <c r="C2077" s="68" t="s">
        <v>2747</v>
      </c>
      <c r="D2077" s="68" t="s">
        <v>1586</v>
      </c>
      <c r="E2077" s="68" t="s">
        <v>213</v>
      </c>
      <c r="F2077" s="68" t="s">
        <v>25</v>
      </c>
      <c r="G2077" s="68" t="s">
        <v>1587</v>
      </c>
      <c r="H2077" s="68">
        <v>6</v>
      </c>
      <c r="I2077" s="70">
        <v>45831</v>
      </c>
      <c r="J2077" s="70">
        <v>45825</v>
      </c>
      <c r="K2077" s="70">
        <v>45831</v>
      </c>
      <c r="L2077" s="68" t="s">
        <v>2686</v>
      </c>
      <c r="N2077" s="68">
        <v>0</v>
      </c>
    </row>
    <row r="2078" spans="1:14" ht="21" customHeight="1">
      <c r="A2078" s="68" t="s">
        <v>4505</v>
      </c>
      <c r="B2078" s="68" t="s">
        <v>891</v>
      </c>
      <c r="C2078" s="68" t="s">
        <v>2964</v>
      </c>
      <c r="D2078" s="68" t="s">
        <v>1586</v>
      </c>
      <c r="E2078" s="68" t="s">
        <v>213</v>
      </c>
      <c r="F2078" s="68" t="s">
        <v>25</v>
      </c>
      <c r="G2078" s="68" t="s">
        <v>1587</v>
      </c>
      <c r="H2078" s="68">
        <v>6</v>
      </c>
      <c r="I2078" s="70">
        <v>45831</v>
      </c>
      <c r="J2078" s="70">
        <v>45825</v>
      </c>
      <c r="K2078" s="70">
        <v>45831</v>
      </c>
      <c r="L2078" s="68" t="s">
        <v>3364</v>
      </c>
      <c r="N2078" s="68">
        <v>0</v>
      </c>
    </row>
    <row r="2079" spans="1:14" ht="21" customHeight="1">
      <c r="A2079" s="68" t="s">
        <v>1887</v>
      </c>
      <c r="B2079" s="68" t="s">
        <v>892</v>
      </c>
      <c r="C2079" s="68">
        <v>1</v>
      </c>
      <c r="D2079" s="68" t="s">
        <v>1586</v>
      </c>
      <c r="E2079" s="68" t="s">
        <v>213</v>
      </c>
      <c r="F2079" s="68" t="s">
        <v>25</v>
      </c>
      <c r="G2079" s="68" t="s">
        <v>1587</v>
      </c>
      <c r="H2079" s="68">
        <v>6</v>
      </c>
      <c r="I2079" s="70">
        <v>45831</v>
      </c>
      <c r="J2079" s="70">
        <v>45825</v>
      </c>
      <c r="K2079" s="70">
        <v>45831</v>
      </c>
      <c r="L2079" s="68" t="s">
        <v>3116</v>
      </c>
      <c r="M2079" s="68" t="s">
        <v>4461</v>
      </c>
      <c r="N2079" s="68">
        <v>0</v>
      </c>
    </row>
    <row r="2080" spans="1:14" ht="21" customHeight="1">
      <c r="A2080" s="68" t="s">
        <v>1888</v>
      </c>
      <c r="B2080" s="68" t="s">
        <v>892</v>
      </c>
      <c r="C2080" s="68">
        <v>2</v>
      </c>
      <c r="D2080" s="68" t="s">
        <v>1586</v>
      </c>
      <c r="E2080" s="68" t="s">
        <v>213</v>
      </c>
      <c r="F2080" s="68" t="s">
        <v>25</v>
      </c>
      <c r="G2080" s="68" t="s">
        <v>1587</v>
      </c>
      <c r="H2080" s="68">
        <v>6</v>
      </c>
      <c r="I2080" s="70">
        <v>45831</v>
      </c>
      <c r="J2080" s="70">
        <v>45825</v>
      </c>
      <c r="K2080" s="70">
        <v>45831</v>
      </c>
      <c r="L2080" s="68" t="s">
        <v>3116</v>
      </c>
      <c r="M2080" s="68" t="s">
        <v>4506</v>
      </c>
      <c r="N2080" s="68">
        <v>0</v>
      </c>
    </row>
    <row r="2081" spans="1:14" ht="21" customHeight="1">
      <c r="A2081" s="68" t="s">
        <v>1889</v>
      </c>
      <c r="B2081" s="68" t="s">
        <v>892</v>
      </c>
      <c r="C2081" s="68">
        <v>3</v>
      </c>
      <c r="D2081" s="68" t="s">
        <v>1586</v>
      </c>
      <c r="E2081" s="68" t="s">
        <v>213</v>
      </c>
      <c r="F2081" s="68" t="s">
        <v>25</v>
      </c>
      <c r="G2081" s="68" t="s">
        <v>1587</v>
      </c>
      <c r="H2081" s="68">
        <v>6</v>
      </c>
      <c r="I2081" s="70">
        <v>45831</v>
      </c>
      <c r="J2081" s="70">
        <v>45825</v>
      </c>
      <c r="K2081" s="70">
        <v>45831</v>
      </c>
      <c r="L2081" s="68" t="s">
        <v>3116</v>
      </c>
      <c r="M2081" s="68" t="s">
        <v>4506</v>
      </c>
      <c r="N2081" s="68">
        <v>0</v>
      </c>
    </row>
    <row r="2082" spans="1:14" ht="21" customHeight="1">
      <c r="A2082" s="68" t="s">
        <v>1890</v>
      </c>
      <c r="B2082" s="68" t="s">
        <v>892</v>
      </c>
      <c r="C2082" s="68">
        <v>4</v>
      </c>
      <c r="D2082" s="68" t="s">
        <v>1586</v>
      </c>
      <c r="E2082" s="68" t="s">
        <v>213</v>
      </c>
      <c r="F2082" s="68" t="s">
        <v>25</v>
      </c>
      <c r="G2082" s="68" t="s">
        <v>1587</v>
      </c>
      <c r="H2082" s="68">
        <v>6</v>
      </c>
      <c r="I2082" s="70">
        <v>45831</v>
      </c>
      <c r="J2082" s="70">
        <v>45825</v>
      </c>
      <c r="K2082" s="70">
        <v>45831</v>
      </c>
      <c r="L2082" s="68" t="s">
        <v>3116</v>
      </c>
      <c r="M2082" s="68" t="s">
        <v>4506</v>
      </c>
      <c r="N2082" s="68">
        <v>0</v>
      </c>
    </row>
    <row r="2083" spans="1:14" ht="21" customHeight="1">
      <c r="A2083" s="68" t="s">
        <v>1891</v>
      </c>
      <c r="B2083" s="68" t="s">
        <v>892</v>
      </c>
      <c r="C2083" s="68">
        <v>5</v>
      </c>
      <c r="D2083" s="68" t="s">
        <v>1586</v>
      </c>
      <c r="E2083" s="68" t="s">
        <v>213</v>
      </c>
      <c r="F2083" s="68" t="s">
        <v>25</v>
      </c>
      <c r="G2083" s="68" t="s">
        <v>1587</v>
      </c>
      <c r="H2083" s="68">
        <v>6</v>
      </c>
      <c r="I2083" s="70">
        <v>45831</v>
      </c>
      <c r="J2083" s="70">
        <v>45825</v>
      </c>
      <c r="K2083" s="70">
        <v>45831</v>
      </c>
      <c r="L2083" s="68" t="s">
        <v>3116</v>
      </c>
      <c r="M2083" s="68" t="s">
        <v>4506</v>
      </c>
      <c r="N2083" s="68">
        <v>0</v>
      </c>
    </row>
    <row r="2084" spans="1:14" ht="21" customHeight="1">
      <c r="A2084" s="68" t="s">
        <v>1892</v>
      </c>
      <c r="B2084" s="68" t="s">
        <v>892</v>
      </c>
      <c r="C2084" s="68">
        <v>6</v>
      </c>
      <c r="D2084" s="68" t="s">
        <v>1586</v>
      </c>
      <c r="E2084" s="68" t="s">
        <v>213</v>
      </c>
      <c r="F2084" s="68" t="s">
        <v>25</v>
      </c>
      <c r="G2084" s="68" t="s">
        <v>1587</v>
      </c>
      <c r="H2084" s="68">
        <v>6</v>
      </c>
      <c r="I2084" s="70">
        <v>45831</v>
      </c>
      <c r="J2084" s="70">
        <v>45825</v>
      </c>
      <c r="K2084" s="70">
        <v>45831</v>
      </c>
      <c r="L2084" s="68" t="s">
        <v>3116</v>
      </c>
      <c r="M2084" s="68" t="s">
        <v>4506</v>
      </c>
      <c r="N2084" s="68">
        <v>0</v>
      </c>
    </row>
    <row r="2085" spans="1:14" ht="21" customHeight="1">
      <c r="A2085" s="68" t="s">
        <v>1893</v>
      </c>
      <c r="B2085" s="68" t="s">
        <v>892</v>
      </c>
      <c r="C2085" s="68">
        <v>7</v>
      </c>
      <c r="D2085" s="68" t="s">
        <v>1586</v>
      </c>
      <c r="E2085" s="68" t="s">
        <v>213</v>
      </c>
      <c r="F2085" s="68" t="s">
        <v>25</v>
      </c>
      <c r="G2085" s="68" t="s">
        <v>1587</v>
      </c>
      <c r="H2085" s="68">
        <v>6</v>
      </c>
      <c r="I2085" s="70">
        <v>45831</v>
      </c>
      <c r="J2085" s="70">
        <v>45825</v>
      </c>
      <c r="K2085" s="70">
        <v>45831</v>
      </c>
      <c r="L2085" s="68" t="s">
        <v>3116</v>
      </c>
      <c r="M2085" s="68" t="s">
        <v>4506</v>
      </c>
      <c r="N2085" s="68">
        <v>0</v>
      </c>
    </row>
    <row r="2086" spans="1:14" ht="21" customHeight="1">
      <c r="A2086" s="68" t="s">
        <v>1894</v>
      </c>
      <c r="B2086" s="68" t="s">
        <v>892</v>
      </c>
      <c r="C2086" s="68">
        <v>8</v>
      </c>
      <c r="D2086" s="68" t="s">
        <v>1586</v>
      </c>
      <c r="E2086" s="68" t="s">
        <v>213</v>
      </c>
      <c r="F2086" s="68" t="s">
        <v>25</v>
      </c>
      <c r="G2086" s="68" t="s">
        <v>1587</v>
      </c>
      <c r="H2086" s="68">
        <v>6</v>
      </c>
      <c r="I2086" s="70">
        <v>45831</v>
      </c>
      <c r="J2086" s="70">
        <v>45825</v>
      </c>
      <c r="K2086" s="70">
        <v>45831</v>
      </c>
      <c r="L2086" s="68" t="s">
        <v>3116</v>
      </c>
      <c r="M2086" s="68" t="s">
        <v>4506</v>
      </c>
      <c r="N2086" s="68">
        <v>0</v>
      </c>
    </row>
    <row r="2087" spans="1:14" ht="21" customHeight="1">
      <c r="A2087" s="68" t="s">
        <v>1895</v>
      </c>
      <c r="B2087" s="68" t="s">
        <v>892</v>
      </c>
      <c r="C2087" s="68">
        <v>9</v>
      </c>
      <c r="D2087" s="68" t="s">
        <v>1586</v>
      </c>
      <c r="E2087" s="68" t="s">
        <v>213</v>
      </c>
      <c r="F2087" s="68" t="s">
        <v>25</v>
      </c>
      <c r="G2087" s="68" t="s">
        <v>1587</v>
      </c>
      <c r="H2087" s="68">
        <v>6</v>
      </c>
      <c r="I2087" s="70">
        <v>45831</v>
      </c>
      <c r="J2087" s="70">
        <v>45825</v>
      </c>
      <c r="K2087" s="70">
        <v>45831</v>
      </c>
      <c r="L2087" s="68" t="s">
        <v>3116</v>
      </c>
      <c r="M2087" s="68" t="s">
        <v>4506</v>
      </c>
      <c r="N2087" s="68">
        <v>0</v>
      </c>
    </row>
    <row r="2088" spans="1:14" ht="21" customHeight="1">
      <c r="A2088" s="68" t="s">
        <v>1896</v>
      </c>
      <c r="B2088" s="68" t="s">
        <v>892</v>
      </c>
      <c r="C2088" s="68">
        <v>10</v>
      </c>
      <c r="D2088" s="68" t="s">
        <v>1586</v>
      </c>
      <c r="E2088" s="68" t="s">
        <v>213</v>
      </c>
      <c r="F2088" s="68" t="s">
        <v>25</v>
      </c>
      <c r="G2088" s="68" t="s">
        <v>1587</v>
      </c>
      <c r="H2088" s="68">
        <v>6</v>
      </c>
      <c r="I2088" s="70">
        <v>45831</v>
      </c>
      <c r="J2088" s="70">
        <v>45825</v>
      </c>
      <c r="K2088" s="70">
        <v>45831</v>
      </c>
      <c r="L2088" s="68" t="s">
        <v>3116</v>
      </c>
      <c r="M2088" s="68" t="s">
        <v>4506</v>
      </c>
      <c r="N2088" s="68">
        <v>0</v>
      </c>
    </row>
    <row r="2089" spans="1:14" ht="21" customHeight="1">
      <c r="A2089" s="68" t="s">
        <v>1897</v>
      </c>
      <c r="B2089" s="68" t="s">
        <v>892</v>
      </c>
      <c r="C2089" s="68">
        <v>11</v>
      </c>
      <c r="D2089" s="68" t="s">
        <v>1586</v>
      </c>
      <c r="E2089" s="68" t="s">
        <v>213</v>
      </c>
      <c r="F2089" s="68" t="s">
        <v>25</v>
      </c>
      <c r="G2089" s="68" t="s">
        <v>1587</v>
      </c>
      <c r="H2089" s="68">
        <v>6</v>
      </c>
      <c r="I2089" s="70">
        <v>45831</v>
      </c>
      <c r="J2089" s="70">
        <v>45825</v>
      </c>
      <c r="K2089" s="70">
        <v>45831</v>
      </c>
      <c r="L2089" s="68" t="s">
        <v>3116</v>
      </c>
      <c r="M2089" s="68" t="s">
        <v>4506</v>
      </c>
      <c r="N2089" s="68">
        <v>0</v>
      </c>
    </row>
    <row r="2090" spans="1:14" ht="21" customHeight="1">
      <c r="A2090" s="68" t="s">
        <v>1898</v>
      </c>
      <c r="B2090" s="68" t="s">
        <v>892</v>
      </c>
      <c r="C2090" s="68">
        <v>12</v>
      </c>
      <c r="D2090" s="68" t="s">
        <v>1586</v>
      </c>
      <c r="E2090" s="68" t="s">
        <v>213</v>
      </c>
      <c r="F2090" s="68" t="s">
        <v>25</v>
      </c>
      <c r="G2090" s="68" t="s">
        <v>1587</v>
      </c>
      <c r="H2090" s="68">
        <v>6</v>
      </c>
      <c r="I2090" s="70">
        <v>45831</v>
      </c>
      <c r="J2090" s="70">
        <v>45825</v>
      </c>
      <c r="K2090" s="70">
        <v>45831</v>
      </c>
      <c r="L2090" s="68" t="s">
        <v>3116</v>
      </c>
      <c r="M2090" s="68" t="s">
        <v>4506</v>
      </c>
      <c r="N2090" s="68">
        <v>0</v>
      </c>
    </row>
    <row r="2091" spans="1:14" ht="21" customHeight="1">
      <c r="A2091" s="68" t="s">
        <v>4507</v>
      </c>
      <c r="B2091" s="68" t="s">
        <v>892</v>
      </c>
      <c r="C2091" s="68">
        <v>13</v>
      </c>
      <c r="D2091" s="68" t="s">
        <v>1586</v>
      </c>
      <c r="E2091" s="68" t="s">
        <v>213</v>
      </c>
      <c r="F2091" s="68" t="s">
        <v>25</v>
      </c>
      <c r="G2091" s="68" t="s">
        <v>1587</v>
      </c>
      <c r="H2091" s="68">
        <v>6</v>
      </c>
      <c r="I2091" s="70">
        <v>45831</v>
      </c>
      <c r="J2091" s="70">
        <v>45825</v>
      </c>
      <c r="K2091" s="70">
        <v>45831</v>
      </c>
      <c r="L2091" s="68" t="s">
        <v>3116</v>
      </c>
      <c r="M2091" s="68" t="s">
        <v>4506</v>
      </c>
      <c r="N2091" s="68">
        <v>0</v>
      </c>
    </row>
    <row r="2092" spans="1:14" ht="21" customHeight="1">
      <c r="A2092" s="68" t="s">
        <v>4508</v>
      </c>
      <c r="B2092" s="68" t="s">
        <v>892</v>
      </c>
      <c r="C2092" s="68">
        <v>14</v>
      </c>
      <c r="D2092" s="68" t="s">
        <v>1586</v>
      </c>
      <c r="E2092" s="68" t="s">
        <v>213</v>
      </c>
      <c r="F2092" s="68" t="s">
        <v>25</v>
      </c>
      <c r="G2092" s="68" t="s">
        <v>1587</v>
      </c>
      <c r="H2092" s="68">
        <v>6</v>
      </c>
      <c r="I2092" s="70">
        <v>45831</v>
      </c>
      <c r="J2092" s="70">
        <v>45825</v>
      </c>
      <c r="K2092" s="70">
        <v>45831</v>
      </c>
      <c r="L2092" s="68" t="s">
        <v>3116</v>
      </c>
      <c r="M2092" s="68" t="s">
        <v>4506</v>
      </c>
      <c r="N2092" s="68">
        <v>0</v>
      </c>
    </row>
    <row r="2093" spans="1:14" ht="21" customHeight="1">
      <c r="A2093" s="68" t="s">
        <v>4509</v>
      </c>
      <c r="B2093" s="68" t="s">
        <v>892</v>
      </c>
      <c r="C2093" s="68">
        <v>15</v>
      </c>
      <c r="D2093" s="68" t="s">
        <v>1586</v>
      </c>
      <c r="E2093" s="68" t="s">
        <v>213</v>
      </c>
      <c r="F2093" s="68" t="s">
        <v>25</v>
      </c>
      <c r="G2093" s="68" t="s">
        <v>1587</v>
      </c>
      <c r="H2093" s="68">
        <v>6</v>
      </c>
      <c r="I2093" s="70">
        <v>45831</v>
      </c>
      <c r="J2093" s="70">
        <v>45825</v>
      </c>
      <c r="K2093" s="70">
        <v>45831</v>
      </c>
      <c r="L2093" s="68" t="s">
        <v>3116</v>
      </c>
      <c r="M2093" s="68" t="s">
        <v>4506</v>
      </c>
      <c r="N2093" s="68">
        <v>0</v>
      </c>
    </row>
    <row r="2094" spans="1:14" ht="21" customHeight="1">
      <c r="A2094" s="68" t="s">
        <v>4510</v>
      </c>
      <c r="B2094" s="68" t="s">
        <v>892</v>
      </c>
      <c r="C2094" s="68">
        <v>16</v>
      </c>
      <c r="D2094" s="68" t="s">
        <v>1586</v>
      </c>
      <c r="E2094" s="68" t="s">
        <v>213</v>
      </c>
      <c r="F2094" s="68" t="s">
        <v>25</v>
      </c>
      <c r="G2094" s="68" t="s">
        <v>1587</v>
      </c>
      <c r="H2094" s="68">
        <v>6</v>
      </c>
      <c r="I2094" s="70">
        <v>45831</v>
      </c>
      <c r="J2094" s="70">
        <v>45825</v>
      </c>
      <c r="K2094" s="70">
        <v>45831</v>
      </c>
      <c r="L2094" s="68" t="s">
        <v>3116</v>
      </c>
      <c r="M2094" s="68" t="s">
        <v>4506</v>
      </c>
      <c r="N2094" s="68">
        <v>0</v>
      </c>
    </row>
    <row r="2095" spans="1:14" ht="21" customHeight="1">
      <c r="A2095" s="68" t="s">
        <v>4511</v>
      </c>
      <c r="B2095" s="68" t="s">
        <v>892</v>
      </c>
      <c r="C2095" s="68">
        <v>17</v>
      </c>
      <c r="D2095" s="68" t="s">
        <v>1586</v>
      </c>
      <c r="E2095" s="68" t="s">
        <v>213</v>
      </c>
      <c r="F2095" s="68" t="s">
        <v>25</v>
      </c>
      <c r="G2095" s="68" t="s">
        <v>1587</v>
      </c>
      <c r="H2095" s="68">
        <v>6</v>
      </c>
      <c r="I2095" s="70">
        <v>45831</v>
      </c>
      <c r="J2095" s="70">
        <v>45825</v>
      </c>
      <c r="K2095" s="70">
        <v>45831</v>
      </c>
      <c r="L2095" s="68" t="s">
        <v>3116</v>
      </c>
      <c r="M2095" s="68" t="s">
        <v>4506</v>
      </c>
      <c r="N2095" s="68">
        <v>0</v>
      </c>
    </row>
    <row r="2096" spans="1:14" ht="21" customHeight="1">
      <c r="A2096" s="68" t="s">
        <v>4512</v>
      </c>
      <c r="B2096" s="68" t="s">
        <v>892</v>
      </c>
      <c r="C2096" s="68">
        <v>18</v>
      </c>
      <c r="D2096" s="68" t="s">
        <v>1586</v>
      </c>
      <c r="E2096" s="68" t="s">
        <v>213</v>
      </c>
      <c r="F2096" s="68" t="s">
        <v>25</v>
      </c>
      <c r="G2096" s="68" t="s">
        <v>1587</v>
      </c>
      <c r="H2096" s="68">
        <v>6</v>
      </c>
      <c r="I2096" s="70">
        <v>45831</v>
      </c>
      <c r="J2096" s="70">
        <v>45825</v>
      </c>
      <c r="K2096" s="70">
        <v>45831</v>
      </c>
      <c r="L2096" s="68" t="s">
        <v>3116</v>
      </c>
      <c r="M2096" s="68" t="s">
        <v>4506</v>
      </c>
      <c r="N2096" s="68">
        <v>0</v>
      </c>
    </row>
    <row r="2097" spans="1:14" ht="21" customHeight="1">
      <c r="A2097" s="68" t="s">
        <v>4513</v>
      </c>
      <c r="B2097" s="68" t="s">
        <v>892</v>
      </c>
      <c r="C2097" s="68">
        <v>19</v>
      </c>
      <c r="D2097" s="68" t="s">
        <v>1586</v>
      </c>
      <c r="E2097" s="68" t="s">
        <v>213</v>
      </c>
      <c r="F2097" s="68" t="s">
        <v>25</v>
      </c>
      <c r="G2097" s="68" t="s">
        <v>1587</v>
      </c>
      <c r="H2097" s="68">
        <v>6</v>
      </c>
      <c r="I2097" s="70">
        <v>45831</v>
      </c>
      <c r="J2097" s="70">
        <v>45825</v>
      </c>
      <c r="K2097" s="70">
        <v>45831</v>
      </c>
      <c r="L2097" s="68" t="s">
        <v>3116</v>
      </c>
      <c r="M2097" s="68" t="s">
        <v>4506</v>
      </c>
      <c r="N2097" s="68">
        <v>0</v>
      </c>
    </row>
    <row r="2098" spans="1:14" ht="21" customHeight="1">
      <c r="A2098" s="68" t="s">
        <v>4514</v>
      </c>
      <c r="B2098" s="68" t="s">
        <v>892</v>
      </c>
      <c r="C2098" s="68" t="s">
        <v>1676</v>
      </c>
      <c r="D2098" s="68" t="s">
        <v>1586</v>
      </c>
      <c r="E2098" s="68" t="s">
        <v>213</v>
      </c>
      <c r="F2098" s="68" t="s">
        <v>25</v>
      </c>
      <c r="G2098" s="68" t="s">
        <v>1587</v>
      </c>
      <c r="H2098" s="68">
        <v>6</v>
      </c>
      <c r="I2098" s="70">
        <v>45831</v>
      </c>
      <c r="J2098" s="70">
        <v>45825</v>
      </c>
      <c r="K2098" s="70">
        <v>45831</v>
      </c>
      <c r="L2098" s="68" t="s">
        <v>2686</v>
      </c>
      <c r="N2098" s="68">
        <v>0</v>
      </c>
    </row>
    <row r="2099" spans="1:14" ht="21" customHeight="1">
      <c r="A2099" s="68" t="s">
        <v>4515</v>
      </c>
      <c r="B2099" s="68" t="s">
        <v>892</v>
      </c>
      <c r="C2099" s="68" t="s">
        <v>2575</v>
      </c>
      <c r="D2099" s="68" t="s">
        <v>1586</v>
      </c>
      <c r="E2099" s="68" t="s">
        <v>213</v>
      </c>
      <c r="F2099" s="68" t="s">
        <v>25</v>
      </c>
      <c r="G2099" s="68" t="s">
        <v>1587</v>
      </c>
      <c r="H2099" s="68">
        <v>6</v>
      </c>
      <c r="I2099" s="70">
        <v>45831</v>
      </c>
      <c r="J2099" s="70">
        <v>45825</v>
      </c>
      <c r="K2099" s="70">
        <v>45831</v>
      </c>
      <c r="L2099" s="68" t="s">
        <v>3364</v>
      </c>
    </row>
    <row r="2100" spans="1:14" ht="21" customHeight="1">
      <c r="A2100" s="68" t="s">
        <v>4516</v>
      </c>
      <c r="B2100" s="68" t="s">
        <v>892</v>
      </c>
      <c r="C2100" s="68">
        <v>20</v>
      </c>
      <c r="D2100" s="68" t="s">
        <v>1586</v>
      </c>
      <c r="E2100" s="68" t="s">
        <v>213</v>
      </c>
      <c r="F2100" s="68" t="s">
        <v>25</v>
      </c>
      <c r="G2100" s="68" t="s">
        <v>1587</v>
      </c>
      <c r="H2100" s="68">
        <v>6</v>
      </c>
      <c r="I2100" s="70">
        <v>45831</v>
      </c>
      <c r="J2100" s="70">
        <v>45825</v>
      </c>
      <c r="K2100" s="70">
        <v>45831</v>
      </c>
      <c r="L2100" s="68" t="s">
        <v>3116</v>
      </c>
      <c r="M2100" s="68" t="s">
        <v>4506</v>
      </c>
      <c r="N2100" s="68">
        <v>0</v>
      </c>
    </row>
    <row r="2101" spans="1:14" ht="21" customHeight="1">
      <c r="A2101" s="68" t="s">
        <v>4517</v>
      </c>
      <c r="B2101" s="68" t="s">
        <v>892</v>
      </c>
      <c r="C2101" s="68" t="s">
        <v>2555</v>
      </c>
      <c r="D2101" s="68" t="s">
        <v>1586</v>
      </c>
      <c r="E2101" s="68" t="s">
        <v>213</v>
      </c>
      <c r="F2101" s="68" t="s">
        <v>25</v>
      </c>
      <c r="G2101" s="68" t="s">
        <v>1587</v>
      </c>
      <c r="H2101" s="68">
        <v>6</v>
      </c>
      <c r="I2101" s="70">
        <v>45831</v>
      </c>
      <c r="J2101" s="70">
        <v>45825</v>
      </c>
      <c r="K2101" s="70">
        <v>45831</v>
      </c>
      <c r="L2101" s="68" t="s">
        <v>2686</v>
      </c>
      <c r="N2101" s="68">
        <v>0</v>
      </c>
    </row>
    <row r="2102" spans="1:14" ht="21" customHeight="1">
      <c r="A2102" s="68" t="s">
        <v>4518</v>
      </c>
      <c r="B2102" s="68" t="s">
        <v>892</v>
      </c>
      <c r="C2102" s="68" t="s">
        <v>2579</v>
      </c>
      <c r="D2102" s="68" t="s">
        <v>1586</v>
      </c>
      <c r="E2102" s="68" t="s">
        <v>213</v>
      </c>
      <c r="F2102" s="68" t="s">
        <v>25</v>
      </c>
      <c r="G2102" s="68" t="s">
        <v>1587</v>
      </c>
      <c r="H2102" s="68">
        <v>6</v>
      </c>
      <c r="I2102" s="70">
        <v>45831</v>
      </c>
      <c r="J2102" s="70">
        <v>45825</v>
      </c>
      <c r="K2102" s="70">
        <v>45831</v>
      </c>
      <c r="L2102" s="68" t="s">
        <v>3364</v>
      </c>
    </row>
    <row r="2103" spans="1:14" ht="21" customHeight="1">
      <c r="A2103" s="68" t="s">
        <v>4519</v>
      </c>
      <c r="B2103" s="68" t="s">
        <v>892</v>
      </c>
      <c r="C2103" s="68" t="s">
        <v>2691</v>
      </c>
      <c r="D2103" s="68" t="s">
        <v>1586</v>
      </c>
      <c r="E2103" s="68" t="s">
        <v>213</v>
      </c>
      <c r="F2103" s="68" t="s">
        <v>25</v>
      </c>
      <c r="G2103" s="68" t="s">
        <v>1587</v>
      </c>
      <c r="H2103" s="68">
        <v>6</v>
      </c>
      <c r="I2103" s="70">
        <v>45831</v>
      </c>
      <c r="J2103" s="70">
        <v>45825</v>
      </c>
      <c r="K2103" s="70">
        <v>45831</v>
      </c>
      <c r="L2103" s="68" t="s">
        <v>2686</v>
      </c>
      <c r="N2103" s="68">
        <v>0</v>
      </c>
    </row>
    <row r="2104" spans="1:14" ht="21" customHeight="1">
      <c r="A2104" s="68" t="s">
        <v>4520</v>
      </c>
      <c r="B2104" s="68" t="s">
        <v>892</v>
      </c>
      <c r="C2104" s="68" t="s">
        <v>2581</v>
      </c>
      <c r="D2104" s="68" t="s">
        <v>1586</v>
      </c>
      <c r="E2104" s="68" t="s">
        <v>213</v>
      </c>
      <c r="F2104" s="68" t="s">
        <v>25</v>
      </c>
      <c r="G2104" s="68" t="s">
        <v>1587</v>
      </c>
      <c r="H2104" s="68">
        <v>6</v>
      </c>
      <c r="I2104" s="70">
        <v>45831</v>
      </c>
      <c r="J2104" s="70">
        <v>45825</v>
      </c>
      <c r="K2104" s="70">
        <v>45831</v>
      </c>
      <c r="L2104" s="68" t="s">
        <v>3364</v>
      </c>
    </row>
    <row r="2105" spans="1:14" ht="21" customHeight="1">
      <c r="A2105" s="68" t="s">
        <v>4521</v>
      </c>
      <c r="B2105" s="68" t="s">
        <v>892</v>
      </c>
      <c r="C2105" s="68" t="s">
        <v>2618</v>
      </c>
      <c r="D2105" s="68" t="s">
        <v>1586</v>
      </c>
      <c r="E2105" s="68" t="s">
        <v>213</v>
      </c>
      <c r="F2105" s="68" t="s">
        <v>25</v>
      </c>
      <c r="G2105" s="68" t="s">
        <v>1587</v>
      </c>
      <c r="H2105" s="68">
        <v>6</v>
      </c>
      <c r="I2105" s="70">
        <v>45831</v>
      </c>
      <c r="J2105" s="70">
        <v>45825</v>
      </c>
      <c r="K2105" s="70">
        <v>45831</v>
      </c>
      <c r="L2105" s="68" t="s">
        <v>2686</v>
      </c>
      <c r="N2105" s="68">
        <v>0</v>
      </c>
    </row>
    <row r="2106" spans="1:14" ht="21" customHeight="1">
      <c r="A2106" s="68" t="s">
        <v>4522</v>
      </c>
      <c r="B2106" s="68" t="s">
        <v>892</v>
      </c>
      <c r="C2106" s="68" t="s">
        <v>2583</v>
      </c>
      <c r="D2106" s="68" t="s">
        <v>1586</v>
      </c>
      <c r="E2106" s="68" t="s">
        <v>213</v>
      </c>
      <c r="F2106" s="68" t="s">
        <v>25</v>
      </c>
      <c r="G2106" s="68" t="s">
        <v>1587</v>
      </c>
      <c r="H2106" s="68">
        <v>6</v>
      </c>
      <c r="I2106" s="70">
        <v>45831</v>
      </c>
      <c r="J2106" s="70">
        <v>45825</v>
      </c>
      <c r="K2106" s="70">
        <v>45831</v>
      </c>
      <c r="L2106" s="68" t="s">
        <v>3364</v>
      </c>
    </row>
    <row r="2107" spans="1:14" ht="21" customHeight="1">
      <c r="A2107" s="68" t="s">
        <v>4523</v>
      </c>
      <c r="B2107" s="68" t="s">
        <v>892</v>
      </c>
      <c r="C2107" s="68" t="s">
        <v>2621</v>
      </c>
      <c r="D2107" s="68" t="s">
        <v>1586</v>
      </c>
      <c r="E2107" s="68" t="s">
        <v>213</v>
      </c>
      <c r="F2107" s="68" t="s">
        <v>25</v>
      </c>
      <c r="G2107" s="68" t="s">
        <v>1587</v>
      </c>
      <c r="H2107" s="68">
        <v>6</v>
      </c>
      <c r="I2107" s="70">
        <v>45831</v>
      </c>
      <c r="J2107" s="70">
        <v>45825</v>
      </c>
      <c r="K2107" s="70">
        <v>45831</v>
      </c>
      <c r="L2107" s="68" t="s">
        <v>2686</v>
      </c>
      <c r="N2107" s="68">
        <v>0</v>
      </c>
    </row>
    <row r="2108" spans="1:14" ht="21" customHeight="1">
      <c r="A2108" s="68" t="s">
        <v>4524</v>
      </c>
      <c r="B2108" s="68" t="s">
        <v>892</v>
      </c>
      <c r="C2108" s="68" t="s">
        <v>2585</v>
      </c>
      <c r="D2108" s="68" t="s">
        <v>1586</v>
      </c>
      <c r="E2108" s="68" t="s">
        <v>213</v>
      </c>
      <c r="F2108" s="68" t="s">
        <v>25</v>
      </c>
      <c r="G2108" s="68" t="s">
        <v>1587</v>
      </c>
      <c r="H2108" s="68">
        <v>6</v>
      </c>
      <c r="I2108" s="70">
        <v>45831</v>
      </c>
      <c r="J2108" s="70">
        <v>45825</v>
      </c>
      <c r="K2108" s="70">
        <v>45831</v>
      </c>
      <c r="L2108" s="68" t="s">
        <v>3364</v>
      </c>
    </row>
    <row r="2109" spans="1:14" ht="21" customHeight="1">
      <c r="A2109" s="68" t="s">
        <v>4525</v>
      </c>
      <c r="B2109" s="68" t="s">
        <v>892</v>
      </c>
      <c r="C2109" s="68" t="s">
        <v>2627</v>
      </c>
      <c r="D2109" s="68" t="s">
        <v>1586</v>
      </c>
      <c r="E2109" s="68" t="s">
        <v>213</v>
      </c>
      <c r="F2109" s="68" t="s">
        <v>25</v>
      </c>
      <c r="G2109" s="68" t="s">
        <v>1587</v>
      </c>
      <c r="H2109" s="68">
        <v>6</v>
      </c>
      <c r="I2109" s="70">
        <v>45831</v>
      </c>
      <c r="J2109" s="70">
        <v>45825</v>
      </c>
      <c r="K2109" s="70">
        <v>45831</v>
      </c>
      <c r="L2109" s="68" t="s">
        <v>2686</v>
      </c>
      <c r="N2109" s="68">
        <v>0</v>
      </c>
    </row>
    <row r="2110" spans="1:14" ht="21" customHeight="1">
      <c r="A2110" s="68" t="s">
        <v>4526</v>
      </c>
      <c r="B2110" s="68" t="s">
        <v>892</v>
      </c>
      <c r="C2110" s="68" t="s">
        <v>2587</v>
      </c>
      <c r="D2110" s="68" t="s">
        <v>1586</v>
      </c>
      <c r="E2110" s="68" t="s">
        <v>213</v>
      </c>
      <c r="F2110" s="68" t="s">
        <v>25</v>
      </c>
      <c r="G2110" s="68" t="s">
        <v>1587</v>
      </c>
      <c r="H2110" s="68">
        <v>6</v>
      </c>
      <c r="I2110" s="70">
        <v>45831</v>
      </c>
      <c r="J2110" s="70">
        <v>45825</v>
      </c>
      <c r="K2110" s="70">
        <v>45831</v>
      </c>
      <c r="L2110" s="68" t="s">
        <v>3364</v>
      </c>
    </row>
    <row r="2111" spans="1:14" ht="21" customHeight="1">
      <c r="A2111" s="68" t="s">
        <v>4527</v>
      </c>
      <c r="B2111" s="68" t="s">
        <v>892</v>
      </c>
      <c r="C2111" s="68" t="s">
        <v>2545</v>
      </c>
      <c r="D2111" s="68" t="s">
        <v>1586</v>
      </c>
      <c r="E2111" s="68" t="s">
        <v>213</v>
      </c>
      <c r="F2111" s="68" t="s">
        <v>25</v>
      </c>
      <c r="G2111" s="68" t="s">
        <v>1587</v>
      </c>
      <c r="H2111" s="68">
        <v>6</v>
      </c>
      <c r="I2111" s="70">
        <v>45831</v>
      </c>
      <c r="J2111" s="70">
        <v>45825</v>
      </c>
      <c r="K2111" s="70">
        <v>45831</v>
      </c>
      <c r="L2111" s="68" t="s">
        <v>2686</v>
      </c>
      <c r="N2111" s="68">
        <v>0</v>
      </c>
    </row>
    <row r="2112" spans="1:14" ht="21" customHeight="1">
      <c r="A2112" s="68" t="s">
        <v>4528</v>
      </c>
      <c r="B2112" s="68" t="s">
        <v>892</v>
      </c>
      <c r="C2112" s="68" t="s">
        <v>2589</v>
      </c>
      <c r="D2112" s="68" t="s">
        <v>1586</v>
      </c>
      <c r="E2112" s="68" t="s">
        <v>213</v>
      </c>
      <c r="F2112" s="68" t="s">
        <v>25</v>
      </c>
      <c r="G2112" s="68" t="s">
        <v>1587</v>
      </c>
      <c r="H2112" s="68">
        <v>6</v>
      </c>
      <c r="I2112" s="70">
        <v>45831</v>
      </c>
      <c r="J2112" s="70">
        <v>45825</v>
      </c>
      <c r="K2112" s="70">
        <v>45831</v>
      </c>
      <c r="L2112" s="68" t="s">
        <v>3364</v>
      </c>
    </row>
    <row r="2113" spans="1:14" ht="21" customHeight="1">
      <c r="A2113" s="68" t="s">
        <v>4529</v>
      </c>
      <c r="B2113" s="68" t="s">
        <v>892</v>
      </c>
      <c r="C2113" s="68" t="s">
        <v>2697</v>
      </c>
      <c r="D2113" s="68" t="s">
        <v>1586</v>
      </c>
      <c r="E2113" s="68" t="s">
        <v>213</v>
      </c>
      <c r="F2113" s="68" t="s">
        <v>25</v>
      </c>
      <c r="G2113" s="68" t="s">
        <v>1587</v>
      </c>
      <c r="H2113" s="68">
        <v>6</v>
      </c>
      <c r="I2113" s="70">
        <v>45831</v>
      </c>
      <c r="J2113" s="70">
        <v>45825</v>
      </c>
      <c r="K2113" s="70">
        <v>45831</v>
      </c>
      <c r="L2113" s="68" t="s">
        <v>2686</v>
      </c>
      <c r="N2113" s="68">
        <v>0</v>
      </c>
    </row>
    <row r="2114" spans="1:14" ht="21" customHeight="1">
      <c r="A2114" s="68" t="s">
        <v>4530</v>
      </c>
      <c r="B2114" s="68" t="s">
        <v>892</v>
      </c>
      <c r="C2114" s="68" t="s">
        <v>2591</v>
      </c>
      <c r="D2114" s="68" t="s">
        <v>1586</v>
      </c>
      <c r="E2114" s="68" t="s">
        <v>213</v>
      </c>
      <c r="F2114" s="68" t="s">
        <v>25</v>
      </c>
      <c r="G2114" s="68" t="s">
        <v>1587</v>
      </c>
      <c r="H2114" s="68">
        <v>6</v>
      </c>
      <c r="I2114" s="70">
        <v>45831</v>
      </c>
      <c r="J2114" s="70">
        <v>45825</v>
      </c>
      <c r="K2114" s="70">
        <v>45831</v>
      </c>
      <c r="L2114" s="68" t="s">
        <v>3364</v>
      </c>
    </row>
    <row r="2115" spans="1:14" ht="21" customHeight="1">
      <c r="A2115" s="68" t="s">
        <v>4531</v>
      </c>
      <c r="B2115" s="68" t="s">
        <v>892</v>
      </c>
      <c r="C2115" s="68" t="s">
        <v>2699</v>
      </c>
      <c r="D2115" s="68" t="s">
        <v>1586</v>
      </c>
      <c r="E2115" s="68" t="s">
        <v>213</v>
      </c>
      <c r="F2115" s="68" t="s">
        <v>25</v>
      </c>
      <c r="G2115" s="68" t="s">
        <v>1587</v>
      </c>
      <c r="H2115" s="68">
        <v>6</v>
      </c>
      <c r="I2115" s="70">
        <v>45831</v>
      </c>
      <c r="J2115" s="70">
        <v>45825</v>
      </c>
      <c r="K2115" s="70">
        <v>45831</v>
      </c>
      <c r="L2115" s="68" t="s">
        <v>2686</v>
      </c>
      <c r="N2115" s="68">
        <v>0</v>
      </c>
    </row>
    <row r="2116" spans="1:14" ht="21" customHeight="1">
      <c r="A2116" s="68" t="s">
        <v>4532</v>
      </c>
      <c r="B2116" s="68" t="s">
        <v>892</v>
      </c>
      <c r="C2116" s="68" t="s">
        <v>2593</v>
      </c>
      <c r="D2116" s="68" t="s">
        <v>1586</v>
      </c>
      <c r="E2116" s="68" t="s">
        <v>213</v>
      </c>
      <c r="F2116" s="68" t="s">
        <v>25</v>
      </c>
      <c r="G2116" s="68" t="s">
        <v>1587</v>
      </c>
      <c r="H2116" s="68">
        <v>6</v>
      </c>
      <c r="I2116" s="70">
        <v>45831</v>
      </c>
      <c r="J2116" s="70">
        <v>45825</v>
      </c>
      <c r="K2116" s="70">
        <v>45831</v>
      </c>
      <c r="L2116" s="68" t="s">
        <v>3364</v>
      </c>
    </row>
    <row r="2117" spans="1:14" ht="21" customHeight="1">
      <c r="A2117" s="68" t="s">
        <v>4533</v>
      </c>
      <c r="B2117" s="68" t="s">
        <v>892</v>
      </c>
      <c r="C2117" s="68" t="s">
        <v>2701</v>
      </c>
      <c r="D2117" s="68" t="s">
        <v>1586</v>
      </c>
      <c r="E2117" s="68" t="s">
        <v>213</v>
      </c>
      <c r="F2117" s="68" t="s">
        <v>25</v>
      </c>
      <c r="G2117" s="68" t="s">
        <v>1587</v>
      </c>
      <c r="H2117" s="68">
        <v>6</v>
      </c>
      <c r="I2117" s="70">
        <v>45831</v>
      </c>
      <c r="J2117" s="70">
        <v>45825</v>
      </c>
      <c r="K2117" s="70">
        <v>45831</v>
      </c>
      <c r="L2117" s="68" t="s">
        <v>2686</v>
      </c>
      <c r="N2117" s="68">
        <v>0</v>
      </c>
    </row>
    <row r="2118" spans="1:14" ht="21" customHeight="1">
      <c r="A2118" s="68" t="s">
        <v>4534</v>
      </c>
      <c r="B2118" s="68" t="s">
        <v>892</v>
      </c>
      <c r="C2118" s="68" t="s">
        <v>2595</v>
      </c>
      <c r="D2118" s="68" t="s">
        <v>1586</v>
      </c>
      <c r="E2118" s="68" t="s">
        <v>213</v>
      </c>
      <c r="F2118" s="68" t="s">
        <v>25</v>
      </c>
      <c r="G2118" s="68" t="s">
        <v>1587</v>
      </c>
      <c r="H2118" s="68">
        <v>6</v>
      </c>
      <c r="I2118" s="70">
        <v>45831</v>
      </c>
      <c r="J2118" s="70">
        <v>45825</v>
      </c>
      <c r="K2118" s="70">
        <v>45831</v>
      </c>
      <c r="L2118" s="68" t="s">
        <v>3364</v>
      </c>
    </row>
    <row r="2119" spans="1:14" ht="21" customHeight="1">
      <c r="A2119" s="68" t="s">
        <v>4535</v>
      </c>
      <c r="B2119" s="68" t="s">
        <v>892</v>
      </c>
      <c r="C2119" s="68" t="s">
        <v>2703</v>
      </c>
      <c r="D2119" s="68" t="s">
        <v>1586</v>
      </c>
      <c r="E2119" s="68" t="s">
        <v>213</v>
      </c>
      <c r="F2119" s="68" t="s">
        <v>25</v>
      </c>
      <c r="G2119" s="68" t="s">
        <v>1587</v>
      </c>
      <c r="H2119" s="68">
        <v>6</v>
      </c>
      <c r="I2119" s="70">
        <v>45831</v>
      </c>
      <c r="J2119" s="70">
        <v>45825</v>
      </c>
      <c r="K2119" s="70">
        <v>45831</v>
      </c>
      <c r="L2119" s="68" t="s">
        <v>2686</v>
      </c>
      <c r="N2119" s="68">
        <v>0</v>
      </c>
    </row>
    <row r="2120" spans="1:14" ht="21" customHeight="1">
      <c r="A2120" s="68" t="s">
        <v>4536</v>
      </c>
      <c r="B2120" s="68" t="s">
        <v>892</v>
      </c>
      <c r="C2120" s="68" t="s">
        <v>3144</v>
      </c>
      <c r="D2120" s="68" t="s">
        <v>1586</v>
      </c>
      <c r="E2120" s="68" t="s">
        <v>213</v>
      </c>
      <c r="F2120" s="68" t="s">
        <v>25</v>
      </c>
      <c r="G2120" s="68" t="s">
        <v>1587</v>
      </c>
      <c r="H2120" s="68">
        <v>6</v>
      </c>
      <c r="I2120" s="70">
        <v>45831</v>
      </c>
      <c r="J2120" s="70">
        <v>45825</v>
      </c>
      <c r="K2120" s="70">
        <v>45831</v>
      </c>
      <c r="L2120" s="68" t="s">
        <v>3364</v>
      </c>
    </row>
    <row r="2121" spans="1:14" ht="21" customHeight="1">
      <c r="A2121" s="68" t="s">
        <v>4537</v>
      </c>
      <c r="B2121" s="68" t="s">
        <v>892</v>
      </c>
      <c r="C2121" s="68" t="s">
        <v>2705</v>
      </c>
      <c r="D2121" s="68" t="s">
        <v>1586</v>
      </c>
      <c r="E2121" s="68" t="s">
        <v>213</v>
      </c>
      <c r="F2121" s="68" t="s">
        <v>25</v>
      </c>
      <c r="G2121" s="68" t="s">
        <v>1587</v>
      </c>
      <c r="H2121" s="68">
        <v>6</v>
      </c>
      <c r="I2121" s="70">
        <v>45831</v>
      </c>
      <c r="J2121" s="70">
        <v>45825</v>
      </c>
      <c r="K2121" s="70">
        <v>45831</v>
      </c>
      <c r="L2121" s="68" t="s">
        <v>2686</v>
      </c>
      <c r="N2121" s="68">
        <v>0</v>
      </c>
    </row>
    <row r="2122" spans="1:14" ht="21" customHeight="1">
      <c r="A2122" s="68" t="s">
        <v>4538</v>
      </c>
      <c r="B2122" s="68" t="s">
        <v>892</v>
      </c>
      <c r="C2122" s="68" t="s">
        <v>3224</v>
      </c>
      <c r="D2122" s="68" t="s">
        <v>1586</v>
      </c>
      <c r="E2122" s="68" t="s">
        <v>213</v>
      </c>
      <c r="F2122" s="68" t="s">
        <v>25</v>
      </c>
      <c r="G2122" s="68" t="s">
        <v>1587</v>
      </c>
      <c r="H2122" s="68">
        <v>6</v>
      </c>
      <c r="I2122" s="70">
        <v>45831</v>
      </c>
      <c r="J2122" s="70">
        <v>45825</v>
      </c>
      <c r="K2122" s="70">
        <v>45831</v>
      </c>
      <c r="L2122" s="68" t="s">
        <v>3364</v>
      </c>
    </row>
    <row r="2123" spans="1:14" ht="21" customHeight="1">
      <c r="A2123" s="68" t="s">
        <v>4539</v>
      </c>
      <c r="B2123" s="68" t="s">
        <v>892</v>
      </c>
      <c r="C2123" s="68" t="s">
        <v>2707</v>
      </c>
      <c r="D2123" s="68" t="s">
        <v>1586</v>
      </c>
      <c r="E2123" s="68" t="s">
        <v>213</v>
      </c>
      <c r="F2123" s="68" t="s">
        <v>25</v>
      </c>
      <c r="G2123" s="68" t="s">
        <v>1587</v>
      </c>
      <c r="H2123" s="68">
        <v>6</v>
      </c>
      <c r="I2123" s="70">
        <v>45831</v>
      </c>
      <c r="J2123" s="70">
        <v>45825</v>
      </c>
      <c r="K2123" s="70">
        <v>45831</v>
      </c>
      <c r="L2123" s="68" t="s">
        <v>2686</v>
      </c>
      <c r="N2123" s="68">
        <v>0</v>
      </c>
    </row>
    <row r="2124" spans="1:14" ht="21" customHeight="1">
      <c r="A2124" s="68" t="s">
        <v>4540</v>
      </c>
      <c r="B2124" s="68" t="s">
        <v>892</v>
      </c>
      <c r="C2124" s="68" t="s">
        <v>2960</v>
      </c>
      <c r="D2124" s="68" t="s">
        <v>1586</v>
      </c>
      <c r="E2124" s="68" t="s">
        <v>213</v>
      </c>
      <c r="F2124" s="68" t="s">
        <v>25</v>
      </c>
      <c r="G2124" s="68" t="s">
        <v>1587</v>
      </c>
      <c r="H2124" s="68">
        <v>6</v>
      </c>
      <c r="I2124" s="70">
        <v>45831</v>
      </c>
      <c r="J2124" s="70">
        <v>45825</v>
      </c>
      <c r="K2124" s="70">
        <v>45831</v>
      </c>
      <c r="L2124" s="68" t="s">
        <v>3364</v>
      </c>
    </row>
    <row r="2125" spans="1:14" ht="21" customHeight="1">
      <c r="A2125" s="68" t="s">
        <v>4541</v>
      </c>
      <c r="B2125" s="68" t="s">
        <v>892</v>
      </c>
      <c r="C2125" s="68" t="s">
        <v>2747</v>
      </c>
      <c r="D2125" s="68" t="s">
        <v>1586</v>
      </c>
      <c r="E2125" s="68" t="s">
        <v>213</v>
      </c>
      <c r="F2125" s="68" t="s">
        <v>25</v>
      </c>
      <c r="G2125" s="68" t="s">
        <v>1587</v>
      </c>
      <c r="H2125" s="68">
        <v>6</v>
      </c>
      <c r="I2125" s="70">
        <v>45831</v>
      </c>
      <c r="J2125" s="70">
        <v>45825</v>
      </c>
      <c r="K2125" s="70">
        <v>45831</v>
      </c>
      <c r="L2125" s="68" t="s">
        <v>2686</v>
      </c>
      <c r="N2125" s="68">
        <v>0</v>
      </c>
    </row>
    <row r="2126" spans="1:14" ht="21" customHeight="1">
      <c r="A2126" s="68" t="s">
        <v>4542</v>
      </c>
      <c r="B2126" s="68" t="s">
        <v>892</v>
      </c>
      <c r="C2126" s="68" t="s">
        <v>2964</v>
      </c>
      <c r="D2126" s="68" t="s">
        <v>1586</v>
      </c>
      <c r="E2126" s="68" t="s">
        <v>213</v>
      </c>
      <c r="F2126" s="68" t="s">
        <v>25</v>
      </c>
      <c r="G2126" s="68" t="s">
        <v>1587</v>
      </c>
      <c r="H2126" s="68">
        <v>6</v>
      </c>
      <c r="I2126" s="70">
        <v>45831</v>
      </c>
      <c r="J2126" s="70">
        <v>45825</v>
      </c>
      <c r="K2126" s="70">
        <v>45831</v>
      </c>
      <c r="L2126" s="68" t="s">
        <v>3364</v>
      </c>
    </row>
    <row r="2127" spans="1:14" ht="21" customHeight="1">
      <c r="A2127" s="68" t="s">
        <v>4543</v>
      </c>
      <c r="B2127" s="68" t="s">
        <v>892</v>
      </c>
      <c r="C2127" s="68" t="s">
        <v>2749</v>
      </c>
      <c r="D2127" s="68" t="s">
        <v>1586</v>
      </c>
      <c r="E2127" s="68" t="s">
        <v>213</v>
      </c>
      <c r="F2127" s="68" t="s">
        <v>25</v>
      </c>
      <c r="G2127" s="68" t="s">
        <v>1587</v>
      </c>
      <c r="H2127" s="68">
        <v>6</v>
      </c>
      <c r="I2127" s="70">
        <v>45831</v>
      </c>
      <c r="J2127" s="70">
        <v>45825</v>
      </c>
      <c r="K2127" s="70">
        <v>45831</v>
      </c>
      <c r="L2127" s="68" t="s">
        <v>2686</v>
      </c>
      <c r="N2127" s="68">
        <v>0</v>
      </c>
    </row>
    <row r="2128" spans="1:14" ht="21" customHeight="1">
      <c r="A2128" s="68" t="s">
        <v>4544</v>
      </c>
      <c r="B2128" s="68" t="s">
        <v>892</v>
      </c>
      <c r="C2128" s="68" t="s">
        <v>2967</v>
      </c>
      <c r="D2128" s="68" t="s">
        <v>1586</v>
      </c>
      <c r="E2128" s="68" t="s">
        <v>213</v>
      </c>
      <c r="F2128" s="68" t="s">
        <v>25</v>
      </c>
      <c r="G2128" s="68" t="s">
        <v>1587</v>
      </c>
      <c r="H2128" s="68">
        <v>6</v>
      </c>
      <c r="I2128" s="70">
        <v>45831</v>
      </c>
      <c r="J2128" s="70">
        <v>45825</v>
      </c>
      <c r="K2128" s="70">
        <v>45831</v>
      </c>
      <c r="L2128" s="68" t="s">
        <v>3364</v>
      </c>
    </row>
    <row r="2129" spans="1:14" ht="21" customHeight="1">
      <c r="A2129" s="68" t="s">
        <v>4545</v>
      </c>
      <c r="B2129" s="68" t="s">
        <v>892</v>
      </c>
      <c r="C2129" s="68" t="s">
        <v>2874</v>
      </c>
      <c r="D2129" s="68" t="s">
        <v>1586</v>
      </c>
      <c r="E2129" s="68" t="s">
        <v>213</v>
      </c>
      <c r="F2129" s="68" t="s">
        <v>25</v>
      </c>
      <c r="G2129" s="68" t="s">
        <v>1587</v>
      </c>
      <c r="H2129" s="68">
        <v>6</v>
      </c>
      <c r="I2129" s="70">
        <v>45831</v>
      </c>
      <c r="J2129" s="70">
        <v>45825</v>
      </c>
      <c r="K2129" s="70">
        <v>45831</v>
      </c>
      <c r="L2129" s="68" t="s">
        <v>2686</v>
      </c>
      <c r="N2129" s="68">
        <v>0</v>
      </c>
    </row>
    <row r="2130" spans="1:14" ht="21" customHeight="1">
      <c r="A2130" s="68" t="s">
        <v>4546</v>
      </c>
      <c r="B2130" s="68" t="s">
        <v>892</v>
      </c>
      <c r="C2130" s="68" t="s">
        <v>2971</v>
      </c>
      <c r="D2130" s="68" t="s">
        <v>1586</v>
      </c>
      <c r="E2130" s="68" t="s">
        <v>213</v>
      </c>
      <c r="F2130" s="68" t="s">
        <v>25</v>
      </c>
      <c r="G2130" s="68" t="s">
        <v>1587</v>
      </c>
      <c r="H2130" s="68">
        <v>6</v>
      </c>
      <c r="I2130" s="70">
        <v>45831</v>
      </c>
      <c r="J2130" s="70">
        <v>45825</v>
      </c>
      <c r="K2130" s="70">
        <v>45831</v>
      </c>
      <c r="L2130" s="68" t="s">
        <v>3364</v>
      </c>
    </row>
    <row r="2131" spans="1:14" ht="21" customHeight="1">
      <c r="A2131" s="68" t="s">
        <v>4547</v>
      </c>
      <c r="B2131" s="68" t="s">
        <v>892</v>
      </c>
      <c r="C2131" s="68" t="s">
        <v>2876</v>
      </c>
      <c r="D2131" s="68" t="s">
        <v>1586</v>
      </c>
      <c r="E2131" s="68" t="s">
        <v>213</v>
      </c>
      <c r="F2131" s="68" t="s">
        <v>25</v>
      </c>
      <c r="G2131" s="68" t="s">
        <v>1587</v>
      </c>
      <c r="H2131" s="68">
        <v>6</v>
      </c>
      <c r="I2131" s="70">
        <v>45831</v>
      </c>
      <c r="J2131" s="70">
        <v>45825</v>
      </c>
      <c r="K2131" s="70">
        <v>45831</v>
      </c>
      <c r="L2131" s="68" t="s">
        <v>2686</v>
      </c>
      <c r="N2131" s="68">
        <v>0</v>
      </c>
    </row>
    <row r="2132" spans="1:14" ht="21" customHeight="1">
      <c r="A2132" s="68" t="s">
        <v>4548</v>
      </c>
      <c r="B2132" s="68" t="s">
        <v>892</v>
      </c>
      <c r="C2132" s="68" t="s">
        <v>2974</v>
      </c>
      <c r="D2132" s="68" t="s">
        <v>1586</v>
      </c>
      <c r="E2132" s="68" t="s">
        <v>213</v>
      </c>
      <c r="F2132" s="68" t="s">
        <v>25</v>
      </c>
      <c r="G2132" s="68" t="s">
        <v>1587</v>
      </c>
      <c r="H2132" s="68">
        <v>6</v>
      </c>
      <c r="I2132" s="70">
        <v>45831</v>
      </c>
      <c r="J2132" s="70">
        <v>45825</v>
      </c>
      <c r="K2132" s="70">
        <v>45831</v>
      </c>
      <c r="L2132" s="68" t="s">
        <v>3364</v>
      </c>
    </row>
    <row r="2133" spans="1:14" ht="21" customHeight="1">
      <c r="A2133" s="68" t="s">
        <v>4549</v>
      </c>
      <c r="B2133" s="68" t="s">
        <v>892</v>
      </c>
      <c r="C2133" s="68" t="s">
        <v>2976</v>
      </c>
      <c r="D2133" s="68" t="s">
        <v>1586</v>
      </c>
      <c r="E2133" s="68" t="s">
        <v>213</v>
      </c>
      <c r="F2133" s="68" t="s">
        <v>25</v>
      </c>
      <c r="G2133" s="68" t="s">
        <v>1587</v>
      </c>
      <c r="H2133" s="68">
        <v>6</v>
      </c>
      <c r="I2133" s="70">
        <v>45831</v>
      </c>
      <c r="J2133" s="70">
        <v>45825</v>
      </c>
      <c r="K2133" s="70">
        <v>45831</v>
      </c>
      <c r="L2133" s="68" t="s">
        <v>2686</v>
      </c>
      <c r="N2133" s="68">
        <v>0</v>
      </c>
    </row>
    <row r="2134" spans="1:14" ht="21" customHeight="1">
      <c r="A2134" s="68" t="s">
        <v>4550</v>
      </c>
      <c r="B2134" s="68" t="s">
        <v>892</v>
      </c>
      <c r="C2134" s="68" t="s">
        <v>2978</v>
      </c>
      <c r="D2134" s="68" t="s">
        <v>1586</v>
      </c>
      <c r="E2134" s="68" t="s">
        <v>213</v>
      </c>
      <c r="F2134" s="68" t="s">
        <v>25</v>
      </c>
      <c r="G2134" s="68" t="s">
        <v>1587</v>
      </c>
      <c r="H2134" s="68">
        <v>6</v>
      </c>
      <c r="I2134" s="70">
        <v>45831</v>
      </c>
      <c r="J2134" s="70">
        <v>45825</v>
      </c>
      <c r="K2134" s="70">
        <v>45831</v>
      </c>
      <c r="L2134" s="68" t="s">
        <v>3364</v>
      </c>
    </row>
    <row r="2135" spans="1:14" ht="21" customHeight="1">
      <c r="A2135" s="68" t="s">
        <v>4551</v>
      </c>
      <c r="B2135" s="68" t="s">
        <v>892</v>
      </c>
      <c r="C2135" s="68" t="s">
        <v>2980</v>
      </c>
      <c r="D2135" s="68" t="s">
        <v>1586</v>
      </c>
      <c r="E2135" s="68" t="s">
        <v>213</v>
      </c>
      <c r="F2135" s="68" t="s">
        <v>25</v>
      </c>
      <c r="G2135" s="68" t="s">
        <v>1587</v>
      </c>
      <c r="H2135" s="68">
        <v>6</v>
      </c>
      <c r="I2135" s="70">
        <v>45831</v>
      </c>
      <c r="J2135" s="70">
        <v>45825</v>
      </c>
      <c r="K2135" s="70">
        <v>45831</v>
      </c>
      <c r="L2135" s="68" t="s">
        <v>2686</v>
      </c>
      <c r="N2135" s="68">
        <v>0</v>
      </c>
    </row>
    <row r="2136" spans="1:14" ht="21" customHeight="1">
      <c r="A2136" s="68" t="s">
        <v>4552</v>
      </c>
      <c r="B2136" s="68" t="s">
        <v>892</v>
      </c>
      <c r="C2136" s="68" t="s">
        <v>2982</v>
      </c>
      <c r="D2136" s="68" t="s">
        <v>1586</v>
      </c>
      <c r="E2136" s="68" t="s">
        <v>213</v>
      </c>
      <c r="F2136" s="68" t="s">
        <v>25</v>
      </c>
      <c r="G2136" s="68" t="s">
        <v>1587</v>
      </c>
      <c r="H2136" s="68">
        <v>6</v>
      </c>
      <c r="I2136" s="70">
        <v>45831</v>
      </c>
      <c r="J2136" s="70">
        <v>45825</v>
      </c>
      <c r="K2136" s="70">
        <v>45831</v>
      </c>
      <c r="L2136" s="68" t="s">
        <v>3364</v>
      </c>
    </row>
    <row r="2137" spans="1:14" ht="21" customHeight="1">
      <c r="A2137" s="68" t="s">
        <v>4553</v>
      </c>
      <c r="B2137" s="68" t="s">
        <v>892</v>
      </c>
      <c r="C2137" s="68" t="s">
        <v>2984</v>
      </c>
      <c r="D2137" s="68" t="s">
        <v>1586</v>
      </c>
      <c r="E2137" s="68" t="s">
        <v>213</v>
      </c>
      <c r="F2137" s="68" t="s">
        <v>25</v>
      </c>
      <c r="G2137" s="68" t="s">
        <v>1587</v>
      </c>
      <c r="H2137" s="68">
        <v>6</v>
      </c>
      <c r="I2137" s="70">
        <v>45831</v>
      </c>
      <c r="J2137" s="70">
        <v>45825</v>
      </c>
      <c r="K2137" s="70">
        <v>45831</v>
      </c>
      <c r="L2137" s="68" t="s">
        <v>2686</v>
      </c>
      <c r="N2137" s="68">
        <v>0</v>
      </c>
    </row>
    <row r="2138" spans="1:14" ht="21" customHeight="1">
      <c r="A2138" s="68" t="s">
        <v>4554</v>
      </c>
      <c r="B2138" s="68" t="s">
        <v>892</v>
      </c>
      <c r="C2138" s="68" t="s">
        <v>2986</v>
      </c>
      <c r="D2138" s="68" t="s">
        <v>1586</v>
      </c>
      <c r="E2138" s="68" t="s">
        <v>213</v>
      </c>
      <c r="F2138" s="68" t="s">
        <v>25</v>
      </c>
      <c r="G2138" s="68" t="s">
        <v>1587</v>
      </c>
      <c r="H2138" s="68">
        <v>6</v>
      </c>
      <c r="I2138" s="70">
        <v>45831</v>
      </c>
      <c r="J2138" s="70">
        <v>45825</v>
      </c>
      <c r="K2138" s="70">
        <v>45831</v>
      </c>
      <c r="L2138" s="68" t="s">
        <v>3364</v>
      </c>
    </row>
    <row r="2139" spans="1:14" ht="21" customHeight="1">
      <c r="A2139" s="68" t="s">
        <v>1899</v>
      </c>
      <c r="B2139" s="68" t="s">
        <v>894</v>
      </c>
      <c r="C2139" s="68">
        <v>1</v>
      </c>
      <c r="D2139" s="68" t="s">
        <v>1586</v>
      </c>
      <c r="E2139" s="68" t="s">
        <v>213</v>
      </c>
      <c r="F2139" s="68" t="s">
        <v>25</v>
      </c>
      <c r="G2139" s="68" t="s">
        <v>1587</v>
      </c>
      <c r="H2139" s="68">
        <v>6</v>
      </c>
      <c r="I2139" s="70">
        <v>45831</v>
      </c>
      <c r="J2139" s="70">
        <v>45825</v>
      </c>
      <c r="K2139" s="70">
        <v>45831</v>
      </c>
      <c r="L2139" s="68" t="s">
        <v>3116</v>
      </c>
      <c r="M2139" s="68" t="s">
        <v>4506</v>
      </c>
      <c r="N2139" s="68">
        <v>0</v>
      </c>
    </row>
    <row r="2140" spans="1:14" ht="21" customHeight="1">
      <c r="A2140" s="68" t="s">
        <v>4555</v>
      </c>
      <c r="B2140" s="68" t="s">
        <v>894</v>
      </c>
      <c r="C2140" s="68">
        <v>2</v>
      </c>
      <c r="D2140" s="68" t="s">
        <v>1586</v>
      </c>
      <c r="E2140" s="68" t="s">
        <v>213</v>
      </c>
      <c r="F2140" s="68" t="s">
        <v>25</v>
      </c>
      <c r="G2140" s="68" t="s">
        <v>1587</v>
      </c>
      <c r="H2140" s="68">
        <v>6</v>
      </c>
      <c r="I2140" s="70">
        <v>45831</v>
      </c>
      <c r="J2140" s="70">
        <v>45825</v>
      </c>
      <c r="K2140" s="70">
        <v>45831</v>
      </c>
      <c r="L2140" s="68" t="s">
        <v>3116</v>
      </c>
      <c r="M2140" s="68" t="s">
        <v>4556</v>
      </c>
      <c r="N2140" s="68">
        <v>0</v>
      </c>
    </row>
    <row r="2141" spans="1:14" ht="21" customHeight="1">
      <c r="A2141" s="68" t="s">
        <v>4557</v>
      </c>
      <c r="B2141" s="68" t="s">
        <v>894</v>
      </c>
      <c r="C2141" s="68">
        <v>3</v>
      </c>
      <c r="D2141" s="68" t="s">
        <v>1586</v>
      </c>
      <c r="E2141" s="68" t="s">
        <v>213</v>
      </c>
      <c r="F2141" s="68" t="s">
        <v>25</v>
      </c>
      <c r="G2141" s="68" t="s">
        <v>1587</v>
      </c>
      <c r="H2141" s="68">
        <v>6</v>
      </c>
      <c r="I2141" s="70">
        <v>45831</v>
      </c>
      <c r="J2141" s="70">
        <v>45825</v>
      </c>
      <c r="K2141" s="70">
        <v>45831</v>
      </c>
      <c r="L2141" s="68" t="s">
        <v>3116</v>
      </c>
      <c r="M2141" s="68" t="s">
        <v>4556</v>
      </c>
      <c r="N2141" s="68">
        <v>0</v>
      </c>
    </row>
    <row r="2142" spans="1:14" ht="21" customHeight="1">
      <c r="A2142" s="68" t="s">
        <v>4558</v>
      </c>
      <c r="B2142" s="68" t="s">
        <v>894</v>
      </c>
      <c r="C2142" s="68">
        <v>4</v>
      </c>
      <c r="D2142" s="68" t="s">
        <v>1586</v>
      </c>
      <c r="E2142" s="68" t="s">
        <v>213</v>
      </c>
      <c r="F2142" s="68" t="s">
        <v>25</v>
      </c>
      <c r="G2142" s="68" t="s">
        <v>1587</v>
      </c>
      <c r="H2142" s="68">
        <v>6</v>
      </c>
      <c r="I2142" s="70">
        <v>45831</v>
      </c>
      <c r="J2142" s="70">
        <v>45825</v>
      </c>
      <c r="K2142" s="70">
        <v>45831</v>
      </c>
      <c r="L2142" s="68" t="s">
        <v>3116</v>
      </c>
      <c r="M2142" s="68" t="s">
        <v>4556</v>
      </c>
      <c r="N2142" s="68">
        <v>0</v>
      </c>
    </row>
    <row r="2143" spans="1:14" ht="21" customHeight="1">
      <c r="A2143" s="68" t="s">
        <v>4559</v>
      </c>
      <c r="B2143" s="68" t="s">
        <v>894</v>
      </c>
      <c r="C2143" s="68">
        <v>5</v>
      </c>
      <c r="D2143" s="68" t="s">
        <v>1586</v>
      </c>
      <c r="E2143" s="68" t="s">
        <v>213</v>
      </c>
      <c r="F2143" s="68" t="s">
        <v>25</v>
      </c>
      <c r="G2143" s="68" t="s">
        <v>1587</v>
      </c>
      <c r="H2143" s="68">
        <v>6</v>
      </c>
      <c r="I2143" s="70">
        <v>45831</v>
      </c>
      <c r="J2143" s="70">
        <v>45825</v>
      </c>
      <c r="K2143" s="70">
        <v>45831</v>
      </c>
      <c r="L2143" s="68" t="s">
        <v>3116</v>
      </c>
      <c r="M2143" s="68" t="s">
        <v>4556</v>
      </c>
      <c r="N2143" s="68">
        <v>0</v>
      </c>
    </row>
    <row r="2144" spans="1:14" ht="21" customHeight="1">
      <c r="A2144" s="68" t="s">
        <v>4560</v>
      </c>
      <c r="B2144" s="68" t="s">
        <v>894</v>
      </c>
      <c r="C2144" s="68">
        <v>6</v>
      </c>
      <c r="D2144" s="68" t="s">
        <v>1586</v>
      </c>
      <c r="E2144" s="68" t="s">
        <v>213</v>
      </c>
      <c r="F2144" s="68" t="s">
        <v>25</v>
      </c>
      <c r="G2144" s="68" t="s">
        <v>1587</v>
      </c>
      <c r="H2144" s="68">
        <v>6</v>
      </c>
      <c r="I2144" s="70">
        <v>45831</v>
      </c>
      <c r="J2144" s="70">
        <v>45825</v>
      </c>
      <c r="K2144" s="70">
        <v>45831</v>
      </c>
      <c r="L2144" s="68" t="s">
        <v>3116</v>
      </c>
      <c r="M2144" s="68" t="s">
        <v>4556</v>
      </c>
      <c r="N2144" s="68">
        <v>0</v>
      </c>
    </row>
    <row r="2145" spans="1:14" ht="21" customHeight="1">
      <c r="A2145" s="68" t="s">
        <v>4561</v>
      </c>
      <c r="B2145" s="68" t="s">
        <v>894</v>
      </c>
      <c r="C2145" s="68">
        <v>7</v>
      </c>
      <c r="D2145" s="68" t="s">
        <v>1586</v>
      </c>
      <c r="E2145" s="68" t="s">
        <v>213</v>
      </c>
      <c r="F2145" s="68" t="s">
        <v>25</v>
      </c>
      <c r="G2145" s="68" t="s">
        <v>1587</v>
      </c>
      <c r="H2145" s="68">
        <v>6</v>
      </c>
      <c r="I2145" s="70">
        <v>45831</v>
      </c>
      <c r="J2145" s="70">
        <v>45825</v>
      </c>
      <c r="K2145" s="70">
        <v>45831</v>
      </c>
      <c r="L2145" s="68" t="s">
        <v>3116</v>
      </c>
      <c r="M2145" s="68" t="s">
        <v>4556</v>
      </c>
      <c r="N2145" s="68">
        <v>0</v>
      </c>
    </row>
    <row r="2146" spans="1:14" ht="21" customHeight="1">
      <c r="A2146" s="68" t="s">
        <v>4562</v>
      </c>
      <c r="B2146" s="68" t="s">
        <v>894</v>
      </c>
      <c r="C2146" s="68">
        <v>8</v>
      </c>
      <c r="D2146" s="68" t="s">
        <v>1586</v>
      </c>
      <c r="E2146" s="68" t="s">
        <v>213</v>
      </c>
      <c r="F2146" s="68" t="s">
        <v>25</v>
      </c>
      <c r="G2146" s="68" t="s">
        <v>1587</v>
      </c>
      <c r="H2146" s="68">
        <v>6</v>
      </c>
      <c r="I2146" s="70">
        <v>45831</v>
      </c>
      <c r="J2146" s="70">
        <v>45825</v>
      </c>
      <c r="K2146" s="70">
        <v>45831</v>
      </c>
      <c r="L2146" s="68" t="s">
        <v>3116</v>
      </c>
      <c r="M2146" s="68" t="s">
        <v>4556</v>
      </c>
      <c r="N2146" s="68">
        <v>0</v>
      </c>
    </row>
    <row r="2147" spans="1:14" ht="21" customHeight="1">
      <c r="A2147" s="68" t="s">
        <v>4563</v>
      </c>
      <c r="B2147" s="68" t="s">
        <v>894</v>
      </c>
      <c r="C2147" s="68">
        <v>9</v>
      </c>
      <c r="D2147" s="68" t="s">
        <v>1586</v>
      </c>
      <c r="E2147" s="68" t="s">
        <v>213</v>
      </c>
      <c r="F2147" s="68" t="s">
        <v>25</v>
      </c>
      <c r="G2147" s="68" t="s">
        <v>1587</v>
      </c>
      <c r="H2147" s="68">
        <v>6</v>
      </c>
      <c r="I2147" s="70">
        <v>45831</v>
      </c>
      <c r="J2147" s="70">
        <v>45825</v>
      </c>
      <c r="K2147" s="70">
        <v>45831</v>
      </c>
      <c r="L2147" s="68" t="s">
        <v>3116</v>
      </c>
      <c r="M2147" s="68" t="s">
        <v>4556</v>
      </c>
      <c r="N2147" s="68">
        <v>0</v>
      </c>
    </row>
    <row r="2148" spans="1:14" ht="21" customHeight="1">
      <c r="A2148" s="68" t="s">
        <v>4564</v>
      </c>
      <c r="B2148" s="68" t="s">
        <v>894</v>
      </c>
      <c r="C2148" s="68">
        <v>10</v>
      </c>
      <c r="D2148" s="68" t="s">
        <v>1586</v>
      </c>
      <c r="E2148" s="68" t="s">
        <v>213</v>
      </c>
      <c r="F2148" s="68" t="s">
        <v>25</v>
      </c>
      <c r="G2148" s="68" t="s">
        <v>1587</v>
      </c>
      <c r="H2148" s="68">
        <v>6</v>
      </c>
      <c r="I2148" s="70">
        <v>45831</v>
      </c>
      <c r="J2148" s="70">
        <v>45825</v>
      </c>
      <c r="K2148" s="70">
        <v>45831</v>
      </c>
      <c r="L2148" s="68" t="s">
        <v>3116</v>
      </c>
      <c r="M2148" s="68" t="s">
        <v>4556</v>
      </c>
      <c r="N2148" s="68">
        <v>0</v>
      </c>
    </row>
    <row r="2149" spans="1:14" ht="21" customHeight="1">
      <c r="A2149" s="68" t="s">
        <v>4565</v>
      </c>
      <c r="B2149" s="68" t="s">
        <v>894</v>
      </c>
      <c r="C2149" s="68">
        <v>11</v>
      </c>
      <c r="D2149" s="68" t="s">
        <v>1586</v>
      </c>
      <c r="E2149" s="68" t="s">
        <v>213</v>
      </c>
      <c r="F2149" s="68" t="s">
        <v>25</v>
      </c>
      <c r="G2149" s="68" t="s">
        <v>1587</v>
      </c>
      <c r="H2149" s="68">
        <v>6</v>
      </c>
      <c r="I2149" s="70">
        <v>45831</v>
      </c>
      <c r="J2149" s="70">
        <v>45825</v>
      </c>
      <c r="K2149" s="70">
        <v>45831</v>
      </c>
      <c r="L2149" s="68" t="s">
        <v>3116</v>
      </c>
      <c r="M2149" s="68" t="s">
        <v>4556</v>
      </c>
      <c r="N2149" s="68">
        <v>0</v>
      </c>
    </row>
    <row r="2150" spans="1:14" ht="21" customHeight="1">
      <c r="A2150" s="68" t="s">
        <v>4566</v>
      </c>
      <c r="B2150" s="68" t="s">
        <v>894</v>
      </c>
      <c r="C2150" s="68">
        <v>12</v>
      </c>
      <c r="D2150" s="68" t="s">
        <v>1586</v>
      </c>
      <c r="E2150" s="68" t="s">
        <v>213</v>
      </c>
      <c r="F2150" s="68" t="s">
        <v>25</v>
      </c>
      <c r="G2150" s="68" t="s">
        <v>1587</v>
      </c>
      <c r="H2150" s="68">
        <v>6</v>
      </c>
      <c r="I2150" s="70">
        <v>45831</v>
      </c>
      <c r="J2150" s="70">
        <v>45825</v>
      </c>
      <c r="K2150" s="70">
        <v>45831</v>
      </c>
      <c r="L2150" s="68" t="s">
        <v>3116</v>
      </c>
      <c r="M2150" s="68" t="s">
        <v>4556</v>
      </c>
      <c r="N2150" s="68">
        <v>0</v>
      </c>
    </row>
    <row r="2151" spans="1:14" ht="21" customHeight="1">
      <c r="A2151" s="68" t="s">
        <v>4567</v>
      </c>
      <c r="B2151" s="68" t="s">
        <v>894</v>
      </c>
      <c r="C2151" s="68">
        <v>13</v>
      </c>
      <c r="D2151" s="68" t="s">
        <v>1586</v>
      </c>
      <c r="E2151" s="68" t="s">
        <v>213</v>
      </c>
      <c r="F2151" s="68" t="s">
        <v>25</v>
      </c>
      <c r="G2151" s="68" t="s">
        <v>1587</v>
      </c>
      <c r="H2151" s="68">
        <v>6</v>
      </c>
      <c r="I2151" s="70">
        <v>45831</v>
      </c>
      <c r="J2151" s="70">
        <v>45825</v>
      </c>
      <c r="K2151" s="70">
        <v>45831</v>
      </c>
      <c r="L2151" s="68" t="s">
        <v>3116</v>
      </c>
      <c r="M2151" s="68" t="s">
        <v>4556</v>
      </c>
      <c r="N2151" s="68">
        <v>0</v>
      </c>
    </row>
    <row r="2152" spans="1:14" ht="21" customHeight="1">
      <c r="A2152" s="68" t="s">
        <v>4568</v>
      </c>
      <c r="B2152" s="68" t="s">
        <v>894</v>
      </c>
      <c r="C2152" s="68">
        <v>14</v>
      </c>
      <c r="D2152" s="68" t="s">
        <v>1586</v>
      </c>
      <c r="E2152" s="68" t="s">
        <v>213</v>
      </c>
      <c r="F2152" s="68" t="s">
        <v>25</v>
      </c>
      <c r="G2152" s="68" t="s">
        <v>1587</v>
      </c>
      <c r="H2152" s="68">
        <v>6</v>
      </c>
      <c r="I2152" s="70">
        <v>45831</v>
      </c>
      <c r="J2152" s="70">
        <v>45825</v>
      </c>
      <c r="K2152" s="70">
        <v>45831</v>
      </c>
      <c r="L2152" s="68" t="s">
        <v>3116</v>
      </c>
      <c r="M2152" s="68" t="s">
        <v>4556</v>
      </c>
      <c r="N2152" s="68">
        <v>0</v>
      </c>
    </row>
    <row r="2153" spans="1:14" ht="21" customHeight="1">
      <c r="A2153" s="68" t="s">
        <v>4569</v>
      </c>
      <c r="B2153" s="68" t="s">
        <v>894</v>
      </c>
      <c r="C2153" s="68">
        <v>15</v>
      </c>
      <c r="D2153" s="68" t="s">
        <v>1586</v>
      </c>
      <c r="E2153" s="68" t="s">
        <v>213</v>
      </c>
      <c r="F2153" s="68" t="s">
        <v>25</v>
      </c>
      <c r="G2153" s="68" t="s">
        <v>1587</v>
      </c>
      <c r="H2153" s="68">
        <v>6</v>
      </c>
      <c r="I2153" s="70">
        <v>45831</v>
      </c>
      <c r="J2153" s="70">
        <v>45825</v>
      </c>
      <c r="K2153" s="70">
        <v>45831</v>
      </c>
      <c r="L2153" s="68" t="s">
        <v>3116</v>
      </c>
      <c r="M2153" s="68" t="s">
        <v>4556</v>
      </c>
      <c r="N2153" s="68">
        <v>0</v>
      </c>
    </row>
    <row r="2154" spans="1:14" ht="21" customHeight="1">
      <c r="A2154" s="68" t="s">
        <v>4570</v>
      </c>
      <c r="B2154" s="68" t="s">
        <v>894</v>
      </c>
      <c r="C2154" s="68">
        <v>16</v>
      </c>
      <c r="D2154" s="68" t="s">
        <v>1586</v>
      </c>
      <c r="E2154" s="68" t="s">
        <v>213</v>
      </c>
      <c r="F2154" s="68" t="s">
        <v>25</v>
      </c>
      <c r="G2154" s="68" t="s">
        <v>1587</v>
      </c>
      <c r="H2154" s="68">
        <v>6</v>
      </c>
      <c r="I2154" s="70">
        <v>45831</v>
      </c>
      <c r="J2154" s="70">
        <v>45825</v>
      </c>
      <c r="K2154" s="70">
        <v>45831</v>
      </c>
      <c r="L2154" s="68" t="s">
        <v>3116</v>
      </c>
      <c r="M2154" s="68" t="s">
        <v>4556</v>
      </c>
      <c r="N2154" s="68">
        <v>0</v>
      </c>
    </row>
    <row r="2155" spans="1:14" ht="21" customHeight="1">
      <c r="A2155" s="68" t="s">
        <v>4571</v>
      </c>
      <c r="B2155" s="68" t="s">
        <v>894</v>
      </c>
      <c r="C2155" s="68">
        <v>17</v>
      </c>
      <c r="D2155" s="68" t="s">
        <v>1586</v>
      </c>
      <c r="E2155" s="68" t="s">
        <v>213</v>
      </c>
      <c r="F2155" s="68" t="s">
        <v>25</v>
      </c>
      <c r="G2155" s="68" t="s">
        <v>1587</v>
      </c>
      <c r="H2155" s="68">
        <v>6</v>
      </c>
      <c r="I2155" s="70">
        <v>45831</v>
      </c>
      <c r="J2155" s="70">
        <v>45825</v>
      </c>
      <c r="K2155" s="70">
        <v>45831</v>
      </c>
      <c r="L2155" s="68" t="s">
        <v>3116</v>
      </c>
      <c r="M2155" s="68" t="s">
        <v>4556</v>
      </c>
      <c r="N2155" s="68">
        <v>0</v>
      </c>
    </row>
    <row r="2156" spans="1:14" ht="21" customHeight="1">
      <c r="A2156" s="68" t="s">
        <v>4572</v>
      </c>
      <c r="B2156" s="68" t="s">
        <v>894</v>
      </c>
      <c r="C2156" s="68" t="s">
        <v>1676</v>
      </c>
      <c r="D2156" s="68" t="s">
        <v>1586</v>
      </c>
      <c r="E2156" s="68" t="s">
        <v>213</v>
      </c>
      <c r="F2156" s="68" t="s">
        <v>25</v>
      </c>
      <c r="G2156" s="68" t="s">
        <v>1587</v>
      </c>
      <c r="H2156" s="68">
        <v>6</v>
      </c>
      <c r="I2156" s="70">
        <v>45831</v>
      </c>
      <c r="J2156" s="70">
        <v>45825</v>
      </c>
      <c r="K2156" s="70">
        <v>45831</v>
      </c>
      <c r="L2156" s="68" t="s">
        <v>2686</v>
      </c>
      <c r="N2156" s="68">
        <v>0</v>
      </c>
    </row>
    <row r="2157" spans="1:14" ht="21" customHeight="1">
      <c r="A2157" s="68" t="s">
        <v>4573</v>
      </c>
      <c r="B2157" s="68" t="s">
        <v>894</v>
      </c>
      <c r="C2157" s="68" t="s">
        <v>2575</v>
      </c>
      <c r="D2157" s="68" t="s">
        <v>1586</v>
      </c>
      <c r="E2157" s="68" t="s">
        <v>213</v>
      </c>
      <c r="F2157" s="68" t="s">
        <v>25</v>
      </c>
      <c r="G2157" s="68" t="s">
        <v>1587</v>
      </c>
      <c r="H2157" s="68">
        <v>6</v>
      </c>
      <c r="I2157" s="70">
        <v>45831</v>
      </c>
      <c r="J2157" s="70">
        <v>45825</v>
      </c>
      <c r="K2157" s="70">
        <v>45831</v>
      </c>
      <c r="L2157" s="68" t="s">
        <v>3364</v>
      </c>
      <c r="N2157" s="68">
        <v>0</v>
      </c>
    </row>
    <row r="2158" spans="1:14" ht="21" customHeight="1">
      <c r="A2158" s="68" t="s">
        <v>4574</v>
      </c>
      <c r="B2158" s="68" t="s">
        <v>894</v>
      </c>
      <c r="C2158" s="68" t="s">
        <v>2555</v>
      </c>
      <c r="D2158" s="68" t="s">
        <v>1586</v>
      </c>
      <c r="E2158" s="68" t="s">
        <v>213</v>
      </c>
      <c r="F2158" s="68" t="s">
        <v>25</v>
      </c>
      <c r="G2158" s="68" t="s">
        <v>1587</v>
      </c>
      <c r="H2158" s="68">
        <v>6</v>
      </c>
      <c r="I2158" s="70">
        <v>45831</v>
      </c>
      <c r="J2158" s="70">
        <v>45825</v>
      </c>
      <c r="K2158" s="70">
        <v>45831</v>
      </c>
      <c r="L2158" s="68" t="s">
        <v>2686</v>
      </c>
      <c r="N2158" s="68">
        <v>0</v>
      </c>
    </row>
    <row r="2159" spans="1:14" ht="21" customHeight="1">
      <c r="A2159" s="68" t="s">
        <v>4575</v>
      </c>
      <c r="B2159" s="68" t="s">
        <v>894</v>
      </c>
      <c r="C2159" s="68" t="s">
        <v>2579</v>
      </c>
      <c r="D2159" s="68" t="s">
        <v>1586</v>
      </c>
      <c r="E2159" s="68" t="s">
        <v>213</v>
      </c>
      <c r="F2159" s="68" t="s">
        <v>25</v>
      </c>
      <c r="G2159" s="68" t="s">
        <v>1587</v>
      </c>
      <c r="H2159" s="68">
        <v>6</v>
      </c>
      <c r="I2159" s="70">
        <v>45831</v>
      </c>
      <c r="J2159" s="70">
        <v>45825</v>
      </c>
      <c r="K2159" s="70">
        <v>45831</v>
      </c>
      <c r="L2159" s="68" t="s">
        <v>3364</v>
      </c>
      <c r="N2159" s="68">
        <v>0</v>
      </c>
    </row>
    <row r="2160" spans="1:14" ht="21" customHeight="1">
      <c r="A2160" s="68" t="s">
        <v>4576</v>
      </c>
      <c r="B2160" s="68" t="s">
        <v>894</v>
      </c>
      <c r="C2160" s="68" t="s">
        <v>2691</v>
      </c>
      <c r="D2160" s="68" t="s">
        <v>1586</v>
      </c>
      <c r="E2160" s="68" t="s">
        <v>213</v>
      </c>
      <c r="F2160" s="68" t="s">
        <v>25</v>
      </c>
      <c r="G2160" s="68" t="s">
        <v>1587</v>
      </c>
      <c r="H2160" s="68">
        <v>6</v>
      </c>
      <c r="I2160" s="70">
        <v>45831</v>
      </c>
      <c r="J2160" s="70">
        <v>45825</v>
      </c>
      <c r="K2160" s="70">
        <v>45831</v>
      </c>
      <c r="L2160" s="68" t="s">
        <v>2686</v>
      </c>
      <c r="N2160" s="68">
        <v>0</v>
      </c>
    </row>
    <row r="2161" spans="1:14" ht="21" customHeight="1">
      <c r="A2161" s="68" t="s">
        <v>4577</v>
      </c>
      <c r="B2161" s="68" t="s">
        <v>894</v>
      </c>
      <c r="C2161" s="68" t="s">
        <v>2581</v>
      </c>
      <c r="D2161" s="68" t="s">
        <v>1586</v>
      </c>
      <c r="E2161" s="68" t="s">
        <v>213</v>
      </c>
      <c r="F2161" s="68" t="s">
        <v>25</v>
      </c>
      <c r="G2161" s="68" t="s">
        <v>1587</v>
      </c>
      <c r="H2161" s="68">
        <v>6</v>
      </c>
      <c r="I2161" s="70">
        <v>45831</v>
      </c>
      <c r="J2161" s="70">
        <v>45825</v>
      </c>
      <c r="K2161" s="70">
        <v>45831</v>
      </c>
      <c r="L2161" s="68" t="s">
        <v>3364</v>
      </c>
      <c r="N2161" s="68">
        <v>0</v>
      </c>
    </row>
    <row r="2162" spans="1:14" ht="21" customHeight="1">
      <c r="A2162" s="68" t="s">
        <v>4578</v>
      </c>
      <c r="B2162" s="68" t="s">
        <v>894</v>
      </c>
      <c r="C2162" s="68" t="s">
        <v>2618</v>
      </c>
      <c r="D2162" s="68" t="s">
        <v>1586</v>
      </c>
      <c r="E2162" s="68" t="s">
        <v>213</v>
      </c>
      <c r="F2162" s="68" t="s">
        <v>25</v>
      </c>
      <c r="G2162" s="68" t="s">
        <v>1587</v>
      </c>
      <c r="H2162" s="68">
        <v>6</v>
      </c>
      <c r="I2162" s="70">
        <v>45831</v>
      </c>
      <c r="J2162" s="70">
        <v>45825</v>
      </c>
      <c r="K2162" s="70">
        <v>45831</v>
      </c>
      <c r="L2162" s="68" t="s">
        <v>2686</v>
      </c>
      <c r="N2162" s="68">
        <v>0</v>
      </c>
    </row>
    <row r="2163" spans="1:14" ht="21" customHeight="1">
      <c r="A2163" s="68" t="s">
        <v>4579</v>
      </c>
      <c r="B2163" s="68" t="s">
        <v>894</v>
      </c>
      <c r="C2163" s="68" t="s">
        <v>2583</v>
      </c>
      <c r="D2163" s="68" t="s">
        <v>1586</v>
      </c>
      <c r="E2163" s="68" t="s">
        <v>213</v>
      </c>
      <c r="F2163" s="68" t="s">
        <v>25</v>
      </c>
      <c r="G2163" s="68" t="s">
        <v>1587</v>
      </c>
      <c r="H2163" s="68">
        <v>6</v>
      </c>
      <c r="I2163" s="70">
        <v>45831</v>
      </c>
      <c r="J2163" s="70">
        <v>45825</v>
      </c>
      <c r="K2163" s="70">
        <v>45831</v>
      </c>
      <c r="L2163" s="68" t="s">
        <v>3364</v>
      </c>
      <c r="N2163" s="68">
        <v>0</v>
      </c>
    </row>
    <row r="2164" spans="1:14" ht="21" customHeight="1">
      <c r="A2164" s="68" t="s">
        <v>4580</v>
      </c>
      <c r="B2164" s="68" t="s">
        <v>894</v>
      </c>
      <c r="C2164" s="68" t="s">
        <v>2621</v>
      </c>
      <c r="D2164" s="68" t="s">
        <v>1586</v>
      </c>
      <c r="E2164" s="68" t="s">
        <v>213</v>
      </c>
      <c r="F2164" s="68" t="s">
        <v>25</v>
      </c>
      <c r="G2164" s="68" t="s">
        <v>1587</v>
      </c>
      <c r="H2164" s="68">
        <v>6</v>
      </c>
      <c r="I2164" s="70">
        <v>45831</v>
      </c>
      <c r="J2164" s="70">
        <v>45825</v>
      </c>
      <c r="K2164" s="70">
        <v>45831</v>
      </c>
      <c r="L2164" s="68" t="s">
        <v>2686</v>
      </c>
      <c r="N2164" s="68">
        <v>0</v>
      </c>
    </row>
    <row r="2165" spans="1:14" ht="21" customHeight="1">
      <c r="A2165" s="68" t="s">
        <v>4581</v>
      </c>
      <c r="B2165" s="68" t="s">
        <v>894</v>
      </c>
      <c r="C2165" s="68" t="s">
        <v>2585</v>
      </c>
      <c r="D2165" s="68" t="s">
        <v>1586</v>
      </c>
      <c r="E2165" s="68" t="s">
        <v>213</v>
      </c>
      <c r="F2165" s="68" t="s">
        <v>25</v>
      </c>
      <c r="G2165" s="68" t="s">
        <v>1587</v>
      </c>
      <c r="H2165" s="68">
        <v>6</v>
      </c>
      <c r="I2165" s="70">
        <v>45831</v>
      </c>
      <c r="J2165" s="70">
        <v>45825</v>
      </c>
      <c r="K2165" s="70">
        <v>45831</v>
      </c>
      <c r="L2165" s="68" t="s">
        <v>3364</v>
      </c>
      <c r="N2165" s="68">
        <v>0</v>
      </c>
    </row>
    <row r="2166" spans="1:14" ht="21" customHeight="1">
      <c r="A2166" s="68" t="s">
        <v>4582</v>
      </c>
      <c r="B2166" s="68" t="s">
        <v>894</v>
      </c>
      <c r="C2166" s="68" t="s">
        <v>2627</v>
      </c>
      <c r="D2166" s="68" t="s">
        <v>1586</v>
      </c>
      <c r="E2166" s="68" t="s">
        <v>213</v>
      </c>
      <c r="F2166" s="68" t="s">
        <v>25</v>
      </c>
      <c r="G2166" s="68" t="s">
        <v>1587</v>
      </c>
      <c r="H2166" s="68">
        <v>6</v>
      </c>
      <c r="I2166" s="70">
        <v>45831</v>
      </c>
      <c r="J2166" s="70">
        <v>45825</v>
      </c>
      <c r="K2166" s="70">
        <v>45831</v>
      </c>
      <c r="L2166" s="68" t="s">
        <v>2686</v>
      </c>
      <c r="N2166" s="68">
        <v>0</v>
      </c>
    </row>
    <row r="2167" spans="1:14" ht="21" customHeight="1">
      <c r="A2167" s="68" t="s">
        <v>4583</v>
      </c>
      <c r="B2167" s="68" t="s">
        <v>894</v>
      </c>
      <c r="C2167" s="68" t="s">
        <v>2587</v>
      </c>
      <c r="D2167" s="68" t="s">
        <v>1586</v>
      </c>
      <c r="E2167" s="68" t="s">
        <v>213</v>
      </c>
      <c r="F2167" s="68" t="s">
        <v>25</v>
      </c>
      <c r="G2167" s="68" t="s">
        <v>1587</v>
      </c>
      <c r="H2167" s="68">
        <v>6</v>
      </c>
      <c r="I2167" s="70">
        <v>45831</v>
      </c>
      <c r="J2167" s="70">
        <v>45825</v>
      </c>
      <c r="K2167" s="70">
        <v>45831</v>
      </c>
      <c r="L2167" s="68" t="s">
        <v>3364</v>
      </c>
      <c r="N2167" s="68">
        <v>0</v>
      </c>
    </row>
    <row r="2168" spans="1:14" ht="21" customHeight="1">
      <c r="A2168" s="68" t="s">
        <v>4584</v>
      </c>
      <c r="B2168" s="68" t="s">
        <v>894</v>
      </c>
      <c r="C2168" s="68" t="s">
        <v>2545</v>
      </c>
      <c r="D2168" s="68" t="s">
        <v>1586</v>
      </c>
      <c r="E2168" s="68" t="s">
        <v>213</v>
      </c>
      <c r="F2168" s="68" t="s">
        <v>25</v>
      </c>
      <c r="G2168" s="68" t="s">
        <v>1587</v>
      </c>
      <c r="H2168" s="68">
        <v>6</v>
      </c>
      <c r="I2168" s="70">
        <v>45831</v>
      </c>
      <c r="J2168" s="70">
        <v>45825</v>
      </c>
      <c r="K2168" s="70">
        <v>45831</v>
      </c>
      <c r="L2168" s="68" t="s">
        <v>2686</v>
      </c>
      <c r="N2168" s="68">
        <v>0</v>
      </c>
    </row>
    <row r="2169" spans="1:14" ht="21" customHeight="1">
      <c r="A2169" s="68" t="s">
        <v>4585</v>
      </c>
      <c r="B2169" s="68" t="s">
        <v>894</v>
      </c>
      <c r="C2169" s="68" t="s">
        <v>2589</v>
      </c>
      <c r="D2169" s="68" t="s">
        <v>1586</v>
      </c>
      <c r="E2169" s="68" t="s">
        <v>213</v>
      </c>
      <c r="F2169" s="68" t="s">
        <v>25</v>
      </c>
      <c r="G2169" s="68" t="s">
        <v>1587</v>
      </c>
      <c r="H2169" s="68">
        <v>6</v>
      </c>
      <c r="I2169" s="70">
        <v>45831</v>
      </c>
      <c r="J2169" s="70">
        <v>45825</v>
      </c>
      <c r="K2169" s="70">
        <v>45831</v>
      </c>
      <c r="L2169" s="68" t="s">
        <v>3364</v>
      </c>
      <c r="N2169" s="68">
        <v>0</v>
      </c>
    </row>
    <row r="2170" spans="1:14" ht="21" customHeight="1">
      <c r="A2170" s="68" t="s">
        <v>4586</v>
      </c>
      <c r="B2170" s="68" t="s">
        <v>894</v>
      </c>
      <c r="C2170" s="68" t="s">
        <v>2697</v>
      </c>
      <c r="D2170" s="68" t="s">
        <v>1586</v>
      </c>
      <c r="E2170" s="68" t="s">
        <v>213</v>
      </c>
      <c r="F2170" s="68" t="s">
        <v>25</v>
      </c>
      <c r="G2170" s="68" t="s">
        <v>1587</v>
      </c>
      <c r="H2170" s="68">
        <v>6</v>
      </c>
      <c r="I2170" s="70">
        <v>45831</v>
      </c>
      <c r="J2170" s="70">
        <v>45825</v>
      </c>
      <c r="K2170" s="70">
        <v>45831</v>
      </c>
      <c r="L2170" s="68" t="s">
        <v>2686</v>
      </c>
      <c r="N2170" s="68">
        <v>0</v>
      </c>
    </row>
    <row r="2171" spans="1:14" ht="21" customHeight="1">
      <c r="A2171" s="68" t="s">
        <v>4587</v>
      </c>
      <c r="B2171" s="68" t="s">
        <v>894</v>
      </c>
      <c r="C2171" s="68" t="s">
        <v>2591</v>
      </c>
      <c r="D2171" s="68" t="s">
        <v>1586</v>
      </c>
      <c r="E2171" s="68" t="s">
        <v>213</v>
      </c>
      <c r="F2171" s="68" t="s">
        <v>25</v>
      </c>
      <c r="G2171" s="68" t="s">
        <v>1587</v>
      </c>
      <c r="H2171" s="68">
        <v>6</v>
      </c>
      <c r="I2171" s="70">
        <v>45831</v>
      </c>
      <c r="J2171" s="70">
        <v>45825</v>
      </c>
      <c r="K2171" s="70">
        <v>45831</v>
      </c>
      <c r="L2171" s="68" t="s">
        <v>3364</v>
      </c>
      <c r="N2171" s="68">
        <v>0</v>
      </c>
    </row>
    <row r="2172" spans="1:14" ht="21" customHeight="1">
      <c r="A2172" s="68" t="s">
        <v>4588</v>
      </c>
      <c r="B2172" s="68" t="s">
        <v>894</v>
      </c>
      <c r="C2172" s="68" t="s">
        <v>2699</v>
      </c>
      <c r="D2172" s="68" t="s">
        <v>1586</v>
      </c>
      <c r="E2172" s="68" t="s">
        <v>213</v>
      </c>
      <c r="F2172" s="68" t="s">
        <v>25</v>
      </c>
      <c r="G2172" s="68" t="s">
        <v>1587</v>
      </c>
      <c r="H2172" s="68">
        <v>6</v>
      </c>
      <c r="I2172" s="70">
        <v>45831</v>
      </c>
      <c r="J2172" s="70">
        <v>45825</v>
      </c>
      <c r="K2172" s="70">
        <v>45831</v>
      </c>
      <c r="L2172" s="68" t="s">
        <v>2686</v>
      </c>
      <c r="N2172" s="68">
        <v>0</v>
      </c>
    </row>
    <row r="2173" spans="1:14" ht="21" customHeight="1">
      <c r="A2173" s="68" t="s">
        <v>4589</v>
      </c>
      <c r="B2173" s="68" t="s">
        <v>894</v>
      </c>
      <c r="C2173" s="68" t="s">
        <v>2593</v>
      </c>
      <c r="D2173" s="68" t="s">
        <v>1586</v>
      </c>
      <c r="E2173" s="68" t="s">
        <v>213</v>
      </c>
      <c r="F2173" s="68" t="s">
        <v>25</v>
      </c>
      <c r="G2173" s="68" t="s">
        <v>1587</v>
      </c>
      <c r="H2173" s="68">
        <v>6</v>
      </c>
      <c r="I2173" s="70">
        <v>45831</v>
      </c>
      <c r="J2173" s="70">
        <v>45825</v>
      </c>
      <c r="K2173" s="70">
        <v>45831</v>
      </c>
      <c r="L2173" s="68" t="s">
        <v>3364</v>
      </c>
      <c r="N2173" s="68">
        <v>0</v>
      </c>
    </row>
    <row r="2174" spans="1:14" ht="21" customHeight="1">
      <c r="A2174" s="68" t="s">
        <v>4590</v>
      </c>
      <c r="B2174" s="68" t="s">
        <v>894</v>
      </c>
      <c r="C2174" s="68" t="s">
        <v>2701</v>
      </c>
      <c r="D2174" s="68" t="s">
        <v>1586</v>
      </c>
      <c r="E2174" s="68" t="s">
        <v>213</v>
      </c>
      <c r="F2174" s="68" t="s">
        <v>25</v>
      </c>
      <c r="G2174" s="68" t="s">
        <v>1587</v>
      </c>
      <c r="H2174" s="68">
        <v>6</v>
      </c>
      <c r="I2174" s="70">
        <v>45831</v>
      </c>
      <c r="J2174" s="70">
        <v>45825</v>
      </c>
      <c r="K2174" s="70">
        <v>45831</v>
      </c>
      <c r="L2174" s="68" t="s">
        <v>2686</v>
      </c>
      <c r="N2174" s="68">
        <v>0</v>
      </c>
    </row>
    <row r="2175" spans="1:14" ht="21" customHeight="1">
      <c r="A2175" s="68" t="s">
        <v>4591</v>
      </c>
      <c r="B2175" s="68" t="s">
        <v>894</v>
      </c>
      <c r="C2175" s="68" t="s">
        <v>2595</v>
      </c>
      <c r="D2175" s="68" t="s">
        <v>1586</v>
      </c>
      <c r="E2175" s="68" t="s">
        <v>213</v>
      </c>
      <c r="F2175" s="68" t="s">
        <v>25</v>
      </c>
      <c r="G2175" s="68" t="s">
        <v>1587</v>
      </c>
      <c r="H2175" s="68">
        <v>6</v>
      </c>
      <c r="I2175" s="70">
        <v>45831</v>
      </c>
      <c r="J2175" s="70">
        <v>45825</v>
      </c>
      <c r="K2175" s="70">
        <v>45831</v>
      </c>
      <c r="L2175" s="68" t="s">
        <v>3364</v>
      </c>
      <c r="N2175" s="68">
        <v>0</v>
      </c>
    </row>
    <row r="2176" spans="1:14" ht="21" customHeight="1">
      <c r="A2176" s="68" t="s">
        <v>4592</v>
      </c>
      <c r="B2176" s="68" t="s">
        <v>894</v>
      </c>
      <c r="C2176" s="68" t="s">
        <v>2703</v>
      </c>
      <c r="D2176" s="68" t="s">
        <v>1586</v>
      </c>
      <c r="E2176" s="68" t="s">
        <v>213</v>
      </c>
      <c r="F2176" s="68" t="s">
        <v>25</v>
      </c>
      <c r="G2176" s="68" t="s">
        <v>1587</v>
      </c>
      <c r="H2176" s="68">
        <v>6</v>
      </c>
      <c r="I2176" s="70">
        <v>45831</v>
      </c>
      <c r="J2176" s="70">
        <v>45825</v>
      </c>
      <c r="K2176" s="70">
        <v>45831</v>
      </c>
      <c r="L2176" s="68" t="s">
        <v>2686</v>
      </c>
      <c r="N2176" s="68">
        <v>0</v>
      </c>
    </row>
    <row r="2177" spans="1:14" ht="21" customHeight="1">
      <c r="A2177" s="68" t="s">
        <v>4593</v>
      </c>
      <c r="B2177" s="68" t="s">
        <v>894</v>
      </c>
      <c r="C2177" s="68" t="s">
        <v>3144</v>
      </c>
      <c r="D2177" s="68" t="s">
        <v>1586</v>
      </c>
      <c r="E2177" s="68" t="s">
        <v>213</v>
      </c>
      <c r="F2177" s="68" t="s">
        <v>25</v>
      </c>
      <c r="G2177" s="68" t="s">
        <v>1587</v>
      </c>
      <c r="H2177" s="68">
        <v>6</v>
      </c>
      <c r="I2177" s="70">
        <v>45831</v>
      </c>
      <c r="J2177" s="70">
        <v>45825</v>
      </c>
      <c r="K2177" s="70">
        <v>45831</v>
      </c>
      <c r="L2177" s="68" t="s">
        <v>3364</v>
      </c>
      <c r="N2177" s="68">
        <v>0</v>
      </c>
    </row>
    <row r="2178" spans="1:14" ht="21" customHeight="1">
      <c r="A2178" s="68" t="s">
        <v>4594</v>
      </c>
      <c r="B2178" s="68" t="s">
        <v>894</v>
      </c>
      <c r="C2178" s="68" t="s">
        <v>2705</v>
      </c>
      <c r="D2178" s="68" t="s">
        <v>1586</v>
      </c>
      <c r="E2178" s="68" t="s">
        <v>213</v>
      </c>
      <c r="F2178" s="68" t="s">
        <v>25</v>
      </c>
      <c r="G2178" s="68" t="s">
        <v>1587</v>
      </c>
      <c r="H2178" s="68">
        <v>6</v>
      </c>
      <c r="I2178" s="70">
        <v>45831</v>
      </c>
      <c r="J2178" s="70">
        <v>45825</v>
      </c>
      <c r="K2178" s="70">
        <v>45831</v>
      </c>
      <c r="L2178" s="68" t="s">
        <v>2686</v>
      </c>
      <c r="N2178" s="68">
        <v>0</v>
      </c>
    </row>
    <row r="2179" spans="1:14" ht="21" customHeight="1">
      <c r="A2179" s="68" t="s">
        <v>4595</v>
      </c>
      <c r="B2179" s="68" t="s">
        <v>894</v>
      </c>
      <c r="C2179" s="68" t="s">
        <v>3224</v>
      </c>
      <c r="D2179" s="68" t="s">
        <v>1586</v>
      </c>
      <c r="E2179" s="68" t="s">
        <v>213</v>
      </c>
      <c r="F2179" s="68" t="s">
        <v>25</v>
      </c>
      <c r="G2179" s="68" t="s">
        <v>1587</v>
      </c>
      <c r="H2179" s="68">
        <v>6</v>
      </c>
      <c r="I2179" s="70">
        <v>45831</v>
      </c>
      <c r="J2179" s="70">
        <v>45825</v>
      </c>
      <c r="K2179" s="70">
        <v>45831</v>
      </c>
      <c r="L2179" s="68" t="s">
        <v>3364</v>
      </c>
      <c r="N2179" s="68">
        <v>0</v>
      </c>
    </row>
    <row r="2180" spans="1:14" ht="21" customHeight="1">
      <c r="A2180" s="68" t="s">
        <v>4596</v>
      </c>
      <c r="B2180" s="68" t="s">
        <v>894</v>
      </c>
      <c r="C2180" s="68" t="s">
        <v>2707</v>
      </c>
      <c r="D2180" s="68" t="s">
        <v>1586</v>
      </c>
      <c r="E2180" s="68" t="s">
        <v>213</v>
      </c>
      <c r="F2180" s="68" t="s">
        <v>25</v>
      </c>
      <c r="G2180" s="68" t="s">
        <v>1587</v>
      </c>
      <c r="H2180" s="68">
        <v>6</v>
      </c>
      <c r="I2180" s="70">
        <v>45831</v>
      </c>
      <c r="J2180" s="70">
        <v>45825</v>
      </c>
      <c r="K2180" s="70">
        <v>45831</v>
      </c>
      <c r="L2180" s="68" t="s">
        <v>2686</v>
      </c>
      <c r="N2180" s="68">
        <v>0</v>
      </c>
    </row>
    <row r="2181" spans="1:14" ht="21" customHeight="1">
      <c r="A2181" s="68" t="s">
        <v>4597</v>
      </c>
      <c r="B2181" s="68" t="s">
        <v>894</v>
      </c>
      <c r="C2181" s="68" t="s">
        <v>2960</v>
      </c>
      <c r="D2181" s="68" t="s">
        <v>1586</v>
      </c>
      <c r="E2181" s="68" t="s">
        <v>213</v>
      </c>
      <c r="F2181" s="68" t="s">
        <v>25</v>
      </c>
      <c r="G2181" s="68" t="s">
        <v>1587</v>
      </c>
      <c r="H2181" s="68">
        <v>6</v>
      </c>
      <c r="I2181" s="70">
        <v>45831</v>
      </c>
      <c r="J2181" s="70">
        <v>45825</v>
      </c>
      <c r="K2181" s="70">
        <v>45831</v>
      </c>
      <c r="L2181" s="68" t="s">
        <v>3364</v>
      </c>
      <c r="N2181" s="68">
        <v>0</v>
      </c>
    </row>
    <row r="2182" spans="1:14" ht="21" customHeight="1">
      <c r="A2182" s="68" t="s">
        <v>4598</v>
      </c>
      <c r="B2182" s="68" t="s">
        <v>894</v>
      </c>
      <c r="C2182" s="68" t="s">
        <v>2747</v>
      </c>
      <c r="D2182" s="68" t="s">
        <v>1586</v>
      </c>
      <c r="E2182" s="68" t="s">
        <v>213</v>
      </c>
      <c r="F2182" s="68" t="s">
        <v>25</v>
      </c>
      <c r="G2182" s="68" t="s">
        <v>1587</v>
      </c>
      <c r="H2182" s="68">
        <v>6</v>
      </c>
      <c r="I2182" s="70">
        <v>45831</v>
      </c>
      <c r="J2182" s="70">
        <v>45825</v>
      </c>
      <c r="K2182" s="70">
        <v>45831</v>
      </c>
      <c r="L2182" s="68" t="s">
        <v>2686</v>
      </c>
      <c r="N2182" s="68">
        <v>0</v>
      </c>
    </row>
    <row r="2183" spans="1:14" ht="21" customHeight="1">
      <c r="A2183" s="68" t="s">
        <v>4599</v>
      </c>
      <c r="B2183" s="68" t="s">
        <v>894</v>
      </c>
      <c r="C2183" s="68" t="s">
        <v>2964</v>
      </c>
      <c r="D2183" s="68" t="s">
        <v>1586</v>
      </c>
      <c r="E2183" s="68" t="s">
        <v>213</v>
      </c>
      <c r="F2183" s="68" t="s">
        <v>25</v>
      </c>
      <c r="G2183" s="68" t="s">
        <v>1587</v>
      </c>
      <c r="H2183" s="68">
        <v>6</v>
      </c>
      <c r="I2183" s="70">
        <v>45831</v>
      </c>
      <c r="J2183" s="70">
        <v>45825</v>
      </c>
      <c r="K2183" s="70">
        <v>45831</v>
      </c>
      <c r="L2183" s="68" t="s">
        <v>3364</v>
      </c>
      <c r="N2183" s="68">
        <v>0</v>
      </c>
    </row>
    <row r="2184" spans="1:14" ht="21" customHeight="1">
      <c r="A2184" s="68" t="s">
        <v>4600</v>
      </c>
      <c r="B2184" s="68" t="s">
        <v>894</v>
      </c>
      <c r="C2184" s="68" t="s">
        <v>2749</v>
      </c>
      <c r="D2184" s="68" t="s">
        <v>1586</v>
      </c>
      <c r="E2184" s="68" t="s">
        <v>213</v>
      </c>
      <c r="F2184" s="68" t="s">
        <v>25</v>
      </c>
      <c r="G2184" s="68" t="s">
        <v>1587</v>
      </c>
      <c r="H2184" s="68">
        <v>6</v>
      </c>
      <c r="I2184" s="70">
        <v>45831</v>
      </c>
      <c r="J2184" s="70">
        <v>45825</v>
      </c>
      <c r="K2184" s="70">
        <v>45831</v>
      </c>
      <c r="L2184" s="68" t="s">
        <v>2686</v>
      </c>
      <c r="N2184" s="68">
        <v>0</v>
      </c>
    </row>
    <row r="2185" spans="1:14" ht="21" customHeight="1">
      <c r="A2185" s="68" t="s">
        <v>4601</v>
      </c>
      <c r="B2185" s="68" t="s">
        <v>894</v>
      </c>
      <c r="C2185" s="68" t="s">
        <v>2967</v>
      </c>
      <c r="D2185" s="68" t="s">
        <v>1586</v>
      </c>
      <c r="E2185" s="68" t="s">
        <v>213</v>
      </c>
      <c r="F2185" s="68" t="s">
        <v>25</v>
      </c>
      <c r="G2185" s="68" t="s">
        <v>1587</v>
      </c>
      <c r="H2185" s="68">
        <v>6</v>
      </c>
      <c r="I2185" s="70">
        <v>45831</v>
      </c>
      <c r="J2185" s="70">
        <v>45825</v>
      </c>
      <c r="K2185" s="70">
        <v>45831</v>
      </c>
      <c r="L2185" s="68" t="s">
        <v>3364</v>
      </c>
      <c r="N2185" s="68">
        <v>0</v>
      </c>
    </row>
    <row r="2186" spans="1:14" ht="21" customHeight="1">
      <c r="A2186" s="68" t="s">
        <v>4602</v>
      </c>
      <c r="B2186" s="68" t="s">
        <v>894</v>
      </c>
      <c r="C2186" s="68" t="s">
        <v>2874</v>
      </c>
      <c r="D2186" s="68" t="s">
        <v>1586</v>
      </c>
      <c r="E2186" s="68" t="s">
        <v>213</v>
      </c>
      <c r="F2186" s="68" t="s">
        <v>25</v>
      </c>
      <c r="G2186" s="68" t="s">
        <v>1587</v>
      </c>
      <c r="H2186" s="68">
        <v>6</v>
      </c>
      <c r="I2186" s="70">
        <v>45831</v>
      </c>
      <c r="J2186" s="70">
        <v>45825</v>
      </c>
      <c r="K2186" s="70">
        <v>45831</v>
      </c>
      <c r="L2186" s="68" t="s">
        <v>2686</v>
      </c>
      <c r="N2186" s="68">
        <v>0</v>
      </c>
    </row>
    <row r="2187" spans="1:14" ht="21" customHeight="1">
      <c r="A2187" s="68" t="s">
        <v>4603</v>
      </c>
      <c r="B2187" s="68" t="s">
        <v>894</v>
      </c>
      <c r="C2187" s="68" t="s">
        <v>2971</v>
      </c>
      <c r="D2187" s="68" t="s">
        <v>1586</v>
      </c>
      <c r="E2187" s="68" t="s">
        <v>213</v>
      </c>
      <c r="F2187" s="68" t="s">
        <v>25</v>
      </c>
      <c r="G2187" s="68" t="s">
        <v>1587</v>
      </c>
      <c r="H2187" s="68">
        <v>6</v>
      </c>
      <c r="I2187" s="70">
        <v>45831</v>
      </c>
      <c r="J2187" s="70">
        <v>45825</v>
      </c>
      <c r="K2187" s="70">
        <v>45831</v>
      </c>
      <c r="L2187" s="68" t="s">
        <v>3364</v>
      </c>
      <c r="N2187" s="68">
        <v>0</v>
      </c>
    </row>
    <row r="2188" spans="1:14" ht="21" customHeight="1">
      <c r="A2188" s="68" t="s">
        <v>4604</v>
      </c>
      <c r="B2188" s="68" t="s">
        <v>894</v>
      </c>
      <c r="C2188" s="68" t="s">
        <v>2876</v>
      </c>
      <c r="D2188" s="68" t="s">
        <v>1586</v>
      </c>
      <c r="E2188" s="68" t="s">
        <v>213</v>
      </c>
      <c r="F2188" s="68" t="s">
        <v>25</v>
      </c>
      <c r="G2188" s="68" t="s">
        <v>1587</v>
      </c>
      <c r="H2188" s="68">
        <v>6</v>
      </c>
      <c r="I2188" s="70">
        <v>45831</v>
      </c>
      <c r="J2188" s="70">
        <v>45825</v>
      </c>
      <c r="K2188" s="70">
        <v>45831</v>
      </c>
      <c r="L2188" s="68" t="s">
        <v>2686</v>
      </c>
      <c r="N2188" s="68">
        <v>0</v>
      </c>
    </row>
    <row r="2189" spans="1:14" ht="21" customHeight="1">
      <c r="A2189" s="68" t="s">
        <v>4605</v>
      </c>
      <c r="B2189" s="68" t="s">
        <v>894</v>
      </c>
      <c r="C2189" s="68" t="s">
        <v>2974</v>
      </c>
      <c r="D2189" s="68" t="s">
        <v>1586</v>
      </c>
      <c r="E2189" s="68" t="s">
        <v>213</v>
      </c>
      <c r="F2189" s="68" t="s">
        <v>25</v>
      </c>
      <c r="G2189" s="68" t="s">
        <v>1587</v>
      </c>
      <c r="H2189" s="68">
        <v>6</v>
      </c>
      <c r="I2189" s="70">
        <v>45831</v>
      </c>
      <c r="J2189" s="70">
        <v>45825</v>
      </c>
      <c r="K2189" s="70">
        <v>45831</v>
      </c>
      <c r="L2189" s="68" t="s">
        <v>3364</v>
      </c>
      <c r="N2189" s="68">
        <v>0</v>
      </c>
    </row>
    <row r="2190" spans="1:14" ht="21" customHeight="1">
      <c r="A2190" s="68" t="s">
        <v>1900</v>
      </c>
      <c r="B2190" s="68" t="s">
        <v>896</v>
      </c>
      <c r="C2190" s="68">
        <v>1</v>
      </c>
      <c r="D2190" s="68" t="s">
        <v>1586</v>
      </c>
      <c r="E2190" s="68" t="s">
        <v>213</v>
      </c>
      <c r="F2190" s="68" t="s">
        <v>25</v>
      </c>
      <c r="G2190" s="68" t="s">
        <v>1587</v>
      </c>
      <c r="H2190" s="68">
        <v>6</v>
      </c>
      <c r="I2190" s="70">
        <v>45831</v>
      </c>
      <c r="J2190" s="70">
        <v>45825</v>
      </c>
      <c r="K2190" s="70">
        <v>45831</v>
      </c>
      <c r="L2190" s="68" t="s">
        <v>3116</v>
      </c>
      <c r="M2190" s="68" t="s">
        <v>4556</v>
      </c>
    </row>
    <row r="2191" spans="1:14" ht="21" customHeight="1">
      <c r="A2191" s="68" t="s">
        <v>1901</v>
      </c>
      <c r="B2191" s="68" t="s">
        <v>896</v>
      </c>
      <c r="C2191" s="68">
        <v>2</v>
      </c>
      <c r="D2191" s="68" t="s">
        <v>1586</v>
      </c>
      <c r="E2191" s="68" t="s">
        <v>213</v>
      </c>
      <c r="F2191" s="68" t="s">
        <v>25</v>
      </c>
      <c r="G2191" s="68" t="s">
        <v>1587</v>
      </c>
      <c r="H2191" s="68">
        <v>6</v>
      </c>
      <c r="I2191" s="70">
        <v>45831</v>
      </c>
      <c r="J2191" s="70">
        <v>45825</v>
      </c>
      <c r="K2191" s="70">
        <v>45831</v>
      </c>
      <c r="L2191" s="68" t="s">
        <v>3116</v>
      </c>
      <c r="M2191" s="68" t="s">
        <v>4556</v>
      </c>
    </row>
    <row r="2192" spans="1:14" ht="21" customHeight="1">
      <c r="A2192" s="68" t="s">
        <v>1902</v>
      </c>
      <c r="B2192" s="68" t="s">
        <v>896</v>
      </c>
      <c r="C2192" s="68">
        <v>3</v>
      </c>
      <c r="D2192" s="68" t="s">
        <v>1586</v>
      </c>
      <c r="E2192" s="68" t="s">
        <v>213</v>
      </c>
      <c r="F2192" s="68" t="s">
        <v>25</v>
      </c>
      <c r="G2192" s="68" t="s">
        <v>1587</v>
      </c>
      <c r="H2192" s="68">
        <v>6</v>
      </c>
      <c r="I2192" s="70">
        <v>45831</v>
      </c>
      <c r="J2192" s="70">
        <v>45825</v>
      </c>
      <c r="K2192" s="70">
        <v>45831</v>
      </c>
      <c r="L2192" s="68" t="s">
        <v>4606</v>
      </c>
      <c r="M2192" s="68" t="s">
        <v>4556</v>
      </c>
    </row>
    <row r="2193" spans="1:13" ht="21" customHeight="1">
      <c r="A2193" s="68" t="s">
        <v>1903</v>
      </c>
      <c r="B2193" s="68" t="s">
        <v>896</v>
      </c>
      <c r="C2193" s="68">
        <v>4</v>
      </c>
      <c r="D2193" s="68" t="s">
        <v>1586</v>
      </c>
      <c r="E2193" s="68" t="s">
        <v>213</v>
      </c>
      <c r="F2193" s="68" t="s">
        <v>25</v>
      </c>
      <c r="G2193" s="68" t="s">
        <v>1587</v>
      </c>
      <c r="H2193" s="68">
        <v>6</v>
      </c>
      <c r="I2193" s="70">
        <v>45831</v>
      </c>
      <c r="J2193" s="70">
        <v>45825</v>
      </c>
      <c r="K2193" s="70">
        <v>45831</v>
      </c>
      <c r="L2193" s="68" t="s">
        <v>3116</v>
      </c>
      <c r="M2193" s="68" t="s">
        <v>4556</v>
      </c>
    </row>
    <row r="2194" spans="1:13" ht="21" customHeight="1">
      <c r="A2194" s="68" t="s">
        <v>1904</v>
      </c>
      <c r="B2194" s="68" t="s">
        <v>896</v>
      </c>
      <c r="C2194" s="68">
        <v>5</v>
      </c>
      <c r="D2194" s="68" t="s">
        <v>1586</v>
      </c>
      <c r="E2194" s="68" t="s">
        <v>213</v>
      </c>
      <c r="F2194" s="68" t="s">
        <v>25</v>
      </c>
      <c r="G2194" s="68" t="s">
        <v>1587</v>
      </c>
      <c r="H2194" s="68">
        <v>6</v>
      </c>
      <c r="I2194" s="70">
        <v>45831</v>
      </c>
      <c r="J2194" s="70">
        <v>45825</v>
      </c>
      <c r="K2194" s="70">
        <v>45831</v>
      </c>
      <c r="L2194" s="68" t="s">
        <v>3116</v>
      </c>
    </row>
    <row r="2195" spans="1:13" ht="21" customHeight="1">
      <c r="A2195" s="68" t="s">
        <v>1906</v>
      </c>
      <c r="B2195" s="68" t="s">
        <v>896</v>
      </c>
      <c r="C2195" s="68">
        <v>6</v>
      </c>
      <c r="D2195" s="68" t="s">
        <v>1586</v>
      </c>
      <c r="E2195" s="68" t="s">
        <v>213</v>
      </c>
      <c r="F2195" s="68" t="s">
        <v>25</v>
      </c>
      <c r="G2195" s="68" t="s">
        <v>1587</v>
      </c>
      <c r="H2195" s="68">
        <v>6</v>
      </c>
      <c r="I2195" s="70">
        <v>45831</v>
      </c>
      <c r="J2195" s="70">
        <v>45825</v>
      </c>
      <c r="K2195" s="70">
        <v>45831</v>
      </c>
      <c r="L2195" s="68" t="s">
        <v>3116</v>
      </c>
    </row>
    <row r="2196" spans="1:13" ht="21" customHeight="1">
      <c r="A2196" s="68" t="s">
        <v>1907</v>
      </c>
      <c r="B2196" s="68" t="s">
        <v>896</v>
      </c>
      <c r="C2196" s="68">
        <v>7</v>
      </c>
      <c r="D2196" s="68" t="s">
        <v>1586</v>
      </c>
      <c r="E2196" s="68" t="s">
        <v>213</v>
      </c>
      <c r="F2196" s="68" t="s">
        <v>25</v>
      </c>
      <c r="G2196" s="68" t="s">
        <v>1587</v>
      </c>
      <c r="H2196" s="68">
        <v>6</v>
      </c>
      <c r="I2196" s="70">
        <v>45831</v>
      </c>
      <c r="J2196" s="70">
        <v>45825</v>
      </c>
      <c r="K2196" s="70">
        <v>45831</v>
      </c>
      <c r="L2196" s="68" t="s">
        <v>3116</v>
      </c>
    </row>
    <row r="2197" spans="1:13" ht="21" customHeight="1">
      <c r="A2197" s="68" t="s">
        <v>1908</v>
      </c>
      <c r="B2197" s="68" t="s">
        <v>896</v>
      </c>
      <c r="C2197" s="68">
        <v>8</v>
      </c>
      <c r="D2197" s="68" t="s">
        <v>1586</v>
      </c>
      <c r="E2197" s="68" t="s">
        <v>213</v>
      </c>
      <c r="F2197" s="68" t="s">
        <v>25</v>
      </c>
      <c r="G2197" s="68" t="s">
        <v>1587</v>
      </c>
      <c r="H2197" s="68">
        <v>6</v>
      </c>
      <c r="I2197" s="70">
        <v>45831</v>
      </c>
      <c r="J2197" s="70">
        <v>45825</v>
      </c>
      <c r="K2197" s="70">
        <v>45831</v>
      </c>
      <c r="L2197" s="68" t="s">
        <v>3116</v>
      </c>
    </row>
    <row r="2198" spans="1:13" ht="21" customHeight="1">
      <c r="A2198" s="68" t="s">
        <v>4607</v>
      </c>
      <c r="B2198" s="68" t="s">
        <v>896</v>
      </c>
      <c r="C2198" s="68" t="s">
        <v>1676</v>
      </c>
      <c r="D2198" s="68" t="s">
        <v>1586</v>
      </c>
      <c r="E2198" s="68" t="s">
        <v>213</v>
      </c>
      <c r="F2198" s="68" t="s">
        <v>25</v>
      </c>
      <c r="G2198" s="68" t="s">
        <v>1587</v>
      </c>
      <c r="H2198" s="68">
        <v>6</v>
      </c>
      <c r="I2198" s="70">
        <v>45831</v>
      </c>
      <c r="J2198" s="70">
        <v>45825</v>
      </c>
      <c r="K2198" s="70">
        <v>45831</v>
      </c>
      <c r="L2198" s="68" t="s">
        <v>2686</v>
      </c>
    </row>
    <row r="2199" spans="1:13" ht="21" customHeight="1">
      <c r="A2199" s="68" t="s">
        <v>4608</v>
      </c>
      <c r="B2199" s="68" t="s">
        <v>896</v>
      </c>
      <c r="C2199" s="68" t="s">
        <v>2575</v>
      </c>
      <c r="D2199" s="68" t="s">
        <v>1586</v>
      </c>
      <c r="E2199" s="68" t="s">
        <v>213</v>
      </c>
      <c r="F2199" s="68" t="s">
        <v>25</v>
      </c>
      <c r="G2199" s="68" t="s">
        <v>1587</v>
      </c>
      <c r="H2199" s="68">
        <v>6</v>
      </c>
      <c r="I2199" s="70">
        <v>45831</v>
      </c>
      <c r="J2199" s="70">
        <v>45825</v>
      </c>
      <c r="K2199" s="70">
        <v>45831</v>
      </c>
      <c r="L2199" s="68" t="s">
        <v>3364</v>
      </c>
    </row>
    <row r="2200" spans="1:13" ht="21" customHeight="1">
      <c r="A2200" s="68" t="s">
        <v>4609</v>
      </c>
      <c r="B2200" s="68" t="s">
        <v>896</v>
      </c>
      <c r="C2200" s="68" t="s">
        <v>2555</v>
      </c>
      <c r="D2200" s="68" t="s">
        <v>1586</v>
      </c>
      <c r="E2200" s="68" t="s">
        <v>213</v>
      </c>
      <c r="F2200" s="68" t="s">
        <v>25</v>
      </c>
      <c r="G2200" s="68" t="s">
        <v>1587</v>
      </c>
      <c r="H2200" s="68">
        <v>6</v>
      </c>
      <c r="I2200" s="70">
        <v>45831</v>
      </c>
      <c r="J2200" s="70">
        <v>45825</v>
      </c>
      <c r="K2200" s="70">
        <v>45831</v>
      </c>
      <c r="L2200" s="68" t="s">
        <v>2686</v>
      </c>
    </row>
    <row r="2201" spans="1:13" ht="21" customHeight="1">
      <c r="A2201" s="68" t="s">
        <v>4610</v>
      </c>
      <c r="B2201" s="68" t="s">
        <v>896</v>
      </c>
      <c r="C2201" s="68" t="s">
        <v>2579</v>
      </c>
      <c r="D2201" s="68" t="s">
        <v>1586</v>
      </c>
      <c r="E2201" s="68" t="s">
        <v>213</v>
      </c>
      <c r="F2201" s="68" t="s">
        <v>25</v>
      </c>
      <c r="G2201" s="68" t="s">
        <v>1587</v>
      </c>
      <c r="H2201" s="68">
        <v>6</v>
      </c>
      <c r="I2201" s="70">
        <v>45831</v>
      </c>
      <c r="J2201" s="70">
        <v>45825</v>
      </c>
      <c r="K2201" s="70">
        <v>45831</v>
      </c>
      <c r="L2201" s="68" t="s">
        <v>3364</v>
      </c>
    </row>
    <row r="2202" spans="1:13" ht="21" customHeight="1">
      <c r="A2202" s="68" t="s">
        <v>4611</v>
      </c>
      <c r="B2202" s="68" t="s">
        <v>896</v>
      </c>
      <c r="C2202" s="68" t="s">
        <v>2691</v>
      </c>
      <c r="D2202" s="68" t="s">
        <v>1586</v>
      </c>
      <c r="E2202" s="68" t="s">
        <v>213</v>
      </c>
      <c r="F2202" s="68" t="s">
        <v>25</v>
      </c>
      <c r="G2202" s="68" t="s">
        <v>1587</v>
      </c>
      <c r="H2202" s="68">
        <v>6</v>
      </c>
      <c r="I2202" s="70">
        <v>45831</v>
      </c>
      <c r="J2202" s="70">
        <v>45825</v>
      </c>
      <c r="K2202" s="70">
        <v>45831</v>
      </c>
      <c r="L2202" s="68" t="s">
        <v>2686</v>
      </c>
    </row>
    <row r="2203" spans="1:13" ht="21" customHeight="1">
      <c r="A2203" s="68" t="s">
        <v>4612</v>
      </c>
      <c r="B2203" s="68" t="s">
        <v>896</v>
      </c>
      <c r="C2203" s="68" t="s">
        <v>2581</v>
      </c>
      <c r="D2203" s="68" t="s">
        <v>1586</v>
      </c>
      <c r="E2203" s="68" t="s">
        <v>213</v>
      </c>
      <c r="F2203" s="68" t="s">
        <v>25</v>
      </c>
      <c r="G2203" s="68" t="s">
        <v>1587</v>
      </c>
      <c r="H2203" s="68">
        <v>6</v>
      </c>
      <c r="I2203" s="70">
        <v>45831</v>
      </c>
      <c r="J2203" s="70">
        <v>45825</v>
      </c>
      <c r="K2203" s="70">
        <v>45831</v>
      </c>
      <c r="L2203" s="68" t="s">
        <v>3364</v>
      </c>
    </row>
    <row r="2204" spans="1:13" ht="21" customHeight="1">
      <c r="A2204" s="68" t="s">
        <v>4613</v>
      </c>
      <c r="B2204" s="68" t="s">
        <v>896</v>
      </c>
      <c r="C2204" s="68" t="s">
        <v>2618</v>
      </c>
      <c r="D2204" s="68" t="s">
        <v>1586</v>
      </c>
      <c r="E2204" s="68" t="s">
        <v>213</v>
      </c>
      <c r="F2204" s="68" t="s">
        <v>25</v>
      </c>
      <c r="G2204" s="68" t="s">
        <v>1587</v>
      </c>
      <c r="H2204" s="68">
        <v>6</v>
      </c>
      <c r="I2204" s="70">
        <v>45831</v>
      </c>
      <c r="J2204" s="70">
        <v>45825</v>
      </c>
      <c r="K2204" s="70">
        <v>45831</v>
      </c>
      <c r="L2204" s="68" t="s">
        <v>2686</v>
      </c>
    </row>
    <row r="2205" spans="1:13" ht="21" customHeight="1">
      <c r="A2205" s="68" t="s">
        <v>4614</v>
      </c>
      <c r="B2205" s="68" t="s">
        <v>896</v>
      </c>
      <c r="C2205" s="68" t="s">
        <v>2583</v>
      </c>
      <c r="D2205" s="68" t="s">
        <v>1586</v>
      </c>
      <c r="E2205" s="68" t="s">
        <v>213</v>
      </c>
      <c r="F2205" s="68" t="s">
        <v>25</v>
      </c>
      <c r="G2205" s="68" t="s">
        <v>1587</v>
      </c>
      <c r="H2205" s="68">
        <v>6</v>
      </c>
      <c r="I2205" s="70">
        <v>45831</v>
      </c>
      <c r="J2205" s="70">
        <v>45825</v>
      </c>
      <c r="K2205" s="70">
        <v>45831</v>
      </c>
      <c r="L2205" s="68" t="s">
        <v>3364</v>
      </c>
    </row>
    <row r="2206" spans="1:13" ht="21" customHeight="1">
      <c r="A2206" s="68" t="s">
        <v>4615</v>
      </c>
      <c r="B2206" s="68" t="s">
        <v>896</v>
      </c>
      <c r="C2206" s="68" t="s">
        <v>2621</v>
      </c>
      <c r="D2206" s="68" t="s">
        <v>1586</v>
      </c>
      <c r="E2206" s="68" t="s">
        <v>213</v>
      </c>
      <c r="F2206" s="68" t="s">
        <v>25</v>
      </c>
      <c r="G2206" s="68" t="s">
        <v>1587</v>
      </c>
      <c r="H2206" s="68">
        <v>6</v>
      </c>
      <c r="I2206" s="70">
        <v>45831</v>
      </c>
      <c r="J2206" s="70">
        <v>45825</v>
      </c>
      <c r="K2206" s="70">
        <v>45831</v>
      </c>
      <c r="L2206" s="68" t="s">
        <v>2686</v>
      </c>
    </row>
    <row r="2207" spans="1:13" ht="21" customHeight="1">
      <c r="A2207" s="68" t="s">
        <v>4616</v>
      </c>
      <c r="B2207" s="68" t="s">
        <v>896</v>
      </c>
      <c r="C2207" s="68" t="s">
        <v>2585</v>
      </c>
      <c r="D2207" s="68" t="s">
        <v>1586</v>
      </c>
      <c r="E2207" s="68" t="s">
        <v>213</v>
      </c>
      <c r="F2207" s="68" t="s">
        <v>25</v>
      </c>
      <c r="G2207" s="68" t="s">
        <v>1587</v>
      </c>
      <c r="H2207" s="68">
        <v>6</v>
      </c>
      <c r="I2207" s="70">
        <v>45831</v>
      </c>
      <c r="J2207" s="70">
        <v>45825</v>
      </c>
      <c r="K2207" s="70">
        <v>45831</v>
      </c>
      <c r="L2207" s="68" t="s">
        <v>3364</v>
      </c>
    </row>
    <row r="2208" spans="1:13" ht="21" customHeight="1">
      <c r="A2208" s="68" t="s">
        <v>4617</v>
      </c>
      <c r="B2208" s="68" t="s">
        <v>896</v>
      </c>
      <c r="C2208" s="68" t="s">
        <v>2627</v>
      </c>
      <c r="D2208" s="68" t="s">
        <v>1586</v>
      </c>
      <c r="E2208" s="68" t="s">
        <v>213</v>
      </c>
      <c r="F2208" s="68" t="s">
        <v>25</v>
      </c>
      <c r="G2208" s="68" t="s">
        <v>1587</v>
      </c>
      <c r="H2208" s="68">
        <v>6</v>
      </c>
      <c r="I2208" s="70">
        <v>45831</v>
      </c>
      <c r="J2208" s="70">
        <v>45825</v>
      </c>
      <c r="K2208" s="70">
        <v>45831</v>
      </c>
      <c r="L2208" s="68" t="s">
        <v>2686</v>
      </c>
    </row>
    <row r="2209" spans="1:14" ht="21" customHeight="1">
      <c r="A2209" s="68" t="s">
        <v>4618</v>
      </c>
      <c r="B2209" s="68" t="s">
        <v>896</v>
      </c>
      <c r="C2209" s="68" t="s">
        <v>2587</v>
      </c>
      <c r="D2209" s="68" t="s">
        <v>1586</v>
      </c>
      <c r="E2209" s="68" t="s">
        <v>213</v>
      </c>
      <c r="F2209" s="68" t="s">
        <v>25</v>
      </c>
      <c r="G2209" s="68" t="s">
        <v>1587</v>
      </c>
      <c r="H2209" s="68">
        <v>6</v>
      </c>
      <c r="I2209" s="70">
        <v>45831</v>
      </c>
      <c r="J2209" s="70">
        <v>45825</v>
      </c>
      <c r="K2209" s="70">
        <v>45831</v>
      </c>
      <c r="L2209" s="68" t="s">
        <v>3364</v>
      </c>
    </row>
    <row r="2210" spans="1:14" ht="21" customHeight="1">
      <c r="A2210" s="68" t="s">
        <v>4619</v>
      </c>
      <c r="B2210" s="68" t="s">
        <v>896</v>
      </c>
      <c r="C2210" s="68" t="s">
        <v>2545</v>
      </c>
      <c r="D2210" s="68" t="s">
        <v>1586</v>
      </c>
      <c r="E2210" s="68" t="s">
        <v>213</v>
      </c>
      <c r="F2210" s="68" t="s">
        <v>25</v>
      </c>
      <c r="G2210" s="68" t="s">
        <v>1587</v>
      </c>
      <c r="H2210" s="68">
        <v>6</v>
      </c>
      <c r="I2210" s="70">
        <v>45831</v>
      </c>
      <c r="J2210" s="70">
        <v>45825</v>
      </c>
      <c r="K2210" s="70">
        <v>45831</v>
      </c>
      <c r="L2210" s="68" t="s">
        <v>2686</v>
      </c>
    </row>
    <row r="2211" spans="1:14" ht="21" customHeight="1">
      <c r="A2211" s="68" t="s">
        <v>4620</v>
      </c>
      <c r="B2211" s="68" t="s">
        <v>896</v>
      </c>
      <c r="C2211" s="68" t="s">
        <v>2589</v>
      </c>
      <c r="D2211" s="68" t="s">
        <v>1586</v>
      </c>
      <c r="E2211" s="68" t="s">
        <v>213</v>
      </c>
      <c r="F2211" s="68" t="s">
        <v>25</v>
      </c>
      <c r="G2211" s="68" t="s">
        <v>1587</v>
      </c>
      <c r="H2211" s="68">
        <v>6</v>
      </c>
      <c r="I2211" s="70">
        <v>45831</v>
      </c>
      <c r="J2211" s="70">
        <v>45825</v>
      </c>
      <c r="K2211" s="70">
        <v>45831</v>
      </c>
      <c r="L2211" s="68" t="s">
        <v>3364</v>
      </c>
    </row>
    <row r="2212" spans="1:14" ht="21" customHeight="1">
      <c r="A2212" s="68" t="s">
        <v>4621</v>
      </c>
      <c r="B2212" s="68" t="s">
        <v>896</v>
      </c>
      <c r="C2212" s="68" t="s">
        <v>2697</v>
      </c>
      <c r="D2212" s="68" t="s">
        <v>1586</v>
      </c>
      <c r="E2212" s="68" t="s">
        <v>213</v>
      </c>
      <c r="F2212" s="68" t="s">
        <v>25</v>
      </c>
      <c r="G2212" s="68" t="s">
        <v>1587</v>
      </c>
      <c r="H2212" s="68">
        <v>6</v>
      </c>
      <c r="I2212" s="70">
        <v>45831</v>
      </c>
      <c r="J2212" s="70">
        <v>45825</v>
      </c>
      <c r="K2212" s="70">
        <v>45831</v>
      </c>
      <c r="L2212" s="68" t="s">
        <v>2686</v>
      </c>
    </row>
    <row r="2213" spans="1:14" ht="21" customHeight="1">
      <c r="A2213" s="68" t="s">
        <v>4622</v>
      </c>
      <c r="B2213" s="68" t="s">
        <v>896</v>
      </c>
      <c r="C2213" s="68" t="s">
        <v>2591</v>
      </c>
      <c r="D2213" s="68" t="s">
        <v>1586</v>
      </c>
      <c r="E2213" s="68" t="s">
        <v>213</v>
      </c>
      <c r="F2213" s="68" t="s">
        <v>25</v>
      </c>
      <c r="G2213" s="68" t="s">
        <v>1587</v>
      </c>
      <c r="H2213" s="68">
        <v>6</v>
      </c>
      <c r="I2213" s="70">
        <v>45831</v>
      </c>
      <c r="J2213" s="70">
        <v>45825</v>
      </c>
      <c r="K2213" s="70">
        <v>45831</v>
      </c>
      <c r="L2213" s="68" t="s">
        <v>3364</v>
      </c>
    </row>
    <row r="2214" spans="1:14" ht="21" customHeight="1">
      <c r="A2214" s="68" t="s">
        <v>2020</v>
      </c>
      <c r="B2214" s="68" t="s">
        <v>941</v>
      </c>
      <c r="C2214" s="68">
        <v>2</v>
      </c>
      <c r="E2214" s="68" t="s">
        <v>99</v>
      </c>
      <c r="F2214" s="68" t="s">
        <v>25</v>
      </c>
      <c r="G2214" s="68" t="s">
        <v>2021</v>
      </c>
      <c r="H2214" s="68">
        <v>3</v>
      </c>
      <c r="I2214" s="70">
        <v>45831</v>
      </c>
      <c r="J2214" s="70">
        <v>45826</v>
      </c>
      <c r="K2214" s="70">
        <v>45831</v>
      </c>
      <c r="L2214" s="68" t="s">
        <v>4623</v>
      </c>
    </row>
    <row r="2215" spans="1:14" ht="21" customHeight="1">
      <c r="A2215" s="68" t="s">
        <v>4624</v>
      </c>
      <c r="B2215" s="68" t="s">
        <v>941</v>
      </c>
      <c r="C2215" s="68" t="s">
        <v>2432</v>
      </c>
      <c r="E2215" s="68" t="s">
        <v>99</v>
      </c>
      <c r="F2215" s="68" t="s">
        <v>25</v>
      </c>
      <c r="G2215" s="68" t="s">
        <v>2759</v>
      </c>
      <c r="H2215" s="68">
        <v>3</v>
      </c>
      <c r="I2215" s="70">
        <v>45831</v>
      </c>
      <c r="J2215" s="70">
        <v>45826</v>
      </c>
      <c r="K2215" s="70">
        <v>45831</v>
      </c>
      <c r="L2215" s="68" t="s">
        <v>4623</v>
      </c>
    </row>
    <row r="2216" spans="1:14" ht="21" customHeight="1">
      <c r="A2216" s="68" t="s">
        <v>4625</v>
      </c>
      <c r="B2216" s="68" t="s">
        <v>904</v>
      </c>
      <c r="C2216" s="68">
        <v>1</v>
      </c>
      <c r="E2216" s="68" t="s">
        <v>139</v>
      </c>
      <c r="F2216" s="68" t="s">
        <v>25</v>
      </c>
      <c r="G2216" s="68" t="s">
        <v>1674</v>
      </c>
      <c r="H2216" s="68">
        <v>14</v>
      </c>
      <c r="I2216" s="70">
        <v>45830</v>
      </c>
      <c r="J2216" s="70">
        <v>45817</v>
      </c>
      <c r="K2216" s="70">
        <v>45832</v>
      </c>
      <c r="L2216" s="68" t="s">
        <v>2667</v>
      </c>
      <c r="N2216" s="68">
        <v>0</v>
      </c>
    </row>
    <row r="2217" spans="1:14" ht="21" customHeight="1">
      <c r="A2217" s="68" t="s">
        <v>4626</v>
      </c>
      <c r="B2217" s="68" t="s">
        <v>904</v>
      </c>
      <c r="C2217" s="68" t="s">
        <v>1676</v>
      </c>
      <c r="E2217" s="68" t="s">
        <v>139</v>
      </c>
      <c r="F2217" s="68" t="s">
        <v>25</v>
      </c>
      <c r="G2217" s="68" t="s">
        <v>1674</v>
      </c>
      <c r="H2217" s="68">
        <v>14</v>
      </c>
      <c r="I2217" s="70">
        <v>45830</v>
      </c>
      <c r="J2217" s="70">
        <v>45817</v>
      </c>
      <c r="K2217" s="70">
        <v>45832</v>
      </c>
      <c r="L2217" s="68" t="s">
        <v>2829</v>
      </c>
      <c r="N2217" s="68">
        <v>0</v>
      </c>
    </row>
    <row r="2218" spans="1:14" ht="21" customHeight="1">
      <c r="A2218" s="68" t="s">
        <v>4627</v>
      </c>
      <c r="B2218" s="68" t="s">
        <v>904</v>
      </c>
      <c r="C2218" s="68" t="s">
        <v>2426</v>
      </c>
      <c r="E2218" s="68" t="s">
        <v>139</v>
      </c>
      <c r="F2218" s="68" t="s">
        <v>25</v>
      </c>
      <c r="G2218" s="68" t="s">
        <v>2427</v>
      </c>
      <c r="H2218" s="68">
        <v>14</v>
      </c>
      <c r="I2218" s="70">
        <v>45830</v>
      </c>
      <c r="J2218" s="70">
        <v>45817</v>
      </c>
      <c r="K2218" s="70">
        <v>45832</v>
      </c>
      <c r="L2218" s="68" t="s">
        <v>2831</v>
      </c>
      <c r="N2218" s="68">
        <v>0</v>
      </c>
    </row>
    <row r="2219" spans="1:14" ht="21" customHeight="1">
      <c r="A2219" s="68" t="s">
        <v>4628</v>
      </c>
      <c r="B2219" s="68" t="s">
        <v>904</v>
      </c>
      <c r="C2219" s="68" t="s">
        <v>2434</v>
      </c>
      <c r="E2219" s="68" t="s">
        <v>139</v>
      </c>
      <c r="F2219" s="68" t="s">
        <v>25</v>
      </c>
      <c r="G2219" s="68" t="s">
        <v>2435</v>
      </c>
      <c r="H2219" s="68">
        <v>14</v>
      </c>
      <c r="I2219" s="70">
        <v>45830</v>
      </c>
      <c r="J2219" s="70">
        <v>45817</v>
      </c>
      <c r="K2219" s="70">
        <v>45832</v>
      </c>
      <c r="L2219" s="68" t="s">
        <v>2677</v>
      </c>
      <c r="N2219" s="68">
        <v>0</v>
      </c>
    </row>
    <row r="2220" spans="1:14" ht="21" customHeight="1">
      <c r="A2220" s="68" t="s">
        <v>4629</v>
      </c>
      <c r="B2220" s="68" t="s">
        <v>913</v>
      </c>
      <c r="C2220" s="68" t="s">
        <v>1676</v>
      </c>
      <c r="E2220" s="68" t="s">
        <v>321</v>
      </c>
      <c r="F2220" s="68" t="s">
        <v>25</v>
      </c>
      <c r="G2220" s="68" t="s">
        <v>1674</v>
      </c>
      <c r="H2220" s="68">
        <v>14</v>
      </c>
      <c r="I2220" s="70">
        <v>45830</v>
      </c>
      <c r="J2220" s="70">
        <v>45817</v>
      </c>
      <c r="K2220" s="70">
        <v>45832</v>
      </c>
      <c r="L2220" s="68" t="s">
        <v>2667</v>
      </c>
      <c r="N2220" s="68">
        <v>0</v>
      </c>
    </row>
    <row r="2221" spans="1:14" ht="21" customHeight="1">
      <c r="A2221" s="68" t="s">
        <v>4630</v>
      </c>
      <c r="B2221" s="68" t="s">
        <v>926</v>
      </c>
      <c r="C2221" s="68" t="s">
        <v>2691</v>
      </c>
      <c r="D2221" s="68" t="s">
        <v>1586</v>
      </c>
      <c r="E2221" s="68" t="s">
        <v>145</v>
      </c>
      <c r="F2221" s="68" t="s">
        <v>25</v>
      </c>
      <c r="G2221" s="68" t="s">
        <v>2029</v>
      </c>
      <c r="H2221" s="68">
        <v>6</v>
      </c>
      <c r="I2221" s="70">
        <v>45832</v>
      </c>
      <c r="J2221" s="70">
        <v>45826</v>
      </c>
      <c r="K2221" s="70">
        <v>45832</v>
      </c>
      <c r="L2221" s="68" t="s">
        <v>2667</v>
      </c>
    </row>
    <row r="2222" spans="1:14" ht="21" customHeight="1">
      <c r="A2222" s="68" t="s">
        <v>4631</v>
      </c>
      <c r="B2222" s="68" t="s">
        <v>926</v>
      </c>
      <c r="C2222" s="68" t="s">
        <v>2484</v>
      </c>
      <c r="D2222" s="68" t="s">
        <v>1586</v>
      </c>
      <c r="E2222" s="68" t="s">
        <v>145</v>
      </c>
      <c r="F2222" s="68" t="s">
        <v>25</v>
      </c>
      <c r="G2222" s="68" t="s">
        <v>2485</v>
      </c>
      <c r="H2222" s="68">
        <v>6</v>
      </c>
      <c r="I2222" s="70">
        <v>45832</v>
      </c>
      <c r="J2222" s="70">
        <v>45826</v>
      </c>
      <c r="K2222" s="70">
        <v>45832</v>
      </c>
      <c r="L2222" s="68" t="s">
        <v>2831</v>
      </c>
    </row>
    <row r="2223" spans="1:14" ht="21" customHeight="1">
      <c r="A2223" s="68" t="s">
        <v>4632</v>
      </c>
      <c r="B2223" s="68" t="s">
        <v>926</v>
      </c>
      <c r="C2223" s="68" t="s">
        <v>4633</v>
      </c>
      <c r="D2223" s="68" t="s">
        <v>1586</v>
      </c>
      <c r="E2223" s="68" t="s">
        <v>145</v>
      </c>
      <c r="F2223" s="68" t="s">
        <v>25</v>
      </c>
      <c r="G2223" s="68" t="s">
        <v>2435</v>
      </c>
      <c r="H2223" s="68">
        <v>6</v>
      </c>
      <c r="I2223" s="70">
        <v>45832</v>
      </c>
      <c r="J2223" s="70">
        <v>45826</v>
      </c>
      <c r="K2223" s="70">
        <v>45832</v>
      </c>
      <c r="L2223" s="68" t="s">
        <v>4634</v>
      </c>
    </row>
    <row r="2224" spans="1:14" ht="21" customHeight="1">
      <c r="A2224" s="68" t="s">
        <v>4635</v>
      </c>
      <c r="B2224" s="68" t="s">
        <v>930</v>
      </c>
      <c r="C2224" s="68" t="s">
        <v>1676</v>
      </c>
      <c r="D2224" s="68" t="s">
        <v>1586</v>
      </c>
      <c r="E2224" s="68" t="s">
        <v>120</v>
      </c>
      <c r="F2224" s="68" t="s">
        <v>25</v>
      </c>
      <c r="G2224" s="68" t="s">
        <v>1674</v>
      </c>
      <c r="H2224" s="68">
        <v>6</v>
      </c>
      <c r="I2224" s="70">
        <v>45832</v>
      </c>
      <c r="J2224" s="70">
        <v>45826</v>
      </c>
      <c r="K2224" s="70">
        <v>45832</v>
      </c>
      <c r="L2224" s="68" t="s">
        <v>2667</v>
      </c>
    </row>
    <row r="2225" spans="1:12" ht="21" customHeight="1">
      <c r="A2225" s="68" t="s">
        <v>1933</v>
      </c>
      <c r="B2225" s="68" t="s">
        <v>933</v>
      </c>
      <c r="C2225" s="68">
        <v>1</v>
      </c>
      <c r="D2225" s="68" t="s">
        <v>1586</v>
      </c>
      <c r="E2225" s="68" t="s">
        <v>213</v>
      </c>
      <c r="F2225" s="68" t="s">
        <v>25</v>
      </c>
      <c r="G2225" s="68" t="s">
        <v>1587</v>
      </c>
      <c r="H2225" s="68">
        <v>6</v>
      </c>
      <c r="I2225" s="70">
        <v>45832</v>
      </c>
      <c r="J2225" s="70">
        <v>45826</v>
      </c>
      <c r="K2225" s="70">
        <v>45832</v>
      </c>
      <c r="L2225" s="68" t="s">
        <v>3116</v>
      </c>
    </row>
    <row r="2226" spans="1:12" ht="21" customHeight="1">
      <c r="A2226" s="68" t="s">
        <v>1934</v>
      </c>
      <c r="B2226" s="68" t="s">
        <v>933</v>
      </c>
      <c r="C2226" s="68">
        <v>2</v>
      </c>
      <c r="D2226" s="68" t="s">
        <v>1586</v>
      </c>
      <c r="E2226" s="68" t="s">
        <v>213</v>
      </c>
      <c r="F2226" s="68" t="s">
        <v>25</v>
      </c>
      <c r="G2226" s="68" t="s">
        <v>1587</v>
      </c>
      <c r="H2226" s="68">
        <v>6</v>
      </c>
      <c r="I2226" s="70">
        <v>45832</v>
      </c>
      <c r="J2226" s="70">
        <v>45826</v>
      </c>
      <c r="K2226" s="70">
        <v>45832</v>
      </c>
      <c r="L2226" s="68" t="s">
        <v>3116</v>
      </c>
    </row>
    <row r="2227" spans="1:12" ht="21" customHeight="1">
      <c r="A2227" s="68" t="s">
        <v>1935</v>
      </c>
      <c r="B2227" s="68" t="s">
        <v>933</v>
      </c>
      <c r="C2227" s="68">
        <v>3</v>
      </c>
      <c r="D2227" s="68" t="s">
        <v>1586</v>
      </c>
      <c r="E2227" s="68" t="s">
        <v>213</v>
      </c>
      <c r="F2227" s="68" t="s">
        <v>25</v>
      </c>
      <c r="G2227" s="68" t="s">
        <v>1587</v>
      </c>
      <c r="H2227" s="68">
        <v>6</v>
      </c>
      <c r="I2227" s="70">
        <v>45832</v>
      </c>
      <c r="J2227" s="70">
        <v>45826</v>
      </c>
      <c r="K2227" s="70">
        <v>45832</v>
      </c>
      <c r="L2227" s="68" t="s">
        <v>3116</v>
      </c>
    </row>
    <row r="2228" spans="1:12" ht="21" customHeight="1">
      <c r="A2228" s="68" t="s">
        <v>1936</v>
      </c>
      <c r="B2228" s="68" t="s">
        <v>933</v>
      </c>
      <c r="C2228" s="68">
        <v>4</v>
      </c>
      <c r="D2228" s="68" t="s">
        <v>1586</v>
      </c>
      <c r="E2228" s="68" t="s">
        <v>213</v>
      </c>
      <c r="F2228" s="68" t="s">
        <v>25</v>
      </c>
      <c r="G2228" s="68" t="s">
        <v>1587</v>
      </c>
      <c r="H2228" s="68">
        <v>6</v>
      </c>
      <c r="I2228" s="70">
        <v>45832</v>
      </c>
      <c r="J2228" s="70">
        <v>45826</v>
      </c>
      <c r="K2228" s="70">
        <v>45832</v>
      </c>
      <c r="L2228" s="68" t="s">
        <v>3116</v>
      </c>
    </row>
    <row r="2229" spans="1:12" ht="21" customHeight="1">
      <c r="A2229" s="68" t="s">
        <v>4636</v>
      </c>
      <c r="B2229" s="68" t="s">
        <v>933</v>
      </c>
      <c r="C2229" s="68" t="s">
        <v>1676</v>
      </c>
      <c r="D2229" s="68" t="s">
        <v>1586</v>
      </c>
      <c r="E2229" s="68" t="s">
        <v>213</v>
      </c>
      <c r="F2229" s="68" t="s">
        <v>25</v>
      </c>
      <c r="G2229" s="68" t="s">
        <v>1587</v>
      </c>
      <c r="H2229" s="68">
        <v>6</v>
      </c>
      <c r="I2229" s="70">
        <v>45832</v>
      </c>
      <c r="J2229" s="70">
        <v>45826</v>
      </c>
      <c r="K2229" s="70">
        <v>45832</v>
      </c>
      <c r="L2229" s="68" t="s">
        <v>2686</v>
      </c>
    </row>
    <row r="2230" spans="1:12" ht="21" customHeight="1">
      <c r="A2230" s="68" t="s">
        <v>4637</v>
      </c>
      <c r="B2230" s="68" t="s">
        <v>933</v>
      </c>
      <c r="C2230" s="68" t="s">
        <v>2575</v>
      </c>
      <c r="D2230" s="68" t="s">
        <v>1586</v>
      </c>
      <c r="E2230" s="68" t="s">
        <v>213</v>
      </c>
      <c r="F2230" s="68" t="s">
        <v>25</v>
      </c>
      <c r="G2230" s="68" t="s">
        <v>1587</v>
      </c>
      <c r="H2230" s="68">
        <v>6</v>
      </c>
      <c r="I2230" s="70">
        <v>45832</v>
      </c>
      <c r="J2230" s="70">
        <v>45826</v>
      </c>
      <c r="K2230" s="70">
        <v>45832</v>
      </c>
      <c r="L2230" s="68" t="s">
        <v>3364</v>
      </c>
    </row>
    <row r="2231" spans="1:12" ht="21" customHeight="1">
      <c r="A2231" s="68" t="s">
        <v>4638</v>
      </c>
      <c r="B2231" s="68" t="s">
        <v>933</v>
      </c>
      <c r="C2231" s="68" t="s">
        <v>2555</v>
      </c>
      <c r="D2231" s="68" t="s">
        <v>1586</v>
      </c>
      <c r="E2231" s="68" t="s">
        <v>213</v>
      </c>
      <c r="F2231" s="68" t="s">
        <v>25</v>
      </c>
      <c r="G2231" s="68" t="s">
        <v>1587</v>
      </c>
      <c r="H2231" s="68">
        <v>6</v>
      </c>
      <c r="I2231" s="70">
        <v>45832</v>
      </c>
      <c r="J2231" s="70">
        <v>45826</v>
      </c>
      <c r="K2231" s="70">
        <v>45832</v>
      </c>
      <c r="L2231" s="68" t="s">
        <v>2686</v>
      </c>
    </row>
    <row r="2232" spans="1:12" ht="21" customHeight="1">
      <c r="A2232" s="68" t="s">
        <v>4639</v>
      </c>
      <c r="B2232" s="68" t="s">
        <v>933</v>
      </c>
      <c r="C2232" s="68" t="s">
        <v>2579</v>
      </c>
      <c r="D2232" s="68" t="s">
        <v>1586</v>
      </c>
      <c r="E2232" s="68" t="s">
        <v>213</v>
      </c>
      <c r="F2232" s="68" t="s">
        <v>25</v>
      </c>
      <c r="G2232" s="68" t="s">
        <v>1587</v>
      </c>
      <c r="H2232" s="68">
        <v>6</v>
      </c>
      <c r="I2232" s="70">
        <v>45832</v>
      </c>
      <c r="J2232" s="70">
        <v>45826</v>
      </c>
      <c r="K2232" s="70">
        <v>45832</v>
      </c>
      <c r="L2232" s="68" t="s">
        <v>3364</v>
      </c>
    </row>
    <row r="2233" spans="1:12" ht="21" customHeight="1">
      <c r="A2233" s="68" t="s">
        <v>4640</v>
      </c>
      <c r="B2233" s="68" t="s">
        <v>933</v>
      </c>
      <c r="C2233" s="68" t="s">
        <v>2691</v>
      </c>
      <c r="D2233" s="68" t="s">
        <v>1586</v>
      </c>
      <c r="E2233" s="68" t="s">
        <v>213</v>
      </c>
      <c r="F2233" s="68" t="s">
        <v>25</v>
      </c>
      <c r="G2233" s="68" t="s">
        <v>1587</v>
      </c>
      <c r="H2233" s="68">
        <v>6</v>
      </c>
      <c r="I2233" s="70">
        <v>45832</v>
      </c>
      <c r="J2233" s="70">
        <v>45826</v>
      </c>
      <c r="K2233" s="70">
        <v>45832</v>
      </c>
      <c r="L2233" s="68" t="s">
        <v>2686</v>
      </c>
    </row>
    <row r="2234" spans="1:12" ht="21" customHeight="1">
      <c r="A2234" s="68" t="s">
        <v>4641</v>
      </c>
      <c r="B2234" s="68" t="s">
        <v>933</v>
      </c>
      <c r="C2234" s="68" t="s">
        <v>2581</v>
      </c>
      <c r="D2234" s="68" t="s">
        <v>1586</v>
      </c>
      <c r="E2234" s="68" t="s">
        <v>213</v>
      </c>
      <c r="F2234" s="68" t="s">
        <v>25</v>
      </c>
      <c r="G2234" s="68" t="s">
        <v>1587</v>
      </c>
      <c r="H2234" s="68">
        <v>6</v>
      </c>
      <c r="I2234" s="70">
        <v>45832</v>
      </c>
      <c r="J2234" s="70">
        <v>45826</v>
      </c>
      <c r="K2234" s="70">
        <v>45832</v>
      </c>
      <c r="L2234" s="68" t="s">
        <v>3364</v>
      </c>
    </row>
    <row r="2235" spans="1:12" ht="21" customHeight="1">
      <c r="A2235" s="68" t="s">
        <v>4642</v>
      </c>
      <c r="B2235" s="68" t="s">
        <v>933</v>
      </c>
      <c r="C2235" s="68" t="s">
        <v>2618</v>
      </c>
      <c r="D2235" s="68" t="s">
        <v>1586</v>
      </c>
      <c r="E2235" s="68" t="s">
        <v>213</v>
      </c>
      <c r="F2235" s="68" t="s">
        <v>25</v>
      </c>
      <c r="G2235" s="68" t="s">
        <v>1587</v>
      </c>
      <c r="H2235" s="68">
        <v>6</v>
      </c>
      <c r="I2235" s="70">
        <v>45832</v>
      </c>
      <c r="J2235" s="70">
        <v>45826</v>
      </c>
      <c r="K2235" s="70">
        <v>45832</v>
      </c>
      <c r="L2235" s="68" t="s">
        <v>2686</v>
      </c>
    </row>
    <row r="2236" spans="1:12" ht="21" customHeight="1">
      <c r="A2236" s="68" t="s">
        <v>4643</v>
      </c>
      <c r="B2236" s="68" t="s">
        <v>933</v>
      </c>
      <c r="C2236" s="68" t="s">
        <v>2583</v>
      </c>
      <c r="D2236" s="68" t="s">
        <v>1586</v>
      </c>
      <c r="E2236" s="68" t="s">
        <v>213</v>
      </c>
      <c r="F2236" s="68" t="s">
        <v>25</v>
      </c>
      <c r="G2236" s="68" t="s">
        <v>1587</v>
      </c>
      <c r="H2236" s="68">
        <v>6</v>
      </c>
      <c r="I2236" s="70">
        <v>45832</v>
      </c>
      <c r="J2236" s="70">
        <v>45826</v>
      </c>
      <c r="K2236" s="70">
        <v>45832</v>
      </c>
      <c r="L2236" s="68" t="s">
        <v>3364</v>
      </c>
    </row>
    <row r="2237" spans="1:12" ht="21" customHeight="1">
      <c r="A2237" s="68" t="s">
        <v>1937</v>
      </c>
      <c r="B2237" s="68" t="s">
        <v>934</v>
      </c>
      <c r="C2237" s="68">
        <v>1</v>
      </c>
      <c r="D2237" s="68" t="s">
        <v>1586</v>
      </c>
      <c r="E2237" s="68" t="s">
        <v>213</v>
      </c>
      <c r="F2237" s="68" t="s">
        <v>25</v>
      </c>
      <c r="G2237" s="68" t="s">
        <v>1587</v>
      </c>
      <c r="H2237" s="68">
        <v>6</v>
      </c>
      <c r="I2237" s="70">
        <v>45832</v>
      </c>
      <c r="J2237" s="70">
        <v>45826</v>
      </c>
      <c r="K2237" s="70">
        <v>45832</v>
      </c>
      <c r="L2237" s="68" t="s">
        <v>3116</v>
      </c>
    </row>
    <row r="2238" spans="1:12" ht="21" customHeight="1">
      <c r="A2238" s="68" t="s">
        <v>4644</v>
      </c>
      <c r="B2238" s="68" t="s">
        <v>934</v>
      </c>
      <c r="C2238" s="68" t="s">
        <v>1676</v>
      </c>
      <c r="D2238" s="68" t="s">
        <v>1586</v>
      </c>
      <c r="E2238" s="68" t="s">
        <v>213</v>
      </c>
      <c r="F2238" s="68" t="s">
        <v>25</v>
      </c>
      <c r="G2238" s="68" t="s">
        <v>1587</v>
      </c>
      <c r="H2238" s="68">
        <v>6</v>
      </c>
      <c r="I2238" s="70">
        <v>45832</v>
      </c>
      <c r="J2238" s="70">
        <v>45826</v>
      </c>
      <c r="K2238" s="70">
        <v>45832</v>
      </c>
      <c r="L2238" s="68" t="s">
        <v>2686</v>
      </c>
    </row>
    <row r="2239" spans="1:12" ht="21" customHeight="1">
      <c r="A2239" s="68" t="s">
        <v>4645</v>
      </c>
      <c r="B2239" s="68" t="s">
        <v>934</v>
      </c>
      <c r="C2239" s="68" t="s">
        <v>2575</v>
      </c>
      <c r="D2239" s="68" t="s">
        <v>1586</v>
      </c>
      <c r="E2239" s="68" t="s">
        <v>213</v>
      </c>
      <c r="F2239" s="68" t="s">
        <v>25</v>
      </c>
      <c r="G2239" s="68" t="s">
        <v>1587</v>
      </c>
      <c r="H2239" s="68">
        <v>6</v>
      </c>
      <c r="I2239" s="70">
        <v>45832</v>
      </c>
      <c r="J2239" s="70">
        <v>45826</v>
      </c>
      <c r="K2239" s="70">
        <v>45832</v>
      </c>
      <c r="L2239" s="68" t="s">
        <v>3364</v>
      </c>
    </row>
    <row r="2240" spans="1:12" ht="21" customHeight="1">
      <c r="A2240" s="68" t="s">
        <v>1938</v>
      </c>
      <c r="B2240" s="68" t="s">
        <v>936</v>
      </c>
      <c r="C2240" s="68">
        <v>1</v>
      </c>
      <c r="D2240" s="68" t="s">
        <v>1586</v>
      </c>
      <c r="E2240" s="68" t="s">
        <v>213</v>
      </c>
      <c r="F2240" s="68" t="s">
        <v>25</v>
      </c>
      <c r="G2240" s="68" t="s">
        <v>1587</v>
      </c>
      <c r="H2240" s="68">
        <v>6</v>
      </c>
      <c r="I2240" s="70">
        <v>45832</v>
      </c>
      <c r="J2240" s="70">
        <v>45826</v>
      </c>
      <c r="K2240" s="70">
        <v>45832</v>
      </c>
      <c r="L2240" s="68" t="s">
        <v>3116</v>
      </c>
    </row>
    <row r="2241" spans="1:12" ht="21" customHeight="1">
      <c r="A2241" s="68" t="s">
        <v>1939</v>
      </c>
      <c r="B2241" s="68" t="s">
        <v>936</v>
      </c>
      <c r="C2241" s="68">
        <v>2</v>
      </c>
      <c r="D2241" s="68" t="s">
        <v>1586</v>
      </c>
      <c r="E2241" s="68" t="s">
        <v>213</v>
      </c>
      <c r="F2241" s="68" t="s">
        <v>25</v>
      </c>
      <c r="G2241" s="68" t="s">
        <v>1587</v>
      </c>
      <c r="H2241" s="68">
        <v>6</v>
      </c>
      <c r="I2241" s="70">
        <v>45832</v>
      </c>
      <c r="J2241" s="70">
        <v>45826</v>
      </c>
      <c r="K2241" s="70">
        <v>45832</v>
      </c>
      <c r="L2241" s="68" t="s">
        <v>3116</v>
      </c>
    </row>
    <row r="2242" spans="1:12" ht="21" customHeight="1">
      <c r="A2242" s="68" t="s">
        <v>4646</v>
      </c>
      <c r="B2242" s="68" t="s">
        <v>936</v>
      </c>
      <c r="C2242" s="68" t="s">
        <v>1676</v>
      </c>
      <c r="D2242" s="68" t="s">
        <v>1586</v>
      </c>
      <c r="E2242" s="68" t="s">
        <v>213</v>
      </c>
      <c r="F2242" s="68" t="s">
        <v>25</v>
      </c>
      <c r="G2242" s="68" t="s">
        <v>1587</v>
      </c>
      <c r="H2242" s="68">
        <v>6</v>
      </c>
      <c r="I2242" s="70">
        <v>45832</v>
      </c>
      <c r="J2242" s="70">
        <v>45826</v>
      </c>
      <c r="K2242" s="70">
        <v>45832</v>
      </c>
      <c r="L2242" s="68" t="s">
        <v>2686</v>
      </c>
    </row>
    <row r="2243" spans="1:12" ht="21" customHeight="1">
      <c r="A2243" s="68" t="s">
        <v>4647</v>
      </c>
      <c r="B2243" s="68" t="s">
        <v>936</v>
      </c>
      <c r="C2243" s="68" t="s">
        <v>2575</v>
      </c>
      <c r="D2243" s="68" t="s">
        <v>1586</v>
      </c>
      <c r="E2243" s="68" t="s">
        <v>213</v>
      </c>
      <c r="F2243" s="68" t="s">
        <v>25</v>
      </c>
      <c r="G2243" s="68" t="s">
        <v>1587</v>
      </c>
      <c r="H2243" s="68">
        <v>6</v>
      </c>
      <c r="I2243" s="70">
        <v>45832</v>
      </c>
      <c r="J2243" s="70">
        <v>45826</v>
      </c>
      <c r="K2243" s="70">
        <v>45832</v>
      </c>
      <c r="L2243" s="68" t="s">
        <v>3364</v>
      </c>
    </row>
    <row r="2244" spans="1:12" ht="21" customHeight="1">
      <c r="A2244" s="68" t="s">
        <v>4648</v>
      </c>
      <c r="B2244" s="68" t="s">
        <v>936</v>
      </c>
      <c r="C2244" s="68" t="s">
        <v>2555</v>
      </c>
      <c r="D2244" s="68" t="s">
        <v>1586</v>
      </c>
      <c r="E2244" s="68" t="s">
        <v>213</v>
      </c>
      <c r="F2244" s="68" t="s">
        <v>25</v>
      </c>
      <c r="G2244" s="68" t="s">
        <v>1587</v>
      </c>
      <c r="H2244" s="68">
        <v>6</v>
      </c>
      <c r="I2244" s="70">
        <v>45832</v>
      </c>
      <c r="J2244" s="70">
        <v>45826</v>
      </c>
      <c r="K2244" s="70">
        <v>45832</v>
      </c>
      <c r="L2244" s="68" t="s">
        <v>2686</v>
      </c>
    </row>
    <row r="2245" spans="1:12" ht="21" customHeight="1">
      <c r="A2245" s="68" t="s">
        <v>4649</v>
      </c>
      <c r="B2245" s="68" t="s">
        <v>936</v>
      </c>
      <c r="C2245" s="68" t="s">
        <v>2579</v>
      </c>
      <c r="D2245" s="68" t="s">
        <v>1586</v>
      </c>
      <c r="E2245" s="68" t="s">
        <v>213</v>
      </c>
      <c r="F2245" s="68" t="s">
        <v>25</v>
      </c>
      <c r="G2245" s="68" t="s">
        <v>1587</v>
      </c>
      <c r="H2245" s="68">
        <v>6</v>
      </c>
      <c r="I2245" s="70">
        <v>45832</v>
      </c>
      <c r="J2245" s="70">
        <v>45826</v>
      </c>
      <c r="K2245" s="70">
        <v>45832</v>
      </c>
      <c r="L2245" s="68" t="s">
        <v>3364</v>
      </c>
    </row>
    <row r="2246" spans="1:12" ht="21" customHeight="1">
      <c r="A2246" s="68" t="s">
        <v>1940</v>
      </c>
      <c r="B2246" s="68" t="s">
        <v>937</v>
      </c>
      <c r="C2246" s="68">
        <v>1</v>
      </c>
      <c r="D2246" s="68" t="s">
        <v>1586</v>
      </c>
      <c r="E2246" s="68" t="s">
        <v>213</v>
      </c>
      <c r="F2246" s="68" t="s">
        <v>25</v>
      </c>
      <c r="G2246" s="68" t="s">
        <v>1587</v>
      </c>
      <c r="H2246" s="68">
        <v>6</v>
      </c>
      <c r="I2246" s="70">
        <v>45832</v>
      </c>
      <c r="J2246" s="70">
        <v>45826</v>
      </c>
      <c r="K2246" s="70">
        <v>45832</v>
      </c>
      <c r="L2246" s="68" t="s">
        <v>3116</v>
      </c>
    </row>
    <row r="2247" spans="1:12" ht="21" customHeight="1">
      <c r="A2247" s="68" t="s">
        <v>1941</v>
      </c>
      <c r="B2247" s="68" t="s">
        <v>937</v>
      </c>
      <c r="C2247" s="68">
        <v>2</v>
      </c>
      <c r="D2247" s="68" t="s">
        <v>1586</v>
      </c>
      <c r="E2247" s="68" t="s">
        <v>213</v>
      </c>
      <c r="F2247" s="68" t="s">
        <v>25</v>
      </c>
      <c r="G2247" s="68" t="s">
        <v>1587</v>
      </c>
      <c r="H2247" s="68">
        <v>6</v>
      </c>
      <c r="I2247" s="70">
        <v>45832</v>
      </c>
      <c r="J2247" s="70">
        <v>45826</v>
      </c>
      <c r="K2247" s="70">
        <v>45832</v>
      </c>
      <c r="L2247" s="68" t="s">
        <v>3116</v>
      </c>
    </row>
    <row r="2248" spans="1:12" ht="21" customHeight="1">
      <c r="A2248" s="68" t="s">
        <v>1942</v>
      </c>
      <c r="B2248" s="68" t="s">
        <v>937</v>
      </c>
      <c r="C2248" s="68">
        <v>3</v>
      </c>
      <c r="D2248" s="68" t="s">
        <v>1586</v>
      </c>
      <c r="E2248" s="68" t="s">
        <v>213</v>
      </c>
      <c r="F2248" s="68" t="s">
        <v>25</v>
      </c>
      <c r="G2248" s="68" t="s">
        <v>1587</v>
      </c>
      <c r="H2248" s="68">
        <v>6</v>
      </c>
      <c r="I2248" s="70">
        <v>45832</v>
      </c>
      <c r="J2248" s="70">
        <v>45826</v>
      </c>
      <c r="K2248" s="70">
        <v>45832</v>
      </c>
      <c r="L2248" s="68" t="s">
        <v>3116</v>
      </c>
    </row>
    <row r="2249" spans="1:12" ht="21" customHeight="1">
      <c r="A2249" s="68" t="s">
        <v>1943</v>
      </c>
      <c r="B2249" s="68" t="s">
        <v>937</v>
      </c>
      <c r="C2249" s="68">
        <v>4</v>
      </c>
      <c r="D2249" s="68" t="s">
        <v>1586</v>
      </c>
      <c r="E2249" s="68" t="s">
        <v>213</v>
      </c>
      <c r="F2249" s="68" t="s">
        <v>25</v>
      </c>
      <c r="G2249" s="68" t="s">
        <v>1587</v>
      </c>
      <c r="H2249" s="68">
        <v>6</v>
      </c>
      <c r="I2249" s="70">
        <v>45832</v>
      </c>
      <c r="J2249" s="70">
        <v>45826</v>
      </c>
      <c r="K2249" s="70">
        <v>45832</v>
      </c>
      <c r="L2249" s="68" t="s">
        <v>3116</v>
      </c>
    </row>
    <row r="2250" spans="1:12" ht="21" customHeight="1">
      <c r="A2250" s="68" t="s">
        <v>1944</v>
      </c>
      <c r="B2250" s="68" t="s">
        <v>937</v>
      </c>
      <c r="C2250" s="68">
        <v>5</v>
      </c>
      <c r="D2250" s="68" t="s">
        <v>1586</v>
      </c>
      <c r="E2250" s="68" t="s">
        <v>213</v>
      </c>
      <c r="F2250" s="68" t="s">
        <v>25</v>
      </c>
      <c r="G2250" s="68" t="s">
        <v>1587</v>
      </c>
      <c r="H2250" s="68">
        <v>6</v>
      </c>
      <c r="I2250" s="70">
        <v>45832</v>
      </c>
      <c r="J2250" s="70">
        <v>45826</v>
      </c>
      <c r="K2250" s="70">
        <v>45832</v>
      </c>
      <c r="L2250" s="68" t="s">
        <v>3116</v>
      </c>
    </row>
    <row r="2251" spans="1:12" ht="21" customHeight="1">
      <c r="A2251" s="68" t="s">
        <v>1945</v>
      </c>
      <c r="B2251" s="68" t="s">
        <v>937</v>
      </c>
      <c r="C2251" s="68">
        <v>6</v>
      </c>
      <c r="D2251" s="68" t="s">
        <v>1586</v>
      </c>
      <c r="E2251" s="68" t="s">
        <v>213</v>
      </c>
      <c r="F2251" s="68" t="s">
        <v>25</v>
      </c>
      <c r="G2251" s="68" t="s">
        <v>1587</v>
      </c>
      <c r="H2251" s="68">
        <v>6</v>
      </c>
      <c r="I2251" s="70">
        <v>45832</v>
      </c>
      <c r="J2251" s="70">
        <v>45826</v>
      </c>
      <c r="K2251" s="70">
        <v>45832</v>
      </c>
      <c r="L2251" s="68" t="s">
        <v>3116</v>
      </c>
    </row>
    <row r="2252" spans="1:12" ht="21" customHeight="1">
      <c r="A2252" s="68" t="s">
        <v>1946</v>
      </c>
      <c r="B2252" s="68" t="s">
        <v>937</v>
      </c>
      <c r="C2252" s="68">
        <v>7</v>
      </c>
      <c r="D2252" s="68" t="s">
        <v>1586</v>
      </c>
      <c r="E2252" s="68" t="s">
        <v>213</v>
      </c>
      <c r="F2252" s="68" t="s">
        <v>25</v>
      </c>
      <c r="G2252" s="68" t="s">
        <v>1587</v>
      </c>
      <c r="H2252" s="68">
        <v>6</v>
      </c>
      <c r="I2252" s="70">
        <v>45832</v>
      </c>
      <c r="J2252" s="70">
        <v>45826</v>
      </c>
      <c r="K2252" s="70">
        <v>45832</v>
      </c>
      <c r="L2252" s="68" t="s">
        <v>3116</v>
      </c>
    </row>
    <row r="2253" spans="1:12" ht="21" customHeight="1">
      <c r="A2253" s="68" t="s">
        <v>4650</v>
      </c>
      <c r="B2253" s="68" t="s">
        <v>937</v>
      </c>
      <c r="C2253" s="68">
        <v>8</v>
      </c>
      <c r="D2253" s="68" t="s">
        <v>1586</v>
      </c>
      <c r="E2253" s="68" t="s">
        <v>213</v>
      </c>
      <c r="F2253" s="68" t="s">
        <v>25</v>
      </c>
      <c r="G2253" s="68" t="s">
        <v>1587</v>
      </c>
      <c r="H2253" s="68">
        <v>6</v>
      </c>
      <c r="I2253" s="70">
        <v>45832</v>
      </c>
      <c r="J2253" s="70">
        <v>45826</v>
      </c>
      <c r="K2253" s="70">
        <v>45832</v>
      </c>
      <c r="L2253" s="68" t="s">
        <v>3116</v>
      </c>
    </row>
    <row r="2254" spans="1:12" ht="21" customHeight="1">
      <c r="A2254" s="68" t="s">
        <v>4651</v>
      </c>
      <c r="B2254" s="68" t="s">
        <v>937</v>
      </c>
      <c r="C2254" s="68">
        <v>9</v>
      </c>
      <c r="D2254" s="68" t="s">
        <v>1586</v>
      </c>
      <c r="E2254" s="68" t="s">
        <v>213</v>
      </c>
      <c r="F2254" s="68" t="s">
        <v>25</v>
      </c>
      <c r="G2254" s="68" t="s">
        <v>1587</v>
      </c>
      <c r="H2254" s="68">
        <v>6</v>
      </c>
      <c r="I2254" s="70">
        <v>45832</v>
      </c>
      <c r="J2254" s="70">
        <v>45826</v>
      </c>
      <c r="K2254" s="70">
        <v>45832</v>
      </c>
      <c r="L2254" s="68" t="s">
        <v>3116</v>
      </c>
    </row>
    <row r="2255" spans="1:12" ht="21" customHeight="1">
      <c r="A2255" s="68" t="s">
        <v>4652</v>
      </c>
      <c r="B2255" s="68" t="s">
        <v>937</v>
      </c>
      <c r="C2255" s="68">
        <v>10</v>
      </c>
      <c r="D2255" s="68" t="s">
        <v>1586</v>
      </c>
      <c r="E2255" s="68" t="s">
        <v>213</v>
      </c>
      <c r="F2255" s="68" t="s">
        <v>25</v>
      </c>
      <c r="G2255" s="68" t="s">
        <v>1587</v>
      </c>
      <c r="H2255" s="68">
        <v>6</v>
      </c>
      <c r="I2255" s="70">
        <v>45832</v>
      </c>
      <c r="J2255" s="70">
        <v>45826</v>
      </c>
      <c r="K2255" s="70">
        <v>45832</v>
      </c>
      <c r="L2255" s="68" t="s">
        <v>3116</v>
      </c>
    </row>
    <row r="2256" spans="1:12" ht="21" customHeight="1">
      <c r="A2256" s="68" t="s">
        <v>4653</v>
      </c>
      <c r="B2256" s="68" t="s">
        <v>937</v>
      </c>
      <c r="C2256" s="68">
        <v>11</v>
      </c>
      <c r="D2256" s="68" t="s">
        <v>1586</v>
      </c>
      <c r="E2256" s="68" t="s">
        <v>213</v>
      </c>
      <c r="F2256" s="68" t="s">
        <v>25</v>
      </c>
      <c r="G2256" s="68" t="s">
        <v>1587</v>
      </c>
      <c r="H2256" s="68">
        <v>6</v>
      </c>
      <c r="I2256" s="70">
        <v>45832</v>
      </c>
      <c r="J2256" s="70">
        <v>45826</v>
      </c>
      <c r="K2256" s="70">
        <v>45832</v>
      </c>
      <c r="L2256" s="68" t="s">
        <v>3116</v>
      </c>
    </row>
    <row r="2257" spans="1:12" ht="21" customHeight="1">
      <c r="A2257" s="68" t="s">
        <v>4654</v>
      </c>
      <c r="B2257" s="68" t="s">
        <v>937</v>
      </c>
      <c r="C2257" s="68">
        <v>12</v>
      </c>
      <c r="D2257" s="68" t="s">
        <v>1586</v>
      </c>
      <c r="E2257" s="68" t="s">
        <v>213</v>
      </c>
      <c r="F2257" s="68" t="s">
        <v>25</v>
      </c>
      <c r="G2257" s="68" t="s">
        <v>1587</v>
      </c>
      <c r="H2257" s="68">
        <v>6</v>
      </c>
      <c r="I2257" s="70">
        <v>45832</v>
      </c>
      <c r="J2257" s="70">
        <v>45826</v>
      </c>
      <c r="K2257" s="70">
        <v>45832</v>
      </c>
      <c r="L2257" s="68" t="s">
        <v>3116</v>
      </c>
    </row>
    <row r="2258" spans="1:12" ht="21" customHeight="1">
      <c r="A2258" s="68" t="s">
        <v>4655</v>
      </c>
      <c r="B2258" s="68" t="s">
        <v>937</v>
      </c>
      <c r="C2258" s="68">
        <v>13</v>
      </c>
      <c r="D2258" s="68" t="s">
        <v>1586</v>
      </c>
      <c r="E2258" s="68" t="s">
        <v>213</v>
      </c>
      <c r="F2258" s="68" t="s">
        <v>25</v>
      </c>
      <c r="G2258" s="68" t="s">
        <v>1587</v>
      </c>
      <c r="H2258" s="68">
        <v>6</v>
      </c>
      <c r="I2258" s="70">
        <v>45832</v>
      </c>
      <c r="J2258" s="70">
        <v>45826</v>
      </c>
      <c r="K2258" s="70">
        <v>45832</v>
      </c>
      <c r="L2258" s="68" t="s">
        <v>3116</v>
      </c>
    </row>
    <row r="2259" spans="1:12" ht="21" customHeight="1">
      <c r="A2259" s="68" t="s">
        <v>4656</v>
      </c>
      <c r="B2259" s="68" t="s">
        <v>937</v>
      </c>
      <c r="C2259" s="68">
        <v>14</v>
      </c>
      <c r="D2259" s="68" t="s">
        <v>1586</v>
      </c>
      <c r="E2259" s="68" t="s">
        <v>213</v>
      </c>
      <c r="F2259" s="68" t="s">
        <v>25</v>
      </c>
      <c r="G2259" s="68" t="s">
        <v>1587</v>
      </c>
      <c r="H2259" s="68">
        <v>6</v>
      </c>
      <c r="I2259" s="70">
        <v>45832</v>
      </c>
      <c r="J2259" s="70">
        <v>45826</v>
      </c>
      <c r="K2259" s="70">
        <v>45832</v>
      </c>
      <c r="L2259" s="68" t="s">
        <v>3116</v>
      </c>
    </row>
    <row r="2260" spans="1:12" ht="21" customHeight="1">
      <c r="A2260" s="68" t="s">
        <v>4657</v>
      </c>
      <c r="B2260" s="68" t="s">
        <v>937</v>
      </c>
      <c r="C2260" s="68">
        <v>15</v>
      </c>
      <c r="D2260" s="68" t="s">
        <v>1586</v>
      </c>
      <c r="E2260" s="68" t="s">
        <v>213</v>
      </c>
      <c r="F2260" s="68" t="s">
        <v>25</v>
      </c>
      <c r="G2260" s="68" t="s">
        <v>1587</v>
      </c>
      <c r="H2260" s="68">
        <v>6</v>
      </c>
      <c r="I2260" s="70">
        <v>45832</v>
      </c>
      <c r="J2260" s="70">
        <v>45826</v>
      </c>
      <c r="K2260" s="70">
        <v>45832</v>
      </c>
      <c r="L2260" s="68" t="s">
        <v>3116</v>
      </c>
    </row>
    <row r="2261" spans="1:12" ht="21" customHeight="1">
      <c r="A2261" s="68" t="s">
        <v>4658</v>
      </c>
      <c r="B2261" s="68" t="s">
        <v>937</v>
      </c>
      <c r="C2261" s="68">
        <v>16</v>
      </c>
      <c r="D2261" s="68" t="s">
        <v>1586</v>
      </c>
      <c r="E2261" s="68" t="s">
        <v>213</v>
      </c>
      <c r="F2261" s="68" t="s">
        <v>25</v>
      </c>
      <c r="G2261" s="68" t="s">
        <v>1587</v>
      </c>
      <c r="H2261" s="68">
        <v>6</v>
      </c>
      <c r="I2261" s="70">
        <v>45832</v>
      </c>
      <c r="J2261" s="70">
        <v>45826</v>
      </c>
      <c r="K2261" s="70">
        <v>45832</v>
      </c>
      <c r="L2261" s="68" t="s">
        <v>3116</v>
      </c>
    </row>
    <row r="2262" spans="1:12" ht="21" customHeight="1">
      <c r="A2262" s="68" t="s">
        <v>4659</v>
      </c>
      <c r="B2262" s="68" t="s">
        <v>937</v>
      </c>
      <c r="C2262" s="68">
        <v>17</v>
      </c>
      <c r="D2262" s="68" t="s">
        <v>1586</v>
      </c>
      <c r="E2262" s="68" t="s">
        <v>213</v>
      </c>
      <c r="F2262" s="68" t="s">
        <v>25</v>
      </c>
      <c r="G2262" s="68" t="s">
        <v>1587</v>
      </c>
      <c r="H2262" s="68">
        <v>6</v>
      </c>
      <c r="I2262" s="70">
        <v>45832</v>
      </c>
      <c r="J2262" s="70">
        <v>45826</v>
      </c>
      <c r="K2262" s="70">
        <v>45832</v>
      </c>
      <c r="L2262" s="68" t="s">
        <v>3116</v>
      </c>
    </row>
    <row r="2263" spans="1:12" ht="21" customHeight="1">
      <c r="A2263" s="68" t="s">
        <v>4660</v>
      </c>
      <c r="B2263" s="68" t="s">
        <v>937</v>
      </c>
      <c r="C2263" s="68">
        <v>18</v>
      </c>
      <c r="D2263" s="68" t="s">
        <v>1586</v>
      </c>
      <c r="E2263" s="68" t="s">
        <v>213</v>
      </c>
      <c r="F2263" s="68" t="s">
        <v>25</v>
      </c>
      <c r="G2263" s="68" t="s">
        <v>1587</v>
      </c>
      <c r="H2263" s="68">
        <v>6</v>
      </c>
      <c r="I2263" s="70">
        <v>45832</v>
      </c>
      <c r="J2263" s="70">
        <v>45826</v>
      </c>
      <c r="K2263" s="70">
        <v>45832</v>
      </c>
      <c r="L2263" s="68" t="s">
        <v>3116</v>
      </c>
    </row>
    <row r="2264" spans="1:12" ht="21" customHeight="1">
      <c r="A2264" s="68" t="s">
        <v>4661</v>
      </c>
      <c r="B2264" s="68" t="s">
        <v>937</v>
      </c>
      <c r="C2264" s="68">
        <v>19</v>
      </c>
      <c r="D2264" s="68" t="s">
        <v>1586</v>
      </c>
      <c r="E2264" s="68" t="s">
        <v>213</v>
      </c>
      <c r="F2264" s="68" t="s">
        <v>25</v>
      </c>
      <c r="G2264" s="68" t="s">
        <v>1587</v>
      </c>
      <c r="H2264" s="68">
        <v>6</v>
      </c>
      <c r="I2264" s="70">
        <v>45832</v>
      </c>
      <c r="J2264" s="70">
        <v>45826</v>
      </c>
      <c r="K2264" s="70">
        <v>45832</v>
      </c>
      <c r="L2264" s="68" t="s">
        <v>3116</v>
      </c>
    </row>
    <row r="2265" spans="1:12" ht="21" customHeight="1">
      <c r="A2265" s="68" t="s">
        <v>4662</v>
      </c>
      <c r="B2265" s="68" t="s">
        <v>937</v>
      </c>
      <c r="C2265" s="68" t="s">
        <v>1676</v>
      </c>
      <c r="D2265" s="68" t="s">
        <v>1586</v>
      </c>
      <c r="E2265" s="68" t="s">
        <v>213</v>
      </c>
      <c r="F2265" s="68" t="s">
        <v>25</v>
      </c>
      <c r="G2265" s="68" t="s">
        <v>1587</v>
      </c>
      <c r="H2265" s="68">
        <v>6</v>
      </c>
      <c r="I2265" s="70">
        <v>45832</v>
      </c>
      <c r="J2265" s="70">
        <v>45826</v>
      </c>
      <c r="K2265" s="70">
        <v>45832</v>
      </c>
      <c r="L2265" s="68" t="s">
        <v>2686</v>
      </c>
    </row>
    <row r="2266" spans="1:12" ht="21" customHeight="1">
      <c r="A2266" s="68" t="s">
        <v>4663</v>
      </c>
      <c r="B2266" s="68" t="s">
        <v>937</v>
      </c>
      <c r="C2266" s="68" t="s">
        <v>2575</v>
      </c>
      <c r="D2266" s="68" t="s">
        <v>1586</v>
      </c>
      <c r="E2266" s="68" t="s">
        <v>213</v>
      </c>
      <c r="F2266" s="68" t="s">
        <v>25</v>
      </c>
      <c r="G2266" s="68" t="s">
        <v>1587</v>
      </c>
      <c r="H2266" s="68">
        <v>6</v>
      </c>
      <c r="I2266" s="70">
        <v>45832</v>
      </c>
      <c r="J2266" s="70">
        <v>45826</v>
      </c>
      <c r="K2266" s="70">
        <v>45832</v>
      </c>
      <c r="L2266" s="68" t="s">
        <v>3364</v>
      </c>
    </row>
    <row r="2267" spans="1:12" ht="21" customHeight="1">
      <c r="A2267" s="68" t="s">
        <v>4664</v>
      </c>
      <c r="B2267" s="68" t="s">
        <v>937</v>
      </c>
      <c r="C2267" s="68">
        <v>20</v>
      </c>
      <c r="D2267" s="68" t="s">
        <v>1586</v>
      </c>
      <c r="E2267" s="68" t="s">
        <v>213</v>
      </c>
      <c r="F2267" s="68" t="s">
        <v>25</v>
      </c>
      <c r="G2267" s="68" t="s">
        <v>1587</v>
      </c>
      <c r="H2267" s="68">
        <v>6</v>
      </c>
      <c r="I2267" s="70">
        <v>45832</v>
      </c>
      <c r="J2267" s="70">
        <v>45826</v>
      </c>
      <c r="K2267" s="70">
        <v>45832</v>
      </c>
      <c r="L2267" s="68" t="s">
        <v>3116</v>
      </c>
    </row>
    <row r="2268" spans="1:12" ht="21" customHeight="1">
      <c r="A2268" s="68" t="s">
        <v>4665</v>
      </c>
      <c r="B2268" s="68" t="s">
        <v>937</v>
      </c>
      <c r="C2268" s="68">
        <v>21</v>
      </c>
      <c r="D2268" s="68" t="s">
        <v>1586</v>
      </c>
      <c r="E2268" s="68" t="s">
        <v>213</v>
      </c>
      <c r="F2268" s="68" t="s">
        <v>25</v>
      </c>
      <c r="G2268" s="68" t="s">
        <v>1587</v>
      </c>
      <c r="H2268" s="68">
        <v>6</v>
      </c>
      <c r="I2268" s="70">
        <v>45832</v>
      </c>
      <c r="J2268" s="70">
        <v>45826</v>
      </c>
      <c r="K2268" s="70">
        <v>45832</v>
      </c>
      <c r="L2268" s="68" t="s">
        <v>3116</v>
      </c>
    </row>
    <row r="2269" spans="1:12" ht="21" customHeight="1">
      <c r="A2269" s="68" t="s">
        <v>4666</v>
      </c>
      <c r="B2269" s="68" t="s">
        <v>937</v>
      </c>
      <c r="C2269" s="68">
        <v>22</v>
      </c>
      <c r="D2269" s="68" t="s">
        <v>1586</v>
      </c>
      <c r="E2269" s="68" t="s">
        <v>213</v>
      </c>
      <c r="F2269" s="68" t="s">
        <v>25</v>
      </c>
      <c r="G2269" s="68" t="s">
        <v>1587</v>
      </c>
      <c r="H2269" s="68">
        <v>6</v>
      </c>
      <c r="I2269" s="70">
        <v>45832</v>
      </c>
      <c r="J2269" s="70">
        <v>45826</v>
      </c>
      <c r="K2269" s="70">
        <v>45832</v>
      </c>
      <c r="L2269" s="68" t="s">
        <v>3116</v>
      </c>
    </row>
    <row r="2270" spans="1:12" ht="21" customHeight="1">
      <c r="A2270" s="68" t="s">
        <v>4667</v>
      </c>
      <c r="B2270" s="68" t="s">
        <v>937</v>
      </c>
      <c r="C2270" s="68">
        <v>23</v>
      </c>
      <c r="D2270" s="68" t="s">
        <v>1586</v>
      </c>
      <c r="E2270" s="68" t="s">
        <v>213</v>
      </c>
      <c r="F2270" s="68" t="s">
        <v>25</v>
      </c>
      <c r="G2270" s="68" t="s">
        <v>1587</v>
      </c>
      <c r="H2270" s="68">
        <v>6</v>
      </c>
      <c r="I2270" s="70">
        <v>45832</v>
      </c>
      <c r="J2270" s="70">
        <v>45826</v>
      </c>
      <c r="K2270" s="70">
        <v>45832</v>
      </c>
      <c r="L2270" s="68" t="s">
        <v>3116</v>
      </c>
    </row>
    <row r="2271" spans="1:12" ht="21" customHeight="1">
      <c r="A2271" s="68" t="s">
        <v>4668</v>
      </c>
      <c r="B2271" s="68" t="s">
        <v>937</v>
      </c>
      <c r="C2271" s="68">
        <v>24</v>
      </c>
      <c r="D2271" s="68" t="s">
        <v>1586</v>
      </c>
      <c r="E2271" s="68" t="s">
        <v>213</v>
      </c>
      <c r="F2271" s="68" t="s">
        <v>25</v>
      </c>
      <c r="G2271" s="68" t="s">
        <v>1587</v>
      </c>
      <c r="H2271" s="68">
        <v>6</v>
      </c>
      <c r="I2271" s="70">
        <v>45832</v>
      </c>
      <c r="J2271" s="70">
        <v>45826</v>
      </c>
      <c r="K2271" s="70">
        <v>45832</v>
      </c>
      <c r="L2271" s="68" t="s">
        <v>3116</v>
      </c>
    </row>
    <row r="2272" spans="1:12" ht="21" customHeight="1">
      <c r="A2272" s="68" t="s">
        <v>4669</v>
      </c>
      <c r="B2272" s="68" t="s">
        <v>937</v>
      </c>
      <c r="C2272" s="68" t="s">
        <v>2555</v>
      </c>
      <c r="D2272" s="68" t="s">
        <v>1586</v>
      </c>
      <c r="E2272" s="68" t="s">
        <v>213</v>
      </c>
      <c r="F2272" s="68" t="s">
        <v>25</v>
      </c>
      <c r="G2272" s="68" t="s">
        <v>1587</v>
      </c>
      <c r="H2272" s="68">
        <v>6</v>
      </c>
      <c r="I2272" s="70">
        <v>45832</v>
      </c>
      <c r="J2272" s="70">
        <v>45826</v>
      </c>
      <c r="K2272" s="70">
        <v>45832</v>
      </c>
      <c r="L2272" s="68" t="s">
        <v>2686</v>
      </c>
    </row>
    <row r="2273" spans="1:12" ht="21" customHeight="1">
      <c r="A2273" s="68" t="s">
        <v>4670</v>
      </c>
      <c r="B2273" s="68" t="s">
        <v>937</v>
      </c>
      <c r="C2273" s="68" t="s">
        <v>2579</v>
      </c>
      <c r="D2273" s="68" t="s">
        <v>1586</v>
      </c>
      <c r="E2273" s="68" t="s">
        <v>213</v>
      </c>
      <c r="F2273" s="68" t="s">
        <v>25</v>
      </c>
      <c r="G2273" s="68" t="s">
        <v>1587</v>
      </c>
      <c r="H2273" s="68">
        <v>6</v>
      </c>
      <c r="I2273" s="70">
        <v>45832</v>
      </c>
      <c r="J2273" s="70">
        <v>45826</v>
      </c>
      <c r="K2273" s="70">
        <v>45832</v>
      </c>
      <c r="L2273" s="68" t="s">
        <v>3364</v>
      </c>
    </row>
    <row r="2274" spans="1:12" ht="21" customHeight="1">
      <c r="A2274" s="68" t="s">
        <v>4671</v>
      </c>
      <c r="B2274" s="68" t="s">
        <v>937</v>
      </c>
      <c r="C2274" s="68" t="s">
        <v>2691</v>
      </c>
      <c r="D2274" s="68" t="s">
        <v>1586</v>
      </c>
      <c r="E2274" s="68" t="s">
        <v>213</v>
      </c>
      <c r="F2274" s="68" t="s">
        <v>25</v>
      </c>
      <c r="G2274" s="68" t="s">
        <v>1587</v>
      </c>
      <c r="H2274" s="68">
        <v>6</v>
      </c>
      <c r="I2274" s="70">
        <v>45832</v>
      </c>
      <c r="J2274" s="70">
        <v>45826</v>
      </c>
      <c r="K2274" s="70">
        <v>45832</v>
      </c>
      <c r="L2274" s="68" t="s">
        <v>2686</v>
      </c>
    </row>
    <row r="2275" spans="1:12" ht="21" customHeight="1">
      <c r="A2275" s="68" t="s">
        <v>4672</v>
      </c>
      <c r="B2275" s="68" t="s">
        <v>937</v>
      </c>
      <c r="C2275" s="68" t="s">
        <v>2581</v>
      </c>
      <c r="D2275" s="68" t="s">
        <v>1586</v>
      </c>
      <c r="E2275" s="68" t="s">
        <v>213</v>
      </c>
      <c r="F2275" s="68" t="s">
        <v>25</v>
      </c>
      <c r="G2275" s="68" t="s">
        <v>1587</v>
      </c>
      <c r="H2275" s="68">
        <v>6</v>
      </c>
      <c r="I2275" s="70">
        <v>45832</v>
      </c>
      <c r="J2275" s="70">
        <v>45826</v>
      </c>
      <c r="K2275" s="70">
        <v>45832</v>
      </c>
      <c r="L2275" s="68" t="s">
        <v>3364</v>
      </c>
    </row>
    <row r="2276" spans="1:12" ht="21" customHeight="1">
      <c r="A2276" s="68" t="s">
        <v>4673</v>
      </c>
      <c r="B2276" s="68" t="s">
        <v>937</v>
      </c>
      <c r="C2276" s="68" t="s">
        <v>2618</v>
      </c>
      <c r="D2276" s="68" t="s">
        <v>1586</v>
      </c>
      <c r="E2276" s="68" t="s">
        <v>213</v>
      </c>
      <c r="F2276" s="68" t="s">
        <v>25</v>
      </c>
      <c r="G2276" s="68" t="s">
        <v>1587</v>
      </c>
      <c r="H2276" s="68">
        <v>6</v>
      </c>
      <c r="I2276" s="70">
        <v>45832</v>
      </c>
      <c r="J2276" s="70">
        <v>45826</v>
      </c>
      <c r="K2276" s="70">
        <v>45832</v>
      </c>
      <c r="L2276" s="68" t="s">
        <v>2686</v>
      </c>
    </row>
    <row r="2277" spans="1:12" ht="21" customHeight="1">
      <c r="A2277" s="68" t="s">
        <v>4674</v>
      </c>
      <c r="B2277" s="68" t="s">
        <v>937</v>
      </c>
      <c r="C2277" s="68" t="s">
        <v>2583</v>
      </c>
      <c r="D2277" s="68" t="s">
        <v>1586</v>
      </c>
      <c r="E2277" s="68" t="s">
        <v>213</v>
      </c>
      <c r="F2277" s="68" t="s">
        <v>25</v>
      </c>
      <c r="G2277" s="68" t="s">
        <v>1587</v>
      </c>
      <c r="H2277" s="68">
        <v>6</v>
      </c>
      <c r="I2277" s="70">
        <v>45832</v>
      </c>
      <c r="J2277" s="70">
        <v>45826</v>
      </c>
      <c r="K2277" s="70">
        <v>45832</v>
      </c>
      <c r="L2277" s="68" t="s">
        <v>3364</v>
      </c>
    </row>
    <row r="2278" spans="1:12" ht="21" customHeight="1">
      <c r="A2278" s="68" t="s">
        <v>4675</v>
      </c>
      <c r="B2278" s="68" t="s">
        <v>937</v>
      </c>
      <c r="C2278" s="68" t="s">
        <v>2621</v>
      </c>
      <c r="D2278" s="68" t="s">
        <v>1586</v>
      </c>
      <c r="E2278" s="68" t="s">
        <v>213</v>
      </c>
      <c r="F2278" s="68" t="s">
        <v>25</v>
      </c>
      <c r="G2278" s="68" t="s">
        <v>1587</v>
      </c>
      <c r="H2278" s="68">
        <v>6</v>
      </c>
      <c r="I2278" s="70">
        <v>45832</v>
      </c>
      <c r="J2278" s="70">
        <v>45826</v>
      </c>
      <c r="K2278" s="70">
        <v>45832</v>
      </c>
      <c r="L2278" s="68" t="s">
        <v>2686</v>
      </c>
    </row>
    <row r="2279" spans="1:12" ht="21" customHeight="1">
      <c r="A2279" s="68" t="s">
        <v>4676</v>
      </c>
      <c r="B2279" s="68" t="s">
        <v>937</v>
      </c>
      <c r="C2279" s="68" t="s">
        <v>2585</v>
      </c>
      <c r="D2279" s="68" t="s">
        <v>1586</v>
      </c>
      <c r="E2279" s="68" t="s">
        <v>213</v>
      </c>
      <c r="F2279" s="68" t="s">
        <v>25</v>
      </c>
      <c r="G2279" s="68" t="s">
        <v>1587</v>
      </c>
      <c r="H2279" s="68">
        <v>6</v>
      </c>
      <c r="I2279" s="70">
        <v>45832</v>
      </c>
      <c r="J2279" s="70">
        <v>45826</v>
      </c>
      <c r="K2279" s="70">
        <v>45832</v>
      </c>
      <c r="L2279" s="68" t="s">
        <v>3364</v>
      </c>
    </row>
    <row r="2280" spans="1:12" ht="21" customHeight="1">
      <c r="A2280" s="68" t="s">
        <v>4677</v>
      </c>
      <c r="B2280" s="68" t="s">
        <v>937</v>
      </c>
      <c r="C2280" s="68" t="s">
        <v>2627</v>
      </c>
      <c r="D2280" s="68" t="s">
        <v>1586</v>
      </c>
      <c r="E2280" s="68" t="s">
        <v>213</v>
      </c>
      <c r="F2280" s="68" t="s">
        <v>25</v>
      </c>
      <c r="G2280" s="68" t="s">
        <v>1587</v>
      </c>
      <c r="H2280" s="68">
        <v>6</v>
      </c>
      <c r="I2280" s="70">
        <v>45832</v>
      </c>
      <c r="J2280" s="70">
        <v>45826</v>
      </c>
      <c r="K2280" s="70">
        <v>45832</v>
      </c>
      <c r="L2280" s="68" t="s">
        <v>2686</v>
      </c>
    </row>
    <row r="2281" spans="1:12" ht="21" customHeight="1">
      <c r="A2281" s="68" t="s">
        <v>4678</v>
      </c>
      <c r="B2281" s="68" t="s">
        <v>937</v>
      </c>
      <c r="C2281" s="68" t="s">
        <v>2587</v>
      </c>
      <c r="D2281" s="68" t="s">
        <v>1586</v>
      </c>
      <c r="E2281" s="68" t="s">
        <v>213</v>
      </c>
      <c r="F2281" s="68" t="s">
        <v>25</v>
      </c>
      <c r="G2281" s="68" t="s">
        <v>1587</v>
      </c>
      <c r="H2281" s="68">
        <v>6</v>
      </c>
      <c r="I2281" s="70">
        <v>45832</v>
      </c>
      <c r="J2281" s="70">
        <v>45826</v>
      </c>
      <c r="K2281" s="70">
        <v>45832</v>
      </c>
      <c r="L2281" s="68" t="s">
        <v>3364</v>
      </c>
    </row>
    <row r="2282" spans="1:12" ht="21" customHeight="1">
      <c r="A2282" s="68" t="s">
        <v>4679</v>
      </c>
      <c r="B2282" s="68" t="s">
        <v>937</v>
      </c>
      <c r="C2282" s="68" t="s">
        <v>2545</v>
      </c>
      <c r="D2282" s="68" t="s">
        <v>1586</v>
      </c>
      <c r="E2282" s="68" t="s">
        <v>213</v>
      </c>
      <c r="F2282" s="68" t="s">
        <v>25</v>
      </c>
      <c r="G2282" s="68" t="s">
        <v>1587</v>
      </c>
      <c r="H2282" s="68">
        <v>6</v>
      </c>
      <c r="I2282" s="70">
        <v>45832</v>
      </c>
      <c r="J2282" s="70">
        <v>45826</v>
      </c>
      <c r="K2282" s="70">
        <v>45832</v>
      </c>
      <c r="L2282" s="68" t="s">
        <v>2686</v>
      </c>
    </row>
    <row r="2283" spans="1:12" ht="21" customHeight="1">
      <c r="A2283" s="68" t="s">
        <v>4680</v>
      </c>
      <c r="B2283" s="68" t="s">
        <v>937</v>
      </c>
      <c r="C2283" s="68" t="s">
        <v>2589</v>
      </c>
      <c r="D2283" s="68" t="s">
        <v>1586</v>
      </c>
      <c r="E2283" s="68" t="s">
        <v>213</v>
      </c>
      <c r="F2283" s="68" t="s">
        <v>25</v>
      </c>
      <c r="G2283" s="68" t="s">
        <v>1587</v>
      </c>
      <c r="H2283" s="68">
        <v>6</v>
      </c>
      <c r="I2283" s="70">
        <v>45832</v>
      </c>
      <c r="J2283" s="70">
        <v>45826</v>
      </c>
      <c r="K2283" s="70">
        <v>45832</v>
      </c>
      <c r="L2283" s="68" t="s">
        <v>3364</v>
      </c>
    </row>
    <row r="2284" spans="1:12" ht="21" customHeight="1">
      <c r="A2284" s="68" t="s">
        <v>4681</v>
      </c>
      <c r="B2284" s="68" t="s">
        <v>937</v>
      </c>
      <c r="C2284" s="68" t="s">
        <v>2697</v>
      </c>
      <c r="D2284" s="68" t="s">
        <v>1586</v>
      </c>
      <c r="E2284" s="68" t="s">
        <v>213</v>
      </c>
      <c r="F2284" s="68" t="s">
        <v>25</v>
      </c>
      <c r="G2284" s="68" t="s">
        <v>1587</v>
      </c>
      <c r="H2284" s="68">
        <v>6</v>
      </c>
      <c r="I2284" s="70">
        <v>45832</v>
      </c>
      <c r="J2284" s="70">
        <v>45826</v>
      </c>
      <c r="K2284" s="70">
        <v>45832</v>
      </c>
      <c r="L2284" s="68" t="s">
        <v>2686</v>
      </c>
    </row>
    <row r="2285" spans="1:12" ht="21" customHeight="1">
      <c r="A2285" s="68" t="s">
        <v>4682</v>
      </c>
      <c r="B2285" s="68" t="s">
        <v>937</v>
      </c>
      <c r="C2285" s="68" t="s">
        <v>2591</v>
      </c>
      <c r="D2285" s="68" t="s">
        <v>1586</v>
      </c>
      <c r="E2285" s="68" t="s">
        <v>213</v>
      </c>
      <c r="F2285" s="68" t="s">
        <v>25</v>
      </c>
      <c r="G2285" s="68" t="s">
        <v>1587</v>
      </c>
      <c r="H2285" s="68">
        <v>6</v>
      </c>
      <c r="I2285" s="70">
        <v>45832</v>
      </c>
      <c r="J2285" s="70">
        <v>45826</v>
      </c>
      <c r="K2285" s="70">
        <v>45832</v>
      </c>
      <c r="L2285" s="68" t="s">
        <v>3364</v>
      </c>
    </row>
    <row r="2286" spans="1:12" ht="21" customHeight="1">
      <c r="A2286" s="68" t="s">
        <v>4683</v>
      </c>
      <c r="B2286" s="68" t="s">
        <v>937</v>
      </c>
      <c r="C2286" s="68" t="s">
        <v>2699</v>
      </c>
      <c r="D2286" s="68" t="s">
        <v>1586</v>
      </c>
      <c r="E2286" s="68" t="s">
        <v>213</v>
      </c>
      <c r="F2286" s="68" t="s">
        <v>25</v>
      </c>
      <c r="G2286" s="68" t="s">
        <v>1587</v>
      </c>
      <c r="H2286" s="68">
        <v>6</v>
      </c>
      <c r="I2286" s="70">
        <v>45832</v>
      </c>
      <c r="J2286" s="70">
        <v>45826</v>
      </c>
      <c r="K2286" s="70">
        <v>45832</v>
      </c>
      <c r="L2286" s="68" t="s">
        <v>2686</v>
      </c>
    </row>
    <row r="2287" spans="1:12" ht="21" customHeight="1">
      <c r="A2287" s="68" t="s">
        <v>4684</v>
      </c>
      <c r="B2287" s="68" t="s">
        <v>937</v>
      </c>
      <c r="C2287" s="68" t="s">
        <v>2593</v>
      </c>
      <c r="D2287" s="68" t="s">
        <v>1586</v>
      </c>
      <c r="E2287" s="68" t="s">
        <v>213</v>
      </c>
      <c r="F2287" s="68" t="s">
        <v>25</v>
      </c>
      <c r="G2287" s="68" t="s">
        <v>1587</v>
      </c>
      <c r="H2287" s="68">
        <v>6</v>
      </c>
      <c r="I2287" s="70">
        <v>45832</v>
      </c>
      <c r="J2287" s="70">
        <v>45826</v>
      </c>
      <c r="K2287" s="70">
        <v>45832</v>
      </c>
      <c r="L2287" s="68" t="s">
        <v>3364</v>
      </c>
    </row>
    <row r="2288" spans="1:12" ht="21" customHeight="1">
      <c r="A2288" s="68" t="s">
        <v>4685</v>
      </c>
      <c r="B2288" s="68" t="s">
        <v>937</v>
      </c>
      <c r="C2288" s="68" t="s">
        <v>2701</v>
      </c>
      <c r="D2288" s="68" t="s">
        <v>1586</v>
      </c>
      <c r="E2288" s="68" t="s">
        <v>213</v>
      </c>
      <c r="F2288" s="68" t="s">
        <v>25</v>
      </c>
      <c r="G2288" s="68" t="s">
        <v>1587</v>
      </c>
      <c r="H2288" s="68">
        <v>6</v>
      </c>
      <c r="I2288" s="70">
        <v>45832</v>
      </c>
      <c r="J2288" s="70">
        <v>45826</v>
      </c>
      <c r="K2288" s="70">
        <v>45832</v>
      </c>
      <c r="L2288" s="68" t="s">
        <v>2686</v>
      </c>
    </row>
    <row r="2289" spans="1:12" ht="21" customHeight="1">
      <c r="A2289" s="68" t="s">
        <v>4686</v>
      </c>
      <c r="B2289" s="68" t="s">
        <v>937</v>
      </c>
      <c r="C2289" s="68" t="s">
        <v>2595</v>
      </c>
      <c r="D2289" s="68" t="s">
        <v>1586</v>
      </c>
      <c r="E2289" s="68" t="s">
        <v>213</v>
      </c>
      <c r="F2289" s="68" t="s">
        <v>25</v>
      </c>
      <c r="G2289" s="68" t="s">
        <v>1587</v>
      </c>
      <c r="H2289" s="68">
        <v>6</v>
      </c>
      <c r="I2289" s="70">
        <v>45832</v>
      </c>
      <c r="J2289" s="70">
        <v>45826</v>
      </c>
      <c r="K2289" s="70">
        <v>45832</v>
      </c>
      <c r="L2289" s="68" t="s">
        <v>3364</v>
      </c>
    </row>
    <row r="2290" spans="1:12" ht="21" customHeight="1">
      <c r="A2290" s="68" t="s">
        <v>4687</v>
      </c>
      <c r="B2290" s="68" t="s">
        <v>937</v>
      </c>
      <c r="C2290" s="68" t="s">
        <v>2703</v>
      </c>
      <c r="D2290" s="68" t="s">
        <v>1586</v>
      </c>
      <c r="E2290" s="68" t="s">
        <v>213</v>
      </c>
      <c r="F2290" s="68" t="s">
        <v>25</v>
      </c>
      <c r="G2290" s="68" t="s">
        <v>1587</v>
      </c>
      <c r="H2290" s="68">
        <v>6</v>
      </c>
      <c r="I2290" s="70">
        <v>45832</v>
      </c>
      <c r="J2290" s="70">
        <v>45826</v>
      </c>
      <c r="K2290" s="70">
        <v>45832</v>
      </c>
      <c r="L2290" s="68" t="s">
        <v>2686</v>
      </c>
    </row>
    <row r="2291" spans="1:12" ht="21" customHeight="1">
      <c r="A2291" s="68" t="s">
        <v>4688</v>
      </c>
      <c r="B2291" s="68" t="s">
        <v>937</v>
      </c>
      <c r="C2291" s="68" t="s">
        <v>3144</v>
      </c>
      <c r="D2291" s="68" t="s">
        <v>1586</v>
      </c>
      <c r="E2291" s="68" t="s">
        <v>213</v>
      </c>
      <c r="F2291" s="68" t="s">
        <v>25</v>
      </c>
      <c r="G2291" s="68" t="s">
        <v>1587</v>
      </c>
      <c r="H2291" s="68">
        <v>6</v>
      </c>
      <c r="I2291" s="70">
        <v>45832</v>
      </c>
      <c r="J2291" s="70">
        <v>45826</v>
      </c>
      <c r="K2291" s="70">
        <v>45832</v>
      </c>
      <c r="L2291" s="68" t="s">
        <v>3364</v>
      </c>
    </row>
    <row r="2292" spans="1:12" ht="21" customHeight="1">
      <c r="A2292" s="68" t="s">
        <v>4689</v>
      </c>
      <c r="B2292" s="68" t="s">
        <v>937</v>
      </c>
      <c r="C2292" s="68" t="s">
        <v>2705</v>
      </c>
      <c r="D2292" s="68" t="s">
        <v>1586</v>
      </c>
      <c r="E2292" s="68" t="s">
        <v>213</v>
      </c>
      <c r="F2292" s="68" t="s">
        <v>25</v>
      </c>
      <c r="G2292" s="68" t="s">
        <v>1587</v>
      </c>
      <c r="H2292" s="68">
        <v>6</v>
      </c>
      <c r="I2292" s="70">
        <v>45832</v>
      </c>
      <c r="J2292" s="70">
        <v>45826</v>
      </c>
      <c r="K2292" s="70">
        <v>45832</v>
      </c>
      <c r="L2292" s="68" t="s">
        <v>2686</v>
      </c>
    </row>
    <row r="2293" spans="1:12" ht="21" customHeight="1">
      <c r="A2293" s="68" t="s">
        <v>4690</v>
      </c>
      <c r="B2293" s="68" t="s">
        <v>937</v>
      </c>
      <c r="C2293" s="68" t="s">
        <v>3224</v>
      </c>
      <c r="D2293" s="68" t="s">
        <v>1586</v>
      </c>
      <c r="E2293" s="68" t="s">
        <v>213</v>
      </c>
      <c r="F2293" s="68" t="s">
        <v>25</v>
      </c>
      <c r="G2293" s="68" t="s">
        <v>1587</v>
      </c>
      <c r="H2293" s="68">
        <v>6</v>
      </c>
      <c r="I2293" s="70">
        <v>45832</v>
      </c>
      <c r="J2293" s="70">
        <v>45826</v>
      </c>
      <c r="K2293" s="70">
        <v>45832</v>
      </c>
      <c r="L2293" s="68" t="s">
        <v>3364</v>
      </c>
    </row>
    <row r="2294" spans="1:12" ht="21" customHeight="1">
      <c r="A2294" s="68" t="s">
        <v>4691</v>
      </c>
      <c r="B2294" s="68" t="s">
        <v>937</v>
      </c>
      <c r="C2294" s="68" t="s">
        <v>2707</v>
      </c>
      <c r="D2294" s="68" t="s">
        <v>1586</v>
      </c>
      <c r="E2294" s="68" t="s">
        <v>213</v>
      </c>
      <c r="F2294" s="68" t="s">
        <v>25</v>
      </c>
      <c r="G2294" s="68" t="s">
        <v>1587</v>
      </c>
      <c r="H2294" s="68">
        <v>6</v>
      </c>
      <c r="I2294" s="70">
        <v>45832</v>
      </c>
      <c r="J2294" s="70">
        <v>45826</v>
      </c>
      <c r="K2294" s="70">
        <v>45832</v>
      </c>
      <c r="L2294" s="68" t="s">
        <v>2686</v>
      </c>
    </row>
    <row r="2295" spans="1:12" ht="21" customHeight="1">
      <c r="A2295" s="68" t="s">
        <v>4692</v>
      </c>
      <c r="B2295" s="68" t="s">
        <v>937</v>
      </c>
      <c r="C2295" s="68" t="s">
        <v>2960</v>
      </c>
      <c r="D2295" s="68" t="s">
        <v>1586</v>
      </c>
      <c r="E2295" s="68" t="s">
        <v>213</v>
      </c>
      <c r="F2295" s="68" t="s">
        <v>25</v>
      </c>
      <c r="G2295" s="68" t="s">
        <v>1587</v>
      </c>
      <c r="H2295" s="68">
        <v>6</v>
      </c>
      <c r="I2295" s="70">
        <v>45832</v>
      </c>
      <c r="J2295" s="70">
        <v>45826</v>
      </c>
      <c r="K2295" s="70">
        <v>45832</v>
      </c>
      <c r="L2295" s="68" t="s">
        <v>3364</v>
      </c>
    </row>
    <row r="2296" spans="1:12" ht="21" customHeight="1">
      <c r="A2296" s="68" t="s">
        <v>4693</v>
      </c>
      <c r="B2296" s="68" t="s">
        <v>937</v>
      </c>
      <c r="C2296" s="68" t="s">
        <v>2747</v>
      </c>
      <c r="D2296" s="68" t="s">
        <v>1586</v>
      </c>
      <c r="E2296" s="68" t="s">
        <v>213</v>
      </c>
      <c r="F2296" s="68" t="s">
        <v>25</v>
      </c>
      <c r="G2296" s="68" t="s">
        <v>1587</v>
      </c>
      <c r="H2296" s="68">
        <v>6</v>
      </c>
      <c r="I2296" s="70">
        <v>45832</v>
      </c>
      <c r="J2296" s="70">
        <v>45826</v>
      </c>
      <c r="K2296" s="70">
        <v>45832</v>
      </c>
      <c r="L2296" s="68" t="s">
        <v>2686</v>
      </c>
    </row>
    <row r="2297" spans="1:12" ht="21" customHeight="1">
      <c r="A2297" s="68" t="s">
        <v>4694</v>
      </c>
      <c r="B2297" s="68" t="s">
        <v>937</v>
      </c>
      <c r="C2297" s="68" t="s">
        <v>2964</v>
      </c>
      <c r="D2297" s="68" t="s">
        <v>1586</v>
      </c>
      <c r="E2297" s="68" t="s">
        <v>213</v>
      </c>
      <c r="F2297" s="68" t="s">
        <v>25</v>
      </c>
      <c r="G2297" s="68" t="s">
        <v>1587</v>
      </c>
      <c r="H2297" s="68">
        <v>6</v>
      </c>
      <c r="I2297" s="70">
        <v>45832</v>
      </c>
      <c r="J2297" s="70">
        <v>45826</v>
      </c>
      <c r="K2297" s="70">
        <v>45832</v>
      </c>
      <c r="L2297" s="68" t="s">
        <v>3364</v>
      </c>
    </row>
    <row r="2298" spans="1:12" ht="21" customHeight="1">
      <c r="A2298" s="68" t="s">
        <v>4695</v>
      </c>
      <c r="B2298" s="68" t="s">
        <v>937</v>
      </c>
      <c r="C2298" s="68" t="s">
        <v>2749</v>
      </c>
      <c r="D2298" s="68" t="s">
        <v>1586</v>
      </c>
      <c r="E2298" s="68" t="s">
        <v>213</v>
      </c>
      <c r="F2298" s="68" t="s">
        <v>25</v>
      </c>
      <c r="G2298" s="68" t="s">
        <v>1587</v>
      </c>
      <c r="H2298" s="68">
        <v>6</v>
      </c>
      <c r="I2298" s="70">
        <v>45832</v>
      </c>
      <c r="J2298" s="70">
        <v>45826</v>
      </c>
      <c r="K2298" s="70">
        <v>45832</v>
      </c>
      <c r="L2298" s="68" t="s">
        <v>2686</v>
      </c>
    </row>
    <row r="2299" spans="1:12" ht="21" customHeight="1">
      <c r="A2299" s="68" t="s">
        <v>4696</v>
      </c>
      <c r="B2299" s="68" t="s">
        <v>937</v>
      </c>
      <c r="C2299" s="68" t="s">
        <v>2967</v>
      </c>
      <c r="D2299" s="68" t="s">
        <v>1586</v>
      </c>
      <c r="E2299" s="68" t="s">
        <v>213</v>
      </c>
      <c r="F2299" s="68" t="s">
        <v>25</v>
      </c>
      <c r="G2299" s="68" t="s">
        <v>1587</v>
      </c>
      <c r="H2299" s="68">
        <v>6</v>
      </c>
      <c r="I2299" s="70">
        <v>45832</v>
      </c>
      <c r="J2299" s="70">
        <v>45826</v>
      </c>
      <c r="K2299" s="70">
        <v>45832</v>
      </c>
      <c r="L2299" s="68" t="s">
        <v>3364</v>
      </c>
    </row>
    <row r="2300" spans="1:12" ht="21" customHeight="1">
      <c r="A2300" s="68" t="s">
        <v>4697</v>
      </c>
      <c r="B2300" s="68" t="s">
        <v>937</v>
      </c>
      <c r="C2300" s="68" t="s">
        <v>2874</v>
      </c>
      <c r="D2300" s="68" t="s">
        <v>1586</v>
      </c>
      <c r="E2300" s="68" t="s">
        <v>213</v>
      </c>
      <c r="F2300" s="68" t="s">
        <v>25</v>
      </c>
      <c r="G2300" s="68" t="s">
        <v>1587</v>
      </c>
      <c r="H2300" s="68">
        <v>6</v>
      </c>
      <c r="I2300" s="70">
        <v>45832</v>
      </c>
      <c r="J2300" s="70">
        <v>45826</v>
      </c>
      <c r="K2300" s="70">
        <v>45832</v>
      </c>
      <c r="L2300" s="68" t="s">
        <v>2686</v>
      </c>
    </row>
    <row r="2301" spans="1:12" ht="21" customHeight="1">
      <c r="A2301" s="68" t="s">
        <v>4698</v>
      </c>
      <c r="B2301" s="68" t="s">
        <v>937</v>
      </c>
      <c r="C2301" s="68" t="s">
        <v>2971</v>
      </c>
      <c r="D2301" s="68" t="s">
        <v>1586</v>
      </c>
      <c r="E2301" s="68" t="s">
        <v>213</v>
      </c>
      <c r="F2301" s="68" t="s">
        <v>25</v>
      </c>
      <c r="G2301" s="68" t="s">
        <v>1587</v>
      </c>
      <c r="H2301" s="68">
        <v>6</v>
      </c>
      <c r="I2301" s="70">
        <v>45832</v>
      </c>
      <c r="J2301" s="70">
        <v>45826</v>
      </c>
      <c r="K2301" s="70">
        <v>45832</v>
      </c>
      <c r="L2301" s="68" t="s">
        <v>3364</v>
      </c>
    </row>
    <row r="2302" spans="1:12" ht="21" customHeight="1">
      <c r="A2302" s="68" t="s">
        <v>4699</v>
      </c>
      <c r="B2302" s="68" t="s">
        <v>937</v>
      </c>
      <c r="C2302" s="68" t="s">
        <v>2876</v>
      </c>
      <c r="D2302" s="68" t="s">
        <v>1586</v>
      </c>
      <c r="E2302" s="68" t="s">
        <v>213</v>
      </c>
      <c r="F2302" s="68" t="s">
        <v>25</v>
      </c>
      <c r="G2302" s="68" t="s">
        <v>1587</v>
      </c>
      <c r="H2302" s="68">
        <v>6</v>
      </c>
      <c r="I2302" s="70">
        <v>45832</v>
      </c>
      <c r="J2302" s="70">
        <v>45826</v>
      </c>
      <c r="K2302" s="70">
        <v>45832</v>
      </c>
      <c r="L2302" s="68" t="s">
        <v>2686</v>
      </c>
    </row>
    <row r="2303" spans="1:12" ht="21" customHeight="1">
      <c r="A2303" s="68" t="s">
        <v>4700</v>
      </c>
      <c r="B2303" s="68" t="s">
        <v>937</v>
      </c>
      <c r="C2303" s="68" t="s">
        <v>2974</v>
      </c>
      <c r="D2303" s="68" t="s">
        <v>1586</v>
      </c>
      <c r="E2303" s="68" t="s">
        <v>213</v>
      </c>
      <c r="F2303" s="68" t="s">
        <v>25</v>
      </c>
      <c r="G2303" s="68" t="s">
        <v>1587</v>
      </c>
      <c r="H2303" s="68">
        <v>6</v>
      </c>
      <c r="I2303" s="70">
        <v>45832</v>
      </c>
      <c r="J2303" s="70">
        <v>45826</v>
      </c>
      <c r="K2303" s="70">
        <v>45832</v>
      </c>
      <c r="L2303" s="68" t="s">
        <v>3364</v>
      </c>
    </row>
    <row r="2304" spans="1:12" ht="21" customHeight="1">
      <c r="A2304" s="68" t="s">
        <v>4701</v>
      </c>
      <c r="B2304" s="68" t="s">
        <v>937</v>
      </c>
      <c r="C2304" s="68" t="s">
        <v>2976</v>
      </c>
      <c r="D2304" s="68" t="s">
        <v>1586</v>
      </c>
      <c r="E2304" s="68" t="s">
        <v>213</v>
      </c>
      <c r="F2304" s="68" t="s">
        <v>25</v>
      </c>
      <c r="G2304" s="68" t="s">
        <v>1587</v>
      </c>
      <c r="H2304" s="68">
        <v>6</v>
      </c>
      <c r="I2304" s="70">
        <v>45832</v>
      </c>
      <c r="J2304" s="70">
        <v>45826</v>
      </c>
      <c r="K2304" s="70">
        <v>45832</v>
      </c>
      <c r="L2304" s="68" t="s">
        <v>2686</v>
      </c>
    </row>
    <row r="2305" spans="1:12" ht="21" customHeight="1">
      <c r="A2305" s="68" t="s">
        <v>4702</v>
      </c>
      <c r="B2305" s="68" t="s">
        <v>937</v>
      </c>
      <c r="C2305" s="68" t="s">
        <v>2978</v>
      </c>
      <c r="D2305" s="68" t="s">
        <v>1586</v>
      </c>
      <c r="E2305" s="68" t="s">
        <v>213</v>
      </c>
      <c r="F2305" s="68" t="s">
        <v>25</v>
      </c>
      <c r="G2305" s="68" t="s">
        <v>1587</v>
      </c>
      <c r="H2305" s="68">
        <v>6</v>
      </c>
      <c r="I2305" s="70">
        <v>45832</v>
      </c>
      <c r="J2305" s="70">
        <v>45826</v>
      </c>
      <c r="K2305" s="70">
        <v>45832</v>
      </c>
      <c r="L2305" s="68" t="s">
        <v>3364</v>
      </c>
    </row>
    <row r="2306" spans="1:12" ht="21" customHeight="1">
      <c r="A2306" s="68" t="s">
        <v>4703</v>
      </c>
      <c r="B2306" s="68" t="s">
        <v>937</v>
      </c>
      <c r="C2306" s="68" t="s">
        <v>2980</v>
      </c>
      <c r="D2306" s="68" t="s">
        <v>1586</v>
      </c>
      <c r="E2306" s="68" t="s">
        <v>213</v>
      </c>
      <c r="F2306" s="68" t="s">
        <v>25</v>
      </c>
      <c r="G2306" s="68" t="s">
        <v>1587</v>
      </c>
      <c r="H2306" s="68">
        <v>6</v>
      </c>
      <c r="I2306" s="70">
        <v>45832</v>
      </c>
      <c r="J2306" s="70">
        <v>45826</v>
      </c>
      <c r="K2306" s="70">
        <v>45832</v>
      </c>
      <c r="L2306" s="68" t="s">
        <v>2686</v>
      </c>
    </row>
    <row r="2307" spans="1:12" ht="21" customHeight="1">
      <c r="A2307" s="68" t="s">
        <v>4704</v>
      </c>
      <c r="B2307" s="68" t="s">
        <v>937</v>
      </c>
      <c r="C2307" s="68" t="s">
        <v>2982</v>
      </c>
      <c r="D2307" s="68" t="s">
        <v>1586</v>
      </c>
      <c r="E2307" s="68" t="s">
        <v>213</v>
      </c>
      <c r="F2307" s="68" t="s">
        <v>25</v>
      </c>
      <c r="G2307" s="68" t="s">
        <v>1587</v>
      </c>
      <c r="H2307" s="68">
        <v>6</v>
      </c>
      <c r="I2307" s="70">
        <v>45832</v>
      </c>
      <c r="J2307" s="70">
        <v>45826</v>
      </c>
      <c r="K2307" s="70">
        <v>45832</v>
      </c>
      <c r="L2307" s="68" t="s">
        <v>3364</v>
      </c>
    </row>
    <row r="2308" spans="1:12" ht="21" customHeight="1">
      <c r="A2308" s="68" t="s">
        <v>4705</v>
      </c>
      <c r="B2308" s="68" t="s">
        <v>937</v>
      </c>
      <c r="C2308" s="68" t="s">
        <v>2984</v>
      </c>
      <c r="D2308" s="68" t="s">
        <v>1586</v>
      </c>
      <c r="E2308" s="68" t="s">
        <v>213</v>
      </c>
      <c r="F2308" s="68" t="s">
        <v>25</v>
      </c>
      <c r="G2308" s="68" t="s">
        <v>1587</v>
      </c>
      <c r="H2308" s="68">
        <v>6</v>
      </c>
      <c r="I2308" s="70">
        <v>45832</v>
      </c>
      <c r="J2308" s="70">
        <v>45826</v>
      </c>
      <c r="K2308" s="70">
        <v>45832</v>
      </c>
      <c r="L2308" s="68" t="s">
        <v>2686</v>
      </c>
    </row>
    <row r="2309" spans="1:12" ht="21" customHeight="1">
      <c r="A2309" s="68" t="s">
        <v>4706</v>
      </c>
      <c r="B2309" s="68" t="s">
        <v>937</v>
      </c>
      <c r="C2309" s="68" t="s">
        <v>2986</v>
      </c>
      <c r="D2309" s="68" t="s">
        <v>1586</v>
      </c>
      <c r="E2309" s="68" t="s">
        <v>213</v>
      </c>
      <c r="F2309" s="68" t="s">
        <v>25</v>
      </c>
      <c r="G2309" s="68" t="s">
        <v>1587</v>
      </c>
      <c r="H2309" s="68">
        <v>6</v>
      </c>
      <c r="I2309" s="70">
        <v>45832</v>
      </c>
      <c r="J2309" s="70">
        <v>45826</v>
      </c>
      <c r="K2309" s="70">
        <v>45832</v>
      </c>
      <c r="L2309" s="68" t="s">
        <v>3364</v>
      </c>
    </row>
    <row r="2310" spans="1:12" ht="21" customHeight="1">
      <c r="A2310" s="68" t="s">
        <v>4707</v>
      </c>
      <c r="B2310" s="68" t="s">
        <v>937</v>
      </c>
      <c r="C2310" s="68" t="s">
        <v>3071</v>
      </c>
      <c r="D2310" s="68" t="s">
        <v>1586</v>
      </c>
      <c r="E2310" s="68" t="s">
        <v>213</v>
      </c>
      <c r="F2310" s="68" t="s">
        <v>25</v>
      </c>
      <c r="G2310" s="68" t="s">
        <v>1587</v>
      </c>
      <c r="H2310" s="68">
        <v>6</v>
      </c>
      <c r="I2310" s="70">
        <v>45832</v>
      </c>
      <c r="J2310" s="70">
        <v>45826</v>
      </c>
      <c r="K2310" s="70">
        <v>45832</v>
      </c>
      <c r="L2310" s="68" t="s">
        <v>2686</v>
      </c>
    </row>
    <row r="2311" spans="1:12" ht="21" customHeight="1">
      <c r="A2311" s="68" t="s">
        <v>4708</v>
      </c>
      <c r="B2311" s="68" t="s">
        <v>937</v>
      </c>
      <c r="C2311" s="68" t="s">
        <v>3531</v>
      </c>
      <c r="D2311" s="68" t="s">
        <v>1586</v>
      </c>
      <c r="E2311" s="68" t="s">
        <v>213</v>
      </c>
      <c r="F2311" s="68" t="s">
        <v>25</v>
      </c>
      <c r="G2311" s="68" t="s">
        <v>1587</v>
      </c>
      <c r="H2311" s="68">
        <v>6</v>
      </c>
      <c r="I2311" s="70">
        <v>45832</v>
      </c>
      <c r="J2311" s="70">
        <v>45826</v>
      </c>
      <c r="K2311" s="70">
        <v>45832</v>
      </c>
      <c r="L2311" s="68" t="s">
        <v>3364</v>
      </c>
    </row>
    <row r="2312" spans="1:12" ht="21" customHeight="1">
      <c r="A2312" s="68" t="s">
        <v>4709</v>
      </c>
      <c r="B2312" s="68" t="s">
        <v>937</v>
      </c>
      <c r="C2312" s="68" t="s">
        <v>3073</v>
      </c>
      <c r="D2312" s="68" t="s">
        <v>1586</v>
      </c>
      <c r="E2312" s="68" t="s">
        <v>213</v>
      </c>
      <c r="F2312" s="68" t="s">
        <v>25</v>
      </c>
      <c r="G2312" s="68" t="s">
        <v>1587</v>
      </c>
      <c r="H2312" s="68">
        <v>6</v>
      </c>
      <c r="I2312" s="70">
        <v>45832</v>
      </c>
      <c r="J2312" s="70">
        <v>45826</v>
      </c>
      <c r="K2312" s="70">
        <v>45832</v>
      </c>
      <c r="L2312" s="68" t="s">
        <v>2686</v>
      </c>
    </row>
    <row r="2313" spans="1:12" ht="21" customHeight="1">
      <c r="A2313" s="68" t="s">
        <v>4710</v>
      </c>
      <c r="B2313" s="68" t="s">
        <v>937</v>
      </c>
      <c r="C2313" s="68" t="s">
        <v>3534</v>
      </c>
      <c r="D2313" s="68" t="s">
        <v>1586</v>
      </c>
      <c r="E2313" s="68" t="s">
        <v>213</v>
      </c>
      <c r="F2313" s="68" t="s">
        <v>25</v>
      </c>
      <c r="G2313" s="68" t="s">
        <v>1587</v>
      </c>
      <c r="H2313" s="68">
        <v>6</v>
      </c>
      <c r="I2313" s="70">
        <v>45832</v>
      </c>
      <c r="J2313" s="70">
        <v>45826</v>
      </c>
      <c r="K2313" s="70">
        <v>45832</v>
      </c>
      <c r="L2313" s="68" t="s">
        <v>3364</v>
      </c>
    </row>
    <row r="2314" spans="1:12" ht="21" customHeight="1">
      <c r="A2314" s="68" t="s">
        <v>4711</v>
      </c>
      <c r="B2314" s="68" t="s">
        <v>937</v>
      </c>
      <c r="C2314" s="68" t="s">
        <v>3075</v>
      </c>
      <c r="D2314" s="68" t="s">
        <v>1586</v>
      </c>
      <c r="E2314" s="68" t="s">
        <v>213</v>
      </c>
      <c r="F2314" s="68" t="s">
        <v>25</v>
      </c>
      <c r="G2314" s="68" t="s">
        <v>1587</v>
      </c>
      <c r="H2314" s="68">
        <v>6</v>
      </c>
      <c r="I2314" s="70">
        <v>45832</v>
      </c>
      <c r="J2314" s="70">
        <v>45826</v>
      </c>
      <c r="K2314" s="70">
        <v>45832</v>
      </c>
      <c r="L2314" s="68" t="s">
        <v>2686</v>
      </c>
    </row>
    <row r="2315" spans="1:12" ht="21" customHeight="1">
      <c r="A2315" s="68" t="s">
        <v>4712</v>
      </c>
      <c r="B2315" s="68" t="s">
        <v>937</v>
      </c>
      <c r="C2315" s="68" t="s">
        <v>3887</v>
      </c>
      <c r="D2315" s="68" t="s">
        <v>1586</v>
      </c>
      <c r="E2315" s="68" t="s">
        <v>213</v>
      </c>
      <c r="F2315" s="68" t="s">
        <v>25</v>
      </c>
      <c r="G2315" s="68" t="s">
        <v>1587</v>
      </c>
      <c r="H2315" s="68">
        <v>6</v>
      </c>
      <c r="I2315" s="70">
        <v>45832</v>
      </c>
      <c r="J2315" s="70">
        <v>45826</v>
      </c>
      <c r="K2315" s="70">
        <v>45832</v>
      </c>
      <c r="L2315" s="68" t="s">
        <v>3364</v>
      </c>
    </row>
    <row r="2316" spans="1:12" ht="21" customHeight="1">
      <c r="A2316" s="68" t="s">
        <v>4713</v>
      </c>
      <c r="B2316" s="68" t="s">
        <v>937</v>
      </c>
      <c r="C2316" s="68" t="s">
        <v>3077</v>
      </c>
      <c r="D2316" s="68" t="s">
        <v>1586</v>
      </c>
      <c r="E2316" s="68" t="s">
        <v>213</v>
      </c>
      <c r="F2316" s="68" t="s">
        <v>25</v>
      </c>
      <c r="G2316" s="68" t="s">
        <v>1587</v>
      </c>
      <c r="H2316" s="68">
        <v>6</v>
      </c>
      <c r="I2316" s="70">
        <v>45832</v>
      </c>
      <c r="J2316" s="70">
        <v>45826</v>
      </c>
      <c r="K2316" s="70">
        <v>45832</v>
      </c>
      <c r="L2316" s="68" t="s">
        <v>2686</v>
      </c>
    </row>
    <row r="2317" spans="1:12" ht="21" customHeight="1">
      <c r="A2317" s="68" t="s">
        <v>4714</v>
      </c>
      <c r="B2317" s="68" t="s">
        <v>937</v>
      </c>
      <c r="C2317" s="68" t="s">
        <v>3890</v>
      </c>
      <c r="D2317" s="68" t="s">
        <v>1586</v>
      </c>
      <c r="E2317" s="68" t="s">
        <v>213</v>
      </c>
      <c r="F2317" s="68" t="s">
        <v>25</v>
      </c>
      <c r="G2317" s="68" t="s">
        <v>1587</v>
      </c>
      <c r="H2317" s="68">
        <v>6</v>
      </c>
      <c r="I2317" s="70">
        <v>45832</v>
      </c>
      <c r="J2317" s="70">
        <v>45826</v>
      </c>
      <c r="K2317" s="70">
        <v>45832</v>
      </c>
      <c r="L2317" s="68" t="s">
        <v>3364</v>
      </c>
    </row>
    <row r="2318" spans="1:12" ht="21" customHeight="1">
      <c r="A2318" s="68" t="s">
        <v>1922</v>
      </c>
      <c r="B2318" s="68" t="s">
        <v>939</v>
      </c>
      <c r="C2318" s="68">
        <v>1</v>
      </c>
      <c r="D2318" s="68" t="s">
        <v>1586</v>
      </c>
      <c r="E2318" s="68" t="s">
        <v>213</v>
      </c>
      <c r="F2318" s="68" t="s">
        <v>25</v>
      </c>
      <c r="G2318" s="68" t="s">
        <v>1587</v>
      </c>
      <c r="H2318" s="68">
        <v>6</v>
      </c>
      <c r="I2318" s="70">
        <v>45832</v>
      </c>
      <c r="J2318" s="70">
        <v>20624</v>
      </c>
      <c r="K2318" s="70">
        <v>45832</v>
      </c>
      <c r="L2318" s="68" t="s">
        <v>3116</v>
      </c>
    </row>
    <row r="2319" spans="1:12" ht="21" customHeight="1">
      <c r="A2319" s="68" t="s">
        <v>1924</v>
      </c>
      <c r="B2319" s="68" t="s">
        <v>939</v>
      </c>
      <c r="C2319" s="68">
        <v>2</v>
      </c>
      <c r="D2319" s="68" t="s">
        <v>1586</v>
      </c>
      <c r="E2319" s="68" t="s">
        <v>213</v>
      </c>
      <c r="F2319" s="68" t="s">
        <v>25</v>
      </c>
      <c r="G2319" s="68" t="s">
        <v>1587</v>
      </c>
      <c r="H2319" s="68">
        <v>6</v>
      </c>
      <c r="I2319" s="70">
        <v>45832</v>
      </c>
      <c r="J2319" s="70">
        <v>20624</v>
      </c>
      <c r="K2319" s="70">
        <v>45832</v>
      </c>
      <c r="L2319" s="68" t="s">
        <v>3116</v>
      </c>
    </row>
    <row r="2320" spans="1:12" ht="21" customHeight="1">
      <c r="A2320" s="68" t="s">
        <v>1925</v>
      </c>
      <c r="B2320" s="68" t="s">
        <v>939</v>
      </c>
      <c r="C2320" s="68">
        <v>3</v>
      </c>
      <c r="D2320" s="68" t="s">
        <v>1586</v>
      </c>
      <c r="E2320" s="68" t="s">
        <v>213</v>
      </c>
      <c r="F2320" s="68" t="s">
        <v>25</v>
      </c>
      <c r="G2320" s="68" t="s">
        <v>1587</v>
      </c>
      <c r="H2320" s="68">
        <v>6</v>
      </c>
      <c r="I2320" s="70">
        <v>45832</v>
      </c>
      <c r="J2320" s="70">
        <v>20624</v>
      </c>
      <c r="K2320" s="70">
        <v>45832</v>
      </c>
      <c r="L2320" s="68" t="s">
        <v>3116</v>
      </c>
    </row>
    <row r="2321" spans="1:12" ht="21" customHeight="1">
      <c r="A2321" s="68" t="s">
        <v>1926</v>
      </c>
      <c r="B2321" s="68" t="s">
        <v>939</v>
      </c>
      <c r="C2321" s="68">
        <v>4</v>
      </c>
      <c r="D2321" s="68" t="s">
        <v>1586</v>
      </c>
      <c r="E2321" s="68" t="s">
        <v>213</v>
      </c>
      <c r="F2321" s="68" t="s">
        <v>25</v>
      </c>
      <c r="G2321" s="68" t="s">
        <v>1587</v>
      </c>
      <c r="H2321" s="68">
        <v>6</v>
      </c>
      <c r="I2321" s="70">
        <v>45832</v>
      </c>
      <c r="J2321" s="70">
        <v>20624</v>
      </c>
      <c r="K2321" s="70">
        <v>45832</v>
      </c>
      <c r="L2321" s="68" t="s">
        <v>3116</v>
      </c>
    </row>
    <row r="2322" spans="1:12" ht="21" customHeight="1">
      <c r="A2322" s="68" t="s">
        <v>1927</v>
      </c>
      <c r="B2322" s="68" t="s">
        <v>939</v>
      </c>
      <c r="C2322" s="68">
        <v>5</v>
      </c>
      <c r="D2322" s="68" t="s">
        <v>1586</v>
      </c>
      <c r="E2322" s="68" t="s">
        <v>213</v>
      </c>
      <c r="F2322" s="68" t="s">
        <v>25</v>
      </c>
      <c r="G2322" s="68" t="s">
        <v>1587</v>
      </c>
      <c r="H2322" s="68">
        <v>6</v>
      </c>
      <c r="I2322" s="70">
        <v>45832</v>
      </c>
      <c r="J2322" s="70">
        <v>20624</v>
      </c>
      <c r="K2322" s="70">
        <v>45832</v>
      </c>
      <c r="L2322" s="68" t="s">
        <v>3116</v>
      </c>
    </row>
    <row r="2323" spans="1:12" ht="21" customHeight="1">
      <c r="A2323" s="68" t="s">
        <v>1928</v>
      </c>
      <c r="B2323" s="68" t="s">
        <v>939</v>
      </c>
      <c r="C2323" s="68">
        <v>6</v>
      </c>
      <c r="D2323" s="68" t="s">
        <v>1586</v>
      </c>
      <c r="E2323" s="68" t="s">
        <v>213</v>
      </c>
      <c r="F2323" s="68" t="s">
        <v>25</v>
      </c>
      <c r="G2323" s="68" t="s">
        <v>1587</v>
      </c>
      <c r="H2323" s="68">
        <v>6</v>
      </c>
      <c r="I2323" s="70">
        <v>45832</v>
      </c>
      <c r="J2323" s="70">
        <v>20624</v>
      </c>
      <c r="K2323" s="70">
        <v>45832</v>
      </c>
      <c r="L2323" s="68" t="s">
        <v>3116</v>
      </c>
    </row>
    <row r="2324" spans="1:12" ht="21" customHeight="1">
      <c r="A2324" s="68" t="s">
        <v>1929</v>
      </c>
      <c r="B2324" s="68" t="s">
        <v>939</v>
      </c>
      <c r="C2324" s="68">
        <v>7</v>
      </c>
      <c r="D2324" s="68" t="s">
        <v>1586</v>
      </c>
      <c r="E2324" s="68" t="s">
        <v>213</v>
      </c>
      <c r="F2324" s="68" t="s">
        <v>25</v>
      </c>
      <c r="G2324" s="68" t="s">
        <v>1587</v>
      </c>
      <c r="H2324" s="68">
        <v>6</v>
      </c>
      <c r="I2324" s="70">
        <v>45832</v>
      </c>
      <c r="J2324" s="70">
        <v>20624</v>
      </c>
      <c r="K2324" s="70">
        <v>45832</v>
      </c>
      <c r="L2324" s="68" t="s">
        <v>3116</v>
      </c>
    </row>
    <row r="2325" spans="1:12" ht="21" customHeight="1">
      <c r="A2325" s="68" t="s">
        <v>1930</v>
      </c>
      <c r="B2325" s="68" t="s">
        <v>939</v>
      </c>
      <c r="C2325" s="68">
        <v>8</v>
      </c>
      <c r="D2325" s="68" t="s">
        <v>1586</v>
      </c>
      <c r="E2325" s="68" t="s">
        <v>213</v>
      </c>
      <c r="F2325" s="68" t="s">
        <v>25</v>
      </c>
      <c r="G2325" s="68" t="s">
        <v>1587</v>
      </c>
      <c r="H2325" s="68">
        <v>6</v>
      </c>
      <c r="I2325" s="70">
        <v>45832</v>
      </c>
      <c r="J2325" s="70">
        <v>20624</v>
      </c>
      <c r="K2325" s="70">
        <v>45832</v>
      </c>
      <c r="L2325" s="68" t="s">
        <v>3116</v>
      </c>
    </row>
    <row r="2326" spans="1:12" ht="21" customHeight="1">
      <c r="A2326" s="68" t="s">
        <v>1931</v>
      </c>
      <c r="B2326" s="68" t="s">
        <v>939</v>
      </c>
      <c r="C2326" s="68">
        <v>9</v>
      </c>
      <c r="D2326" s="68" t="s">
        <v>1586</v>
      </c>
      <c r="E2326" s="68" t="s">
        <v>213</v>
      </c>
      <c r="F2326" s="68" t="s">
        <v>25</v>
      </c>
      <c r="G2326" s="68" t="s">
        <v>1587</v>
      </c>
      <c r="H2326" s="68">
        <v>6</v>
      </c>
      <c r="I2326" s="70">
        <v>45832</v>
      </c>
      <c r="J2326" s="70">
        <v>20624</v>
      </c>
      <c r="K2326" s="70">
        <v>45832</v>
      </c>
      <c r="L2326" s="68" t="s">
        <v>3116</v>
      </c>
    </row>
    <row r="2327" spans="1:12" ht="21" customHeight="1">
      <c r="A2327" s="68" t="s">
        <v>1932</v>
      </c>
      <c r="B2327" s="68" t="s">
        <v>939</v>
      </c>
      <c r="C2327" s="68">
        <v>10</v>
      </c>
      <c r="D2327" s="68" t="s">
        <v>1586</v>
      </c>
      <c r="E2327" s="68" t="s">
        <v>213</v>
      </c>
      <c r="F2327" s="68" t="s">
        <v>25</v>
      </c>
      <c r="G2327" s="68" t="s">
        <v>1587</v>
      </c>
      <c r="H2327" s="68">
        <v>6</v>
      </c>
      <c r="I2327" s="70">
        <v>45832</v>
      </c>
      <c r="J2327" s="70">
        <v>20624</v>
      </c>
      <c r="K2327" s="70">
        <v>45832</v>
      </c>
      <c r="L2327" s="68" t="s">
        <v>3116</v>
      </c>
    </row>
    <row r="2328" spans="1:12" ht="21" customHeight="1">
      <c r="A2328" s="68" t="s">
        <v>4715</v>
      </c>
      <c r="B2328" s="68" t="s">
        <v>939</v>
      </c>
      <c r="C2328" s="68" t="s">
        <v>1676</v>
      </c>
      <c r="D2328" s="68" t="s">
        <v>1586</v>
      </c>
      <c r="E2328" s="68" t="s">
        <v>213</v>
      </c>
      <c r="F2328" s="68" t="s">
        <v>25</v>
      </c>
      <c r="G2328" s="68" t="s">
        <v>1587</v>
      </c>
      <c r="H2328" s="68">
        <v>6</v>
      </c>
      <c r="I2328" s="70">
        <v>45832</v>
      </c>
      <c r="J2328" s="70">
        <v>20624</v>
      </c>
      <c r="K2328" s="70">
        <v>45832</v>
      </c>
      <c r="L2328" s="68" t="s">
        <v>2686</v>
      </c>
    </row>
    <row r="2329" spans="1:12" ht="21" customHeight="1">
      <c r="A2329" s="68" t="s">
        <v>4716</v>
      </c>
      <c r="B2329" s="68" t="s">
        <v>939</v>
      </c>
      <c r="C2329" s="68" t="s">
        <v>2575</v>
      </c>
      <c r="D2329" s="68" t="s">
        <v>1586</v>
      </c>
      <c r="E2329" s="68" t="s">
        <v>213</v>
      </c>
      <c r="F2329" s="68" t="s">
        <v>25</v>
      </c>
      <c r="G2329" s="68" t="s">
        <v>1587</v>
      </c>
      <c r="H2329" s="68">
        <v>6</v>
      </c>
      <c r="I2329" s="70">
        <v>45832</v>
      </c>
      <c r="J2329" s="70">
        <v>20624</v>
      </c>
      <c r="K2329" s="70">
        <v>45832</v>
      </c>
      <c r="L2329" s="68" t="s">
        <v>3364</v>
      </c>
    </row>
    <row r="2330" spans="1:12" ht="21" customHeight="1">
      <c r="A2330" s="68" t="s">
        <v>4717</v>
      </c>
      <c r="B2330" s="68" t="s">
        <v>939</v>
      </c>
      <c r="C2330" s="68" t="s">
        <v>2555</v>
      </c>
      <c r="D2330" s="68" t="s">
        <v>1586</v>
      </c>
      <c r="E2330" s="68" t="s">
        <v>213</v>
      </c>
      <c r="F2330" s="68" t="s">
        <v>25</v>
      </c>
      <c r="G2330" s="68" t="s">
        <v>1587</v>
      </c>
      <c r="H2330" s="68">
        <v>6</v>
      </c>
      <c r="I2330" s="70">
        <v>45832</v>
      </c>
      <c r="J2330" s="70">
        <v>20624</v>
      </c>
      <c r="K2330" s="70">
        <v>45832</v>
      </c>
      <c r="L2330" s="68" t="s">
        <v>2686</v>
      </c>
    </row>
    <row r="2331" spans="1:12" ht="21" customHeight="1">
      <c r="A2331" s="68" t="s">
        <v>4718</v>
      </c>
      <c r="B2331" s="68" t="s">
        <v>939</v>
      </c>
      <c r="C2331" s="68" t="s">
        <v>2579</v>
      </c>
      <c r="D2331" s="68" t="s">
        <v>1586</v>
      </c>
      <c r="E2331" s="68" t="s">
        <v>213</v>
      </c>
      <c r="F2331" s="68" t="s">
        <v>25</v>
      </c>
      <c r="G2331" s="68" t="s">
        <v>1587</v>
      </c>
      <c r="H2331" s="68">
        <v>6</v>
      </c>
      <c r="I2331" s="70">
        <v>45832</v>
      </c>
      <c r="J2331" s="70">
        <v>20624</v>
      </c>
      <c r="K2331" s="70">
        <v>45832</v>
      </c>
      <c r="L2331" s="68" t="s">
        <v>3364</v>
      </c>
    </row>
    <row r="2332" spans="1:12" ht="21" customHeight="1">
      <c r="A2332" s="68" t="s">
        <v>4719</v>
      </c>
      <c r="B2332" s="68" t="s">
        <v>939</v>
      </c>
      <c r="C2332" s="68" t="s">
        <v>2691</v>
      </c>
      <c r="D2332" s="68" t="s">
        <v>1586</v>
      </c>
      <c r="E2332" s="68" t="s">
        <v>213</v>
      </c>
      <c r="F2332" s="68" t="s">
        <v>25</v>
      </c>
      <c r="G2332" s="68" t="s">
        <v>1587</v>
      </c>
      <c r="H2332" s="68">
        <v>6</v>
      </c>
      <c r="I2332" s="70">
        <v>45832</v>
      </c>
      <c r="J2332" s="70">
        <v>20624</v>
      </c>
      <c r="K2332" s="70">
        <v>45832</v>
      </c>
      <c r="L2332" s="68" t="s">
        <v>2686</v>
      </c>
    </row>
    <row r="2333" spans="1:12" ht="21" customHeight="1">
      <c r="A2333" s="68" t="s">
        <v>4720</v>
      </c>
      <c r="B2333" s="68" t="s">
        <v>939</v>
      </c>
      <c r="C2333" s="68" t="s">
        <v>2581</v>
      </c>
      <c r="D2333" s="68" t="s">
        <v>1586</v>
      </c>
      <c r="E2333" s="68" t="s">
        <v>213</v>
      </c>
      <c r="F2333" s="68" t="s">
        <v>25</v>
      </c>
      <c r="G2333" s="68" t="s">
        <v>1587</v>
      </c>
      <c r="H2333" s="68">
        <v>6</v>
      </c>
      <c r="I2333" s="70">
        <v>45832</v>
      </c>
      <c r="J2333" s="70">
        <v>20624</v>
      </c>
      <c r="K2333" s="70">
        <v>45832</v>
      </c>
      <c r="L2333" s="68" t="s">
        <v>3364</v>
      </c>
    </row>
    <row r="2334" spans="1:12" ht="21" customHeight="1">
      <c r="A2334" s="68" t="s">
        <v>4721</v>
      </c>
      <c r="B2334" s="68" t="s">
        <v>939</v>
      </c>
      <c r="C2334" s="68" t="s">
        <v>2618</v>
      </c>
      <c r="D2334" s="68" t="s">
        <v>1586</v>
      </c>
      <c r="E2334" s="68" t="s">
        <v>213</v>
      </c>
      <c r="F2334" s="68" t="s">
        <v>25</v>
      </c>
      <c r="G2334" s="68" t="s">
        <v>1587</v>
      </c>
      <c r="H2334" s="68">
        <v>6</v>
      </c>
      <c r="I2334" s="70">
        <v>45832</v>
      </c>
      <c r="J2334" s="70">
        <v>20624</v>
      </c>
      <c r="K2334" s="70">
        <v>45832</v>
      </c>
      <c r="L2334" s="68" t="s">
        <v>2686</v>
      </c>
    </row>
    <row r="2335" spans="1:12" ht="21" customHeight="1">
      <c r="A2335" s="68" t="s">
        <v>4722</v>
      </c>
      <c r="B2335" s="68" t="s">
        <v>939</v>
      </c>
      <c r="C2335" s="68" t="s">
        <v>2583</v>
      </c>
      <c r="D2335" s="68" t="s">
        <v>1586</v>
      </c>
      <c r="E2335" s="68" t="s">
        <v>213</v>
      </c>
      <c r="F2335" s="68" t="s">
        <v>25</v>
      </c>
      <c r="G2335" s="68" t="s">
        <v>1587</v>
      </c>
      <c r="H2335" s="68">
        <v>6</v>
      </c>
      <c r="I2335" s="70">
        <v>45832</v>
      </c>
      <c r="J2335" s="70">
        <v>20624</v>
      </c>
      <c r="K2335" s="70">
        <v>45832</v>
      </c>
      <c r="L2335" s="68" t="s">
        <v>3364</v>
      </c>
    </row>
    <row r="2336" spans="1:12" ht="21" customHeight="1">
      <c r="A2336" s="68" t="s">
        <v>4723</v>
      </c>
      <c r="B2336" s="68" t="s">
        <v>939</v>
      </c>
      <c r="C2336" s="68" t="s">
        <v>2621</v>
      </c>
      <c r="D2336" s="68" t="s">
        <v>1586</v>
      </c>
      <c r="E2336" s="68" t="s">
        <v>213</v>
      </c>
      <c r="F2336" s="68" t="s">
        <v>25</v>
      </c>
      <c r="G2336" s="68" t="s">
        <v>1587</v>
      </c>
      <c r="H2336" s="68">
        <v>6</v>
      </c>
      <c r="I2336" s="70">
        <v>45832</v>
      </c>
      <c r="J2336" s="70">
        <v>20624</v>
      </c>
      <c r="K2336" s="70">
        <v>45832</v>
      </c>
      <c r="L2336" s="68" t="s">
        <v>2686</v>
      </c>
    </row>
    <row r="2337" spans="1:12" ht="21" customHeight="1">
      <c r="A2337" s="68" t="s">
        <v>4724</v>
      </c>
      <c r="B2337" s="68" t="s">
        <v>939</v>
      </c>
      <c r="C2337" s="68" t="s">
        <v>2585</v>
      </c>
      <c r="D2337" s="68" t="s">
        <v>1586</v>
      </c>
      <c r="E2337" s="68" t="s">
        <v>213</v>
      </c>
      <c r="F2337" s="68" t="s">
        <v>25</v>
      </c>
      <c r="G2337" s="68" t="s">
        <v>1587</v>
      </c>
      <c r="H2337" s="68">
        <v>6</v>
      </c>
      <c r="I2337" s="70">
        <v>45832</v>
      </c>
      <c r="J2337" s="70">
        <v>20624</v>
      </c>
      <c r="K2337" s="70">
        <v>45832</v>
      </c>
      <c r="L2337" s="68" t="s">
        <v>3364</v>
      </c>
    </row>
    <row r="2338" spans="1:12" ht="21" customHeight="1">
      <c r="A2338" s="68" t="s">
        <v>4725</v>
      </c>
      <c r="B2338" s="68" t="s">
        <v>939</v>
      </c>
      <c r="C2338" s="68" t="s">
        <v>2627</v>
      </c>
      <c r="D2338" s="68" t="s">
        <v>1586</v>
      </c>
      <c r="E2338" s="68" t="s">
        <v>213</v>
      </c>
      <c r="F2338" s="68" t="s">
        <v>25</v>
      </c>
      <c r="G2338" s="68" t="s">
        <v>1587</v>
      </c>
      <c r="H2338" s="68">
        <v>6</v>
      </c>
      <c r="I2338" s="70">
        <v>45832</v>
      </c>
      <c r="J2338" s="70">
        <v>20624</v>
      </c>
      <c r="K2338" s="70">
        <v>45832</v>
      </c>
      <c r="L2338" s="68" t="s">
        <v>2686</v>
      </c>
    </row>
    <row r="2339" spans="1:12" ht="21" customHeight="1">
      <c r="A2339" s="68" t="s">
        <v>4726</v>
      </c>
      <c r="B2339" s="68" t="s">
        <v>939</v>
      </c>
      <c r="C2339" s="68" t="s">
        <v>2587</v>
      </c>
      <c r="D2339" s="68" t="s">
        <v>1586</v>
      </c>
      <c r="E2339" s="68" t="s">
        <v>213</v>
      </c>
      <c r="F2339" s="68" t="s">
        <v>25</v>
      </c>
      <c r="G2339" s="68" t="s">
        <v>1587</v>
      </c>
      <c r="H2339" s="68">
        <v>6</v>
      </c>
      <c r="I2339" s="70">
        <v>45832</v>
      </c>
      <c r="J2339" s="70">
        <v>20624</v>
      </c>
      <c r="K2339" s="70">
        <v>45832</v>
      </c>
      <c r="L2339" s="68" t="s">
        <v>3364</v>
      </c>
    </row>
    <row r="2340" spans="1:12" ht="21" customHeight="1">
      <c r="A2340" s="68" t="s">
        <v>4727</v>
      </c>
      <c r="B2340" s="68" t="s">
        <v>939</v>
      </c>
      <c r="C2340" s="68" t="s">
        <v>2545</v>
      </c>
      <c r="D2340" s="68" t="s">
        <v>1586</v>
      </c>
      <c r="E2340" s="68" t="s">
        <v>213</v>
      </c>
      <c r="F2340" s="68" t="s">
        <v>25</v>
      </c>
      <c r="G2340" s="68" t="s">
        <v>1587</v>
      </c>
      <c r="H2340" s="68">
        <v>6</v>
      </c>
      <c r="I2340" s="70">
        <v>45832</v>
      </c>
      <c r="J2340" s="70">
        <v>20624</v>
      </c>
      <c r="K2340" s="70">
        <v>45832</v>
      </c>
      <c r="L2340" s="68" t="s">
        <v>2686</v>
      </c>
    </row>
    <row r="2341" spans="1:12" ht="21" customHeight="1">
      <c r="A2341" s="68" t="s">
        <v>4728</v>
      </c>
      <c r="B2341" s="68" t="s">
        <v>939</v>
      </c>
      <c r="C2341" s="68" t="s">
        <v>2589</v>
      </c>
      <c r="D2341" s="68" t="s">
        <v>1586</v>
      </c>
      <c r="E2341" s="68" t="s">
        <v>213</v>
      </c>
      <c r="F2341" s="68" t="s">
        <v>25</v>
      </c>
      <c r="G2341" s="68" t="s">
        <v>1587</v>
      </c>
      <c r="H2341" s="68">
        <v>6</v>
      </c>
      <c r="I2341" s="70">
        <v>45832</v>
      </c>
      <c r="J2341" s="70">
        <v>20624</v>
      </c>
      <c r="K2341" s="70">
        <v>45832</v>
      </c>
      <c r="L2341" s="68" t="s">
        <v>3364</v>
      </c>
    </row>
    <row r="2342" spans="1:12" ht="21" customHeight="1">
      <c r="A2342" s="68" t="s">
        <v>4729</v>
      </c>
      <c r="B2342" s="68" t="s">
        <v>939</v>
      </c>
      <c r="C2342" s="68" t="s">
        <v>2697</v>
      </c>
      <c r="D2342" s="68" t="s">
        <v>1586</v>
      </c>
      <c r="E2342" s="68" t="s">
        <v>213</v>
      </c>
      <c r="F2342" s="68" t="s">
        <v>25</v>
      </c>
      <c r="G2342" s="68" t="s">
        <v>1587</v>
      </c>
      <c r="H2342" s="68">
        <v>6</v>
      </c>
      <c r="I2342" s="70">
        <v>45832</v>
      </c>
      <c r="J2342" s="70">
        <v>20624</v>
      </c>
      <c r="K2342" s="70">
        <v>45832</v>
      </c>
      <c r="L2342" s="68" t="s">
        <v>2686</v>
      </c>
    </row>
    <row r="2343" spans="1:12" ht="21" customHeight="1">
      <c r="A2343" s="68" t="s">
        <v>4730</v>
      </c>
      <c r="B2343" s="68" t="s">
        <v>939</v>
      </c>
      <c r="C2343" s="68" t="s">
        <v>2591</v>
      </c>
      <c r="D2343" s="68" t="s">
        <v>1586</v>
      </c>
      <c r="E2343" s="68" t="s">
        <v>213</v>
      </c>
      <c r="F2343" s="68" t="s">
        <v>25</v>
      </c>
      <c r="G2343" s="68" t="s">
        <v>1587</v>
      </c>
      <c r="H2343" s="68">
        <v>6</v>
      </c>
      <c r="I2343" s="70">
        <v>45832</v>
      </c>
      <c r="J2343" s="70">
        <v>20624</v>
      </c>
      <c r="K2343" s="70">
        <v>45832</v>
      </c>
      <c r="L2343" s="68" t="s">
        <v>3364</v>
      </c>
    </row>
    <row r="2344" spans="1:12" ht="21" customHeight="1">
      <c r="A2344" s="68" t="s">
        <v>4731</v>
      </c>
      <c r="B2344" s="68" t="s">
        <v>939</v>
      </c>
      <c r="C2344" s="68" t="s">
        <v>2699</v>
      </c>
      <c r="D2344" s="68" t="s">
        <v>1586</v>
      </c>
      <c r="E2344" s="68" t="s">
        <v>213</v>
      </c>
      <c r="F2344" s="68" t="s">
        <v>25</v>
      </c>
      <c r="G2344" s="68" t="s">
        <v>1587</v>
      </c>
      <c r="H2344" s="68">
        <v>6</v>
      </c>
      <c r="I2344" s="70">
        <v>45832</v>
      </c>
      <c r="J2344" s="70">
        <v>20624</v>
      </c>
      <c r="K2344" s="70">
        <v>45832</v>
      </c>
      <c r="L2344" s="68" t="s">
        <v>2686</v>
      </c>
    </row>
    <row r="2345" spans="1:12" ht="21" customHeight="1">
      <c r="A2345" s="68" t="s">
        <v>4732</v>
      </c>
      <c r="B2345" s="68" t="s">
        <v>939</v>
      </c>
      <c r="C2345" s="68" t="s">
        <v>2593</v>
      </c>
      <c r="D2345" s="68" t="s">
        <v>1586</v>
      </c>
      <c r="E2345" s="68" t="s">
        <v>213</v>
      </c>
      <c r="F2345" s="68" t="s">
        <v>25</v>
      </c>
      <c r="G2345" s="68" t="s">
        <v>1587</v>
      </c>
      <c r="H2345" s="68">
        <v>6</v>
      </c>
      <c r="I2345" s="70">
        <v>45832</v>
      </c>
      <c r="J2345" s="70">
        <v>20624</v>
      </c>
      <c r="K2345" s="70">
        <v>45832</v>
      </c>
      <c r="L2345" s="68" t="s">
        <v>3364</v>
      </c>
    </row>
    <row r="2346" spans="1:12" ht="21" customHeight="1">
      <c r="A2346" s="68" t="s">
        <v>4733</v>
      </c>
      <c r="B2346" s="68" t="s">
        <v>939</v>
      </c>
      <c r="C2346" s="68" t="s">
        <v>2701</v>
      </c>
      <c r="D2346" s="68" t="s">
        <v>1586</v>
      </c>
      <c r="E2346" s="68" t="s">
        <v>213</v>
      </c>
      <c r="F2346" s="68" t="s">
        <v>25</v>
      </c>
      <c r="G2346" s="68" t="s">
        <v>1587</v>
      </c>
      <c r="H2346" s="68">
        <v>6</v>
      </c>
      <c r="I2346" s="70">
        <v>45832</v>
      </c>
      <c r="J2346" s="70">
        <v>20624</v>
      </c>
      <c r="K2346" s="70">
        <v>45832</v>
      </c>
      <c r="L2346" s="68" t="s">
        <v>2686</v>
      </c>
    </row>
    <row r="2347" spans="1:12" ht="21" customHeight="1">
      <c r="A2347" s="68" t="s">
        <v>4734</v>
      </c>
      <c r="B2347" s="68" t="s">
        <v>939</v>
      </c>
      <c r="C2347" s="68" t="s">
        <v>2595</v>
      </c>
      <c r="D2347" s="68" t="s">
        <v>1586</v>
      </c>
      <c r="E2347" s="68" t="s">
        <v>213</v>
      </c>
      <c r="F2347" s="68" t="s">
        <v>25</v>
      </c>
      <c r="G2347" s="68" t="s">
        <v>1587</v>
      </c>
      <c r="H2347" s="68">
        <v>6</v>
      </c>
      <c r="I2347" s="70">
        <v>45832</v>
      </c>
      <c r="J2347" s="70">
        <v>20624</v>
      </c>
      <c r="K2347" s="70">
        <v>45832</v>
      </c>
      <c r="L2347" s="68" t="s">
        <v>3364</v>
      </c>
    </row>
    <row r="2348" spans="1:12" ht="21" customHeight="1">
      <c r="A2348" s="68" t="s">
        <v>2031</v>
      </c>
      <c r="B2348" s="68" t="s">
        <v>941</v>
      </c>
      <c r="C2348" s="68">
        <v>1</v>
      </c>
      <c r="E2348" s="68" t="s">
        <v>99</v>
      </c>
      <c r="F2348" s="68" t="s">
        <v>25</v>
      </c>
      <c r="G2348" s="68" t="s">
        <v>2021</v>
      </c>
      <c r="H2348" s="68">
        <v>6</v>
      </c>
      <c r="I2348" s="70">
        <v>45832</v>
      </c>
      <c r="J2348" s="70">
        <v>45826</v>
      </c>
      <c r="K2348" s="70">
        <v>45832</v>
      </c>
      <c r="L2348" s="68" t="s">
        <v>4623</v>
      </c>
    </row>
    <row r="2349" spans="1:12" ht="21" customHeight="1">
      <c r="A2349" s="68" t="s">
        <v>4735</v>
      </c>
      <c r="B2349" s="68" t="s">
        <v>941</v>
      </c>
      <c r="C2349" s="68" t="s">
        <v>2426</v>
      </c>
      <c r="E2349" s="68" t="s">
        <v>99</v>
      </c>
      <c r="F2349" s="68" t="s">
        <v>25</v>
      </c>
      <c r="G2349" s="68" t="s">
        <v>2759</v>
      </c>
      <c r="H2349" s="68">
        <v>6</v>
      </c>
      <c r="I2349" s="70">
        <v>45832</v>
      </c>
      <c r="J2349" s="70">
        <v>45826</v>
      </c>
      <c r="K2349" s="70">
        <v>45832</v>
      </c>
      <c r="L2349" s="68" t="s">
        <v>4623</v>
      </c>
    </row>
    <row r="2350" spans="1:12" ht="21" customHeight="1">
      <c r="A2350" s="68" t="s">
        <v>1947</v>
      </c>
      <c r="B2350" s="68" t="s">
        <v>943</v>
      </c>
      <c r="C2350" s="68">
        <v>1</v>
      </c>
      <c r="D2350" s="68" t="s">
        <v>1586</v>
      </c>
      <c r="E2350" s="68" t="s">
        <v>213</v>
      </c>
      <c r="F2350" s="68" t="s">
        <v>25</v>
      </c>
      <c r="G2350" s="68" t="s">
        <v>1587</v>
      </c>
      <c r="H2350" s="68">
        <v>6</v>
      </c>
      <c r="I2350" s="70">
        <v>45832</v>
      </c>
      <c r="J2350" s="70">
        <v>45826</v>
      </c>
      <c r="K2350" s="70">
        <v>45832</v>
      </c>
      <c r="L2350" s="68" t="s">
        <v>3116</v>
      </c>
    </row>
    <row r="2351" spans="1:12" ht="21" customHeight="1">
      <c r="A2351" s="68" t="s">
        <v>1948</v>
      </c>
      <c r="B2351" s="68" t="s">
        <v>943</v>
      </c>
      <c r="C2351" s="68">
        <v>2</v>
      </c>
      <c r="D2351" s="68" t="s">
        <v>1586</v>
      </c>
      <c r="E2351" s="68" t="s">
        <v>213</v>
      </c>
      <c r="F2351" s="68" t="s">
        <v>25</v>
      </c>
      <c r="G2351" s="68" t="s">
        <v>1587</v>
      </c>
      <c r="H2351" s="68">
        <v>6</v>
      </c>
      <c r="I2351" s="70">
        <v>45832</v>
      </c>
      <c r="J2351" s="70">
        <v>45826</v>
      </c>
      <c r="K2351" s="70">
        <v>45832</v>
      </c>
      <c r="L2351" s="68" t="s">
        <v>3116</v>
      </c>
    </row>
    <row r="2352" spans="1:12" ht="21" customHeight="1">
      <c r="A2352" s="68" t="s">
        <v>1949</v>
      </c>
      <c r="B2352" s="68" t="s">
        <v>943</v>
      </c>
      <c r="C2352" s="68">
        <v>3</v>
      </c>
      <c r="D2352" s="68" t="s">
        <v>1586</v>
      </c>
      <c r="E2352" s="68" t="s">
        <v>213</v>
      </c>
      <c r="F2352" s="68" t="s">
        <v>25</v>
      </c>
      <c r="G2352" s="68" t="s">
        <v>1587</v>
      </c>
      <c r="H2352" s="68">
        <v>6</v>
      </c>
      <c r="I2352" s="70">
        <v>45832</v>
      </c>
      <c r="J2352" s="70">
        <v>45826</v>
      </c>
      <c r="K2352" s="70">
        <v>45832</v>
      </c>
      <c r="L2352" s="68" t="s">
        <v>3116</v>
      </c>
    </row>
    <row r="2353" spans="1:12" ht="21" customHeight="1">
      <c r="A2353" s="68" t="s">
        <v>1950</v>
      </c>
      <c r="B2353" s="68" t="s">
        <v>943</v>
      </c>
      <c r="C2353" s="68">
        <v>4</v>
      </c>
      <c r="D2353" s="68" t="s">
        <v>1586</v>
      </c>
      <c r="E2353" s="68" t="s">
        <v>213</v>
      </c>
      <c r="F2353" s="68" t="s">
        <v>25</v>
      </c>
      <c r="G2353" s="68" t="s">
        <v>1587</v>
      </c>
      <c r="H2353" s="68">
        <v>6</v>
      </c>
      <c r="I2353" s="70">
        <v>45832</v>
      </c>
      <c r="J2353" s="70">
        <v>45826</v>
      </c>
      <c r="K2353" s="70">
        <v>45832</v>
      </c>
      <c r="L2353" s="68" t="s">
        <v>3116</v>
      </c>
    </row>
    <row r="2354" spans="1:12" ht="21" customHeight="1">
      <c r="A2354" s="68" t="s">
        <v>1951</v>
      </c>
      <c r="B2354" s="68" t="s">
        <v>943</v>
      </c>
      <c r="C2354" s="68">
        <v>5</v>
      </c>
      <c r="D2354" s="68" t="s">
        <v>1586</v>
      </c>
      <c r="E2354" s="68" t="s">
        <v>213</v>
      </c>
      <c r="F2354" s="68" t="s">
        <v>25</v>
      </c>
      <c r="G2354" s="68" t="s">
        <v>1587</v>
      </c>
      <c r="H2354" s="68">
        <v>6</v>
      </c>
      <c r="I2354" s="70">
        <v>45832</v>
      </c>
      <c r="J2354" s="70">
        <v>45826</v>
      </c>
      <c r="K2354" s="70">
        <v>45832</v>
      </c>
      <c r="L2354" s="68" t="s">
        <v>3116</v>
      </c>
    </row>
    <row r="2355" spans="1:12" ht="21" customHeight="1">
      <c r="A2355" s="68" t="s">
        <v>1952</v>
      </c>
      <c r="B2355" s="68" t="s">
        <v>943</v>
      </c>
      <c r="C2355" s="68">
        <v>6</v>
      </c>
      <c r="D2355" s="68" t="s">
        <v>1586</v>
      </c>
      <c r="E2355" s="68" t="s">
        <v>213</v>
      </c>
      <c r="F2355" s="68" t="s">
        <v>25</v>
      </c>
      <c r="G2355" s="68" t="s">
        <v>1587</v>
      </c>
      <c r="H2355" s="68">
        <v>6</v>
      </c>
      <c r="I2355" s="70">
        <v>45832</v>
      </c>
      <c r="J2355" s="70">
        <v>45826</v>
      </c>
      <c r="K2355" s="70">
        <v>45832</v>
      </c>
      <c r="L2355" s="68" t="s">
        <v>3116</v>
      </c>
    </row>
    <row r="2356" spans="1:12" ht="21" customHeight="1">
      <c r="A2356" s="68" t="s">
        <v>1953</v>
      </c>
      <c r="B2356" s="68" t="s">
        <v>943</v>
      </c>
      <c r="C2356" s="68">
        <v>7</v>
      </c>
      <c r="D2356" s="68" t="s">
        <v>1586</v>
      </c>
      <c r="E2356" s="68" t="s">
        <v>213</v>
      </c>
      <c r="F2356" s="68" t="s">
        <v>25</v>
      </c>
      <c r="G2356" s="68" t="s">
        <v>1587</v>
      </c>
      <c r="H2356" s="68">
        <v>6</v>
      </c>
      <c r="I2356" s="70">
        <v>45832</v>
      </c>
      <c r="J2356" s="70">
        <v>45826</v>
      </c>
      <c r="K2356" s="70">
        <v>45832</v>
      </c>
      <c r="L2356" s="68" t="s">
        <v>3116</v>
      </c>
    </row>
    <row r="2357" spans="1:12" ht="21" customHeight="1">
      <c r="A2357" s="68" t="s">
        <v>1954</v>
      </c>
      <c r="B2357" s="68" t="s">
        <v>943</v>
      </c>
      <c r="C2357" s="68">
        <v>8</v>
      </c>
      <c r="D2357" s="68" t="s">
        <v>1586</v>
      </c>
      <c r="E2357" s="68" t="s">
        <v>213</v>
      </c>
      <c r="F2357" s="68" t="s">
        <v>25</v>
      </c>
      <c r="G2357" s="68" t="s">
        <v>1587</v>
      </c>
      <c r="H2357" s="68">
        <v>6</v>
      </c>
      <c r="I2357" s="70">
        <v>45832</v>
      </c>
      <c r="J2357" s="70">
        <v>45826</v>
      </c>
      <c r="K2357" s="70">
        <v>45832</v>
      </c>
      <c r="L2357" s="68" t="s">
        <v>3116</v>
      </c>
    </row>
    <row r="2358" spans="1:12" ht="21" customHeight="1">
      <c r="A2358" s="68" t="s">
        <v>1955</v>
      </c>
      <c r="B2358" s="68" t="s">
        <v>943</v>
      </c>
      <c r="C2358" s="68">
        <v>9</v>
      </c>
      <c r="D2358" s="68" t="s">
        <v>1586</v>
      </c>
      <c r="E2358" s="68" t="s">
        <v>213</v>
      </c>
      <c r="F2358" s="68" t="s">
        <v>25</v>
      </c>
      <c r="G2358" s="68" t="s">
        <v>1587</v>
      </c>
      <c r="H2358" s="68">
        <v>6</v>
      </c>
      <c r="I2358" s="70">
        <v>45832</v>
      </c>
      <c r="J2358" s="70">
        <v>45826</v>
      </c>
      <c r="K2358" s="70">
        <v>45832</v>
      </c>
      <c r="L2358" s="68" t="s">
        <v>3116</v>
      </c>
    </row>
    <row r="2359" spans="1:12" ht="21" customHeight="1">
      <c r="A2359" s="68" t="s">
        <v>1956</v>
      </c>
      <c r="B2359" s="68" t="s">
        <v>943</v>
      </c>
      <c r="C2359" s="68">
        <v>10</v>
      </c>
      <c r="D2359" s="68" t="s">
        <v>1586</v>
      </c>
      <c r="E2359" s="68" t="s">
        <v>213</v>
      </c>
      <c r="F2359" s="68" t="s">
        <v>25</v>
      </c>
      <c r="G2359" s="68" t="s">
        <v>1587</v>
      </c>
      <c r="H2359" s="68">
        <v>6</v>
      </c>
      <c r="I2359" s="70">
        <v>45832</v>
      </c>
      <c r="J2359" s="70">
        <v>45826</v>
      </c>
      <c r="K2359" s="70">
        <v>45832</v>
      </c>
      <c r="L2359" s="68" t="s">
        <v>3116</v>
      </c>
    </row>
    <row r="2360" spans="1:12" ht="21" customHeight="1">
      <c r="A2360" s="68" t="s">
        <v>1957</v>
      </c>
      <c r="B2360" s="68" t="s">
        <v>943</v>
      </c>
      <c r="C2360" s="68">
        <v>11</v>
      </c>
      <c r="D2360" s="68" t="s">
        <v>1586</v>
      </c>
      <c r="E2360" s="68" t="s">
        <v>213</v>
      </c>
      <c r="F2360" s="68" t="s">
        <v>25</v>
      </c>
      <c r="G2360" s="68" t="s">
        <v>1587</v>
      </c>
      <c r="H2360" s="68">
        <v>6</v>
      </c>
      <c r="I2360" s="70">
        <v>45832</v>
      </c>
      <c r="J2360" s="70">
        <v>45826</v>
      </c>
      <c r="K2360" s="70">
        <v>45832</v>
      </c>
      <c r="L2360" s="68" t="s">
        <v>3116</v>
      </c>
    </row>
    <row r="2361" spans="1:12" ht="21" customHeight="1">
      <c r="A2361" s="68" t="s">
        <v>1958</v>
      </c>
      <c r="B2361" s="68" t="s">
        <v>943</v>
      </c>
      <c r="C2361" s="68">
        <v>12</v>
      </c>
      <c r="D2361" s="68" t="s">
        <v>1586</v>
      </c>
      <c r="E2361" s="68" t="s">
        <v>213</v>
      </c>
      <c r="F2361" s="68" t="s">
        <v>25</v>
      </c>
      <c r="G2361" s="68" t="s">
        <v>1587</v>
      </c>
      <c r="H2361" s="68">
        <v>6</v>
      </c>
      <c r="I2361" s="70">
        <v>45832</v>
      </c>
      <c r="J2361" s="70">
        <v>45826</v>
      </c>
      <c r="K2361" s="70">
        <v>45832</v>
      </c>
      <c r="L2361" s="68" t="s">
        <v>3116</v>
      </c>
    </row>
    <row r="2362" spans="1:12" ht="21" customHeight="1">
      <c r="A2362" s="68" t="s">
        <v>1959</v>
      </c>
      <c r="B2362" s="68" t="s">
        <v>943</v>
      </c>
      <c r="C2362" s="68">
        <v>13</v>
      </c>
      <c r="D2362" s="68" t="s">
        <v>1586</v>
      </c>
      <c r="E2362" s="68" t="s">
        <v>213</v>
      </c>
      <c r="F2362" s="68" t="s">
        <v>25</v>
      </c>
      <c r="G2362" s="68" t="s">
        <v>1587</v>
      </c>
      <c r="H2362" s="68">
        <v>6</v>
      </c>
      <c r="I2362" s="70">
        <v>45832</v>
      </c>
      <c r="J2362" s="70">
        <v>45826</v>
      </c>
      <c r="K2362" s="70">
        <v>45832</v>
      </c>
      <c r="L2362" s="68" t="s">
        <v>3116</v>
      </c>
    </row>
    <row r="2363" spans="1:12" ht="21" customHeight="1">
      <c r="A2363" s="68" t="s">
        <v>1960</v>
      </c>
      <c r="B2363" s="68" t="s">
        <v>943</v>
      </c>
      <c r="C2363" s="68">
        <v>14</v>
      </c>
      <c r="D2363" s="68" t="s">
        <v>1586</v>
      </c>
      <c r="E2363" s="68" t="s">
        <v>213</v>
      </c>
      <c r="F2363" s="68" t="s">
        <v>25</v>
      </c>
      <c r="G2363" s="68" t="s">
        <v>1587</v>
      </c>
      <c r="H2363" s="68">
        <v>6</v>
      </c>
      <c r="I2363" s="70">
        <v>45832</v>
      </c>
      <c r="J2363" s="70">
        <v>45826</v>
      </c>
      <c r="K2363" s="70">
        <v>45832</v>
      </c>
      <c r="L2363" s="68" t="s">
        <v>3116</v>
      </c>
    </row>
    <row r="2364" spans="1:12" ht="21" customHeight="1">
      <c r="A2364" s="68" t="s">
        <v>1961</v>
      </c>
      <c r="B2364" s="68" t="s">
        <v>943</v>
      </c>
      <c r="C2364" s="68">
        <v>15</v>
      </c>
      <c r="D2364" s="68" t="s">
        <v>1586</v>
      </c>
      <c r="E2364" s="68" t="s">
        <v>213</v>
      </c>
      <c r="F2364" s="68" t="s">
        <v>25</v>
      </c>
      <c r="G2364" s="68" t="s">
        <v>1587</v>
      </c>
      <c r="H2364" s="68">
        <v>6</v>
      </c>
      <c r="I2364" s="70">
        <v>45832</v>
      </c>
      <c r="J2364" s="70">
        <v>45826</v>
      </c>
      <c r="K2364" s="70">
        <v>45832</v>
      </c>
      <c r="L2364" s="68" t="s">
        <v>3116</v>
      </c>
    </row>
    <row r="2365" spans="1:12" ht="21" customHeight="1">
      <c r="A2365" s="68" t="s">
        <v>1962</v>
      </c>
      <c r="B2365" s="68" t="s">
        <v>943</v>
      </c>
      <c r="C2365" s="68">
        <v>16</v>
      </c>
      <c r="D2365" s="68" t="s">
        <v>1586</v>
      </c>
      <c r="E2365" s="68" t="s">
        <v>213</v>
      </c>
      <c r="F2365" s="68" t="s">
        <v>25</v>
      </c>
      <c r="G2365" s="68" t="s">
        <v>1587</v>
      </c>
      <c r="H2365" s="68">
        <v>6</v>
      </c>
      <c r="I2365" s="70">
        <v>45832</v>
      </c>
      <c r="J2365" s="70">
        <v>45826</v>
      </c>
      <c r="K2365" s="70">
        <v>45832</v>
      </c>
      <c r="L2365" s="68" t="s">
        <v>3116</v>
      </c>
    </row>
    <row r="2366" spans="1:12" ht="21" customHeight="1">
      <c r="A2366" s="68" t="s">
        <v>1963</v>
      </c>
      <c r="B2366" s="68" t="s">
        <v>943</v>
      </c>
      <c r="C2366" s="68">
        <v>17</v>
      </c>
      <c r="D2366" s="68" t="s">
        <v>1586</v>
      </c>
      <c r="E2366" s="68" t="s">
        <v>213</v>
      </c>
      <c r="F2366" s="68" t="s">
        <v>25</v>
      </c>
      <c r="G2366" s="68" t="s">
        <v>1587</v>
      </c>
      <c r="H2366" s="68">
        <v>6</v>
      </c>
      <c r="I2366" s="70">
        <v>45832</v>
      </c>
      <c r="J2366" s="70">
        <v>45826</v>
      </c>
      <c r="K2366" s="70">
        <v>45832</v>
      </c>
      <c r="L2366" s="68" t="s">
        <v>3116</v>
      </c>
    </row>
    <row r="2367" spans="1:12" ht="21" customHeight="1">
      <c r="A2367" s="68" t="s">
        <v>1964</v>
      </c>
      <c r="B2367" s="68" t="s">
        <v>943</v>
      </c>
      <c r="C2367" s="68">
        <v>18</v>
      </c>
      <c r="D2367" s="68" t="s">
        <v>1586</v>
      </c>
      <c r="E2367" s="68" t="s">
        <v>213</v>
      </c>
      <c r="F2367" s="68" t="s">
        <v>25</v>
      </c>
      <c r="G2367" s="68" t="s">
        <v>1587</v>
      </c>
      <c r="H2367" s="68">
        <v>6</v>
      </c>
      <c r="I2367" s="70">
        <v>45832</v>
      </c>
      <c r="J2367" s="70">
        <v>45826</v>
      </c>
      <c r="K2367" s="70">
        <v>45832</v>
      </c>
      <c r="L2367" s="68" t="s">
        <v>3116</v>
      </c>
    </row>
    <row r="2368" spans="1:12" ht="21" customHeight="1">
      <c r="A2368" s="68" t="s">
        <v>1965</v>
      </c>
      <c r="B2368" s="68" t="s">
        <v>943</v>
      </c>
      <c r="C2368" s="68">
        <v>19</v>
      </c>
      <c r="D2368" s="68" t="s">
        <v>1586</v>
      </c>
      <c r="E2368" s="68" t="s">
        <v>213</v>
      </c>
      <c r="F2368" s="68" t="s">
        <v>25</v>
      </c>
      <c r="G2368" s="68" t="s">
        <v>1587</v>
      </c>
      <c r="H2368" s="68">
        <v>6</v>
      </c>
      <c r="I2368" s="70">
        <v>45832</v>
      </c>
      <c r="J2368" s="70">
        <v>45826</v>
      </c>
      <c r="K2368" s="70">
        <v>45832</v>
      </c>
      <c r="L2368" s="68" t="s">
        <v>3116</v>
      </c>
    </row>
    <row r="2369" spans="1:12" ht="21" customHeight="1">
      <c r="A2369" s="68" t="s">
        <v>4736</v>
      </c>
      <c r="B2369" s="68" t="s">
        <v>943</v>
      </c>
      <c r="C2369" s="68" t="s">
        <v>1676</v>
      </c>
      <c r="D2369" s="68" t="s">
        <v>1586</v>
      </c>
      <c r="E2369" s="68" t="s">
        <v>213</v>
      </c>
      <c r="F2369" s="68" t="s">
        <v>25</v>
      </c>
      <c r="G2369" s="68" t="s">
        <v>1587</v>
      </c>
      <c r="H2369" s="68">
        <v>6</v>
      </c>
      <c r="I2369" s="70">
        <v>45832</v>
      </c>
      <c r="J2369" s="70">
        <v>45826</v>
      </c>
      <c r="K2369" s="70">
        <v>45832</v>
      </c>
      <c r="L2369" s="68" t="s">
        <v>2686</v>
      </c>
    </row>
    <row r="2370" spans="1:12" ht="21" customHeight="1">
      <c r="A2370" s="68" t="s">
        <v>4737</v>
      </c>
      <c r="B2370" s="68" t="s">
        <v>943</v>
      </c>
      <c r="C2370" s="68" t="s">
        <v>2575</v>
      </c>
      <c r="D2370" s="68" t="s">
        <v>1586</v>
      </c>
      <c r="E2370" s="68" t="s">
        <v>213</v>
      </c>
      <c r="F2370" s="68" t="s">
        <v>25</v>
      </c>
      <c r="G2370" s="68" t="s">
        <v>1587</v>
      </c>
      <c r="H2370" s="68">
        <v>6</v>
      </c>
      <c r="I2370" s="70">
        <v>45832</v>
      </c>
      <c r="J2370" s="70">
        <v>45826</v>
      </c>
      <c r="K2370" s="70">
        <v>45832</v>
      </c>
      <c r="L2370" s="68" t="s">
        <v>3364</v>
      </c>
    </row>
    <row r="2371" spans="1:12" ht="21" customHeight="1">
      <c r="A2371" s="68" t="s">
        <v>4738</v>
      </c>
      <c r="B2371" s="68" t="s">
        <v>943</v>
      </c>
      <c r="C2371" s="68">
        <v>20</v>
      </c>
      <c r="D2371" s="68" t="s">
        <v>1586</v>
      </c>
      <c r="E2371" s="68" t="s">
        <v>213</v>
      </c>
      <c r="F2371" s="68" t="s">
        <v>25</v>
      </c>
      <c r="G2371" s="68" t="s">
        <v>1587</v>
      </c>
      <c r="H2371" s="68">
        <v>6</v>
      </c>
      <c r="I2371" s="70">
        <v>45832</v>
      </c>
      <c r="J2371" s="70">
        <v>45826</v>
      </c>
      <c r="K2371" s="70">
        <v>45832</v>
      </c>
      <c r="L2371" s="68" t="s">
        <v>3116</v>
      </c>
    </row>
    <row r="2372" spans="1:12" ht="21" customHeight="1">
      <c r="A2372" s="68" t="s">
        <v>4739</v>
      </c>
      <c r="B2372" s="68" t="s">
        <v>943</v>
      </c>
      <c r="C2372" s="68">
        <v>21</v>
      </c>
      <c r="D2372" s="68" t="s">
        <v>1586</v>
      </c>
      <c r="E2372" s="68" t="s">
        <v>213</v>
      </c>
      <c r="F2372" s="68" t="s">
        <v>25</v>
      </c>
      <c r="G2372" s="68" t="s">
        <v>1587</v>
      </c>
      <c r="H2372" s="68">
        <v>6</v>
      </c>
      <c r="I2372" s="70">
        <v>45832</v>
      </c>
      <c r="J2372" s="70">
        <v>45826</v>
      </c>
      <c r="K2372" s="70">
        <v>45832</v>
      </c>
      <c r="L2372" s="68" t="s">
        <v>3116</v>
      </c>
    </row>
    <row r="2373" spans="1:12" ht="21" customHeight="1">
      <c r="A2373" s="68" t="s">
        <v>4740</v>
      </c>
      <c r="B2373" s="68" t="s">
        <v>943</v>
      </c>
      <c r="C2373" s="68">
        <v>22</v>
      </c>
      <c r="D2373" s="68" t="s">
        <v>1586</v>
      </c>
      <c r="E2373" s="68" t="s">
        <v>213</v>
      </c>
      <c r="F2373" s="68" t="s">
        <v>25</v>
      </c>
      <c r="G2373" s="68" t="s">
        <v>1587</v>
      </c>
      <c r="H2373" s="68">
        <v>6</v>
      </c>
      <c r="I2373" s="70">
        <v>45832</v>
      </c>
      <c r="J2373" s="70">
        <v>45826</v>
      </c>
      <c r="K2373" s="70">
        <v>45832</v>
      </c>
      <c r="L2373" s="68" t="s">
        <v>3116</v>
      </c>
    </row>
    <row r="2374" spans="1:12" ht="21" customHeight="1">
      <c r="A2374" s="68" t="s">
        <v>4741</v>
      </c>
      <c r="B2374" s="68" t="s">
        <v>943</v>
      </c>
      <c r="C2374" s="68">
        <v>23</v>
      </c>
      <c r="D2374" s="68" t="s">
        <v>1586</v>
      </c>
      <c r="E2374" s="68" t="s">
        <v>213</v>
      </c>
      <c r="F2374" s="68" t="s">
        <v>25</v>
      </c>
      <c r="G2374" s="68" t="s">
        <v>1587</v>
      </c>
      <c r="H2374" s="68">
        <v>6</v>
      </c>
      <c r="I2374" s="70">
        <v>45832</v>
      </c>
      <c r="J2374" s="70">
        <v>45826</v>
      </c>
      <c r="K2374" s="70">
        <v>45832</v>
      </c>
      <c r="L2374" s="68" t="s">
        <v>3116</v>
      </c>
    </row>
    <row r="2375" spans="1:12" ht="21" customHeight="1">
      <c r="A2375" s="68" t="s">
        <v>4742</v>
      </c>
      <c r="B2375" s="68" t="s">
        <v>943</v>
      </c>
      <c r="C2375" s="68">
        <v>24</v>
      </c>
      <c r="D2375" s="68" t="s">
        <v>1586</v>
      </c>
      <c r="E2375" s="68" t="s">
        <v>213</v>
      </c>
      <c r="F2375" s="68" t="s">
        <v>25</v>
      </c>
      <c r="G2375" s="68" t="s">
        <v>1587</v>
      </c>
      <c r="H2375" s="68">
        <v>6</v>
      </c>
      <c r="I2375" s="70">
        <v>45832</v>
      </c>
      <c r="J2375" s="70">
        <v>45826</v>
      </c>
      <c r="K2375" s="70">
        <v>45832</v>
      </c>
      <c r="L2375" s="68" t="s">
        <v>3116</v>
      </c>
    </row>
    <row r="2376" spans="1:12" ht="21" customHeight="1">
      <c r="A2376" s="68" t="s">
        <v>4743</v>
      </c>
      <c r="B2376" s="68" t="s">
        <v>943</v>
      </c>
      <c r="C2376" s="68">
        <v>25</v>
      </c>
      <c r="D2376" s="68" t="s">
        <v>1586</v>
      </c>
      <c r="E2376" s="68" t="s">
        <v>213</v>
      </c>
      <c r="F2376" s="68" t="s">
        <v>25</v>
      </c>
      <c r="G2376" s="68" t="s">
        <v>1587</v>
      </c>
      <c r="H2376" s="68">
        <v>6</v>
      </c>
      <c r="I2376" s="70">
        <v>45832</v>
      </c>
      <c r="J2376" s="70">
        <v>45826</v>
      </c>
      <c r="K2376" s="70">
        <v>45832</v>
      </c>
      <c r="L2376" s="68" t="s">
        <v>3116</v>
      </c>
    </row>
    <row r="2377" spans="1:12" ht="21" customHeight="1">
      <c r="A2377" s="68" t="s">
        <v>4744</v>
      </c>
      <c r="B2377" s="68" t="s">
        <v>943</v>
      </c>
      <c r="C2377" s="68">
        <v>26</v>
      </c>
      <c r="D2377" s="68" t="s">
        <v>1586</v>
      </c>
      <c r="E2377" s="68" t="s">
        <v>213</v>
      </c>
      <c r="F2377" s="68" t="s">
        <v>25</v>
      </c>
      <c r="G2377" s="68" t="s">
        <v>1587</v>
      </c>
      <c r="H2377" s="68">
        <v>6</v>
      </c>
      <c r="I2377" s="70">
        <v>45832</v>
      </c>
      <c r="J2377" s="70">
        <v>45826</v>
      </c>
      <c r="K2377" s="70">
        <v>45832</v>
      </c>
      <c r="L2377" s="68" t="s">
        <v>3116</v>
      </c>
    </row>
    <row r="2378" spans="1:12" ht="21" customHeight="1">
      <c r="A2378" s="68" t="s">
        <v>4745</v>
      </c>
      <c r="B2378" s="68" t="s">
        <v>943</v>
      </c>
      <c r="C2378" s="68">
        <v>27</v>
      </c>
      <c r="D2378" s="68" t="s">
        <v>1586</v>
      </c>
      <c r="E2378" s="68" t="s">
        <v>213</v>
      </c>
      <c r="F2378" s="68" t="s">
        <v>25</v>
      </c>
      <c r="G2378" s="68" t="s">
        <v>1587</v>
      </c>
      <c r="H2378" s="68">
        <v>6</v>
      </c>
      <c r="I2378" s="70">
        <v>45832</v>
      </c>
      <c r="J2378" s="70">
        <v>45826</v>
      </c>
      <c r="K2378" s="70">
        <v>45832</v>
      </c>
      <c r="L2378" s="68" t="s">
        <v>3116</v>
      </c>
    </row>
    <row r="2379" spans="1:12" ht="21" customHeight="1">
      <c r="A2379" s="68" t="s">
        <v>4746</v>
      </c>
      <c r="B2379" s="68" t="s">
        <v>943</v>
      </c>
      <c r="C2379" s="68">
        <v>28</v>
      </c>
      <c r="D2379" s="68" t="s">
        <v>1586</v>
      </c>
      <c r="E2379" s="68" t="s">
        <v>213</v>
      </c>
      <c r="F2379" s="68" t="s">
        <v>25</v>
      </c>
      <c r="G2379" s="68" t="s">
        <v>1587</v>
      </c>
      <c r="H2379" s="68">
        <v>6</v>
      </c>
      <c r="I2379" s="70">
        <v>45832</v>
      </c>
      <c r="J2379" s="70">
        <v>45826</v>
      </c>
      <c r="K2379" s="70">
        <v>45832</v>
      </c>
      <c r="L2379" s="68" t="s">
        <v>3116</v>
      </c>
    </row>
    <row r="2380" spans="1:12" ht="21" customHeight="1">
      <c r="A2380" s="68" t="s">
        <v>4747</v>
      </c>
      <c r="B2380" s="68" t="s">
        <v>943</v>
      </c>
      <c r="C2380" s="68">
        <v>29</v>
      </c>
      <c r="D2380" s="68" t="s">
        <v>1586</v>
      </c>
      <c r="E2380" s="68" t="s">
        <v>213</v>
      </c>
      <c r="F2380" s="68" t="s">
        <v>25</v>
      </c>
      <c r="G2380" s="68" t="s">
        <v>1587</v>
      </c>
      <c r="H2380" s="68">
        <v>6</v>
      </c>
      <c r="I2380" s="70">
        <v>45832</v>
      </c>
      <c r="J2380" s="70">
        <v>45826</v>
      </c>
      <c r="K2380" s="70">
        <v>45832</v>
      </c>
      <c r="L2380" s="68" t="s">
        <v>3116</v>
      </c>
    </row>
    <row r="2381" spans="1:12" ht="21" customHeight="1">
      <c r="A2381" s="68" t="s">
        <v>4748</v>
      </c>
      <c r="B2381" s="68" t="s">
        <v>943</v>
      </c>
      <c r="C2381" s="68" t="s">
        <v>2555</v>
      </c>
      <c r="D2381" s="68" t="s">
        <v>1586</v>
      </c>
      <c r="E2381" s="68" t="s">
        <v>213</v>
      </c>
      <c r="F2381" s="68" t="s">
        <v>25</v>
      </c>
      <c r="G2381" s="68" t="s">
        <v>1587</v>
      </c>
      <c r="H2381" s="68">
        <v>6</v>
      </c>
      <c r="I2381" s="70">
        <v>45832</v>
      </c>
      <c r="J2381" s="70">
        <v>45826</v>
      </c>
      <c r="K2381" s="70">
        <v>45832</v>
      </c>
      <c r="L2381" s="68" t="s">
        <v>2686</v>
      </c>
    </row>
    <row r="2382" spans="1:12" ht="21" customHeight="1">
      <c r="A2382" s="68" t="s">
        <v>4749</v>
      </c>
      <c r="B2382" s="68" t="s">
        <v>943</v>
      </c>
      <c r="C2382" s="68" t="s">
        <v>2579</v>
      </c>
      <c r="D2382" s="68" t="s">
        <v>1586</v>
      </c>
      <c r="E2382" s="68" t="s">
        <v>213</v>
      </c>
      <c r="F2382" s="68" t="s">
        <v>25</v>
      </c>
      <c r="G2382" s="68" t="s">
        <v>1587</v>
      </c>
      <c r="H2382" s="68">
        <v>6</v>
      </c>
      <c r="I2382" s="70">
        <v>45832</v>
      </c>
      <c r="J2382" s="70">
        <v>45826</v>
      </c>
      <c r="K2382" s="70">
        <v>45832</v>
      </c>
      <c r="L2382" s="68" t="s">
        <v>3364</v>
      </c>
    </row>
    <row r="2383" spans="1:12" ht="21" customHeight="1">
      <c r="A2383" s="68" t="s">
        <v>4750</v>
      </c>
      <c r="B2383" s="68" t="s">
        <v>943</v>
      </c>
      <c r="C2383" s="68" t="s">
        <v>2691</v>
      </c>
      <c r="D2383" s="68" t="s">
        <v>1586</v>
      </c>
      <c r="E2383" s="68" t="s">
        <v>213</v>
      </c>
      <c r="F2383" s="68" t="s">
        <v>25</v>
      </c>
      <c r="G2383" s="68" t="s">
        <v>1587</v>
      </c>
      <c r="H2383" s="68">
        <v>6</v>
      </c>
      <c r="I2383" s="70">
        <v>45832</v>
      </c>
      <c r="J2383" s="70">
        <v>45826</v>
      </c>
      <c r="K2383" s="70">
        <v>45832</v>
      </c>
      <c r="L2383" s="68" t="s">
        <v>2686</v>
      </c>
    </row>
    <row r="2384" spans="1:12" ht="21" customHeight="1">
      <c r="A2384" s="68" t="s">
        <v>4751</v>
      </c>
      <c r="B2384" s="68" t="s">
        <v>943</v>
      </c>
      <c r="C2384" s="68" t="s">
        <v>2581</v>
      </c>
      <c r="D2384" s="68" t="s">
        <v>1586</v>
      </c>
      <c r="E2384" s="68" t="s">
        <v>213</v>
      </c>
      <c r="F2384" s="68" t="s">
        <v>25</v>
      </c>
      <c r="G2384" s="68" t="s">
        <v>1587</v>
      </c>
      <c r="H2384" s="68">
        <v>6</v>
      </c>
      <c r="I2384" s="70">
        <v>45832</v>
      </c>
      <c r="J2384" s="70">
        <v>45826</v>
      </c>
      <c r="K2384" s="70">
        <v>45832</v>
      </c>
      <c r="L2384" s="68" t="s">
        <v>3364</v>
      </c>
    </row>
    <row r="2385" spans="1:12" ht="21" customHeight="1">
      <c r="A2385" s="68" t="s">
        <v>4752</v>
      </c>
      <c r="B2385" s="68" t="s">
        <v>943</v>
      </c>
      <c r="C2385" s="68" t="s">
        <v>2618</v>
      </c>
      <c r="D2385" s="68" t="s">
        <v>1586</v>
      </c>
      <c r="E2385" s="68" t="s">
        <v>213</v>
      </c>
      <c r="F2385" s="68" t="s">
        <v>25</v>
      </c>
      <c r="G2385" s="68" t="s">
        <v>1587</v>
      </c>
      <c r="H2385" s="68">
        <v>6</v>
      </c>
      <c r="I2385" s="70">
        <v>45832</v>
      </c>
      <c r="J2385" s="70">
        <v>45826</v>
      </c>
      <c r="K2385" s="70">
        <v>45832</v>
      </c>
      <c r="L2385" s="68" t="s">
        <v>2686</v>
      </c>
    </row>
    <row r="2386" spans="1:12" ht="21" customHeight="1">
      <c r="A2386" s="68" t="s">
        <v>4753</v>
      </c>
      <c r="B2386" s="68" t="s">
        <v>943</v>
      </c>
      <c r="C2386" s="68" t="s">
        <v>2583</v>
      </c>
      <c r="D2386" s="68" t="s">
        <v>1586</v>
      </c>
      <c r="E2386" s="68" t="s">
        <v>213</v>
      </c>
      <c r="F2386" s="68" t="s">
        <v>25</v>
      </c>
      <c r="G2386" s="68" t="s">
        <v>1587</v>
      </c>
      <c r="H2386" s="68">
        <v>6</v>
      </c>
      <c r="I2386" s="70">
        <v>45832</v>
      </c>
      <c r="J2386" s="70">
        <v>45826</v>
      </c>
      <c r="K2386" s="70">
        <v>45832</v>
      </c>
      <c r="L2386" s="68" t="s">
        <v>3364</v>
      </c>
    </row>
    <row r="2387" spans="1:12" ht="21" customHeight="1">
      <c r="A2387" s="68" t="s">
        <v>4754</v>
      </c>
      <c r="B2387" s="68" t="s">
        <v>943</v>
      </c>
      <c r="C2387" s="68" t="s">
        <v>2621</v>
      </c>
      <c r="D2387" s="68" t="s">
        <v>1586</v>
      </c>
      <c r="E2387" s="68" t="s">
        <v>213</v>
      </c>
      <c r="F2387" s="68" t="s">
        <v>25</v>
      </c>
      <c r="G2387" s="68" t="s">
        <v>1587</v>
      </c>
      <c r="H2387" s="68">
        <v>6</v>
      </c>
      <c r="I2387" s="70">
        <v>45832</v>
      </c>
      <c r="J2387" s="70">
        <v>45826</v>
      </c>
      <c r="K2387" s="70">
        <v>45832</v>
      </c>
      <c r="L2387" s="68" t="s">
        <v>2686</v>
      </c>
    </row>
    <row r="2388" spans="1:12" ht="21" customHeight="1">
      <c r="A2388" s="68" t="s">
        <v>4755</v>
      </c>
      <c r="B2388" s="68" t="s">
        <v>943</v>
      </c>
      <c r="C2388" s="68" t="s">
        <v>2585</v>
      </c>
      <c r="D2388" s="68" t="s">
        <v>1586</v>
      </c>
      <c r="E2388" s="68" t="s">
        <v>213</v>
      </c>
      <c r="F2388" s="68" t="s">
        <v>25</v>
      </c>
      <c r="G2388" s="68" t="s">
        <v>1587</v>
      </c>
      <c r="H2388" s="68">
        <v>6</v>
      </c>
      <c r="I2388" s="70">
        <v>45832</v>
      </c>
      <c r="J2388" s="70">
        <v>45826</v>
      </c>
      <c r="K2388" s="70">
        <v>45832</v>
      </c>
      <c r="L2388" s="68" t="s">
        <v>3364</v>
      </c>
    </row>
    <row r="2389" spans="1:12" ht="21" customHeight="1">
      <c r="A2389" s="68" t="s">
        <v>4756</v>
      </c>
      <c r="B2389" s="68" t="s">
        <v>943</v>
      </c>
      <c r="C2389" s="68" t="s">
        <v>2627</v>
      </c>
      <c r="D2389" s="68" t="s">
        <v>1586</v>
      </c>
      <c r="E2389" s="68" t="s">
        <v>213</v>
      </c>
      <c r="F2389" s="68" t="s">
        <v>25</v>
      </c>
      <c r="G2389" s="68" t="s">
        <v>1587</v>
      </c>
      <c r="H2389" s="68">
        <v>6</v>
      </c>
      <c r="I2389" s="70">
        <v>45832</v>
      </c>
      <c r="J2389" s="70">
        <v>45826</v>
      </c>
      <c r="K2389" s="70">
        <v>45832</v>
      </c>
      <c r="L2389" s="68" t="s">
        <v>2686</v>
      </c>
    </row>
    <row r="2390" spans="1:12" ht="21" customHeight="1">
      <c r="A2390" s="68" t="s">
        <v>4757</v>
      </c>
      <c r="B2390" s="68" t="s">
        <v>943</v>
      </c>
      <c r="C2390" s="68" t="s">
        <v>2587</v>
      </c>
      <c r="D2390" s="68" t="s">
        <v>1586</v>
      </c>
      <c r="E2390" s="68" t="s">
        <v>213</v>
      </c>
      <c r="F2390" s="68" t="s">
        <v>25</v>
      </c>
      <c r="G2390" s="68" t="s">
        <v>1587</v>
      </c>
      <c r="H2390" s="68">
        <v>6</v>
      </c>
      <c r="I2390" s="70">
        <v>45832</v>
      </c>
      <c r="J2390" s="70">
        <v>45826</v>
      </c>
      <c r="K2390" s="70">
        <v>45832</v>
      </c>
      <c r="L2390" s="68" t="s">
        <v>3364</v>
      </c>
    </row>
    <row r="2391" spans="1:12" ht="21" customHeight="1">
      <c r="A2391" s="68" t="s">
        <v>4758</v>
      </c>
      <c r="B2391" s="68" t="s">
        <v>943</v>
      </c>
      <c r="C2391" s="68" t="s">
        <v>2545</v>
      </c>
      <c r="D2391" s="68" t="s">
        <v>1586</v>
      </c>
      <c r="E2391" s="68" t="s">
        <v>213</v>
      </c>
      <c r="F2391" s="68" t="s">
        <v>25</v>
      </c>
      <c r="G2391" s="68" t="s">
        <v>1587</v>
      </c>
      <c r="H2391" s="68">
        <v>6</v>
      </c>
      <c r="I2391" s="70">
        <v>45832</v>
      </c>
      <c r="J2391" s="70">
        <v>45826</v>
      </c>
      <c r="K2391" s="70">
        <v>45832</v>
      </c>
      <c r="L2391" s="68" t="s">
        <v>2686</v>
      </c>
    </row>
    <row r="2392" spans="1:12" ht="21" customHeight="1">
      <c r="A2392" s="68" t="s">
        <v>4759</v>
      </c>
      <c r="B2392" s="68" t="s">
        <v>943</v>
      </c>
      <c r="C2392" s="68" t="s">
        <v>2589</v>
      </c>
      <c r="D2392" s="68" t="s">
        <v>1586</v>
      </c>
      <c r="E2392" s="68" t="s">
        <v>213</v>
      </c>
      <c r="F2392" s="68" t="s">
        <v>25</v>
      </c>
      <c r="G2392" s="68" t="s">
        <v>1587</v>
      </c>
      <c r="H2392" s="68">
        <v>6</v>
      </c>
      <c r="I2392" s="70">
        <v>45832</v>
      </c>
      <c r="J2392" s="70">
        <v>45826</v>
      </c>
      <c r="K2392" s="70">
        <v>45832</v>
      </c>
      <c r="L2392" s="68" t="s">
        <v>3364</v>
      </c>
    </row>
    <row r="2393" spans="1:12" ht="21" customHeight="1">
      <c r="A2393" s="68" t="s">
        <v>4760</v>
      </c>
      <c r="B2393" s="68" t="s">
        <v>943</v>
      </c>
      <c r="C2393" s="68" t="s">
        <v>2697</v>
      </c>
      <c r="D2393" s="68" t="s">
        <v>1586</v>
      </c>
      <c r="E2393" s="68" t="s">
        <v>213</v>
      </c>
      <c r="F2393" s="68" t="s">
        <v>25</v>
      </c>
      <c r="G2393" s="68" t="s">
        <v>1587</v>
      </c>
      <c r="H2393" s="68">
        <v>6</v>
      </c>
      <c r="I2393" s="70">
        <v>45832</v>
      </c>
      <c r="J2393" s="70">
        <v>45826</v>
      </c>
      <c r="K2393" s="70">
        <v>45832</v>
      </c>
      <c r="L2393" s="68" t="s">
        <v>2686</v>
      </c>
    </row>
    <row r="2394" spans="1:12" ht="21" customHeight="1">
      <c r="A2394" s="68" t="s">
        <v>4761</v>
      </c>
      <c r="B2394" s="68" t="s">
        <v>943</v>
      </c>
      <c r="C2394" s="68" t="s">
        <v>2591</v>
      </c>
      <c r="D2394" s="68" t="s">
        <v>1586</v>
      </c>
      <c r="E2394" s="68" t="s">
        <v>213</v>
      </c>
      <c r="F2394" s="68" t="s">
        <v>25</v>
      </c>
      <c r="G2394" s="68" t="s">
        <v>1587</v>
      </c>
      <c r="H2394" s="68">
        <v>6</v>
      </c>
      <c r="I2394" s="70">
        <v>45832</v>
      </c>
      <c r="J2394" s="70">
        <v>45826</v>
      </c>
      <c r="K2394" s="70">
        <v>45832</v>
      </c>
      <c r="L2394" s="68" t="s">
        <v>3364</v>
      </c>
    </row>
    <row r="2395" spans="1:12" ht="21" customHeight="1">
      <c r="A2395" s="68" t="s">
        <v>4762</v>
      </c>
      <c r="B2395" s="68" t="s">
        <v>943</v>
      </c>
      <c r="C2395" s="68" t="s">
        <v>2699</v>
      </c>
      <c r="D2395" s="68" t="s">
        <v>1586</v>
      </c>
      <c r="E2395" s="68" t="s">
        <v>213</v>
      </c>
      <c r="F2395" s="68" t="s">
        <v>25</v>
      </c>
      <c r="G2395" s="68" t="s">
        <v>1587</v>
      </c>
      <c r="H2395" s="68">
        <v>6</v>
      </c>
      <c r="I2395" s="70">
        <v>45832</v>
      </c>
      <c r="J2395" s="70">
        <v>45826</v>
      </c>
      <c r="K2395" s="70">
        <v>45832</v>
      </c>
      <c r="L2395" s="68" t="s">
        <v>2686</v>
      </c>
    </row>
    <row r="2396" spans="1:12" ht="21" customHeight="1">
      <c r="A2396" s="68" t="s">
        <v>4763</v>
      </c>
      <c r="B2396" s="68" t="s">
        <v>943</v>
      </c>
      <c r="C2396" s="68" t="s">
        <v>2593</v>
      </c>
      <c r="D2396" s="68" t="s">
        <v>1586</v>
      </c>
      <c r="E2396" s="68" t="s">
        <v>213</v>
      </c>
      <c r="F2396" s="68" t="s">
        <v>25</v>
      </c>
      <c r="G2396" s="68" t="s">
        <v>1587</v>
      </c>
      <c r="H2396" s="68">
        <v>6</v>
      </c>
      <c r="I2396" s="70">
        <v>45832</v>
      </c>
      <c r="J2396" s="70">
        <v>45826</v>
      </c>
      <c r="K2396" s="70">
        <v>45832</v>
      </c>
      <c r="L2396" s="68" t="s">
        <v>3364</v>
      </c>
    </row>
    <row r="2397" spans="1:12" ht="21" customHeight="1">
      <c r="A2397" s="68" t="s">
        <v>4764</v>
      </c>
      <c r="B2397" s="68" t="s">
        <v>943</v>
      </c>
      <c r="C2397" s="68" t="s">
        <v>2701</v>
      </c>
      <c r="D2397" s="68" t="s">
        <v>1586</v>
      </c>
      <c r="E2397" s="68" t="s">
        <v>213</v>
      </c>
      <c r="F2397" s="68" t="s">
        <v>25</v>
      </c>
      <c r="G2397" s="68" t="s">
        <v>1587</v>
      </c>
      <c r="H2397" s="68">
        <v>6</v>
      </c>
      <c r="I2397" s="70">
        <v>45832</v>
      </c>
      <c r="J2397" s="70">
        <v>45826</v>
      </c>
      <c r="K2397" s="70">
        <v>45832</v>
      </c>
      <c r="L2397" s="68" t="s">
        <v>2686</v>
      </c>
    </row>
    <row r="2398" spans="1:12" ht="21" customHeight="1">
      <c r="A2398" s="68" t="s">
        <v>4765</v>
      </c>
      <c r="B2398" s="68" t="s">
        <v>943</v>
      </c>
      <c r="C2398" s="68" t="s">
        <v>2595</v>
      </c>
      <c r="D2398" s="68" t="s">
        <v>1586</v>
      </c>
      <c r="E2398" s="68" t="s">
        <v>213</v>
      </c>
      <c r="F2398" s="68" t="s">
        <v>25</v>
      </c>
      <c r="G2398" s="68" t="s">
        <v>1587</v>
      </c>
      <c r="H2398" s="68">
        <v>6</v>
      </c>
      <c r="I2398" s="70">
        <v>45832</v>
      </c>
      <c r="J2398" s="70">
        <v>45826</v>
      </c>
      <c r="K2398" s="70">
        <v>45832</v>
      </c>
      <c r="L2398" s="68" t="s">
        <v>3364</v>
      </c>
    </row>
    <row r="2399" spans="1:12" ht="21" customHeight="1">
      <c r="A2399" s="68" t="s">
        <v>4766</v>
      </c>
      <c r="B2399" s="68" t="s">
        <v>943</v>
      </c>
      <c r="C2399" s="68" t="s">
        <v>2703</v>
      </c>
      <c r="D2399" s="68" t="s">
        <v>1586</v>
      </c>
      <c r="E2399" s="68" t="s">
        <v>213</v>
      </c>
      <c r="F2399" s="68" t="s">
        <v>25</v>
      </c>
      <c r="G2399" s="68" t="s">
        <v>1587</v>
      </c>
      <c r="H2399" s="68">
        <v>6</v>
      </c>
      <c r="I2399" s="70">
        <v>45832</v>
      </c>
      <c r="J2399" s="70">
        <v>45826</v>
      </c>
      <c r="K2399" s="70">
        <v>45832</v>
      </c>
      <c r="L2399" s="68" t="s">
        <v>2686</v>
      </c>
    </row>
    <row r="2400" spans="1:12" ht="21" customHeight="1">
      <c r="A2400" s="68" t="s">
        <v>4767</v>
      </c>
      <c r="B2400" s="68" t="s">
        <v>943</v>
      </c>
      <c r="C2400" s="68" t="s">
        <v>3144</v>
      </c>
      <c r="D2400" s="68" t="s">
        <v>1586</v>
      </c>
      <c r="E2400" s="68" t="s">
        <v>213</v>
      </c>
      <c r="F2400" s="68" t="s">
        <v>25</v>
      </c>
      <c r="G2400" s="68" t="s">
        <v>1587</v>
      </c>
      <c r="H2400" s="68">
        <v>6</v>
      </c>
      <c r="I2400" s="70">
        <v>45832</v>
      </c>
      <c r="J2400" s="70">
        <v>45826</v>
      </c>
      <c r="K2400" s="70">
        <v>45832</v>
      </c>
      <c r="L2400" s="68" t="s">
        <v>3364</v>
      </c>
    </row>
    <row r="2401" spans="1:12" ht="21" customHeight="1">
      <c r="A2401" s="68" t="s">
        <v>4768</v>
      </c>
      <c r="B2401" s="68" t="s">
        <v>943</v>
      </c>
      <c r="C2401" s="68" t="s">
        <v>2705</v>
      </c>
      <c r="D2401" s="68" t="s">
        <v>1586</v>
      </c>
      <c r="E2401" s="68" t="s">
        <v>213</v>
      </c>
      <c r="F2401" s="68" t="s">
        <v>25</v>
      </c>
      <c r="G2401" s="68" t="s">
        <v>1587</v>
      </c>
      <c r="H2401" s="68">
        <v>6</v>
      </c>
      <c r="I2401" s="70">
        <v>45832</v>
      </c>
      <c r="J2401" s="70">
        <v>45826</v>
      </c>
      <c r="K2401" s="70">
        <v>45832</v>
      </c>
      <c r="L2401" s="68" t="s">
        <v>2686</v>
      </c>
    </row>
    <row r="2402" spans="1:12" ht="21" customHeight="1">
      <c r="A2402" s="68" t="s">
        <v>4769</v>
      </c>
      <c r="B2402" s="68" t="s">
        <v>943</v>
      </c>
      <c r="C2402" s="68" t="s">
        <v>3224</v>
      </c>
      <c r="D2402" s="68" t="s">
        <v>1586</v>
      </c>
      <c r="E2402" s="68" t="s">
        <v>213</v>
      </c>
      <c r="F2402" s="68" t="s">
        <v>25</v>
      </c>
      <c r="G2402" s="68" t="s">
        <v>1587</v>
      </c>
      <c r="H2402" s="68">
        <v>6</v>
      </c>
      <c r="I2402" s="70">
        <v>45832</v>
      </c>
      <c r="J2402" s="70">
        <v>45826</v>
      </c>
      <c r="K2402" s="70">
        <v>45832</v>
      </c>
      <c r="L2402" s="68" t="s">
        <v>3364</v>
      </c>
    </row>
    <row r="2403" spans="1:12" ht="21" customHeight="1">
      <c r="A2403" s="68" t="s">
        <v>4770</v>
      </c>
      <c r="B2403" s="68" t="s">
        <v>943</v>
      </c>
      <c r="C2403" s="68" t="s">
        <v>2707</v>
      </c>
      <c r="D2403" s="68" t="s">
        <v>1586</v>
      </c>
      <c r="E2403" s="68" t="s">
        <v>213</v>
      </c>
      <c r="F2403" s="68" t="s">
        <v>25</v>
      </c>
      <c r="G2403" s="68" t="s">
        <v>1587</v>
      </c>
      <c r="H2403" s="68">
        <v>6</v>
      </c>
      <c r="I2403" s="70">
        <v>45832</v>
      </c>
      <c r="J2403" s="70">
        <v>45826</v>
      </c>
      <c r="K2403" s="70">
        <v>45832</v>
      </c>
      <c r="L2403" s="68" t="s">
        <v>2686</v>
      </c>
    </row>
    <row r="2404" spans="1:12" ht="21" customHeight="1">
      <c r="A2404" s="68" t="s">
        <v>4771</v>
      </c>
      <c r="B2404" s="68" t="s">
        <v>943</v>
      </c>
      <c r="C2404" s="68" t="s">
        <v>2960</v>
      </c>
      <c r="D2404" s="68" t="s">
        <v>1586</v>
      </c>
      <c r="E2404" s="68" t="s">
        <v>213</v>
      </c>
      <c r="F2404" s="68" t="s">
        <v>25</v>
      </c>
      <c r="G2404" s="68" t="s">
        <v>1587</v>
      </c>
      <c r="H2404" s="68">
        <v>6</v>
      </c>
      <c r="I2404" s="70">
        <v>45832</v>
      </c>
      <c r="J2404" s="70">
        <v>45826</v>
      </c>
      <c r="K2404" s="70">
        <v>45832</v>
      </c>
      <c r="L2404" s="68" t="s">
        <v>3364</v>
      </c>
    </row>
    <row r="2405" spans="1:12" ht="21" customHeight="1">
      <c r="A2405" s="68" t="s">
        <v>4772</v>
      </c>
      <c r="B2405" s="68" t="s">
        <v>943</v>
      </c>
      <c r="C2405" s="68" t="s">
        <v>2747</v>
      </c>
      <c r="D2405" s="68" t="s">
        <v>1586</v>
      </c>
      <c r="E2405" s="68" t="s">
        <v>213</v>
      </c>
      <c r="F2405" s="68" t="s">
        <v>25</v>
      </c>
      <c r="G2405" s="68" t="s">
        <v>1587</v>
      </c>
      <c r="H2405" s="68">
        <v>6</v>
      </c>
      <c r="I2405" s="70">
        <v>45832</v>
      </c>
      <c r="J2405" s="70">
        <v>45826</v>
      </c>
      <c r="K2405" s="70">
        <v>45832</v>
      </c>
      <c r="L2405" s="68" t="s">
        <v>2686</v>
      </c>
    </row>
    <row r="2406" spans="1:12" ht="21" customHeight="1">
      <c r="A2406" s="68" t="s">
        <v>4773</v>
      </c>
      <c r="B2406" s="68" t="s">
        <v>943</v>
      </c>
      <c r="C2406" s="68" t="s">
        <v>2964</v>
      </c>
      <c r="D2406" s="68" t="s">
        <v>1586</v>
      </c>
      <c r="E2406" s="68" t="s">
        <v>213</v>
      </c>
      <c r="F2406" s="68" t="s">
        <v>25</v>
      </c>
      <c r="G2406" s="68" t="s">
        <v>1587</v>
      </c>
      <c r="H2406" s="68">
        <v>6</v>
      </c>
      <c r="I2406" s="70">
        <v>45832</v>
      </c>
      <c r="J2406" s="70">
        <v>45826</v>
      </c>
      <c r="K2406" s="70">
        <v>45832</v>
      </c>
      <c r="L2406" s="68" t="s">
        <v>3364</v>
      </c>
    </row>
    <row r="2407" spans="1:12" ht="21" customHeight="1">
      <c r="A2407" s="68" t="s">
        <v>4774</v>
      </c>
      <c r="B2407" s="68" t="s">
        <v>943</v>
      </c>
      <c r="C2407" s="68" t="s">
        <v>2749</v>
      </c>
      <c r="D2407" s="68" t="s">
        <v>1586</v>
      </c>
      <c r="E2407" s="68" t="s">
        <v>213</v>
      </c>
      <c r="F2407" s="68" t="s">
        <v>25</v>
      </c>
      <c r="G2407" s="68" t="s">
        <v>1587</v>
      </c>
      <c r="H2407" s="68">
        <v>6</v>
      </c>
      <c r="I2407" s="70">
        <v>45832</v>
      </c>
      <c r="J2407" s="70">
        <v>45826</v>
      </c>
      <c r="K2407" s="70">
        <v>45832</v>
      </c>
      <c r="L2407" s="68" t="s">
        <v>2686</v>
      </c>
    </row>
    <row r="2408" spans="1:12" ht="21" customHeight="1">
      <c r="A2408" s="68" t="s">
        <v>4775</v>
      </c>
      <c r="B2408" s="68" t="s">
        <v>943</v>
      </c>
      <c r="C2408" s="68" t="s">
        <v>2967</v>
      </c>
      <c r="D2408" s="68" t="s">
        <v>1586</v>
      </c>
      <c r="E2408" s="68" t="s">
        <v>213</v>
      </c>
      <c r="F2408" s="68" t="s">
        <v>25</v>
      </c>
      <c r="G2408" s="68" t="s">
        <v>1587</v>
      </c>
      <c r="H2408" s="68">
        <v>6</v>
      </c>
      <c r="I2408" s="70">
        <v>45832</v>
      </c>
      <c r="J2408" s="70">
        <v>45826</v>
      </c>
      <c r="K2408" s="70">
        <v>45832</v>
      </c>
      <c r="L2408" s="68" t="s">
        <v>3364</v>
      </c>
    </row>
    <row r="2409" spans="1:12" ht="21" customHeight="1">
      <c r="A2409" s="68" t="s">
        <v>4776</v>
      </c>
      <c r="B2409" s="68" t="s">
        <v>943</v>
      </c>
      <c r="C2409" s="68" t="s">
        <v>2874</v>
      </c>
      <c r="D2409" s="68" t="s">
        <v>1586</v>
      </c>
      <c r="E2409" s="68" t="s">
        <v>213</v>
      </c>
      <c r="F2409" s="68" t="s">
        <v>25</v>
      </c>
      <c r="G2409" s="68" t="s">
        <v>1587</v>
      </c>
      <c r="H2409" s="68">
        <v>6</v>
      </c>
      <c r="I2409" s="70">
        <v>45832</v>
      </c>
      <c r="J2409" s="70">
        <v>45826</v>
      </c>
      <c r="K2409" s="70">
        <v>45832</v>
      </c>
      <c r="L2409" s="68" t="s">
        <v>2686</v>
      </c>
    </row>
    <row r="2410" spans="1:12" ht="21" customHeight="1">
      <c r="A2410" s="68" t="s">
        <v>4777</v>
      </c>
      <c r="B2410" s="68" t="s">
        <v>943</v>
      </c>
      <c r="C2410" s="68" t="s">
        <v>2971</v>
      </c>
      <c r="D2410" s="68" t="s">
        <v>1586</v>
      </c>
      <c r="E2410" s="68" t="s">
        <v>213</v>
      </c>
      <c r="F2410" s="68" t="s">
        <v>25</v>
      </c>
      <c r="G2410" s="68" t="s">
        <v>1587</v>
      </c>
      <c r="H2410" s="68">
        <v>6</v>
      </c>
      <c r="I2410" s="70">
        <v>45832</v>
      </c>
      <c r="J2410" s="70">
        <v>45826</v>
      </c>
      <c r="K2410" s="70">
        <v>45832</v>
      </c>
      <c r="L2410" s="68" t="s">
        <v>3364</v>
      </c>
    </row>
    <row r="2411" spans="1:12" ht="21" customHeight="1">
      <c r="A2411" s="68" t="s">
        <v>4778</v>
      </c>
      <c r="B2411" s="68" t="s">
        <v>943</v>
      </c>
      <c r="C2411" s="68" t="s">
        <v>2876</v>
      </c>
      <c r="D2411" s="68" t="s">
        <v>1586</v>
      </c>
      <c r="E2411" s="68" t="s">
        <v>213</v>
      </c>
      <c r="F2411" s="68" t="s">
        <v>25</v>
      </c>
      <c r="G2411" s="68" t="s">
        <v>1587</v>
      </c>
      <c r="H2411" s="68">
        <v>6</v>
      </c>
      <c r="I2411" s="70">
        <v>45832</v>
      </c>
      <c r="J2411" s="70">
        <v>45826</v>
      </c>
      <c r="K2411" s="70">
        <v>45832</v>
      </c>
      <c r="L2411" s="68" t="s">
        <v>2686</v>
      </c>
    </row>
    <row r="2412" spans="1:12" ht="21" customHeight="1">
      <c r="A2412" s="68" t="s">
        <v>4779</v>
      </c>
      <c r="B2412" s="68" t="s">
        <v>943</v>
      </c>
      <c r="C2412" s="68" t="s">
        <v>2974</v>
      </c>
      <c r="D2412" s="68" t="s">
        <v>1586</v>
      </c>
      <c r="E2412" s="68" t="s">
        <v>213</v>
      </c>
      <c r="F2412" s="68" t="s">
        <v>25</v>
      </c>
      <c r="G2412" s="68" t="s">
        <v>1587</v>
      </c>
      <c r="H2412" s="68">
        <v>6</v>
      </c>
      <c r="I2412" s="70">
        <v>45832</v>
      </c>
      <c r="J2412" s="70">
        <v>45826</v>
      </c>
      <c r="K2412" s="70">
        <v>45832</v>
      </c>
      <c r="L2412" s="68" t="s">
        <v>3364</v>
      </c>
    </row>
    <row r="2413" spans="1:12" ht="21" customHeight="1">
      <c r="A2413" s="68" t="s">
        <v>4780</v>
      </c>
      <c r="B2413" s="68" t="s">
        <v>943</v>
      </c>
      <c r="C2413" s="68" t="s">
        <v>2976</v>
      </c>
      <c r="D2413" s="68" t="s">
        <v>1586</v>
      </c>
      <c r="E2413" s="68" t="s">
        <v>213</v>
      </c>
      <c r="F2413" s="68" t="s">
        <v>25</v>
      </c>
      <c r="G2413" s="68" t="s">
        <v>1587</v>
      </c>
      <c r="H2413" s="68">
        <v>6</v>
      </c>
      <c r="I2413" s="70">
        <v>45832</v>
      </c>
      <c r="J2413" s="70">
        <v>45826</v>
      </c>
      <c r="K2413" s="70">
        <v>45832</v>
      </c>
      <c r="L2413" s="68" t="s">
        <v>2686</v>
      </c>
    </row>
    <row r="2414" spans="1:12" ht="21" customHeight="1">
      <c r="A2414" s="68" t="s">
        <v>4781</v>
      </c>
      <c r="B2414" s="68" t="s">
        <v>943</v>
      </c>
      <c r="C2414" s="68" t="s">
        <v>2978</v>
      </c>
      <c r="D2414" s="68" t="s">
        <v>1586</v>
      </c>
      <c r="E2414" s="68" t="s">
        <v>213</v>
      </c>
      <c r="F2414" s="68" t="s">
        <v>25</v>
      </c>
      <c r="G2414" s="68" t="s">
        <v>1587</v>
      </c>
      <c r="H2414" s="68">
        <v>6</v>
      </c>
      <c r="I2414" s="70">
        <v>45832</v>
      </c>
      <c r="J2414" s="70">
        <v>45826</v>
      </c>
      <c r="K2414" s="70">
        <v>45832</v>
      </c>
      <c r="L2414" s="68" t="s">
        <v>3364</v>
      </c>
    </row>
    <row r="2415" spans="1:12" ht="21" customHeight="1">
      <c r="A2415" s="68" t="s">
        <v>4782</v>
      </c>
      <c r="B2415" s="68" t="s">
        <v>943</v>
      </c>
      <c r="C2415" s="68" t="s">
        <v>2980</v>
      </c>
      <c r="D2415" s="68" t="s">
        <v>1586</v>
      </c>
      <c r="E2415" s="68" t="s">
        <v>213</v>
      </c>
      <c r="F2415" s="68" t="s">
        <v>25</v>
      </c>
      <c r="G2415" s="68" t="s">
        <v>1587</v>
      </c>
      <c r="H2415" s="68">
        <v>6</v>
      </c>
      <c r="I2415" s="70">
        <v>45832</v>
      </c>
      <c r="J2415" s="70">
        <v>45826</v>
      </c>
      <c r="K2415" s="70">
        <v>45832</v>
      </c>
      <c r="L2415" s="68" t="s">
        <v>2686</v>
      </c>
    </row>
    <row r="2416" spans="1:12" ht="21" customHeight="1">
      <c r="A2416" s="68" t="s">
        <v>4783</v>
      </c>
      <c r="B2416" s="68" t="s">
        <v>943</v>
      </c>
      <c r="C2416" s="68" t="s">
        <v>2982</v>
      </c>
      <c r="D2416" s="68" t="s">
        <v>1586</v>
      </c>
      <c r="E2416" s="68" t="s">
        <v>213</v>
      </c>
      <c r="F2416" s="68" t="s">
        <v>25</v>
      </c>
      <c r="G2416" s="68" t="s">
        <v>1587</v>
      </c>
      <c r="H2416" s="68">
        <v>6</v>
      </c>
      <c r="I2416" s="70">
        <v>45832</v>
      </c>
      <c r="J2416" s="70">
        <v>45826</v>
      </c>
      <c r="K2416" s="70">
        <v>45832</v>
      </c>
      <c r="L2416" s="68" t="s">
        <v>3364</v>
      </c>
    </row>
    <row r="2417" spans="1:12" ht="21" customHeight="1">
      <c r="A2417" s="68" t="s">
        <v>4784</v>
      </c>
      <c r="B2417" s="68" t="s">
        <v>943</v>
      </c>
      <c r="C2417" s="68" t="s">
        <v>2984</v>
      </c>
      <c r="D2417" s="68" t="s">
        <v>1586</v>
      </c>
      <c r="E2417" s="68" t="s">
        <v>213</v>
      </c>
      <c r="F2417" s="68" t="s">
        <v>25</v>
      </c>
      <c r="G2417" s="68" t="s">
        <v>1587</v>
      </c>
      <c r="H2417" s="68">
        <v>6</v>
      </c>
      <c r="I2417" s="70">
        <v>45832</v>
      </c>
      <c r="J2417" s="70">
        <v>45826</v>
      </c>
      <c r="K2417" s="70">
        <v>45832</v>
      </c>
      <c r="L2417" s="68" t="s">
        <v>2686</v>
      </c>
    </row>
    <row r="2418" spans="1:12" ht="21" customHeight="1">
      <c r="A2418" s="68" t="s">
        <v>4785</v>
      </c>
      <c r="B2418" s="68" t="s">
        <v>943</v>
      </c>
      <c r="C2418" s="68" t="s">
        <v>2986</v>
      </c>
      <c r="D2418" s="68" t="s">
        <v>1586</v>
      </c>
      <c r="E2418" s="68" t="s">
        <v>213</v>
      </c>
      <c r="F2418" s="68" t="s">
        <v>25</v>
      </c>
      <c r="G2418" s="68" t="s">
        <v>1587</v>
      </c>
      <c r="H2418" s="68">
        <v>6</v>
      </c>
      <c r="I2418" s="70">
        <v>45832</v>
      </c>
      <c r="J2418" s="70">
        <v>45826</v>
      </c>
      <c r="K2418" s="70">
        <v>45832</v>
      </c>
      <c r="L2418" s="68" t="s">
        <v>3364</v>
      </c>
    </row>
    <row r="2419" spans="1:12" ht="21" customHeight="1">
      <c r="A2419" s="68" t="s">
        <v>4786</v>
      </c>
      <c r="B2419" s="68" t="s">
        <v>943</v>
      </c>
      <c r="C2419" s="68" t="s">
        <v>3071</v>
      </c>
      <c r="D2419" s="68" t="s">
        <v>1586</v>
      </c>
      <c r="E2419" s="68" t="s">
        <v>213</v>
      </c>
      <c r="F2419" s="68" t="s">
        <v>25</v>
      </c>
      <c r="G2419" s="68" t="s">
        <v>1587</v>
      </c>
      <c r="H2419" s="68">
        <v>6</v>
      </c>
      <c r="I2419" s="70">
        <v>45832</v>
      </c>
      <c r="J2419" s="70">
        <v>45826</v>
      </c>
      <c r="K2419" s="70">
        <v>45832</v>
      </c>
      <c r="L2419" s="68" t="s">
        <v>2686</v>
      </c>
    </row>
    <row r="2420" spans="1:12" ht="21" customHeight="1">
      <c r="A2420" s="68" t="s">
        <v>4787</v>
      </c>
      <c r="B2420" s="68" t="s">
        <v>943</v>
      </c>
      <c r="C2420" s="68" t="s">
        <v>3531</v>
      </c>
      <c r="D2420" s="68" t="s">
        <v>1586</v>
      </c>
      <c r="E2420" s="68" t="s">
        <v>213</v>
      </c>
      <c r="F2420" s="68" t="s">
        <v>25</v>
      </c>
      <c r="G2420" s="68" t="s">
        <v>1587</v>
      </c>
      <c r="H2420" s="68">
        <v>6</v>
      </c>
      <c r="I2420" s="70">
        <v>45832</v>
      </c>
      <c r="J2420" s="70">
        <v>45826</v>
      </c>
      <c r="K2420" s="70">
        <v>45832</v>
      </c>
      <c r="L2420" s="68" t="s">
        <v>3364</v>
      </c>
    </row>
    <row r="2421" spans="1:12" ht="21" customHeight="1">
      <c r="A2421" s="68" t="s">
        <v>4788</v>
      </c>
      <c r="B2421" s="68" t="s">
        <v>943</v>
      </c>
      <c r="C2421" s="68" t="s">
        <v>3073</v>
      </c>
      <c r="D2421" s="68" t="s">
        <v>1586</v>
      </c>
      <c r="E2421" s="68" t="s">
        <v>213</v>
      </c>
      <c r="F2421" s="68" t="s">
        <v>25</v>
      </c>
      <c r="G2421" s="68" t="s">
        <v>1587</v>
      </c>
      <c r="H2421" s="68">
        <v>6</v>
      </c>
      <c r="I2421" s="70">
        <v>45832</v>
      </c>
      <c r="J2421" s="70">
        <v>45826</v>
      </c>
      <c r="K2421" s="70">
        <v>45832</v>
      </c>
      <c r="L2421" s="68" t="s">
        <v>2686</v>
      </c>
    </row>
    <row r="2422" spans="1:12" ht="21" customHeight="1">
      <c r="A2422" s="68" t="s">
        <v>4789</v>
      </c>
      <c r="B2422" s="68" t="s">
        <v>943</v>
      </c>
      <c r="C2422" s="68" t="s">
        <v>3534</v>
      </c>
      <c r="D2422" s="68" t="s">
        <v>1586</v>
      </c>
      <c r="E2422" s="68" t="s">
        <v>213</v>
      </c>
      <c r="F2422" s="68" t="s">
        <v>25</v>
      </c>
      <c r="G2422" s="68" t="s">
        <v>1587</v>
      </c>
      <c r="H2422" s="68">
        <v>6</v>
      </c>
      <c r="I2422" s="70">
        <v>45832</v>
      </c>
      <c r="J2422" s="70">
        <v>45826</v>
      </c>
      <c r="K2422" s="70">
        <v>45832</v>
      </c>
      <c r="L2422" s="68" t="s">
        <v>3364</v>
      </c>
    </row>
    <row r="2423" spans="1:12" ht="21" customHeight="1">
      <c r="A2423" s="68" t="s">
        <v>4790</v>
      </c>
      <c r="B2423" s="68" t="s">
        <v>943</v>
      </c>
      <c r="C2423" s="68" t="s">
        <v>3075</v>
      </c>
      <c r="D2423" s="68" t="s">
        <v>1586</v>
      </c>
      <c r="E2423" s="68" t="s">
        <v>213</v>
      </c>
      <c r="F2423" s="68" t="s">
        <v>25</v>
      </c>
      <c r="G2423" s="68" t="s">
        <v>1587</v>
      </c>
      <c r="H2423" s="68">
        <v>6</v>
      </c>
      <c r="I2423" s="70">
        <v>45832</v>
      </c>
      <c r="J2423" s="70">
        <v>45826</v>
      </c>
      <c r="K2423" s="70">
        <v>45832</v>
      </c>
      <c r="L2423" s="68" t="s">
        <v>2686</v>
      </c>
    </row>
    <row r="2424" spans="1:12" ht="21" customHeight="1">
      <c r="A2424" s="68" t="s">
        <v>4791</v>
      </c>
      <c r="B2424" s="68" t="s">
        <v>943</v>
      </c>
      <c r="C2424" s="68" t="s">
        <v>3887</v>
      </c>
      <c r="D2424" s="68" t="s">
        <v>1586</v>
      </c>
      <c r="E2424" s="68" t="s">
        <v>213</v>
      </c>
      <c r="F2424" s="68" t="s">
        <v>25</v>
      </c>
      <c r="G2424" s="68" t="s">
        <v>1587</v>
      </c>
      <c r="H2424" s="68">
        <v>6</v>
      </c>
      <c r="I2424" s="70">
        <v>45832</v>
      </c>
      <c r="J2424" s="70">
        <v>45826</v>
      </c>
      <c r="K2424" s="70">
        <v>45832</v>
      </c>
      <c r="L2424" s="68" t="s">
        <v>3364</v>
      </c>
    </row>
    <row r="2425" spans="1:12" ht="21" customHeight="1">
      <c r="A2425" s="68" t="s">
        <v>4792</v>
      </c>
      <c r="B2425" s="68" t="s">
        <v>943</v>
      </c>
      <c r="C2425" s="68" t="s">
        <v>3077</v>
      </c>
      <c r="D2425" s="68" t="s">
        <v>1586</v>
      </c>
      <c r="E2425" s="68" t="s">
        <v>213</v>
      </c>
      <c r="F2425" s="68" t="s">
        <v>25</v>
      </c>
      <c r="G2425" s="68" t="s">
        <v>1587</v>
      </c>
      <c r="H2425" s="68">
        <v>6</v>
      </c>
      <c r="I2425" s="70">
        <v>45832</v>
      </c>
      <c r="J2425" s="70">
        <v>45826</v>
      </c>
      <c r="K2425" s="70">
        <v>45832</v>
      </c>
      <c r="L2425" s="68" t="s">
        <v>2686</v>
      </c>
    </row>
    <row r="2426" spans="1:12" ht="21" customHeight="1">
      <c r="A2426" s="68" t="s">
        <v>4793</v>
      </c>
      <c r="B2426" s="68" t="s">
        <v>943</v>
      </c>
      <c r="C2426" s="68" t="s">
        <v>3890</v>
      </c>
      <c r="D2426" s="68" t="s">
        <v>1586</v>
      </c>
      <c r="E2426" s="68" t="s">
        <v>213</v>
      </c>
      <c r="F2426" s="68" t="s">
        <v>25</v>
      </c>
      <c r="G2426" s="68" t="s">
        <v>1587</v>
      </c>
      <c r="H2426" s="68">
        <v>6</v>
      </c>
      <c r="I2426" s="70">
        <v>45832</v>
      </c>
      <c r="J2426" s="70">
        <v>45826</v>
      </c>
      <c r="K2426" s="70">
        <v>45832</v>
      </c>
      <c r="L2426" s="68" t="s">
        <v>3364</v>
      </c>
    </row>
    <row r="2427" spans="1:12" ht="21" customHeight="1">
      <c r="A2427" s="68" t="s">
        <v>4794</v>
      </c>
      <c r="B2427" s="68" t="s">
        <v>943</v>
      </c>
      <c r="C2427" s="68" t="s">
        <v>3079</v>
      </c>
      <c r="D2427" s="68" t="s">
        <v>1586</v>
      </c>
      <c r="E2427" s="68" t="s">
        <v>213</v>
      </c>
      <c r="F2427" s="68" t="s">
        <v>25</v>
      </c>
      <c r="G2427" s="68" t="s">
        <v>1587</v>
      </c>
      <c r="H2427" s="68">
        <v>6</v>
      </c>
      <c r="I2427" s="70">
        <v>45832</v>
      </c>
      <c r="J2427" s="70">
        <v>45826</v>
      </c>
      <c r="K2427" s="70">
        <v>45832</v>
      </c>
      <c r="L2427" s="68" t="s">
        <v>2686</v>
      </c>
    </row>
    <row r="2428" spans="1:12" ht="21" customHeight="1">
      <c r="A2428" s="68" t="s">
        <v>4795</v>
      </c>
      <c r="B2428" s="68" t="s">
        <v>943</v>
      </c>
      <c r="C2428" s="68" t="s">
        <v>3893</v>
      </c>
      <c r="D2428" s="68" t="s">
        <v>1586</v>
      </c>
      <c r="E2428" s="68" t="s">
        <v>213</v>
      </c>
      <c r="F2428" s="68" t="s">
        <v>25</v>
      </c>
      <c r="G2428" s="68" t="s">
        <v>1587</v>
      </c>
      <c r="H2428" s="68">
        <v>6</v>
      </c>
      <c r="I2428" s="70">
        <v>45832</v>
      </c>
      <c r="J2428" s="70">
        <v>45826</v>
      </c>
      <c r="K2428" s="70">
        <v>45832</v>
      </c>
      <c r="L2428" s="68" t="s">
        <v>3364</v>
      </c>
    </row>
    <row r="2429" spans="1:12" ht="21" customHeight="1">
      <c r="A2429" s="68" t="s">
        <v>4796</v>
      </c>
      <c r="B2429" s="68" t="s">
        <v>943</v>
      </c>
      <c r="C2429" s="68" t="s">
        <v>3081</v>
      </c>
      <c r="D2429" s="68" t="s">
        <v>1586</v>
      </c>
      <c r="E2429" s="68" t="s">
        <v>213</v>
      </c>
      <c r="F2429" s="68" t="s">
        <v>25</v>
      </c>
      <c r="G2429" s="68" t="s">
        <v>1587</v>
      </c>
      <c r="H2429" s="68">
        <v>6</v>
      </c>
      <c r="I2429" s="70">
        <v>45832</v>
      </c>
      <c r="J2429" s="70">
        <v>45826</v>
      </c>
      <c r="K2429" s="70">
        <v>45832</v>
      </c>
      <c r="L2429" s="68" t="s">
        <v>2686</v>
      </c>
    </row>
    <row r="2430" spans="1:12" ht="21" customHeight="1">
      <c r="A2430" s="68" t="s">
        <v>4797</v>
      </c>
      <c r="B2430" s="68" t="s">
        <v>943</v>
      </c>
      <c r="C2430" s="68" t="s">
        <v>3896</v>
      </c>
      <c r="D2430" s="68" t="s">
        <v>1586</v>
      </c>
      <c r="E2430" s="68" t="s">
        <v>213</v>
      </c>
      <c r="F2430" s="68" t="s">
        <v>25</v>
      </c>
      <c r="G2430" s="68" t="s">
        <v>1587</v>
      </c>
      <c r="H2430" s="68">
        <v>6</v>
      </c>
      <c r="I2430" s="70">
        <v>45832</v>
      </c>
      <c r="J2430" s="70">
        <v>45826</v>
      </c>
      <c r="K2430" s="70">
        <v>45832</v>
      </c>
      <c r="L2430" s="68" t="s">
        <v>3364</v>
      </c>
    </row>
    <row r="2431" spans="1:12" ht="21" customHeight="1">
      <c r="A2431" s="68" t="s">
        <v>4798</v>
      </c>
      <c r="B2431" s="68" t="s">
        <v>943</v>
      </c>
      <c r="C2431" s="68" t="s">
        <v>3084</v>
      </c>
      <c r="D2431" s="68" t="s">
        <v>1586</v>
      </c>
      <c r="E2431" s="68" t="s">
        <v>213</v>
      </c>
      <c r="F2431" s="68" t="s">
        <v>25</v>
      </c>
      <c r="G2431" s="68" t="s">
        <v>1587</v>
      </c>
      <c r="H2431" s="68">
        <v>6</v>
      </c>
      <c r="I2431" s="70">
        <v>45832</v>
      </c>
      <c r="J2431" s="70">
        <v>45826</v>
      </c>
      <c r="K2431" s="70">
        <v>45832</v>
      </c>
      <c r="L2431" s="68" t="s">
        <v>2686</v>
      </c>
    </row>
    <row r="2432" spans="1:12" ht="21" customHeight="1">
      <c r="A2432" s="68" t="s">
        <v>4799</v>
      </c>
      <c r="B2432" s="68" t="s">
        <v>943</v>
      </c>
      <c r="C2432" s="68" t="s">
        <v>3899</v>
      </c>
      <c r="D2432" s="68" t="s">
        <v>1586</v>
      </c>
      <c r="E2432" s="68" t="s">
        <v>213</v>
      </c>
      <c r="F2432" s="68" t="s">
        <v>25</v>
      </c>
      <c r="G2432" s="68" t="s">
        <v>1587</v>
      </c>
      <c r="H2432" s="68">
        <v>6</v>
      </c>
      <c r="I2432" s="70">
        <v>45832</v>
      </c>
      <c r="J2432" s="70">
        <v>45826</v>
      </c>
      <c r="K2432" s="70">
        <v>45832</v>
      </c>
      <c r="L2432" s="68" t="s">
        <v>3364</v>
      </c>
    </row>
    <row r="2433" spans="1:12" ht="21" customHeight="1">
      <c r="A2433" s="68" t="s">
        <v>4800</v>
      </c>
      <c r="B2433" s="68" t="s">
        <v>943</v>
      </c>
      <c r="C2433" s="68" t="s">
        <v>3086</v>
      </c>
      <c r="D2433" s="68" t="s">
        <v>1586</v>
      </c>
      <c r="E2433" s="68" t="s">
        <v>213</v>
      </c>
      <c r="F2433" s="68" t="s">
        <v>25</v>
      </c>
      <c r="G2433" s="68" t="s">
        <v>1587</v>
      </c>
      <c r="H2433" s="68">
        <v>6</v>
      </c>
      <c r="I2433" s="70">
        <v>45832</v>
      </c>
      <c r="J2433" s="70">
        <v>45826</v>
      </c>
      <c r="K2433" s="70">
        <v>45832</v>
      </c>
      <c r="L2433" s="68" t="s">
        <v>2686</v>
      </c>
    </row>
    <row r="2434" spans="1:12" ht="21" customHeight="1">
      <c r="A2434" s="68" t="s">
        <v>4801</v>
      </c>
      <c r="B2434" s="68" t="s">
        <v>943</v>
      </c>
      <c r="C2434" s="68" t="s">
        <v>4097</v>
      </c>
      <c r="D2434" s="68" t="s">
        <v>1586</v>
      </c>
      <c r="E2434" s="68" t="s">
        <v>213</v>
      </c>
      <c r="F2434" s="68" t="s">
        <v>25</v>
      </c>
      <c r="G2434" s="68" t="s">
        <v>1587</v>
      </c>
      <c r="H2434" s="68">
        <v>6</v>
      </c>
      <c r="I2434" s="70">
        <v>45832</v>
      </c>
      <c r="J2434" s="70">
        <v>45826</v>
      </c>
      <c r="K2434" s="70">
        <v>45832</v>
      </c>
      <c r="L2434" s="68" t="s">
        <v>3364</v>
      </c>
    </row>
    <row r="2435" spans="1:12" ht="21" customHeight="1">
      <c r="A2435" s="68" t="s">
        <v>4802</v>
      </c>
      <c r="B2435" s="68" t="s">
        <v>943</v>
      </c>
      <c r="C2435" s="68" t="s">
        <v>4099</v>
      </c>
      <c r="D2435" s="68" t="s">
        <v>1586</v>
      </c>
      <c r="E2435" s="68" t="s">
        <v>213</v>
      </c>
      <c r="F2435" s="68" t="s">
        <v>25</v>
      </c>
      <c r="G2435" s="68" t="s">
        <v>1587</v>
      </c>
      <c r="H2435" s="68">
        <v>6</v>
      </c>
      <c r="I2435" s="70">
        <v>45832</v>
      </c>
      <c r="J2435" s="70">
        <v>45826</v>
      </c>
      <c r="K2435" s="70">
        <v>45832</v>
      </c>
      <c r="L2435" s="68" t="s">
        <v>2686</v>
      </c>
    </row>
    <row r="2436" spans="1:12" ht="21" customHeight="1">
      <c r="A2436" s="68" t="s">
        <v>4803</v>
      </c>
      <c r="B2436" s="68" t="s">
        <v>943</v>
      </c>
      <c r="C2436" s="68" t="s">
        <v>4101</v>
      </c>
      <c r="D2436" s="68" t="s">
        <v>1586</v>
      </c>
      <c r="E2436" s="68" t="s">
        <v>213</v>
      </c>
      <c r="F2436" s="68" t="s">
        <v>25</v>
      </c>
      <c r="G2436" s="68" t="s">
        <v>1587</v>
      </c>
      <c r="H2436" s="68">
        <v>6</v>
      </c>
      <c r="I2436" s="70">
        <v>45832</v>
      </c>
      <c r="J2436" s="70">
        <v>45826</v>
      </c>
      <c r="K2436" s="70">
        <v>45832</v>
      </c>
      <c r="L2436" s="68" t="s">
        <v>3364</v>
      </c>
    </row>
    <row r="2437" spans="1:12" ht="21" customHeight="1">
      <c r="A2437" s="68" t="s">
        <v>4804</v>
      </c>
      <c r="B2437" s="68" t="s">
        <v>945</v>
      </c>
      <c r="C2437" s="68">
        <v>1</v>
      </c>
      <c r="D2437" s="68" t="s">
        <v>1586</v>
      </c>
      <c r="E2437" s="68" t="s">
        <v>213</v>
      </c>
      <c r="F2437" s="68" t="s">
        <v>25</v>
      </c>
      <c r="G2437" s="68" t="s">
        <v>1587</v>
      </c>
      <c r="H2437" s="68">
        <v>6</v>
      </c>
      <c r="I2437" s="70">
        <v>45832</v>
      </c>
      <c r="J2437" s="70">
        <v>45826</v>
      </c>
      <c r="K2437" s="70">
        <v>45832</v>
      </c>
      <c r="L2437" s="68" t="s">
        <v>3116</v>
      </c>
    </row>
    <row r="2438" spans="1:12" ht="21" customHeight="1">
      <c r="A2438" s="68" t="s">
        <v>4805</v>
      </c>
      <c r="B2438" s="68" t="s">
        <v>945</v>
      </c>
      <c r="C2438" s="68">
        <v>2</v>
      </c>
      <c r="D2438" s="68" t="s">
        <v>1586</v>
      </c>
      <c r="E2438" s="68" t="s">
        <v>213</v>
      </c>
      <c r="F2438" s="68" t="s">
        <v>25</v>
      </c>
      <c r="G2438" s="68" t="s">
        <v>1587</v>
      </c>
      <c r="H2438" s="68">
        <v>6</v>
      </c>
      <c r="I2438" s="70">
        <v>45832</v>
      </c>
      <c r="J2438" s="70">
        <v>45826</v>
      </c>
      <c r="K2438" s="70">
        <v>45832</v>
      </c>
      <c r="L2438" s="68" t="s">
        <v>3116</v>
      </c>
    </row>
    <row r="2439" spans="1:12" ht="21" customHeight="1">
      <c r="A2439" s="68" t="s">
        <v>4806</v>
      </c>
      <c r="B2439" s="68" t="s">
        <v>945</v>
      </c>
      <c r="C2439" s="68">
        <v>3</v>
      </c>
      <c r="D2439" s="68" t="s">
        <v>1586</v>
      </c>
      <c r="E2439" s="68" t="s">
        <v>213</v>
      </c>
      <c r="F2439" s="68" t="s">
        <v>25</v>
      </c>
      <c r="G2439" s="68" t="s">
        <v>1587</v>
      </c>
      <c r="H2439" s="68">
        <v>6</v>
      </c>
      <c r="I2439" s="70">
        <v>45832</v>
      </c>
      <c r="J2439" s="70">
        <v>45826</v>
      </c>
      <c r="K2439" s="70">
        <v>45832</v>
      </c>
      <c r="L2439" s="68" t="s">
        <v>3116</v>
      </c>
    </row>
    <row r="2440" spans="1:12" ht="21" customHeight="1">
      <c r="A2440" s="68" t="s">
        <v>4807</v>
      </c>
      <c r="B2440" s="68" t="s">
        <v>945</v>
      </c>
      <c r="C2440" s="68">
        <v>4</v>
      </c>
      <c r="D2440" s="68" t="s">
        <v>1586</v>
      </c>
      <c r="E2440" s="68" t="s">
        <v>213</v>
      </c>
      <c r="F2440" s="68" t="s">
        <v>25</v>
      </c>
      <c r="G2440" s="68" t="s">
        <v>1587</v>
      </c>
      <c r="H2440" s="68">
        <v>6</v>
      </c>
      <c r="I2440" s="70">
        <v>45832</v>
      </c>
      <c r="J2440" s="70">
        <v>45826</v>
      </c>
      <c r="K2440" s="70">
        <v>45832</v>
      </c>
      <c r="L2440" s="68" t="s">
        <v>3116</v>
      </c>
    </row>
    <row r="2441" spans="1:12" ht="21" customHeight="1">
      <c r="A2441" s="68" t="s">
        <v>4808</v>
      </c>
      <c r="B2441" s="68" t="s">
        <v>945</v>
      </c>
      <c r="C2441" s="68">
        <v>5</v>
      </c>
      <c r="D2441" s="68" t="s">
        <v>1586</v>
      </c>
      <c r="E2441" s="68" t="s">
        <v>213</v>
      </c>
      <c r="F2441" s="68" t="s">
        <v>25</v>
      </c>
      <c r="G2441" s="68" t="s">
        <v>1587</v>
      </c>
      <c r="H2441" s="68">
        <v>6</v>
      </c>
      <c r="I2441" s="70">
        <v>45832</v>
      </c>
      <c r="J2441" s="70">
        <v>45826</v>
      </c>
      <c r="K2441" s="70">
        <v>45832</v>
      </c>
      <c r="L2441" s="68" t="s">
        <v>3116</v>
      </c>
    </row>
    <row r="2442" spans="1:12" ht="21" customHeight="1">
      <c r="A2442" s="68" t="s">
        <v>4809</v>
      </c>
      <c r="B2442" s="68" t="s">
        <v>945</v>
      </c>
      <c r="C2442" s="68">
        <v>6</v>
      </c>
      <c r="D2442" s="68" t="s">
        <v>1586</v>
      </c>
      <c r="E2442" s="68" t="s">
        <v>213</v>
      </c>
      <c r="F2442" s="68" t="s">
        <v>25</v>
      </c>
      <c r="G2442" s="68" t="s">
        <v>1587</v>
      </c>
      <c r="H2442" s="68">
        <v>6</v>
      </c>
      <c r="I2442" s="70">
        <v>45832</v>
      </c>
      <c r="J2442" s="70">
        <v>45826</v>
      </c>
      <c r="K2442" s="70">
        <v>45832</v>
      </c>
      <c r="L2442" s="68" t="s">
        <v>3116</v>
      </c>
    </row>
    <row r="2443" spans="1:12" ht="21" customHeight="1">
      <c r="A2443" s="68" t="s">
        <v>4810</v>
      </c>
      <c r="B2443" s="68" t="s">
        <v>945</v>
      </c>
      <c r="C2443" s="68">
        <v>7</v>
      </c>
      <c r="D2443" s="68" t="s">
        <v>1586</v>
      </c>
      <c r="E2443" s="68" t="s">
        <v>213</v>
      </c>
      <c r="F2443" s="68" t="s">
        <v>25</v>
      </c>
      <c r="G2443" s="68" t="s">
        <v>1587</v>
      </c>
      <c r="H2443" s="68">
        <v>6</v>
      </c>
      <c r="I2443" s="70">
        <v>45832</v>
      </c>
      <c r="J2443" s="70">
        <v>45826</v>
      </c>
      <c r="K2443" s="70">
        <v>45832</v>
      </c>
      <c r="L2443" s="68" t="s">
        <v>3116</v>
      </c>
    </row>
    <row r="2444" spans="1:12" ht="21" customHeight="1">
      <c r="A2444" s="68" t="s">
        <v>4811</v>
      </c>
      <c r="B2444" s="68" t="s">
        <v>945</v>
      </c>
      <c r="C2444" s="68">
        <v>8</v>
      </c>
      <c r="D2444" s="68" t="s">
        <v>1586</v>
      </c>
      <c r="E2444" s="68" t="s">
        <v>213</v>
      </c>
      <c r="F2444" s="68" t="s">
        <v>25</v>
      </c>
      <c r="G2444" s="68" t="s">
        <v>1587</v>
      </c>
      <c r="H2444" s="68">
        <v>6</v>
      </c>
      <c r="I2444" s="70">
        <v>45832</v>
      </c>
      <c r="J2444" s="70">
        <v>45826</v>
      </c>
      <c r="K2444" s="70">
        <v>45832</v>
      </c>
      <c r="L2444" s="68" t="s">
        <v>3116</v>
      </c>
    </row>
    <row r="2445" spans="1:12" ht="21" customHeight="1">
      <c r="A2445" s="68" t="s">
        <v>4812</v>
      </c>
      <c r="B2445" s="68" t="s">
        <v>945</v>
      </c>
      <c r="C2445" s="68">
        <v>9</v>
      </c>
      <c r="D2445" s="68" t="s">
        <v>1586</v>
      </c>
      <c r="E2445" s="68" t="s">
        <v>213</v>
      </c>
      <c r="F2445" s="68" t="s">
        <v>25</v>
      </c>
      <c r="G2445" s="68" t="s">
        <v>1587</v>
      </c>
      <c r="H2445" s="68">
        <v>6</v>
      </c>
      <c r="I2445" s="70">
        <v>45832</v>
      </c>
      <c r="J2445" s="70">
        <v>45826</v>
      </c>
      <c r="K2445" s="70">
        <v>45832</v>
      </c>
      <c r="L2445" s="68" t="s">
        <v>3116</v>
      </c>
    </row>
    <row r="2446" spans="1:12" ht="21" customHeight="1">
      <c r="A2446" s="68" t="s">
        <v>4813</v>
      </c>
      <c r="B2446" s="68" t="s">
        <v>945</v>
      </c>
      <c r="C2446" s="68" t="s">
        <v>1676</v>
      </c>
      <c r="D2446" s="68" t="s">
        <v>1586</v>
      </c>
      <c r="E2446" s="68" t="s">
        <v>213</v>
      </c>
      <c r="F2446" s="68" t="s">
        <v>25</v>
      </c>
      <c r="G2446" s="68" t="s">
        <v>1587</v>
      </c>
      <c r="H2446" s="68">
        <v>6</v>
      </c>
      <c r="I2446" s="70">
        <v>45832</v>
      </c>
      <c r="J2446" s="70">
        <v>45826</v>
      </c>
      <c r="K2446" s="70">
        <v>45832</v>
      </c>
      <c r="L2446" s="68" t="s">
        <v>2686</v>
      </c>
    </row>
    <row r="2447" spans="1:12" ht="21" customHeight="1">
      <c r="A2447" s="68" t="s">
        <v>4814</v>
      </c>
      <c r="B2447" s="68" t="s">
        <v>945</v>
      </c>
      <c r="C2447" s="68" t="s">
        <v>2575</v>
      </c>
      <c r="D2447" s="68" t="s">
        <v>1586</v>
      </c>
      <c r="E2447" s="68" t="s">
        <v>213</v>
      </c>
      <c r="F2447" s="68" t="s">
        <v>25</v>
      </c>
      <c r="G2447" s="68" t="s">
        <v>1587</v>
      </c>
      <c r="H2447" s="68">
        <v>6</v>
      </c>
      <c r="I2447" s="70">
        <v>45832</v>
      </c>
      <c r="J2447" s="70">
        <v>45826</v>
      </c>
      <c r="K2447" s="70">
        <v>45832</v>
      </c>
      <c r="L2447" s="68" t="s">
        <v>3364</v>
      </c>
    </row>
    <row r="2448" spans="1:12" ht="21" customHeight="1">
      <c r="A2448" s="68" t="s">
        <v>4815</v>
      </c>
      <c r="B2448" s="68" t="s">
        <v>945</v>
      </c>
      <c r="C2448" s="68" t="s">
        <v>2555</v>
      </c>
      <c r="D2448" s="68" t="s">
        <v>1586</v>
      </c>
      <c r="E2448" s="68" t="s">
        <v>213</v>
      </c>
      <c r="F2448" s="68" t="s">
        <v>25</v>
      </c>
      <c r="G2448" s="68" t="s">
        <v>1587</v>
      </c>
      <c r="H2448" s="68">
        <v>6</v>
      </c>
      <c r="I2448" s="70">
        <v>45832</v>
      </c>
      <c r="J2448" s="70">
        <v>45826</v>
      </c>
      <c r="K2448" s="70">
        <v>45832</v>
      </c>
      <c r="L2448" s="68" t="s">
        <v>2686</v>
      </c>
    </row>
    <row r="2449" spans="1:12" ht="21" customHeight="1">
      <c r="A2449" s="68" t="s">
        <v>4816</v>
      </c>
      <c r="B2449" s="68" t="s">
        <v>945</v>
      </c>
      <c r="C2449" s="68" t="s">
        <v>2579</v>
      </c>
      <c r="D2449" s="68" t="s">
        <v>1586</v>
      </c>
      <c r="E2449" s="68" t="s">
        <v>213</v>
      </c>
      <c r="F2449" s="68" t="s">
        <v>25</v>
      </c>
      <c r="G2449" s="68" t="s">
        <v>1587</v>
      </c>
      <c r="H2449" s="68">
        <v>6</v>
      </c>
      <c r="I2449" s="70">
        <v>45832</v>
      </c>
      <c r="J2449" s="70">
        <v>45826</v>
      </c>
      <c r="K2449" s="70">
        <v>45832</v>
      </c>
      <c r="L2449" s="68" t="s">
        <v>3364</v>
      </c>
    </row>
    <row r="2450" spans="1:12" ht="21" customHeight="1">
      <c r="A2450" s="68" t="s">
        <v>4817</v>
      </c>
      <c r="B2450" s="68" t="s">
        <v>945</v>
      </c>
      <c r="C2450" s="68" t="s">
        <v>2691</v>
      </c>
      <c r="D2450" s="68" t="s">
        <v>1586</v>
      </c>
      <c r="E2450" s="68" t="s">
        <v>213</v>
      </c>
      <c r="F2450" s="68" t="s">
        <v>25</v>
      </c>
      <c r="G2450" s="68" t="s">
        <v>1587</v>
      </c>
      <c r="H2450" s="68">
        <v>6</v>
      </c>
      <c r="I2450" s="70">
        <v>45832</v>
      </c>
      <c r="J2450" s="70">
        <v>45826</v>
      </c>
      <c r="K2450" s="70">
        <v>45832</v>
      </c>
      <c r="L2450" s="68" t="s">
        <v>2686</v>
      </c>
    </row>
    <row r="2451" spans="1:12" ht="21" customHeight="1">
      <c r="A2451" s="68" t="s">
        <v>4818</v>
      </c>
      <c r="B2451" s="68" t="s">
        <v>945</v>
      </c>
      <c r="C2451" s="68" t="s">
        <v>2581</v>
      </c>
      <c r="D2451" s="68" t="s">
        <v>1586</v>
      </c>
      <c r="E2451" s="68" t="s">
        <v>213</v>
      </c>
      <c r="F2451" s="68" t="s">
        <v>25</v>
      </c>
      <c r="G2451" s="68" t="s">
        <v>1587</v>
      </c>
      <c r="H2451" s="68">
        <v>6</v>
      </c>
      <c r="I2451" s="70">
        <v>45832</v>
      </c>
      <c r="J2451" s="70">
        <v>45826</v>
      </c>
      <c r="K2451" s="70">
        <v>45832</v>
      </c>
      <c r="L2451" s="68" t="s">
        <v>3364</v>
      </c>
    </row>
    <row r="2452" spans="1:12" ht="21" customHeight="1">
      <c r="A2452" s="68" t="s">
        <v>4819</v>
      </c>
      <c r="B2452" s="68" t="s">
        <v>945</v>
      </c>
      <c r="C2452" s="68" t="s">
        <v>2618</v>
      </c>
      <c r="D2452" s="68" t="s">
        <v>1586</v>
      </c>
      <c r="E2452" s="68" t="s">
        <v>213</v>
      </c>
      <c r="F2452" s="68" t="s">
        <v>25</v>
      </c>
      <c r="G2452" s="68" t="s">
        <v>1587</v>
      </c>
      <c r="H2452" s="68">
        <v>6</v>
      </c>
      <c r="I2452" s="70">
        <v>45832</v>
      </c>
      <c r="J2452" s="70">
        <v>45826</v>
      </c>
      <c r="K2452" s="70">
        <v>45832</v>
      </c>
      <c r="L2452" s="68" t="s">
        <v>2686</v>
      </c>
    </row>
    <row r="2453" spans="1:12" ht="21" customHeight="1">
      <c r="A2453" s="68" t="s">
        <v>4820</v>
      </c>
      <c r="B2453" s="68" t="s">
        <v>945</v>
      </c>
      <c r="C2453" s="68" t="s">
        <v>2583</v>
      </c>
      <c r="D2453" s="68" t="s">
        <v>1586</v>
      </c>
      <c r="E2453" s="68" t="s">
        <v>213</v>
      </c>
      <c r="F2453" s="68" t="s">
        <v>25</v>
      </c>
      <c r="G2453" s="68" t="s">
        <v>1587</v>
      </c>
      <c r="H2453" s="68">
        <v>6</v>
      </c>
      <c r="I2453" s="70">
        <v>45832</v>
      </c>
      <c r="J2453" s="70">
        <v>45826</v>
      </c>
      <c r="K2453" s="70">
        <v>45832</v>
      </c>
      <c r="L2453" s="68" t="s">
        <v>3364</v>
      </c>
    </row>
    <row r="2454" spans="1:12" ht="21" customHeight="1">
      <c r="A2454" s="68" t="s">
        <v>4821</v>
      </c>
      <c r="B2454" s="68" t="s">
        <v>945</v>
      </c>
      <c r="C2454" s="68" t="s">
        <v>2621</v>
      </c>
      <c r="D2454" s="68" t="s">
        <v>1586</v>
      </c>
      <c r="E2454" s="68" t="s">
        <v>213</v>
      </c>
      <c r="F2454" s="68" t="s">
        <v>25</v>
      </c>
      <c r="G2454" s="68" t="s">
        <v>1587</v>
      </c>
      <c r="H2454" s="68">
        <v>6</v>
      </c>
      <c r="I2454" s="70">
        <v>45832</v>
      </c>
      <c r="J2454" s="70">
        <v>45826</v>
      </c>
      <c r="K2454" s="70">
        <v>45832</v>
      </c>
      <c r="L2454" s="68" t="s">
        <v>2686</v>
      </c>
    </row>
    <row r="2455" spans="1:12" ht="21" customHeight="1">
      <c r="A2455" s="68" t="s">
        <v>4822</v>
      </c>
      <c r="B2455" s="68" t="s">
        <v>945</v>
      </c>
      <c r="C2455" s="68" t="s">
        <v>2585</v>
      </c>
      <c r="D2455" s="68" t="s">
        <v>1586</v>
      </c>
      <c r="E2455" s="68" t="s">
        <v>213</v>
      </c>
      <c r="F2455" s="68" t="s">
        <v>25</v>
      </c>
      <c r="G2455" s="68" t="s">
        <v>1587</v>
      </c>
      <c r="H2455" s="68">
        <v>6</v>
      </c>
      <c r="I2455" s="70">
        <v>45832</v>
      </c>
      <c r="J2455" s="70">
        <v>45826</v>
      </c>
      <c r="K2455" s="70">
        <v>45832</v>
      </c>
      <c r="L2455" s="68" t="s">
        <v>3364</v>
      </c>
    </row>
    <row r="2456" spans="1:12" ht="21" customHeight="1">
      <c r="A2456" s="68" t="s">
        <v>4823</v>
      </c>
      <c r="B2456" s="68" t="s">
        <v>945</v>
      </c>
      <c r="C2456" s="68" t="s">
        <v>2627</v>
      </c>
      <c r="D2456" s="68" t="s">
        <v>1586</v>
      </c>
      <c r="E2456" s="68" t="s">
        <v>213</v>
      </c>
      <c r="F2456" s="68" t="s">
        <v>25</v>
      </c>
      <c r="G2456" s="68" t="s">
        <v>1587</v>
      </c>
      <c r="H2456" s="68">
        <v>6</v>
      </c>
      <c r="I2456" s="70">
        <v>45832</v>
      </c>
      <c r="J2456" s="70">
        <v>45826</v>
      </c>
      <c r="K2456" s="70">
        <v>45832</v>
      </c>
      <c r="L2456" s="68" t="s">
        <v>2686</v>
      </c>
    </row>
    <row r="2457" spans="1:12" ht="21" customHeight="1">
      <c r="A2457" s="68" t="s">
        <v>4824</v>
      </c>
      <c r="B2457" s="68" t="s">
        <v>945</v>
      </c>
      <c r="C2457" s="68" t="s">
        <v>2587</v>
      </c>
      <c r="D2457" s="68" t="s">
        <v>1586</v>
      </c>
      <c r="E2457" s="68" t="s">
        <v>213</v>
      </c>
      <c r="F2457" s="68" t="s">
        <v>25</v>
      </c>
      <c r="G2457" s="68" t="s">
        <v>1587</v>
      </c>
      <c r="H2457" s="68">
        <v>6</v>
      </c>
      <c r="I2457" s="70">
        <v>45832</v>
      </c>
      <c r="J2457" s="70">
        <v>45826</v>
      </c>
      <c r="K2457" s="70">
        <v>45832</v>
      </c>
      <c r="L2457" s="68" t="s">
        <v>3364</v>
      </c>
    </row>
    <row r="2458" spans="1:12" ht="21" customHeight="1">
      <c r="A2458" s="68" t="s">
        <v>4825</v>
      </c>
      <c r="B2458" s="68" t="s">
        <v>945</v>
      </c>
      <c r="C2458" s="68" t="s">
        <v>2545</v>
      </c>
      <c r="D2458" s="68" t="s">
        <v>1586</v>
      </c>
      <c r="E2458" s="68" t="s">
        <v>213</v>
      </c>
      <c r="F2458" s="68" t="s">
        <v>25</v>
      </c>
      <c r="G2458" s="68" t="s">
        <v>1587</v>
      </c>
      <c r="H2458" s="68">
        <v>6</v>
      </c>
      <c r="I2458" s="70">
        <v>45832</v>
      </c>
      <c r="J2458" s="70">
        <v>45826</v>
      </c>
      <c r="K2458" s="70">
        <v>45832</v>
      </c>
      <c r="L2458" s="68" t="s">
        <v>2686</v>
      </c>
    </row>
    <row r="2459" spans="1:12" ht="21" customHeight="1">
      <c r="A2459" s="68" t="s">
        <v>4826</v>
      </c>
      <c r="B2459" s="68" t="s">
        <v>945</v>
      </c>
      <c r="C2459" s="68" t="s">
        <v>2589</v>
      </c>
      <c r="D2459" s="68" t="s">
        <v>1586</v>
      </c>
      <c r="E2459" s="68" t="s">
        <v>213</v>
      </c>
      <c r="F2459" s="68" t="s">
        <v>25</v>
      </c>
      <c r="G2459" s="68" t="s">
        <v>1587</v>
      </c>
      <c r="H2459" s="68">
        <v>6</v>
      </c>
      <c r="I2459" s="70">
        <v>45832</v>
      </c>
      <c r="J2459" s="70">
        <v>45826</v>
      </c>
      <c r="K2459" s="70">
        <v>45832</v>
      </c>
      <c r="L2459" s="68" t="s">
        <v>3364</v>
      </c>
    </row>
    <row r="2460" spans="1:12" ht="21" customHeight="1">
      <c r="A2460" s="68" t="s">
        <v>4827</v>
      </c>
      <c r="B2460" s="68" t="s">
        <v>945</v>
      </c>
      <c r="C2460" s="68" t="s">
        <v>2697</v>
      </c>
      <c r="D2460" s="68" t="s">
        <v>1586</v>
      </c>
      <c r="E2460" s="68" t="s">
        <v>213</v>
      </c>
      <c r="F2460" s="68" t="s">
        <v>25</v>
      </c>
      <c r="G2460" s="68" t="s">
        <v>1587</v>
      </c>
      <c r="H2460" s="68">
        <v>6</v>
      </c>
      <c r="I2460" s="70">
        <v>45832</v>
      </c>
      <c r="J2460" s="70">
        <v>45826</v>
      </c>
      <c r="K2460" s="70">
        <v>45832</v>
      </c>
      <c r="L2460" s="68" t="s">
        <v>2686</v>
      </c>
    </row>
    <row r="2461" spans="1:12" ht="21" customHeight="1">
      <c r="A2461" s="68" t="s">
        <v>4828</v>
      </c>
      <c r="B2461" s="68" t="s">
        <v>945</v>
      </c>
      <c r="C2461" s="68" t="s">
        <v>2591</v>
      </c>
      <c r="D2461" s="68" t="s">
        <v>1586</v>
      </c>
      <c r="E2461" s="68" t="s">
        <v>213</v>
      </c>
      <c r="F2461" s="68" t="s">
        <v>25</v>
      </c>
      <c r="G2461" s="68" t="s">
        <v>1587</v>
      </c>
      <c r="H2461" s="68">
        <v>6</v>
      </c>
      <c r="I2461" s="70">
        <v>45832</v>
      </c>
      <c r="J2461" s="70">
        <v>45826</v>
      </c>
      <c r="K2461" s="70">
        <v>45832</v>
      </c>
      <c r="L2461" s="68" t="s">
        <v>3364</v>
      </c>
    </row>
    <row r="2462" spans="1:12" ht="21" customHeight="1">
      <c r="A2462" s="68" t="s">
        <v>4829</v>
      </c>
      <c r="B2462" s="68" t="s">
        <v>945</v>
      </c>
      <c r="C2462" s="68" t="s">
        <v>2699</v>
      </c>
      <c r="D2462" s="68" t="s">
        <v>1586</v>
      </c>
      <c r="E2462" s="68" t="s">
        <v>213</v>
      </c>
      <c r="F2462" s="68" t="s">
        <v>25</v>
      </c>
      <c r="G2462" s="68" t="s">
        <v>1587</v>
      </c>
      <c r="H2462" s="68">
        <v>6</v>
      </c>
      <c r="I2462" s="70">
        <v>45832</v>
      </c>
      <c r="J2462" s="70">
        <v>45826</v>
      </c>
      <c r="K2462" s="70">
        <v>45832</v>
      </c>
      <c r="L2462" s="68" t="s">
        <v>2686</v>
      </c>
    </row>
    <row r="2463" spans="1:12" ht="21" customHeight="1">
      <c r="A2463" s="68" t="s">
        <v>4830</v>
      </c>
      <c r="B2463" s="68" t="s">
        <v>945</v>
      </c>
      <c r="C2463" s="68" t="s">
        <v>2593</v>
      </c>
      <c r="D2463" s="68" t="s">
        <v>1586</v>
      </c>
      <c r="E2463" s="68" t="s">
        <v>213</v>
      </c>
      <c r="F2463" s="68" t="s">
        <v>25</v>
      </c>
      <c r="G2463" s="68" t="s">
        <v>1587</v>
      </c>
      <c r="H2463" s="68">
        <v>6</v>
      </c>
      <c r="I2463" s="70">
        <v>45832</v>
      </c>
      <c r="J2463" s="70">
        <v>45826</v>
      </c>
      <c r="K2463" s="70">
        <v>45832</v>
      </c>
      <c r="L2463" s="68" t="s">
        <v>3364</v>
      </c>
    </row>
    <row r="2464" spans="1:12" ht="21" customHeight="1">
      <c r="A2464" s="68" t="s">
        <v>1966</v>
      </c>
      <c r="B2464" s="68" t="s">
        <v>947</v>
      </c>
      <c r="C2464" s="68">
        <v>1</v>
      </c>
      <c r="D2464" s="68" t="s">
        <v>1586</v>
      </c>
      <c r="E2464" s="68" t="s">
        <v>213</v>
      </c>
      <c r="F2464" s="68" t="s">
        <v>25</v>
      </c>
      <c r="G2464" s="68" t="s">
        <v>1587</v>
      </c>
      <c r="H2464" s="68">
        <v>6</v>
      </c>
      <c r="I2464" s="70">
        <v>45832</v>
      </c>
      <c r="J2464" s="70">
        <v>45826</v>
      </c>
      <c r="K2464" s="70">
        <v>45832</v>
      </c>
      <c r="L2464" s="68" t="s">
        <v>3116</v>
      </c>
    </row>
    <row r="2465" spans="1:12" ht="21" customHeight="1">
      <c r="A2465" s="68" t="s">
        <v>1967</v>
      </c>
      <c r="B2465" s="68" t="s">
        <v>947</v>
      </c>
      <c r="C2465" s="68">
        <v>2</v>
      </c>
      <c r="D2465" s="68" t="s">
        <v>1586</v>
      </c>
      <c r="E2465" s="68" t="s">
        <v>213</v>
      </c>
      <c r="F2465" s="68" t="s">
        <v>25</v>
      </c>
      <c r="G2465" s="68" t="s">
        <v>1587</v>
      </c>
      <c r="H2465" s="68">
        <v>6</v>
      </c>
      <c r="I2465" s="70">
        <v>45832</v>
      </c>
      <c r="J2465" s="70">
        <v>45826</v>
      </c>
      <c r="K2465" s="70">
        <v>45832</v>
      </c>
      <c r="L2465" s="68" t="s">
        <v>3116</v>
      </c>
    </row>
    <row r="2466" spans="1:12" ht="21" customHeight="1">
      <c r="A2466" s="68" t="s">
        <v>4831</v>
      </c>
      <c r="B2466" s="68" t="s">
        <v>947</v>
      </c>
      <c r="C2466" s="68" t="s">
        <v>1676</v>
      </c>
      <c r="D2466" s="68" t="s">
        <v>1586</v>
      </c>
      <c r="E2466" s="68" t="s">
        <v>213</v>
      </c>
      <c r="F2466" s="68" t="s">
        <v>25</v>
      </c>
      <c r="G2466" s="68" t="s">
        <v>1587</v>
      </c>
      <c r="H2466" s="68">
        <v>6</v>
      </c>
      <c r="I2466" s="70">
        <v>45832</v>
      </c>
      <c r="J2466" s="70">
        <v>45826</v>
      </c>
      <c r="K2466" s="70">
        <v>45832</v>
      </c>
      <c r="L2466" s="68" t="s">
        <v>2686</v>
      </c>
    </row>
    <row r="2467" spans="1:12" ht="21" customHeight="1">
      <c r="A2467" s="68" t="s">
        <v>4832</v>
      </c>
      <c r="B2467" s="68" t="s">
        <v>947</v>
      </c>
      <c r="C2467" s="68" t="s">
        <v>2575</v>
      </c>
      <c r="D2467" s="68" t="s">
        <v>1586</v>
      </c>
      <c r="E2467" s="68" t="s">
        <v>213</v>
      </c>
      <c r="F2467" s="68" t="s">
        <v>25</v>
      </c>
      <c r="G2467" s="68" t="s">
        <v>1587</v>
      </c>
      <c r="H2467" s="68">
        <v>6</v>
      </c>
      <c r="I2467" s="70">
        <v>45832</v>
      </c>
      <c r="J2467" s="70">
        <v>45826</v>
      </c>
      <c r="K2467" s="70">
        <v>45832</v>
      </c>
      <c r="L2467" s="68" t="s">
        <v>3364</v>
      </c>
    </row>
    <row r="2468" spans="1:12" ht="21" customHeight="1">
      <c r="A2468" s="68" t="s">
        <v>4833</v>
      </c>
      <c r="B2468" s="68" t="s">
        <v>947</v>
      </c>
      <c r="C2468" s="68" t="s">
        <v>2555</v>
      </c>
      <c r="D2468" s="68" t="s">
        <v>1586</v>
      </c>
      <c r="E2468" s="68" t="s">
        <v>213</v>
      </c>
      <c r="F2468" s="68" t="s">
        <v>25</v>
      </c>
      <c r="G2468" s="68" t="s">
        <v>1587</v>
      </c>
      <c r="H2468" s="68">
        <v>6</v>
      </c>
      <c r="I2468" s="70">
        <v>45832</v>
      </c>
      <c r="J2468" s="70">
        <v>45826</v>
      </c>
      <c r="K2468" s="70">
        <v>45832</v>
      </c>
      <c r="L2468" s="68" t="s">
        <v>2686</v>
      </c>
    </row>
    <row r="2469" spans="1:12" ht="21" customHeight="1">
      <c r="A2469" s="68" t="s">
        <v>4834</v>
      </c>
      <c r="B2469" s="68" t="s">
        <v>947</v>
      </c>
      <c r="C2469" s="68" t="s">
        <v>2579</v>
      </c>
      <c r="D2469" s="68" t="s">
        <v>1586</v>
      </c>
      <c r="E2469" s="68" t="s">
        <v>213</v>
      </c>
      <c r="F2469" s="68" t="s">
        <v>25</v>
      </c>
      <c r="G2469" s="68" t="s">
        <v>1587</v>
      </c>
      <c r="H2469" s="68">
        <v>6</v>
      </c>
      <c r="I2469" s="70">
        <v>45832</v>
      </c>
      <c r="J2469" s="70">
        <v>45826</v>
      </c>
      <c r="K2469" s="70">
        <v>45832</v>
      </c>
      <c r="L2469" s="68" t="s">
        <v>3364</v>
      </c>
    </row>
    <row r="2470" spans="1:12" ht="21" customHeight="1">
      <c r="A2470" s="68" t="s">
        <v>1968</v>
      </c>
      <c r="B2470" s="68" t="s">
        <v>949</v>
      </c>
      <c r="C2470" s="68">
        <v>1</v>
      </c>
      <c r="D2470" s="68" t="s">
        <v>1586</v>
      </c>
      <c r="E2470" s="68" t="s">
        <v>213</v>
      </c>
      <c r="F2470" s="68" t="s">
        <v>25</v>
      </c>
      <c r="G2470" s="68" t="s">
        <v>1587</v>
      </c>
      <c r="H2470" s="68">
        <v>6</v>
      </c>
      <c r="I2470" s="70">
        <v>45832</v>
      </c>
      <c r="J2470" s="70">
        <v>45826</v>
      </c>
      <c r="K2470" s="70">
        <v>45832</v>
      </c>
      <c r="L2470" s="68" t="s">
        <v>3116</v>
      </c>
    </row>
    <row r="2471" spans="1:12" ht="21" customHeight="1">
      <c r="A2471" s="68" t="s">
        <v>1969</v>
      </c>
      <c r="B2471" s="68" t="s">
        <v>949</v>
      </c>
      <c r="C2471" s="68">
        <v>2</v>
      </c>
      <c r="D2471" s="68" t="s">
        <v>1586</v>
      </c>
      <c r="E2471" s="68" t="s">
        <v>213</v>
      </c>
      <c r="F2471" s="68" t="s">
        <v>25</v>
      </c>
      <c r="G2471" s="68" t="s">
        <v>1587</v>
      </c>
      <c r="H2471" s="68">
        <v>6</v>
      </c>
      <c r="I2471" s="70">
        <v>45832</v>
      </c>
      <c r="J2471" s="70">
        <v>45826</v>
      </c>
      <c r="K2471" s="70">
        <v>45832</v>
      </c>
      <c r="L2471" s="68" t="s">
        <v>3116</v>
      </c>
    </row>
    <row r="2472" spans="1:12" ht="21" customHeight="1">
      <c r="A2472" s="68" t="s">
        <v>1970</v>
      </c>
      <c r="B2472" s="68" t="s">
        <v>949</v>
      </c>
      <c r="C2472" s="68">
        <v>3</v>
      </c>
      <c r="D2472" s="68" t="s">
        <v>1586</v>
      </c>
      <c r="E2472" s="68" t="s">
        <v>213</v>
      </c>
      <c r="F2472" s="68" t="s">
        <v>25</v>
      </c>
      <c r="G2472" s="68" t="s">
        <v>1587</v>
      </c>
      <c r="H2472" s="68">
        <v>6</v>
      </c>
      <c r="I2472" s="70">
        <v>45832</v>
      </c>
      <c r="J2472" s="70">
        <v>45826</v>
      </c>
      <c r="K2472" s="70">
        <v>45832</v>
      </c>
      <c r="L2472" s="68" t="s">
        <v>3116</v>
      </c>
    </row>
    <row r="2473" spans="1:12" ht="21" customHeight="1">
      <c r="A2473" s="68" t="s">
        <v>1971</v>
      </c>
      <c r="B2473" s="68" t="s">
        <v>949</v>
      </c>
      <c r="C2473" s="68">
        <v>4</v>
      </c>
      <c r="D2473" s="68" t="s">
        <v>1586</v>
      </c>
      <c r="E2473" s="68" t="s">
        <v>213</v>
      </c>
      <c r="F2473" s="68" t="s">
        <v>25</v>
      </c>
      <c r="G2473" s="68" t="s">
        <v>1587</v>
      </c>
      <c r="H2473" s="68">
        <v>6</v>
      </c>
      <c r="I2473" s="70">
        <v>45832</v>
      </c>
      <c r="J2473" s="70">
        <v>45826</v>
      </c>
      <c r="K2473" s="70">
        <v>45832</v>
      </c>
      <c r="L2473" s="68" t="s">
        <v>3116</v>
      </c>
    </row>
    <row r="2474" spans="1:12" ht="21" customHeight="1">
      <c r="A2474" s="68" t="s">
        <v>1972</v>
      </c>
      <c r="B2474" s="68" t="s">
        <v>949</v>
      </c>
      <c r="C2474" s="68">
        <v>5</v>
      </c>
      <c r="D2474" s="68" t="s">
        <v>1586</v>
      </c>
      <c r="E2474" s="68" t="s">
        <v>213</v>
      </c>
      <c r="F2474" s="68" t="s">
        <v>25</v>
      </c>
      <c r="G2474" s="68" t="s">
        <v>1587</v>
      </c>
      <c r="H2474" s="68">
        <v>6</v>
      </c>
      <c r="I2474" s="70">
        <v>45832</v>
      </c>
      <c r="J2474" s="70">
        <v>45826</v>
      </c>
      <c r="K2474" s="70">
        <v>45832</v>
      </c>
      <c r="L2474" s="68" t="s">
        <v>3116</v>
      </c>
    </row>
    <row r="2475" spans="1:12" ht="21" customHeight="1">
      <c r="A2475" s="68" t="s">
        <v>4835</v>
      </c>
      <c r="B2475" s="68" t="s">
        <v>949</v>
      </c>
      <c r="C2475" s="68" t="s">
        <v>1676</v>
      </c>
      <c r="D2475" s="68" t="s">
        <v>1586</v>
      </c>
      <c r="E2475" s="68" t="s">
        <v>213</v>
      </c>
      <c r="F2475" s="68" t="s">
        <v>25</v>
      </c>
      <c r="G2475" s="68" t="s">
        <v>1587</v>
      </c>
      <c r="H2475" s="68">
        <v>6</v>
      </c>
      <c r="I2475" s="70">
        <v>45832</v>
      </c>
      <c r="J2475" s="70">
        <v>45826</v>
      </c>
      <c r="K2475" s="70">
        <v>45832</v>
      </c>
      <c r="L2475" s="68" t="s">
        <v>2686</v>
      </c>
    </row>
    <row r="2476" spans="1:12" ht="21" customHeight="1">
      <c r="A2476" s="68" t="s">
        <v>4836</v>
      </c>
      <c r="B2476" s="68" t="s">
        <v>949</v>
      </c>
      <c r="C2476" s="68" t="s">
        <v>2575</v>
      </c>
      <c r="D2476" s="68" t="s">
        <v>1586</v>
      </c>
      <c r="E2476" s="68" t="s">
        <v>213</v>
      </c>
      <c r="F2476" s="68" t="s">
        <v>25</v>
      </c>
      <c r="G2476" s="68" t="s">
        <v>1587</v>
      </c>
      <c r="H2476" s="68">
        <v>6</v>
      </c>
      <c r="I2476" s="70">
        <v>45832</v>
      </c>
      <c r="J2476" s="70">
        <v>45826</v>
      </c>
      <c r="K2476" s="70">
        <v>45832</v>
      </c>
      <c r="L2476" s="68" t="s">
        <v>3364</v>
      </c>
    </row>
    <row r="2477" spans="1:12" ht="21" customHeight="1">
      <c r="A2477" s="68" t="s">
        <v>4837</v>
      </c>
      <c r="B2477" s="68" t="s">
        <v>949</v>
      </c>
      <c r="C2477" s="68" t="s">
        <v>2555</v>
      </c>
      <c r="D2477" s="68" t="s">
        <v>1586</v>
      </c>
      <c r="E2477" s="68" t="s">
        <v>213</v>
      </c>
      <c r="F2477" s="68" t="s">
        <v>25</v>
      </c>
      <c r="G2477" s="68" t="s">
        <v>1587</v>
      </c>
      <c r="H2477" s="68">
        <v>6</v>
      </c>
      <c r="I2477" s="70">
        <v>45832</v>
      </c>
      <c r="J2477" s="70">
        <v>45826</v>
      </c>
      <c r="K2477" s="70">
        <v>45832</v>
      </c>
      <c r="L2477" s="68" t="s">
        <v>2686</v>
      </c>
    </row>
    <row r="2478" spans="1:12" ht="21" customHeight="1">
      <c r="A2478" s="68" t="s">
        <v>4838</v>
      </c>
      <c r="B2478" s="68" t="s">
        <v>949</v>
      </c>
      <c r="C2478" s="68" t="s">
        <v>2579</v>
      </c>
      <c r="D2478" s="68" t="s">
        <v>1586</v>
      </c>
      <c r="E2478" s="68" t="s">
        <v>213</v>
      </c>
      <c r="F2478" s="68" t="s">
        <v>25</v>
      </c>
      <c r="G2478" s="68" t="s">
        <v>1587</v>
      </c>
      <c r="H2478" s="68">
        <v>6</v>
      </c>
      <c r="I2478" s="70">
        <v>45832</v>
      </c>
      <c r="J2478" s="70">
        <v>45826</v>
      </c>
      <c r="K2478" s="70">
        <v>45832</v>
      </c>
      <c r="L2478" s="68" t="s">
        <v>3364</v>
      </c>
    </row>
    <row r="2479" spans="1:12" ht="21" customHeight="1">
      <c r="A2479" s="68" t="s">
        <v>4839</v>
      </c>
      <c r="B2479" s="68" t="s">
        <v>949</v>
      </c>
      <c r="C2479" s="68" t="s">
        <v>2691</v>
      </c>
      <c r="D2479" s="68" t="s">
        <v>1586</v>
      </c>
      <c r="E2479" s="68" t="s">
        <v>213</v>
      </c>
      <c r="F2479" s="68" t="s">
        <v>25</v>
      </c>
      <c r="G2479" s="68" t="s">
        <v>1587</v>
      </c>
      <c r="H2479" s="68">
        <v>6</v>
      </c>
      <c r="I2479" s="70">
        <v>45832</v>
      </c>
      <c r="J2479" s="70">
        <v>45826</v>
      </c>
      <c r="K2479" s="70">
        <v>45832</v>
      </c>
      <c r="L2479" s="68" t="s">
        <v>2686</v>
      </c>
    </row>
    <row r="2480" spans="1:12" ht="21" customHeight="1">
      <c r="A2480" s="68" t="s">
        <v>4840</v>
      </c>
      <c r="B2480" s="68" t="s">
        <v>949</v>
      </c>
      <c r="C2480" s="68" t="s">
        <v>2581</v>
      </c>
      <c r="D2480" s="68" t="s">
        <v>1586</v>
      </c>
      <c r="E2480" s="68" t="s">
        <v>213</v>
      </c>
      <c r="F2480" s="68" t="s">
        <v>25</v>
      </c>
      <c r="G2480" s="68" t="s">
        <v>1587</v>
      </c>
      <c r="H2480" s="68">
        <v>6</v>
      </c>
      <c r="I2480" s="70">
        <v>45832</v>
      </c>
      <c r="J2480" s="70">
        <v>45826</v>
      </c>
      <c r="K2480" s="70">
        <v>45832</v>
      </c>
      <c r="L2480" s="68" t="s">
        <v>3364</v>
      </c>
    </row>
    <row r="2481" spans="1:12" ht="21" customHeight="1">
      <c r="A2481" s="68" t="s">
        <v>4841</v>
      </c>
      <c r="B2481" s="68" t="s">
        <v>949</v>
      </c>
      <c r="C2481" s="68" t="s">
        <v>2618</v>
      </c>
      <c r="D2481" s="68" t="s">
        <v>1586</v>
      </c>
      <c r="E2481" s="68" t="s">
        <v>213</v>
      </c>
      <c r="F2481" s="68" t="s">
        <v>25</v>
      </c>
      <c r="G2481" s="68" t="s">
        <v>1587</v>
      </c>
      <c r="H2481" s="68">
        <v>6</v>
      </c>
      <c r="I2481" s="70">
        <v>45832</v>
      </c>
      <c r="J2481" s="70">
        <v>45826</v>
      </c>
      <c r="K2481" s="70">
        <v>45832</v>
      </c>
      <c r="L2481" s="68" t="s">
        <v>2686</v>
      </c>
    </row>
    <row r="2482" spans="1:12" ht="21" customHeight="1">
      <c r="A2482" s="68" t="s">
        <v>4842</v>
      </c>
      <c r="B2482" s="68" t="s">
        <v>949</v>
      </c>
      <c r="C2482" s="68" t="s">
        <v>2583</v>
      </c>
      <c r="D2482" s="68" t="s">
        <v>1586</v>
      </c>
      <c r="E2482" s="68" t="s">
        <v>213</v>
      </c>
      <c r="F2482" s="68" t="s">
        <v>25</v>
      </c>
      <c r="G2482" s="68" t="s">
        <v>1587</v>
      </c>
      <c r="H2482" s="68">
        <v>6</v>
      </c>
      <c r="I2482" s="70">
        <v>45832</v>
      </c>
      <c r="J2482" s="70">
        <v>45826</v>
      </c>
      <c r="K2482" s="70">
        <v>45832</v>
      </c>
      <c r="L2482" s="68" t="s">
        <v>3364</v>
      </c>
    </row>
    <row r="2483" spans="1:12" ht="21" customHeight="1">
      <c r="A2483" s="68" t="s">
        <v>4843</v>
      </c>
      <c r="B2483" s="68" t="s">
        <v>949</v>
      </c>
      <c r="C2483" s="68" t="s">
        <v>2621</v>
      </c>
      <c r="D2483" s="68" t="s">
        <v>1586</v>
      </c>
      <c r="E2483" s="68" t="s">
        <v>213</v>
      </c>
      <c r="F2483" s="68" t="s">
        <v>25</v>
      </c>
      <c r="G2483" s="68" t="s">
        <v>1587</v>
      </c>
      <c r="H2483" s="68">
        <v>6</v>
      </c>
      <c r="I2483" s="70">
        <v>45832</v>
      </c>
      <c r="J2483" s="70">
        <v>45826</v>
      </c>
      <c r="K2483" s="70">
        <v>45832</v>
      </c>
      <c r="L2483" s="68" t="s">
        <v>2686</v>
      </c>
    </row>
    <row r="2484" spans="1:12" ht="21" customHeight="1">
      <c r="A2484" s="68" t="s">
        <v>4844</v>
      </c>
      <c r="B2484" s="68" t="s">
        <v>949</v>
      </c>
      <c r="C2484" s="68" t="s">
        <v>2585</v>
      </c>
      <c r="D2484" s="68" t="s">
        <v>1586</v>
      </c>
      <c r="E2484" s="68" t="s">
        <v>213</v>
      </c>
      <c r="F2484" s="68" t="s">
        <v>25</v>
      </c>
      <c r="G2484" s="68" t="s">
        <v>1587</v>
      </c>
      <c r="H2484" s="68">
        <v>6</v>
      </c>
      <c r="I2484" s="70">
        <v>45832</v>
      </c>
      <c r="J2484" s="70">
        <v>45826</v>
      </c>
      <c r="K2484" s="70">
        <v>45832</v>
      </c>
      <c r="L2484" s="68" t="s">
        <v>3364</v>
      </c>
    </row>
    <row r="2485" spans="1:12" ht="21" customHeight="1">
      <c r="A2485" s="68" t="s">
        <v>1973</v>
      </c>
      <c r="B2485" s="68" t="s">
        <v>951</v>
      </c>
      <c r="C2485" s="68">
        <v>1</v>
      </c>
      <c r="D2485" s="68" t="s">
        <v>1586</v>
      </c>
      <c r="E2485" s="68" t="s">
        <v>213</v>
      </c>
      <c r="F2485" s="68" t="s">
        <v>25</v>
      </c>
      <c r="G2485" s="68" t="s">
        <v>1587</v>
      </c>
      <c r="H2485" s="68">
        <v>6</v>
      </c>
      <c r="I2485" s="70">
        <v>45832</v>
      </c>
      <c r="J2485" s="70">
        <v>45826</v>
      </c>
      <c r="K2485" s="70">
        <v>45832</v>
      </c>
      <c r="L2485" s="68" t="s">
        <v>3116</v>
      </c>
    </row>
    <row r="2486" spans="1:12" ht="21" customHeight="1">
      <c r="A2486" s="68" t="s">
        <v>1974</v>
      </c>
      <c r="B2486" s="68" t="s">
        <v>951</v>
      </c>
      <c r="C2486" s="68">
        <v>2</v>
      </c>
      <c r="D2486" s="68" t="s">
        <v>1586</v>
      </c>
      <c r="E2486" s="68" t="s">
        <v>213</v>
      </c>
      <c r="F2486" s="68" t="s">
        <v>25</v>
      </c>
      <c r="G2486" s="68" t="s">
        <v>1587</v>
      </c>
      <c r="H2486" s="68">
        <v>6</v>
      </c>
      <c r="I2486" s="70">
        <v>45832</v>
      </c>
      <c r="J2486" s="70">
        <v>45826</v>
      </c>
      <c r="K2486" s="70">
        <v>45832</v>
      </c>
      <c r="L2486" s="68" t="s">
        <v>3116</v>
      </c>
    </row>
    <row r="2487" spans="1:12" ht="21" customHeight="1">
      <c r="A2487" s="68" t="s">
        <v>1975</v>
      </c>
      <c r="B2487" s="68" t="s">
        <v>951</v>
      </c>
      <c r="C2487" s="68">
        <v>3</v>
      </c>
      <c r="D2487" s="68" t="s">
        <v>1586</v>
      </c>
      <c r="E2487" s="68" t="s">
        <v>213</v>
      </c>
      <c r="F2487" s="68" t="s">
        <v>25</v>
      </c>
      <c r="G2487" s="68" t="s">
        <v>1587</v>
      </c>
      <c r="H2487" s="68">
        <v>6</v>
      </c>
      <c r="I2487" s="70">
        <v>45832</v>
      </c>
      <c r="J2487" s="70">
        <v>45826</v>
      </c>
      <c r="K2487" s="70">
        <v>45832</v>
      </c>
      <c r="L2487" s="68" t="s">
        <v>3116</v>
      </c>
    </row>
    <row r="2488" spans="1:12" ht="21" customHeight="1">
      <c r="A2488" s="68" t="s">
        <v>4845</v>
      </c>
      <c r="B2488" s="68" t="s">
        <v>951</v>
      </c>
      <c r="C2488" s="68" t="s">
        <v>1676</v>
      </c>
      <c r="D2488" s="68" t="s">
        <v>1586</v>
      </c>
      <c r="E2488" s="68" t="s">
        <v>213</v>
      </c>
      <c r="F2488" s="68" t="s">
        <v>25</v>
      </c>
      <c r="G2488" s="68" t="s">
        <v>1587</v>
      </c>
      <c r="H2488" s="68">
        <v>6</v>
      </c>
      <c r="I2488" s="70">
        <v>45832</v>
      </c>
      <c r="J2488" s="70">
        <v>45826</v>
      </c>
      <c r="K2488" s="70">
        <v>45832</v>
      </c>
      <c r="L2488" s="68" t="s">
        <v>2686</v>
      </c>
    </row>
    <row r="2489" spans="1:12" ht="21" customHeight="1">
      <c r="A2489" s="68" t="s">
        <v>4846</v>
      </c>
      <c r="B2489" s="68" t="s">
        <v>951</v>
      </c>
      <c r="C2489" s="68" t="s">
        <v>2575</v>
      </c>
      <c r="D2489" s="68" t="s">
        <v>1586</v>
      </c>
      <c r="E2489" s="68" t="s">
        <v>213</v>
      </c>
      <c r="F2489" s="68" t="s">
        <v>25</v>
      </c>
      <c r="G2489" s="68" t="s">
        <v>1587</v>
      </c>
      <c r="H2489" s="68">
        <v>6</v>
      </c>
      <c r="I2489" s="70">
        <v>45832</v>
      </c>
      <c r="J2489" s="70">
        <v>45826</v>
      </c>
      <c r="K2489" s="70">
        <v>45832</v>
      </c>
      <c r="L2489" s="68" t="s">
        <v>3364</v>
      </c>
    </row>
    <row r="2490" spans="1:12" ht="21" customHeight="1">
      <c r="A2490" s="68" t="s">
        <v>4847</v>
      </c>
      <c r="B2490" s="68" t="s">
        <v>951</v>
      </c>
      <c r="C2490" s="68" t="s">
        <v>2555</v>
      </c>
      <c r="D2490" s="68" t="s">
        <v>1586</v>
      </c>
      <c r="E2490" s="68" t="s">
        <v>213</v>
      </c>
      <c r="F2490" s="68" t="s">
        <v>25</v>
      </c>
      <c r="G2490" s="68" t="s">
        <v>1587</v>
      </c>
      <c r="H2490" s="68">
        <v>6</v>
      </c>
      <c r="I2490" s="70">
        <v>45832</v>
      </c>
      <c r="J2490" s="70">
        <v>45826</v>
      </c>
      <c r="K2490" s="70">
        <v>45832</v>
      </c>
      <c r="L2490" s="68" t="s">
        <v>2686</v>
      </c>
    </row>
    <row r="2491" spans="1:12" ht="21" customHeight="1">
      <c r="A2491" s="68" t="s">
        <v>4848</v>
      </c>
      <c r="B2491" s="68" t="s">
        <v>951</v>
      </c>
      <c r="C2491" s="68" t="s">
        <v>2579</v>
      </c>
      <c r="D2491" s="68" t="s">
        <v>1586</v>
      </c>
      <c r="E2491" s="68" t="s">
        <v>213</v>
      </c>
      <c r="F2491" s="68" t="s">
        <v>25</v>
      </c>
      <c r="G2491" s="68" t="s">
        <v>1587</v>
      </c>
      <c r="H2491" s="68">
        <v>6</v>
      </c>
      <c r="I2491" s="70">
        <v>45832</v>
      </c>
      <c r="J2491" s="70">
        <v>45826</v>
      </c>
      <c r="K2491" s="70">
        <v>45832</v>
      </c>
      <c r="L2491" s="68" t="s">
        <v>3364</v>
      </c>
    </row>
    <row r="2492" spans="1:12" ht="21" customHeight="1">
      <c r="A2492" s="68" t="s">
        <v>4849</v>
      </c>
      <c r="B2492" s="68" t="s">
        <v>951</v>
      </c>
      <c r="C2492" s="68" t="s">
        <v>2691</v>
      </c>
      <c r="D2492" s="68" t="s">
        <v>1586</v>
      </c>
      <c r="E2492" s="68" t="s">
        <v>213</v>
      </c>
      <c r="F2492" s="68" t="s">
        <v>25</v>
      </c>
      <c r="G2492" s="68" t="s">
        <v>1587</v>
      </c>
      <c r="H2492" s="68">
        <v>6</v>
      </c>
      <c r="I2492" s="70">
        <v>45832</v>
      </c>
      <c r="J2492" s="70">
        <v>45826</v>
      </c>
      <c r="K2492" s="70">
        <v>45832</v>
      </c>
      <c r="L2492" s="68" t="s">
        <v>2686</v>
      </c>
    </row>
    <row r="2493" spans="1:12" ht="21" customHeight="1">
      <c r="A2493" s="68" t="s">
        <v>4850</v>
      </c>
      <c r="B2493" s="68" t="s">
        <v>951</v>
      </c>
      <c r="C2493" s="68" t="s">
        <v>2581</v>
      </c>
      <c r="D2493" s="68" t="s">
        <v>1586</v>
      </c>
      <c r="E2493" s="68" t="s">
        <v>213</v>
      </c>
      <c r="F2493" s="68" t="s">
        <v>25</v>
      </c>
      <c r="G2493" s="68" t="s">
        <v>1587</v>
      </c>
      <c r="H2493" s="68">
        <v>6</v>
      </c>
      <c r="I2493" s="70">
        <v>45832</v>
      </c>
      <c r="J2493" s="70">
        <v>45826</v>
      </c>
      <c r="K2493" s="70">
        <v>45832</v>
      </c>
      <c r="L2493" s="68" t="s">
        <v>3364</v>
      </c>
    </row>
    <row r="2494" spans="1:12" ht="21" customHeight="1">
      <c r="A2494" s="68" t="s">
        <v>4851</v>
      </c>
      <c r="B2494" s="68" t="s">
        <v>953</v>
      </c>
      <c r="C2494" s="68" t="s">
        <v>2426</v>
      </c>
      <c r="D2494" s="68" t="s">
        <v>1586</v>
      </c>
      <c r="E2494" s="68" t="s">
        <v>213</v>
      </c>
      <c r="F2494" s="68" t="s">
        <v>25</v>
      </c>
      <c r="G2494" s="68" t="s">
        <v>2419</v>
      </c>
      <c r="H2494" s="68">
        <v>6</v>
      </c>
      <c r="I2494" s="70">
        <v>45832</v>
      </c>
      <c r="J2494" s="70">
        <v>45826</v>
      </c>
      <c r="K2494" s="70">
        <v>45832</v>
      </c>
      <c r="L2494" s="68" t="s">
        <v>4852</v>
      </c>
    </row>
    <row r="2495" spans="1:12" ht="21" customHeight="1">
      <c r="A2495" s="68" t="s">
        <v>4853</v>
      </c>
      <c r="B2495" s="68" t="s">
        <v>953</v>
      </c>
      <c r="C2495" s="68" t="s">
        <v>2432</v>
      </c>
      <c r="D2495" s="68" t="s">
        <v>1586</v>
      </c>
      <c r="E2495" s="68" t="s">
        <v>213</v>
      </c>
      <c r="F2495" s="68" t="s">
        <v>25</v>
      </c>
      <c r="G2495" s="68" t="s">
        <v>2419</v>
      </c>
      <c r="H2495" s="68">
        <v>6</v>
      </c>
      <c r="I2495" s="70">
        <v>45832</v>
      </c>
      <c r="J2495" s="70">
        <v>45826</v>
      </c>
      <c r="K2495" s="70">
        <v>45832</v>
      </c>
      <c r="L2495" s="68" t="s">
        <v>4852</v>
      </c>
    </row>
    <row r="2496" spans="1:12" ht="21" customHeight="1">
      <c r="A2496" s="68" t="s">
        <v>4854</v>
      </c>
      <c r="B2496" s="68" t="s">
        <v>953</v>
      </c>
      <c r="C2496" s="68" t="s">
        <v>2484</v>
      </c>
      <c r="D2496" s="68" t="s">
        <v>1586</v>
      </c>
      <c r="E2496" s="68" t="s">
        <v>213</v>
      </c>
      <c r="F2496" s="68" t="s">
        <v>25</v>
      </c>
      <c r="G2496" s="68" t="s">
        <v>2419</v>
      </c>
      <c r="H2496" s="68">
        <v>6</v>
      </c>
      <c r="I2496" s="70">
        <v>45832</v>
      </c>
      <c r="J2496" s="70">
        <v>45826</v>
      </c>
      <c r="K2496" s="70">
        <v>45832</v>
      </c>
      <c r="L2496" s="68" t="s">
        <v>4852</v>
      </c>
    </row>
    <row r="2497" spans="1:12" ht="21" customHeight="1">
      <c r="A2497" s="68" t="s">
        <v>4855</v>
      </c>
      <c r="B2497" s="68" t="s">
        <v>953</v>
      </c>
      <c r="C2497" s="68" t="s">
        <v>2493</v>
      </c>
      <c r="D2497" s="68" t="s">
        <v>1586</v>
      </c>
      <c r="E2497" s="68" t="s">
        <v>213</v>
      </c>
      <c r="F2497" s="68" t="s">
        <v>25</v>
      </c>
      <c r="G2497" s="68" t="s">
        <v>2419</v>
      </c>
      <c r="H2497" s="68">
        <v>6</v>
      </c>
      <c r="I2497" s="70">
        <v>45832</v>
      </c>
      <c r="J2497" s="70">
        <v>45826</v>
      </c>
      <c r="K2497" s="70">
        <v>45832</v>
      </c>
      <c r="L2497" s="68" t="s">
        <v>4852</v>
      </c>
    </row>
    <row r="2498" spans="1:12" ht="21" customHeight="1">
      <c r="A2498" s="68" t="s">
        <v>4856</v>
      </c>
      <c r="B2498" s="68" t="s">
        <v>953</v>
      </c>
      <c r="C2498" s="68" t="s">
        <v>2499</v>
      </c>
      <c r="D2498" s="68" t="s">
        <v>1586</v>
      </c>
      <c r="E2498" s="68" t="s">
        <v>213</v>
      </c>
      <c r="F2498" s="68" t="s">
        <v>25</v>
      </c>
      <c r="G2498" s="68" t="s">
        <v>2419</v>
      </c>
      <c r="H2498" s="68">
        <v>6</v>
      </c>
      <c r="I2498" s="70">
        <v>45832</v>
      </c>
      <c r="J2498" s="70">
        <v>45826</v>
      </c>
      <c r="K2498" s="70">
        <v>45832</v>
      </c>
      <c r="L2498" s="68" t="s">
        <v>4852</v>
      </c>
    </row>
    <row r="2499" spans="1:12" ht="21" customHeight="1">
      <c r="A2499" s="68" t="s">
        <v>4857</v>
      </c>
      <c r="B2499" s="68" t="s">
        <v>953</v>
      </c>
      <c r="C2499" s="68" t="s">
        <v>2418</v>
      </c>
      <c r="D2499" s="68" t="s">
        <v>1586</v>
      </c>
      <c r="E2499" s="68" t="s">
        <v>213</v>
      </c>
      <c r="F2499" s="68" t="s">
        <v>25</v>
      </c>
      <c r="G2499" s="68" t="s">
        <v>2419</v>
      </c>
      <c r="H2499" s="68">
        <v>6</v>
      </c>
      <c r="I2499" s="70">
        <v>45832</v>
      </c>
      <c r="J2499" s="70">
        <v>45826</v>
      </c>
      <c r="K2499" s="70">
        <v>45832</v>
      </c>
      <c r="L2499" s="68" t="s">
        <v>4852</v>
      </c>
    </row>
    <row r="2500" spans="1:12" ht="21" customHeight="1">
      <c r="A2500" s="68" t="s">
        <v>4858</v>
      </c>
      <c r="B2500" s="68" t="s">
        <v>953</v>
      </c>
      <c r="C2500" s="68" t="s">
        <v>2424</v>
      </c>
      <c r="D2500" s="68" t="s">
        <v>1586</v>
      </c>
      <c r="E2500" s="68" t="s">
        <v>213</v>
      </c>
      <c r="F2500" s="68" t="s">
        <v>25</v>
      </c>
      <c r="G2500" s="68" t="s">
        <v>2419</v>
      </c>
      <c r="H2500" s="68">
        <v>6</v>
      </c>
      <c r="I2500" s="70">
        <v>45832</v>
      </c>
      <c r="J2500" s="70">
        <v>45826</v>
      </c>
      <c r="K2500" s="70">
        <v>45832</v>
      </c>
      <c r="L2500" s="68" t="s">
        <v>4852</v>
      </c>
    </row>
    <row r="2501" spans="1:12" ht="21" customHeight="1">
      <c r="A2501" s="68" t="s">
        <v>4859</v>
      </c>
      <c r="B2501" s="68" t="s">
        <v>953</v>
      </c>
      <c r="C2501" s="68" t="s">
        <v>2535</v>
      </c>
      <c r="D2501" s="68" t="s">
        <v>1586</v>
      </c>
      <c r="E2501" s="68" t="s">
        <v>213</v>
      </c>
      <c r="F2501" s="68" t="s">
        <v>25</v>
      </c>
      <c r="G2501" s="68" t="s">
        <v>2419</v>
      </c>
      <c r="H2501" s="68">
        <v>6</v>
      </c>
      <c r="I2501" s="70">
        <v>45832</v>
      </c>
      <c r="J2501" s="70">
        <v>45826</v>
      </c>
      <c r="K2501" s="70">
        <v>45832</v>
      </c>
      <c r="L2501" s="68" t="s">
        <v>4852</v>
      </c>
    </row>
    <row r="2502" spans="1:12" ht="21" customHeight="1">
      <c r="A2502" s="68" t="s">
        <v>4860</v>
      </c>
      <c r="B2502" s="68" t="s">
        <v>953</v>
      </c>
      <c r="C2502" s="68" t="s">
        <v>2537</v>
      </c>
      <c r="D2502" s="68" t="s">
        <v>1586</v>
      </c>
      <c r="E2502" s="68" t="s">
        <v>213</v>
      </c>
      <c r="F2502" s="68" t="s">
        <v>25</v>
      </c>
      <c r="G2502" s="68" t="s">
        <v>2419</v>
      </c>
      <c r="H2502" s="68">
        <v>6</v>
      </c>
      <c r="I2502" s="70">
        <v>45832</v>
      </c>
      <c r="J2502" s="70">
        <v>45826</v>
      </c>
      <c r="K2502" s="70">
        <v>45832</v>
      </c>
      <c r="L2502" s="68" t="s">
        <v>4852</v>
      </c>
    </row>
    <row r="2503" spans="1:12" ht="21" customHeight="1">
      <c r="A2503" s="68" t="s">
        <v>4861</v>
      </c>
      <c r="B2503" s="68" t="s">
        <v>953</v>
      </c>
      <c r="C2503" s="68" t="s">
        <v>2541</v>
      </c>
      <c r="D2503" s="68" t="s">
        <v>1586</v>
      </c>
      <c r="E2503" s="68" t="s">
        <v>213</v>
      </c>
      <c r="F2503" s="68" t="s">
        <v>25</v>
      </c>
      <c r="G2503" s="68" t="s">
        <v>2419</v>
      </c>
      <c r="H2503" s="68">
        <v>6</v>
      </c>
      <c r="I2503" s="70">
        <v>45832</v>
      </c>
      <c r="J2503" s="70">
        <v>45826</v>
      </c>
      <c r="K2503" s="70">
        <v>45832</v>
      </c>
      <c r="L2503" s="68" t="s">
        <v>4852</v>
      </c>
    </row>
    <row r="2504" spans="1:12" ht="21" customHeight="1">
      <c r="A2504" s="68" t="s">
        <v>4862</v>
      </c>
      <c r="B2504" s="68" t="s">
        <v>953</v>
      </c>
      <c r="C2504" s="68" t="s">
        <v>2543</v>
      </c>
      <c r="D2504" s="68" t="s">
        <v>1586</v>
      </c>
      <c r="E2504" s="68" t="s">
        <v>213</v>
      </c>
      <c r="F2504" s="68" t="s">
        <v>25</v>
      </c>
      <c r="G2504" s="68" t="s">
        <v>2419</v>
      </c>
      <c r="H2504" s="68">
        <v>6</v>
      </c>
      <c r="I2504" s="70">
        <v>45832</v>
      </c>
      <c r="J2504" s="70">
        <v>45826</v>
      </c>
      <c r="K2504" s="70">
        <v>45832</v>
      </c>
      <c r="L2504" s="68" t="s">
        <v>4852</v>
      </c>
    </row>
    <row r="2505" spans="1:12" ht="21" customHeight="1">
      <c r="A2505" s="68" t="s">
        <v>4863</v>
      </c>
      <c r="B2505" s="68" t="s">
        <v>953</v>
      </c>
      <c r="C2505" s="68" t="s">
        <v>4864</v>
      </c>
      <c r="D2505" s="68" t="s">
        <v>1586</v>
      </c>
      <c r="E2505" s="68" t="s">
        <v>213</v>
      </c>
      <c r="F2505" s="68" t="s">
        <v>25</v>
      </c>
      <c r="G2505" s="68" t="s">
        <v>2419</v>
      </c>
      <c r="H2505" s="68">
        <v>6</v>
      </c>
      <c r="I2505" s="70">
        <v>45832</v>
      </c>
      <c r="J2505" s="70">
        <v>45826</v>
      </c>
      <c r="K2505" s="70">
        <v>45832</v>
      </c>
      <c r="L2505" s="68" t="s">
        <v>4852</v>
      </c>
    </row>
    <row r="2506" spans="1:12" ht="21" customHeight="1">
      <c r="A2506" s="68" t="s">
        <v>4865</v>
      </c>
      <c r="B2506" s="68" t="s">
        <v>953</v>
      </c>
      <c r="C2506" s="68" t="s">
        <v>4866</v>
      </c>
      <c r="D2506" s="68" t="s">
        <v>1586</v>
      </c>
      <c r="E2506" s="68" t="s">
        <v>213</v>
      </c>
      <c r="F2506" s="68" t="s">
        <v>25</v>
      </c>
      <c r="G2506" s="68" t="s">
        <v>2419</v>
      </c>
      <c r="H2506" s="68">
        <v>6</v>
      </c>
      <c r="I2506" s="70">
        <v>45832</v>
      </c>
      <c r="J2506" s="70">
        <v>45826</v>
      </c>
      <c r="K2506" s="70">
        <v>45832</v>
      </c>
      <c r="L2506" s="68" t="s">
        <v>4852</v>
      </c>
    </row>
    <row r="2507" spans="1:12" ht="21" customHeight="1">
      <c r="A2507" s="68" t="s">
        <v>4867</v>
      </c>
      <c r="B2507" s="68" t="s">
        <v>953</v>
      </c>
      <c r="C2507" s="68" t="s">
        <v>4868</v>
      </c>
      <c r="D2507" s="68" t="s">
        <v>1586</v>
      </c>
      <c r="E2507" s="68" t="s">
        <v>213</v>
      </c>
      <c r="F2507" s="68" t="s">
        <v>25</v>
      </c>
      <c r="G2507" s="68" t="s">
        <v>2419</v>
      </c>
      <c r="H2507" s="68">
        <v>6</v>
      </c>
      <c r="I2507" s="70">
        <v>45832</v>
      </c>
      <c r="J2507" s="70">
        <v>45826</v>
      </c>
      <c r="K2507" s="70">
        <v>45832</v>
      </c>
      <c r="L2507" s="68" t="s">
        <v>4852</v>
      </c>
    </row>
    <row r="2508" spans="1:12" ht="21" customHeight="1">
      <c r="A2508" s="68" t="s">
        <v>4869</v>
      </c>
      <c r="B2508" s="68" t="s">
        <v>953</v>
      </c>
      <c r="C2508" s="68" t="s">
        <v>4870</v>
      </c>
      <c r="D2508" s="68" t="s">
        <v>1586</v>
      </c>
      <c r="E2508" s="68" t="s">
        <v>213</v>
      </c>
      <c r="F2508" s="68" t="s">
        <v>25</v>
      </c>
      <c r="G2508" s="68" t="s">
        <v>2419</v>
      </c>
      <c r="H2508" s="68">
        <v>6</v>
      </c>
      <c r="I2508" s="70">
        <v>45832</v>
      </c>
      <c r="J2508" s="70">
        <v>45826</v>
      </c>
      <c r="K2508" s="70">
        <v>45832</v>
      </c>
      <c r="L2508" s="68" t="s">
        <v>4852</v>
      </c>
    </row>
    <row r="2509" spans="1:12" ht="21" customHeight="1">
      <c r="A2509" s="68" t="s">
        <v>4871</v>
      </c>
      <c r="B2509" s="68" t="s">
        <v>953</v>
      </c>
      <c r="C2509" s="68" t="s">
        <v>4872</v>
      </c>
      <c r="D2509" s="68" t="s">
        <v>1586</v>
      </c>
      <c r="E2509" s="68" t="s">
        <v>213</v>
      </c>
      <c r="F2509" s="68" t="s">
        <v>25</v>
      </c>
      <c r="G2509" s="68" t="s">
        <v>2419</v>
      </c>
      <c r="H2509" s="68">
        <v>6</v>
      </c>
      <c r="I2509" s="70">
        <v>45832</v>
      </c>
      <c r="J2509" s="70">
        <v>45826</v>
      </c>
      <c r="K2509" s="70">
        <v>45832</v>
      </c>
      <c r="L2509" s="68" t="s">
        <v>4852</v>
      </c>
    </row>
    <row r="2510" spans="1:12" ht="21" customHeight="1">
      <c r="A2510" s="68" t="s">
        <v>1976</v>
      </c>
      <c r="B2510" s="68" t="s">
        <v>955</v>
      </c>
      <c r="C2510" s="68">
        <v>1</v>
      </c>
      <c r="D2510" s="68" t="s">
        <v>1586</v>
      </c>
      <c r="E2510" s="68" t="s">
        <v>213</v>
      </c>
      <c r="F2510" s="68" t="s">
        <v>25</v>
      </c>
      <c r="G2510" s="68" t="s">
        <v>1587</v>
      </c>
      <c r="H2510" s="68">
        <v>6</v>
      </c>
      <c r="I2510" s="70">
        <v>45832</v>
      </c>
      <c r="J2510" s="70">
        <v>45826</v>
      </c>
      <c r="K2510" s="70">
        <v>45832</v>
      </c>
      <c r="L2510" s="68" t="s">
        <v>3116</v>
      </c>
    </row>
    <row r="2511" spans="1:12" ht="21" customHeight="1">
      <c r="A2511" s="68" t="s">
        <v>1977</v>
      </c>
      <c r="B2511" s="68" t="s">
        <v>955</v>
      </c>
      <c r="C2511" s="68">
        <v>2</v>
      </c>
      <c r="D2511" s="68" t="s">
        <v>1586</v>
      </c>
      <c r="E2511" s="68" t="s">
        <v>213</v>
      </c>
      <c r="F2511" s="68" t="s">
        <v>25</v>
      </c>
      <c r="G2511" s="68" t="s">
        <v>1587</v>
      </c>
      <c r="H2511" s="68">
        <v>6</v>
      </c>
      <c r="I2511" s="70">
        <v>45832</v>
      </c>
      <c r="J2511" s="70">
        <v>45826</v>
      </c>
      <c r="K2511" s="70">
        <v>45832</v>
      </c>
      <c r="L2511" s="68" t="s">
        <v>3116</v>
      </c>
    </row>
    <row r="2512" spans="1:12" ht="21" customHeight="1">
      <c r="A2512" s="68" t="s">
        <v>1978</v>
      </c>
      <c r="B2512" s="68" t="s">
        <v>955</v>
      </c>
      <c r="C2512" s="68">
        <v>3</v>
      </c>
      <c r="D2512" s="68" t="s">
        <v>1586</v>
      </c>
      <c r="E2512" s="68" t="s">
        <v>213</v>
      </c>
      <c r="F2512" s="68" t="s">
        <v>25</v>
      </c>
      <c r="G2512" s="68" t="s">
        <v>1587</v>
      </c>
      <c r="H2512" s="68">
        <v>6</v>
      </c>
      <c r="I2512" s="70">
        <v>45832</v>
      </c>
      <c r="J2512" s="70">
        <v>45826</v>
      </c>
      <c r="K2512" s="70">
        <v>45832</v>
      </c>
      <c r="L2512" s="68" t="s">
        <v>3116</v>
      </c>
    </row>
    <row r="2513" spans="1:14" ht="21" customHeight="1">
      <c r="A2513" s="68" t="s">
        <v>1979</v>
      </c>
      <c r="B2513" s="68" t="s">
        <v>955</v>
      </c>
      <c r="C2513" s="68">
        <v>4</v>
      </c>
      <c r="D2513" s="68" t="s">
        <v>1586</v>
      </c>
      <c r="E2513" s="68" t="s">
        <v>213</v>
      </c>
      <c r="F2513" s="68" t="s">
        <v>25</v>
      </c>
      <c r="G2513" s="68" t="s">
        <v>1587</v>
      </c>
      <c r="H2513" s="68">
        <v>6</v>
      </c>
      <c r="I2513" s="70">
        <v>45832</v>
      </c>
      <c r="J2513" s="70">
        <v>45826</v>
      </c>
      <c r="K2513" s="70">
        <v>45832</v>
      </c>
      <c r="L2513" s="68" t="s">
        <v>3116</v>
      </c>
    </row>
    <row r="2514" spans="1:14" ht="21" customHeight="1">
      <c r="A2514" s="68" t="s">
        <v>1980</v>
      </c>
      <c r="B2514" s="68" t="s">
        <v>955</v>
      </c>
      <c r="C2514" s="68">
        <v>5</v>
      </c>
      <c r="D2514" s="68" t="s">
        <v>1586</v>
      </c>
      <c r="E2514" s="68" t="s">
        <v>213</v>
      </c>
      <c r="F2514" s="68" t="s">
        <v>25</v>
      </c>
      <c r="G2514" s="68" t="s">
        <v>1587</v>
      </c>
      <c r="H2514" s="68">
        <v>6</v>
      </c>
      <c r="I2514" s="70">
        <v>45832</v>
      </c>
      <c r="J2514" s="70">
        <v>45826</v>
      </c>
      <c r="K2514" s="70">
        <v>45832</v>
      </c>
      <c r="L2514" s="68" t="s">
        <v>3116</v>
      </c>
    </row>
    <row r="2515" spans="1:14" ht="21" customHeight="1">
      <c r="A2515" s="68" t="s">
        <v>1981</v>
      </c>
      <c r="B2515" s="68" t="s">
        <v>955</v>
      </c>
      <c r="C2515" s="68">
        <v>6</v>
      </c>
      <c r="D2515" s="68" t="s">
        <v>1586</v>
      </c>
      <c r="E2515" s="68" t="s">
        <v>213</v>
      </c>
      <c r="F2515" s="68" t="s">
        <v>25</v>
      </c>
      <c r="G2515" s="68" t="s">
        <v>1587</v>
      </c>
      <c r="H2515" s="68">
        <v>6</v>
      </c>
      <c r="I2515" s="70">
        <v>45832</v>
      </c>
      <c r="J2515" s="70">
        <v>45826</v>
      </c>
      <c r="K2515" s="70">
        <v>45832</v>
      </c>
      <c r="L2515" s="68" t="s">
        <v>3116</v>
      </c>
    </row>
    <row r="2516" spans="1:14" ht="21" customHeight="1">
      <c r="A2516" s="68" t="s">
        <v>1982</v>
      </c>
      <c r="B2516" s="68" t="s">
        <v>955</v>
      </c>
      <c r="C2516" s="68">
        <v>7</v>
      </c>
      <c r="D2516" s="68" t="s">
        <v>1586</v>
      </c>
      <c r="E2516" s="68" t="s">
        <v>213</v>
      </c>
      <c r="F2516" s="68" t="s">
        <v>25</v>
      </c>
      <c r="G2516" s="68" t="s">
        <v>1587</v>
      </c>
      <c r="H2516" s="68">
        <v>6</v>
      </c>
      <c r="I2516" s="70">
        <v>45832</v>
      </c>
      <c r="J2516" s="70">
        <v>45826</v>
      </c>
      <c r="K2516" s="70">
        <v>45832</v>
      </c>
      <c r="L2516" s="68" t="s">
        <v>3116</v>
      </c>
    </row>
    <row r="2517" spans="1:14" ht="21" customHeight="1">
      <c r="A2517" s="68" t="s">
        <v>1983</v>
      </c>
      <c r="B2517" s="68" t="s">
        <v>955</v>
      </c>
      <c r="C2517" s="68">
        <v>8</v>
      </c>
      <c r="D2517" s="68" t="s">
        <v>1586</v>
      </c>
      <c r="E2517" s="68" t="s">
        <v>213</v>
      </c>
      <c r="F2517" s="68" t="s">
        <v>25</v>
      </c>
      <c r="G2517" s="68" t="s">
        <v>1587</v>
      </c>
      <c r="H2517" s="68">
        <v>6</v>
      </c>
      <c r="I2517" s="70">
        <v>45832</v>
      </c>
      <c r="J2517" s="70">
        <v>45826</v>
      </c>
      <c r="K2517" s="70">
        <v>45832</v>
      </c>
      <c r="L2517" s="68" t="s">
        <v>3116</v>
      </c>
    </row>
    <row r="2518" spans="1:14" ht="21" customHeight="1">
      <c r="A2518" s="68" t="s">
        <v>4873</v>
      </c>
      <c r="B2518" s="68" t="s">
        <v>955</v>
      </c>
      <c r="C2518" s="68" t="s">
        <v>1676</v>
      </c>
      <c r="D2518" s="68" t="s">
        <v>1586</v>
      </c>
      <c r="E2518" s="68" t="s">
        <v>213</v>
      </c>
      <c r="F2518" s="68" t="s">
        <v>25</v>
      </c>
      <c r="G2518" s="68" t="s">
        <v>1587</v>
      </c>
      <c r="H2518" s="68">
        <v>6</v>
      </c>
      <c r="I2518" s="70">
        <v>45832</v>
      </c>
      <c r="J2518" s="70">
        <v>45826</v>
      </c>
      <c r="K2518" s="70">
        <v>45832</v>
      </c>
      <c r="L2518" s="68" t="s">
        <v>2686</v>
      </c>
    </row>
    <row r="2519" spans="1:14" ht="21" customHeight="1">
      <c r="A2519" s="68" t="s">
        <v>4874</v>
      </c>
      <c r="B2519" s="68" t="s">
        <v>955</v>
      </c>
      <c r="C2519" s="68" t="s">
        <v>2575</v>
      </c>
      <c r="D2519" s="68" t="s">
        <v>1586</v>
      </c>
      <c r="E2519" s="68" t="s">
        <v>213</v>
      </c>
      <c r="F2519" s="68" t="s">
        <v>25</v>
      </c>
      <c r="G2519" s="68" t="s">
        <v>1587</v>
      </c>
      <c r="H2519" s="68">
        <v>6</v>
      </c>
      <c r="I2519" s="70">
        <v>45832</v>
      </c>
      <c r="J2519" s="70">
        <v>45826</v>
      </c>
      <c r="K2519" s="70">
        <v>45832</v>
      </c>
      <c r="L2519" s="68" t="s">
        <v>3364</v>
      </c>
    </row>
    <row r="2520" spans="1:14" ht="21" customHeight="1">
      <c r="A2520" s="68" t="s">
        <v>4875</v>
      </c>
      <c r="B2520" s="68" t="s">
        <v>955</v>
      </c>
      <c r="C2520" s="68" t="s">
        <v>2555</v>
      </c>
      <c r="D2520" s="68" t="s">
        <v>1586</v>
      </c>
      <c r="E2520" s="68" t="s">
        <v>213</v>
      </c>
      <c r="F2520" s="68" t="s">
        <v>25</v>
      </c>
      <c r="G2520" s="68" t="s">
        <v>1587</v>
      </c>
      <c r="H2520" s="68">
        <v>6</v>
      </c>
      <c r="I2520" s="70">
        <v>45832</v>
      </c>
      <c r="J2520" s="70">
        <v>45826</v>
      </c>
      <c r="K2520" s="70">
        <v>45832</v>
      </c>
      <c r="L2520" s="68" t="s">
        <v>2686</v>
      </c>
    </row>
    <row r="2521" spans="1:14" ht="21" customHeight="1">
      <c r="A2521" s="68" t="s">
        <v>4876</v>
      </c>
      <c r="B2521" s="68" t="s">
        <v>955</v>
      </c>
      <c r="C2521" s="68" t="s">
        <v>2691</v>
      </c>
      <c r="D2521" s="68" t="s">
        <v>1586</v>
      </c>
      <c r="E2521" s="68" t="s">
        <v>213</v>
      </c>
      <c r="F2521" s="68" t="s">
        <v>25</v>
      </c>
      <c r="G2521" s="68" t="s">
        <v>1587</v>
      </c>
      <c r="H2521" s="68">
        <v>6</v>
      </c>
      <c r="I2521" s="70">
        <v>45832</v>
      </c>
      <c r="J2521" s="70">
        <v>45826</v>
      </c>
      <c r="K2521" s="70">
        <v>45832</v>
      </c>
      <c r="L2521" s="68" t="s">
        <v>2686</v>
      </c>
    </row>
    <row r="2522" spans="1:14" ht="21" customHeight="1">
      <c r="A2522" s="68" t="s">
        <v>4877</v>
      </c>
      <c r="B2522" s="68" t="s">
        <v>955</v>
      </c>
      <c r="C2522" s="68" t="s">
        <v>2618</v>
      </c>
      <c r="D2522" s="68" t="s">
        <v>1586</v>
      </c>
      <c r="E2522" s="68" t="s">
        <v>213</v>
      </c>
      <c r="F2522" s="68" t="s">
        <v>25</v>
      </c>
      <c r="G2522" s="68" t="s">
        <v>1587</v>
      </c>
      <c r="H2522" s="68">
        <v>6</v>
      </c>
      <c r="I2522" s="70">
        <v>45832</v>
      </c>
      <c r="J2522" s="70">
        <v>45826</v>
      </c>
      <c r="K2522" s="70">
        <v>45832</v>
      </c>
      <c r="L2522" s="68" t="s">
        <v>2686</v>
      </c>
    </row>
    <row r="2523" spans="1:14" ht="21" customHeight="1">
      <c r="A2523" s="68" t="s">
        <v>4878</v>
      </c>
      <c r="B2523" s="68" t="s">
        <v>955</v>
      </c>
      <c r="C2523" s="68" t="s">
        <v>2621</v>
      </c>
      <c r="D2523" s="68" t="s">
        <v>1586</v>
      </c>
      <c r="E2523" s="68" t="s">
        <v>213</v>
      </c>
      <c r="F2523" s="68" t="s">
        <v>25</v>
      </c>
      <c r="G2523" s="68" t="s">
        <v>1587</v>
      </c>
      <c r="H2523" s="68">
        <v>6</v>
      </c>
      <c r="I2523" s="70">
        <v>45832</v>
      </c>
      <c r="J2523" s="70">
        <v>45826</v>
      </c>
      <c r="K2523" s="70">
        <v>45832</v>
      </c>
      <c r="L2523" s="68" t="s">
        <v>2686</v>
      </c>
    </row>
    <row r="2524" spans="1:14" ht="21" customHeight="1">
      <c r="A2524" s="68" t="s">
        <v>4879</v>
      </c>
      <c r="B2524" s="68" t="s">
        <v>955</v>
      </c>
      <c r="C2524" s="68" t="s">
        <v>2627</v>
      </c>
      <c r="D2524" s="68" t="s">
        <v>1586</v>
      </c>
      <c r="E2524" s="68" t="s">
        <v>213</v>
      </c>
      <c r="F2524" s="68" t="s">
        <v>25</v>
      </c>
      <c r="G2524" s="68" t="s">
        <v>1587</v>
      </c>
      <c r="H2524" s="68">
        <v>6</v>
      </c>
      <c r="I2524" s="70">
        <v>45832</v>
      </c>
      <c r="J2524" s="70">
        <v>45826</v>
      </c>
      <c r="K2524" s="70">
        <v>45832</v>
      </c>
      <c r="L2524" s="68" t="s">
        <v>2686</v>
      </c>
    </row>
    <row r="2525" spans="1:14" ht="21" customHeight="1">
      <c r="A2525" s="68" t="s">
        <v>4880</v>
      </c>
      <c r="B2525" s="68" t="s">
        <v>955</v>
      </c>
      <c r="C2525" s="68" t="s">
        <v>2545</v>
      </c>
      <c r="D2525" s="68" t="s">
        <v>1586</v>
      </c>
      <c r="E2525" s="68" t="s">
        <v>213</v>
      </c>
      <c r="F2525" s="68" t="s">
        <v>25</v>
      </c>
      <c r="G2525" s="68" t="s">
        <v>1587</v>
      </c>
      <c r="H2525" s="68">
        <v>6</v>
      </c>
      <c r="I2525" s="70">
        <v>45832</v>
      </c>
      <c r="J2525" s="70">
        <v>45826</v>
      </c>
      <c r="K2525" s="70">
        <v>45832</v>
      </c>
      <c r="L2525" s="68" t="s">
        <v>2686</v>
      </c>
    </row>
    <row r="2526" spans="1:14" ht="21" customHeight="1">
      <c r="A2526" s="68" t="s">
        <v>4881</v>
      </c>
      <c r="B2526" s="68" t="s">
        <v>955</v>
      </c>
      <c r="C2526" s="68" t="s">
        <v>2697</v>
      </c>
      <c r="D2526" s="68" t="s">
        <v>1586</v>
      </c>
      <c r="E2526" s="68" t="s">
        <v>213</v>
      </c>
      <c r="F2526" s="68" t="s">
        <v>25</v>
      </c>
      <c r="G2526" s="68" t="s">
        <v>1587</v>
      </c>
      <c r="H2526" s="68">
        <v>6</v>
      </c>
      <c r="I2526" s="70">
        <v>45832</v>
      </c>
      <c r="J2526" s="70">
        <v>45826</v>
      </c>
      <c r="K2526" s="70">
        <v>45832</v>
      </c>
      <c r="L2526" s="68" t="s">
        <v>2686</v>
      </c>
    </row>
    <row r="2527" spans="1:14" ht="21" customHeight="1">
      <c r="A2527" s="68" t="s">
        <v>4882</v>
      </c>
      <c r="B2527" s="68" t="s">
        <v>966</v>
      </c>
      <c r="C2527" s="68">
        <v>1</v>
      </c>
      <c r="E2527" s="68" t="s">
        <v>967</v>
      </c>
      <c r="F2527" s="68" t="s">
        <v>25</v>
      </c>
      <c r="G2527" s="68" t="s">
        <v>1674</v>
      </c>
      <c r="H2527" s="68">
        <v>14</v>
      </c>
      <c r="I2527" s="70">
        <v>45831</v>
      </c>
      <c r="J2527" s="70">
        <v>45818</v>
      </c>
      <c r="K2527" s="70">
        <v>45833</v>
      </c>
      <c r="L2527" s="68" t="s">
        <v>4883</v>
      </c>
      <c r="N2527" s="68">
        <v>0</v>
      </c>
    </row>
    <row r="2528" spans="1:14" ht="21" customHeight="1">
      <c r="A2528" s="68" t="s">
        <v>4884</v>
      </c>
      <c r="B2528" s="68" t="s">
        <v>971</v>
      </c>
      <c r="C2528" s="68" t="s">
        <v>2426</v>
      </c>
      <c r="E2528" s="68" t="s">
        <v>56</v>
      </c>
      <c r="G2528" s="68" t="s">
        <v>2419</v>
      </c>
      <c r="H2528" s="68">
        <v>14</v>
      </c>
      <c r="I2528" s="70">
        <v>45831</v>
      </c>
      <c r="J2528" s="70">
        <v>45818</v>
      </c>
      <c r="K2528" s="70">
        <v>45833</v>
      </c>
      <c r="L2528" s="68" t="s">
        <v>2838</v>
      </c>
      <c r="N2528" s="68">
        <v>0</v>
      </c>
    </row>
    <row r="2529" spans="1:14" ht="21" customHeight="1">
      <c r="A2529" s="68" t="s">
        <v>4885</v>
      </c>
      <c r="B2529" s="68" t="s">
        <v>1004</v>
      </c>
      <c r="C2529" s="68" t="s">
        <v>2426</v>
      </c>
      <c r="E2529" s="68" t="s">
        <v>56</v>
      </c>
      <c r="F2529" s="68" t="s">
        <v>25</v>
      </c>
      <c r="G2529" s="68" t="s">
        <v>2419</v>
      </c>
      <c r="H2529" s="68">
        <v>14</v>
      </c>
      <c r="I2529" s="70">
        <v>45832</v>
      </c>
      <c r="J2529" s="70">
        <v>45819</v>
      </c>
      <c r="K2529" s="70">
        <v>45834</v>
      </c>
      <c r="L2529" s="68" t="s">
        <v>2838</v>
      </c>
      <c r="N2529" s="68">
        <v>0</v>
      </c>
    </row>
    <row r="2530" spans="1:14" ht="21" customHeight="1">
      <c r="A2530" s="68" t="s">
        <v>4886</v>
      </c>
      <c r="B2530" s="68" t="s">
        <v>1031</v>
      </c>
      <c r="C2530" s="68" t="s">
        <v>2426</v>
      </c>
      <c r="E2530" s="68" t="s">
        <v>56</v>
      </c>
      <c r="F2530" s="68" t="s">
        <v>25</v>
      </c>
      <c r="G2530" s="68" t="s">
        <v>2419</v>
      </c>
      <c r="H2530" s="68">
        <v>14</v>
      </c>
      <c r="I2530" s="70">
        <v>45833</v>
      </c>
      <c r="J2530" s="70">
        <v>45820</v>
      </c>
      <c r="K2530" s="70">
        <v>45835</v>
      </c>
      <c r="L2530" s="68" t="s">
        <v>2838</v>
      </c>
      <c r="N2530" s="68">
        <v>0</v>
      </c>
    </row>
    <row r="2531" spans="1:14" ht="21" customHeight="1">
      <c r="A2531" s="68" t="s">
        <v>4887</v>
      </c>
      <c r="B2531" s="68" t="s">
        <v>1050</v>
      </c>
      <c r="C2531" s="68">
        <v>1</v>
      </c>
      <c r="E2531" s="68" t="s">
        <v>463</v>
      </c>
      <c r="F2531" s="68" t="s">
        <v>25</v>
      </c>
      <c r="G2531" s="68" t="s">
        <v>1691</v>
      </c>
      <c r="H2531" s="68">
        <v>14</v>
      </c>
      <c r="I2531" s="70">
        <v>45836</v>
      </c>
      <c r="J2531" s="70">
        <v>45797</v>
      </c>
      <c r="K2531" s="70">
        <v>45838</v>
      </c>
      <c r="L2531" s="68" t="s">
        <v>2639</v>
      </c>
      <c r="N2531" s="68">
        <v>0</v>
      </c>
    </row>
    <row r="2532" spans="1:14" ht="21" customHeight="1">
      <c r="A2532" s="68" t="s">
        <v>4888</v>
      </c>
      <c r="B2532" s="68" t="s">
        <v>1050</v>
      </c>
      <c r="C2532" s="68">
        <v>2</v>
      </c>
      <c r="E2532" s="68" t="s">
        <v>463</v>
      </c>
      <c r="F2532" s="68" t="s">
        <v>25</v>
      </c>
      <c r="G2532" s="68" t="s">
        <v>1691</v>
      </c>
      <c r="H2532" s="68">
        <v>14</v>
      </c>
      <c r="I2532" s="70">
        <v>45836</v>
      </c>
      <c r="J2532" s="70">
        <v>45797</v>
      </c>
      <c r="K2532" s="70">
        <v>45838</v>
      </c>
      <c r="L2532" s="68" t="s">
        <v>2639</v>
      </c>
      <c r="N2532" s="68">
        <v>0</v>
      </c>
    </row>
    <row r="2533" spans="1:14" ht="21" customHeight="1">
      <c r="A2533" s="68" t="s">
        <v>4889</v>
      </c>
      <c r="B2533" s="68" t="s">
        <v>1050</v>
      </c>
      <c r="C2533" s="68">
        <v>3</v>
      </c>
      <c r="E2533" s="68" t="s">
        <v>463</v>
      </c>
      <c r="F2533" s="68" t="s">
        <v>25</v>
      </c>
      <c r="G2533" s="68" t="s">
        <v>1691</v>
      </c>
      <c r="H2533" s="68">
        <v>14</v>
      </c>
      <c r="I2533" s="70">
        <v>45836</v>
      </c>
      <c r="J2533" s="70">
        <v>45797</v>
      </c>
      <c r="K2533" s="70">
        <v>45838</v>
      </c>
      <c r="L2533" s="68" t="s">
        <v>2639</v>
      </c>
      <c r="N2533" s="68">
        <v>0</v>
      </c>
    </row>
    <row r="2534" spans="1:14" ht="21" customHeight="1">
      <c r="A2534" s="68" t="s">
        <v>4890</v>
      </c>
      <c r="B2534" s="68" t="s">
        <v>1050</v>
      </c>
      <c r="C2534" s="68">
        <v>4</v>
      </c>
      <c r="E2534" s="68" t="s">
        <v>463</v>
      </c>
      <c r="F2534" s="68" t="s">
        <v>25</v>
      </c>
      <c r="G2534" s="68" t="s">
        <v>1691</v>
      </c>
      <c r="H2534" s="68">
        <v>14</v>
      </c>
      <c r="I2534" s="70">
        <v>45836</v>
      </c>
      <c r="J2534" s="70">
        <v>45799</v>
      </c>
      <c r="K2534" s="70">
        <v>45838</v>
      </c>
      <c r="L2534" s="68" t="s">
        <v>2639</v>
      </c>
      <c r="N2534" s="68">
        <v>0</v>
      </c>
    </row>
    <row r="2535" spans="1:14" ht="21" customHeight="1">
      <c r="A2535" s="68" t="s">
        <v>4891</v>
      </c>
      <c r="B2535" s="68" t="s">
        <v>1050</v>
      </c>
      <c r="C2535" s="68">
        <v>5</v>
      </c>
      <c r="E2535" s="68" t="s">
        <v>463</v>
      </c>
      <c r="F2535" s="68" t="s">
        <v>25</v>
      </c>
      <c r="G2535" s="68" t="s">
        <v>1691</v>
      </c>
      <c r="H2535" s="68">
        <v>14</v>
      </c>
      <c r="I2535" s="70">
        <v>45836</v>
      </c>
      <c r="J2535" s="70">
        <v>45800</v>
      </c>
      <c r="K2535" s="70">
        <v>45838</v>
      </c>
      <c r="L2535" s="68" t="s">
        <v>2639</v>
      </c>
      <c r="N2535" s="68">
        <v>0</v>
      </c>
    </row>
    <row r="2536" spans="1:14" ht="21" customHeight="1">
      <c r="A2536" s="68" t="s">
        <v>4892</v>
      </c>
      <c r="B2536" s="68" t="s">
        <v>1050</v>
      </c>
      <c r="C2536" s="68">
        <v>6</v>
      </c>
      <c r="E2536" s="68" t="s">
        <v>463</v>
      </c>
      <c r="F2536" s="68" t="s">
        <v>25</v>
      </c>
      <c r="G2536" s="68" t="s">
        <v>1691</v>
      </c>
      <c r="H2536" s="68">
        <v>14</v>
      </c>
      <c r="I2536" s="70">
        <v>45836</v>
      </c>
      <c r="J2536" s="70">
        <v>45800</v>
      </c>
      <c r="K2536" s="70">
        <v>45838</v>
      </c>
      <c r="L2536" s="68" t="s">
        <v>2639</v>
      </c>
      <c r="N2536" s="68">
        <v>0</v>
      </c>
    </row>
    <row r="2537" spans="1:14" ht="21" customHeight="1">
      <c r="A2537" s="68" t="s">
        <v>4893</v>
      </c>
      <c r="B2537" s="68" t="s">
        <v>1050</v>
      </c>
      <c r="C2537" s="68">
        <v>7</v>
      </c>
      <c r="E2537" s="68" t="s">
        <v>463</v>
      </c>
      <c r="F2537" s="68" t="s">
        <v>25</v>
      </c>
      <c r="G2537" s="68" t="s">
        <v>1691</v>
      </c>
      <c r="H2537" s="68">
        <v>14</v>
      </c>
      <c r="I2537" s="70">
        <v>45836</v>
      </c>
      <c r="J2537" s="70">
        <v>45811</v>
      </c>
      <c r="K2537" s="70">
        <v>45838</v>
      </c>
      <c r="L2537" s="68" t="s">
        <v>2639</v>
      </c>
      <c r="N2537" s="68">
        <v>0</v>
      </c>
    </row>
    <row r="2538" spans="1:14" ht="21" customHeight="1">
      <c r="A2538" s="68" t="s">
        <v>4894</v>
      </c>
      <c r="B2538" s="68" t="s">
        <v>1050</v>
      </c>
      <c r="C2538" s="68">
        <v>8</v>
      </c>
      <c r="E2538" s="68" t="s">
        <v>463</v>
      </c>
      <c r="F2538" s="68" t="s">
        <v>25</v>
      </c>
      <c r="G2538" s="68" t="s">
        <v>1691</v>
      </c>
      <c r="H2538" s="68">
        <v>14</v>
      </c>
      <c r="I2538" s="70">
        <v>45836</v>
      </c>
      <c r="J2538" s="70">
        <v>45811</v>
      </c>
      <c r="K2538" s="70">
        <v>45838</v>
      </c>
      <c r="L2538" s="68" t="s">
        <v>2639</v>
      </c>
      <c r="N2538" s="68">
        <v>0</v>
      </c>
    </row>
    <row r="2539" spans="1:14" ht="21" customHeight="1">
      <c r="A2539" s="68" t="s">
        <v>4895</v>
      </c>
      <c r="B2539" s="68" t="s">
        <v>1050</v>
      </c>
      <c r="C2539" s="68">
        <v>9</v>
      </c>
      <c r="E2539" s="68" t="s">
        <v>463</v>
      </c>
      <c r="F2539" s="68" t="s">
        <v>25</v>
      </c>
      <c r="G2539" s="68" t="s">
        <v>1691</v>
      </c>
      <c r="H2539" s="68">
        <v>14</v>
      </c>
      <c r="I2539" s="70">
        <v>45836</v>
      </c>
      <c r="J2539" s="70">
        <v>45811</v>
      </c>
      <c r="K2539" s="70">
        <v>45838</v>
      </c>
      <c r="L2539" s="68" t="s">
        <v>2639</v>
      </c>
      <c r="N2539" s="68">
        <v>0</v>
      </c>
    </row>
    <row r="2540" spans="1:14" ht="21" customHeight="1">
      <c r="A2540" s="68" t="s">
        <v>4896</v>
      </c>
      <c r="B2540" s="68" t="s">
        <v>1050</v>
      </c>
      <c r="C2540" s="68">
        <v>10</v>
      </c>
      <c r="E2540" s="68" t="s">
        <v>463</v>
      </c>
      <c r="F2540" s="68" t="s">
        <v>25</v>
      </c>
      <c r="G2540" s="68" t="s">
        <v>1691</v>
      </c>
      <c r="H2540" s="68">
        <v>14</v>
      </c>
      <c r="I2540" s="70">
        <v>45836</v>
      </c>
      <c r="J2540" s="70">
        <v>45819</v>
      </c>
      <c r="K2540" s="70">
        <v>45838</v>
      </c>
      <c r="L2540" s="68" t="s">
        <v>2639</v>
      </c>
      <c r="N2540" s="68">
        <v>0</v>
      </c>
    </row>
    <row r="2541" spans="1:14" ht="21" customHeight="1">
      <c r="A2541" s="68" t="s">
        <v>4897</v>
      </c>
      <c r="B2541" s="68" t="s">
        <v>1059</v>
      </c>
      <c r="C2541" s="68">
        <v>1</v>
      </c>
      <c r="E2541" s="68" t="s">
        <v>1060</v>
      </c>
      <c r="F2541" s="68" t="s">
        <v>25</v>
      </c>
      <c r="G2541" s="68" t="s">
        <v>2021</v>
      </c>
      <c r="H2541" s="68">
        <v>14</v>
      </c>
      <c r="I2541" s="70">
        <v>45837</v>
      </c>
      <c r="J2541" s="70">
        <v>45821</v>
      </c>
      <c r="K2541" s="70">
        <v>45839</v>
      </c>
      <c r="L2541" s="68" t="s">
        <v>2571</v>
      </c>
      <c r="N2541" s="68">
        <v>0</v>
      </c>
    </row>
    <row r="2542" spans="1:14" ht="21" customHeight="1">
      <c r="A2542" s="68" t="s">
        <v>4898</v>
      </c>
      <c r="B2542" s="68" t="s">
        <v>1059</v>
      </c>
      <c r="C2542" s="68">
        <v>2</v>
      </c>
      <c r="E2542" s="68" t="s">
        <v>1060</v>
      </c>
      <c r="F2542" s="68" t="s">
        <v>25</v>
      </c>
      <c r="G2542" s="68" t="s">
        <v>2021</v>
      </c>
      <c r="H2542" s="68">
        <v>14</v>
      </c>
      <c r="I2542" s="70">
        <v>45837</v>
      </c>
      <c r="J2542" s="70">
        <v>45821</v>
      </c>
      <c r="K2542" s="70">
        <v>45839</v>
      </c>
      <c r="L2542" s="68" t="s">
        <v>2571</v>
      </c>
      <c r="N2542" s="68">
        <v>0</v>
      </c>
    </row>
    <row r="2543" spans="1:14" ht="21" customHeight="1">
      <c r="A2543" s="68" t="s">
        <v>4899</v>
      </c>
      <c r="B2543" s="68" t="s">
        <v>1059</v>
      </c>
      <c r="C2543" s="68">
        <v>3</v>
      </c>
      <c r="E2543" s="68" t="s">
        <v>1060</v>
      </c>
      <c r="F2543" s="68" t="s">
        <v>25</v>
      </c>
      <c r="G2543" s="68" t="s">
        <v>1587</v>
      </c>
      <c r="H2543" s="68">
        <v>14</v>
      </c>
      <c r="I2543" s="70">
        <v>45837</v>
      </c>
      <c r="J2543" s="70">
        <v>45821</v>
      </c>
      <c r="K2543" s="70">
        <v>45839</v>
      </c>
      <c r="L2543" s="68" t="s">
        <v>4900</v>
      </c>
      <c r="N2543" s="68">
        <v>0</v>
      </c>
    </row>
    <row r="2544" spans="1:14" ht="21" customHeight="1">
      <c r="A2544" s="68" t="s">
        <v>4901</v>
      </c>
      <c r="B2544" s="68" t="s">
        <v>1059</v>
      </c>
      <c r="C2544" s="68">
        <v>4</v>
      </c>
      <c r="E2544" s="68" t="s">
        <v>1060</v>
      </c>
      <c r="F2544" s="68" t="s">
        <v>25</v>
      </c>
      <c r="G2544" s="68" t="s">
        <v>1587</v>
      </c>
      <c r="H2544" s="68">
        <v>14</v>
      </c>
      <c r="I2544" s="70">
        <v>45837</v>
      </c>
      <c r="J2544" s="70">
        <v>45821</v>
      </c>
      <c r="K2544" s="70">
        <v>45839</v>
      </c>
      <c r="L2544" s="68" t="s">
        <v>4900</v>
      </c>
      <c r="N2544" s="68">
        <v>0</v>
      </c>
    </row>
    <row r="2545" spans="1:14" ht="21" customHeight="1">
      <c r="A2545" s="68" t="s">
        <v>4902</v>
      </c>
      <c r="B2545" s="68" t="s">
        <v>1059</v>
      </c>
      <c r="C2545" s="68">
        <v>5</v>
      </c>
      <c r="E2545" s="68" t="s">
        <v>1060</v>
      </c>
      <c r="F2545" s="68" t="s">
        <v>25</v>
      </c>
      <c r="G2545" s="68" t="s">
        <v>1587</v>
      </c>
      <c r="H2545" s="68">
        <v>14</v>
      </c>
      <c r="I2545" s="70">
        <v>45837</v>
      </c>
      <c r="J2545" s="70">
        <v>45821</v>
      </c>
      <c r="K2545" s="70">
        <v>45839</v>
      </c>
      <c r="L2545" s="68" t="s">
        <v>4900</v>
      </c>
      <c r="N2545" s="68">
        <v>0</v>
      </c>
    </row>
    <row r="2546" spans="1:14" ht="21" customHeight="1">
      <c r="A2546" s="68" t="s">
        <v>4903</v>
      </c>
      <c r="B2546" s="68" t="s">
        <v>1059</v>
      </c>
      <c r="C2546" s="68">
        <v>6</v>
      </c>
      <c r="E2546" s="68" t="s">
        <v>1060</v>
      </c>
      <c r="F2546" s="68" t="s">
        <v>25</v>
      </c>
      <c r="G2546" s="68" t="s">
        <v>1587</v>
      </c>
      <c r="H2546" s="68">
        <v>14</v>
      </c>
      <c r="I2546" s="70">
        <v>45837</v>
      </c>
      <c r="J2546" s="70">
        <v>45821</v>
      </c>
      <c r="K2546" s="70">
        <v>45839</v>
      </c>
      <c r="L2546" s="68" t="s">
        <v>4900</v>
      </c>
      <c r="N2546" s="68">
        <v>0</v>
      </c>
    </row>
    <row r="2547" spans="1:14" ht="21" customHeight="1">
      <c r="A2547" s="68" t="s">
        <v>4904</v>
      </c>
      <c r="B2547" s="68" t="s">
        <v>1059</v>
      </c>
      <c r="C2547" s="68">
        <v>7</v>
      </c>
      <c r="E2547" s="68" t="s">
        <v>1060</v>
      </c>
      <c r="F2547" s="68" t="s">
        <v>25</v>
      </c>
      <c r="G2547" s="68" t="s">
        <v>1587</v>
      </c>
      <c r="H2547" s="68">
        <v>14</v>
      </c>
      <c r="I2547" s="70">
        <v>45837</v>
      </c>
      <c r="J2547" s="70">
        <v>45821</v>
      </c>
      <c r="K2547" s="70">
        <v>45839</v>
      </c>
      <c r="L2547" s="68" t="s">
        <v>4900</v>
      </c>
      <c r="N2547" s="68">
        <v>0</v>
      </c>
    </row>
    <row r="2548" spans="1:14" ht="21" customHeight="1">
      <c r="A2548" s="68" t="s">
        <v>4905</v>
      </c>
      <c r="B2548" s="68" t="s">
        <v>1059</v>
      </c>
      <c r="C2548" s="68">
        <v>8</v>
      </c>
      <c r="E2548" s="68" t="s">
        <v>1060</v>
      </c>
      <c r="F2548" s="68" t="s">
        <v>25</v>
      </c>
      <c r="G2548" s="68" t="s">
        <v>1587</v>
      </c>
      <c r="H2548" s="68">
        <v>14</v>
      </c>
      <c r="I2548" s="70">
        <v>45837</v>
      </c>
      <c r="J2548" s="70">
        <v>45821</v>
      </c>
      <c r="K2548" s="70">
        <v>45839</v>
      </c>
      <c r="L2548" s="68" t="s">
        <v>4900</v>
      </c>
      <c r="N2548" s="68">
        <v>0</v>
      </c>
    </row>
    <row r="2549" spans="1:14" ht="21" customHeight="1">
      <c r="A2549" s="68" t="s">
        <v>4906</v>
      </c>
      <c r="B2549" s="68" t="s">
        <v>1079</v>
      </c>
      <c r="C2549" s="68" t="s">
        <v>2426</v>
      </c>
      <c r="E2549" s="68" t="s">
        <v>56</v>
      </c>
      <c r="F2549" s="68" t="s">
        <v>25</v>
      </c>
      <c r="G2549" s="68" t="s">
        <v>2419</v>
      </c>
      <c r="H2549" s="68">
        <v>14</v>
      </c>
      <c r="I2549" s="70">
        <v>45837</v>
      </c>
      <c r="J2549" s="70">
        <v>45824</v>
      </c>
      <c r="K2549" s="70">
        <v>45839</v>
      </c>
      <c r="L2549" s="68" t="s">
        <v>2838</v>
      </c>
      <c r="N2549" s="68">
        <v>0</v>
      </c>
    </row>
    <row r="2550" spans="1:14" ht="21" customHeight="1">
      <c r="A2550" s="68" t="s">
        <v>4907</v>
      </c>
      <c r="B2550" s="68" t="s">
        <v>1088</v>
      </c>
      <c r="C2550" s="68">
        <v>1</v>
      </c>
      <c r="E2550" s="68" t="s">
        <v>412</v>
      </c>
      <c r="F2550" s="68" t="s">
        <v>25</v>
      </c>
      <c r="G2550" s="68" t="s">
        <v>2021</v>
      </c>
      <c r="H2550" s="68">
        <v>14</v>
      </c>
      <c r="I2550" s="70">
        <v>45837</v>
      </c>
      <c r="J2550" s="70">
        <v>45813</v>
      </c>
      <c r="K2550" s="70">
        <v>45839</v>
      </c>
      <c r="L2550" s="68" t="s">
        <v>4908</v>
      </c>
    </row>
    <row r="2551" spans="1:14" ht="21" customHeight="1">
      <c r="A2551" s="68" t="s">
        <v>4909</v>
      </c>
      <c r="B2551" s="68" t="s">
        <v>1088</v>
      </c>
      <c r="C2551" s="68" t="s">
        <v>2426</v>
      </c>
      <c r="E2551" s="68" t="s">
        <v>412</v>
      </c>
      <c r="F2551" s="68" t="s">
        <v>25</v>
      </c>
      <c r="G2551" s="68" t="s">
        <v>2759</v>
      </c>
      <c r="H2551" s="68">
        <v>14</v>
      </c>
      <c r="I2551" s="70">
        <v>45837</v>
      </c>
      <c r="J2551" s="70">
        <v>45813</v>
      </c>
      <c r="K2551" s="70">
        <v>45839</v>
      </c>
      <c r="L2551" s="68" t="s">
        <v>2675</v>
      </c>
    </row>
    <row r="2552" spans="1:14" ht="21" customHeight="1">
      <c r="A2552" s="68" t="s">
        <v>4910</v>
      </c>
      <c r="B2552" s="68" t="s">
        <v>1088</v>
      </c>
      <c r="C2552" s="68" t="s">
        <v>2434</v>
      </c>
      <c r="E2552" s="68" t="s">
        <v>412</v>
      </c>
      <c r="F2552" s="68" t="s">
        <v>25</v>
      </c>
      <c r="G2552" s="68" t="s">
        <v>2435</v>
      </c>
      <c r="H2552" s="68">
        <v>14</v>
      </c>
      <c r="I2552" s="70">
        <v>45837</v>
      </c>
      <c r="J2552" s="70">
        <v>45813</v>
      </c>
      <c r="K2552" s="70">
        <v>45839</v>
      </c>
      <c r="L2552" s="68" t="s">
        <v>2675</v>
      </c>
    </row>
    <row r="2553" spans="1:14" ht="21" customHeight="1">
      <c r="A2553" s="68" t="s">
        <v>4911</v>
      </c>
      <c r="B2553" s="68" t="s">
        <v>1097</v>
      </c>
      <c r="C2553" s="68" t="s">
        <v>2426</v>
      </c>
      <c r="E2553" s="68" t="s">
        <v>1098</v>
      </c>
      <c r="F2553" s="68" t="s">
        <v>25</v>
      </c>
      <c r="G2553" s="68" t="s">
        <v>2427</v>
      </c>
      <c r="H2553" s="68">
        <v>14</v>
      </c>
      <c r="I2553" s="70">
        <v>45838</v>
      </c>
      <c r="J2553" s="70">
        <v>45825</v>
      </c>
      <c r="K2553" s="70">
        <v>45840</v>
      </c>
      <c r="L2553" s="68" t="s">
        <v>4912</v>
      </c>
    </row>
    <row r="2554" spans="1:14" ht="21" customHeight="1">
      <c r="A2554" s="68" t="s">
        <v>4913</v>
      </c>
      <c r="B2554" s="68" t="s">
        <v>1097</v>
      </c>
      <c r="C2554" s="68" t="s">
        <v>2432</v>
      </c>
      <c r="E2554" s="68" t="s">
        <v>1098</v>
      </c>
      <c r="F2554" s="68" t="s">
        <v>25</v>
      </c>
      <c r="G2554" s="68" t="s">
        <v>2427</v>
      </c>
      <c r="H2554" s="68">
        <v>14</v>
      </c>
      <c r="I2554" s="70">
        <v>45838</v>
      </c>
      <c r="J2554" s="70">
        <v>45825</v>
      </c>
      <c r="K2554" s="70">
        <v>45840</v>
      </c>
      <c r="L2554" s="68" t="s">
        <v>4912</v>
      </c>
    </row>
    <row r="2555" spans="1:14" ht="21" customHeight="1">
      <c r="A2555" s="68" t="s">
        <v>4914</v>
      </c>
      <c r="B2555" s="68" t="s">
        <v>1097</v>
      </c>
      <c r="C2555" s="68" t="s">
        <v>2484</v>
      </c>
      <c r="E2555" s="68" t="s">
        <v>1098</v>
      </c>
      <c r="F2555" s="68" t="s">
        <v>25</v>
      </c>
      <c r="G2555" s="68" t="s">
        <v>2427</v>
      </c>
      <c r="H2555" s="68">
        <v>14</v>
      </c>
      <c r="I2555" s="70">
        <v>45838</v>
      </c>
      <c r="J2555" s="70">
        <v>45825</v>
      </c>
      <c r="K2555" s="70">
        <v>45840</v>
      </c>
      <c r="L2555" s="68" t="s">
        <v>4912</v>
      </c>
    </row>
    <row r="2556" spans="1:14" ht="21" customHeight="1">
      <c r="A2556" s="68" t="s">
        <v>4915</v>
      </c>
      <c r="B2556" s="68" t="s">
        <v>1097</v>
      </c>
      <c r="C2556" s="68" t="s">
        <v>4916</v>
      </c>
      <c r="E2556" s="68" t="s">
        <v>1098</v>
      </c>
      <c r="F2556" s="68" t="s">
        <v>25</v>
      </c>
      <c r="G2556" s="68" t="s">
        <v>2427</v>
      </c>
      <c r="H2556" s="68">
        <v>14</v>
      </c>
      <c r="I2556" s="70">
        <v>45838</v>
      </c>
      <c r="J2556" s="70">
        <v>45825</v>
      </c>
      <c r="K2556" s="70">
        <v>45840</v>
      </c>
      <c r="L2556" s="68" t="s">
        <v>4917</v>
      </c>
    </row>
    <row r="2557" spans="1:14" ht="21" customHeight="1">
      <c r="A2557" s="68" t="s">
        <v>4918</v>
      </c>
      <c r="B2557" s="68" t="s">
        <v>1097</v>
      </c>
      <c r="C2557" s="68" t="s">
        <v>4919</v>
      </c>
      <c r="E2557" s="68" t="s">
        <v>1098</v>
      </c>
      <c r="F2557" s="68" t="s">
        <v>25</v>
      </c>
      <c r="G2557" s="68" t="s">
        <v>2427</v>
      </c>
      <c r="H2557" s="68">
        <v>14</v>
      </c>
      <c r="I2557" s="70">
        <v>45838</v>
      </c>
      <c r="J2557" s="70">
        <v>45825</v>
      </c>
      <c r="K2557" s="70">
        <v>45840</v>
      </c>
      <c r="L2557" s="68" t="s">
        <v>4917</v>
      </c>
    </row>
    <row r="2558" spans="1:14" ht="21" customHeight="1">
      <c r="A2558" s="68" t="s">
        <v>4920</v>
      </c>
      <c r="B2558" s="68" t="s">
        <v>1097</v>
      </c>
      <c r="C2558" s="68" t="s">
        <v>4921</v>
      </c>
      <c r="E2558" s="68" t="s">
        <v>1098</v>
      </c>
      <c r="F2558" s="68" t="s">
        <v>25</v>
      </c>
      <c r="G2558" s="68" t="s">
        <v>2427</v>
      </c>
      <c r="H2558" s="68">
        <v>14</v>
      </c>
      <c r="I2558" s="70">
        <v>45838</v>
      </c>
      <c r="J2558" s="70">
        <v>45825</v>
      </c>
      <c r="K2558" s="70">
        <v>45840</v>
      </c>
      <c r="L2558" s="68" t="s">
        <v>4917</v>
      </c>
    </row>
    <row r="2559" spans="1:14" ht="21" customHeight="1">
      <c r="A2559" s="68" t="s">
        <v>4922</v>
      </c>
      <c r="B2559" s="68" t="s">
        <v>1112</v>
      </c>
      <c r="C2559" s="68">
        <v>1</v>
      </c>
      <c r="E2559" s="68" t="s">
        <v>52</v>
      </c>
      <c r="F2559" s="68" t="s">
        <v>25</v>
      </c>
      <c r="G2559" s="68" t="s">
        <v>1674</v>
      </c>
      <c r="H2559" s="68">
        <v>14</v>
      </c>
      <c r="I2559" s="70">
        <v>45838</v>
      </c>
      <c r="J2559" s="70">
        <v>45826</v>
      </c>
      <c r="K2559" s="70">
        <v>45840</v>
      </c>
      <c r="L2559" s="68" t="s">
        <v>2428</v>
      </c>
    </row>
    <row r="2560" spans="1:14" ht="21" customHeight="1">
      <c r="A2560" s="68" t="s">
        <v>4923</v>
      </c>
      <c r="B2560" s="68" t="s">
        <v>1112</v>
      </c>
      <c r="C2560" s="68">
        <v>2</v>
      </c>
      <c r="E2560" s="68" t="s">
        <v>52</v>
      </c>
      <c r="F2560" s="68" t="s">
        <v>25</v>
      </c>
      <c r="G2560" s="68" t="s">
        <v>1674</v>
      </c>
      <c r="H2560" s="68">
        <v>14</v>
      </c>
      <c r="I2560" s="70">
        <v>45838</v>
      </c>
      <c r="J2560" s="70">
        <v>45826</v>
      </c>
      <c r="K2560" s="70">
        <v>45840</v>
      </c>
      <c r="L2560" s="68" t="s">
        <v>2428</v>
      </c>
    </row>
    <row r="2561" spans="1:12" ht="21" customHeight="1">
      <c r="A2561" s="68" t="s">
        <v>4924</v>
      </c>
      <c r="B2561" s="68" t="s">
        <v>1112</v>
      </c>
      <c r="C2561" s="68" t="s">
        <v>2426</v>
      </c>
      <c r="E2561" s="68" t="s">
        <v>52</v>
      </c>
      <c r="F2561" s="68" t="s">
        <v>25</v>
      </c>
      <c r="G2561" s="68" t="s">
        <v>2427</v>
      </c>
      <c r="H2561" s="68">
        <v>14</v>
      </c>
      <c r="I2561" s="70">
        <v>45838</v>
      </c>
      <c r="J2561" s="70">
        <v>45826</v>
      </c>
      <c r="K2561" s="70">
        <v>45840</v>
      </c>
      <c r="L2561" s="68" t="s">
        <v>2428</v>
      </c>
    </row>
    <row r="2562" spans="1:12" ht="21" customHeight="1">
      <c r="A2562" s="68" t="s">
        <v>4925</v>
      </c>
      <c r="B2562" s="68" t="s">
        <v>1112</v>
      </c>
      <c r="C2562" s="68" t="s">
        <v>2432</v>
      </c>
      <c r="E2562" s="68" t="s">
        <v>52</v>
      </c>
      <c r="F2562" s="68" t="s">
        <v>25</v>
      </c>
      <c r="G2562" s="68" t="s">
        <v>2427</v>
      </c>
      <c r="H2562" s="68">
        <v>14</v>
      </c>
      <c r="I2562" s="70">
        <v>45838</v>
      </c>
      <c r="J2562" s="70">
        <v>45826</v>
      </c>
      <c r="K2562" s="70">
        <v>45840</v>
      </c>
      <c r="L2562" s="68" t="s">
        <v>2428</v>
      </c>
    </row>
    <row r="2563" spans="1:12" ht="21" customHeight="1">
      <c r="A2563" s="68" t="s">
        <v>4926</v>
      </c>
      <c r="B2563" s="68" t="s">
        <v>1127</v>
      </c>
      <c r="C2563" s="68" t="s">
        <v>2426</v>
      </c>
      <c r="E2563" s="68" t="s">
        <v>56</v>
      </c>
      <c r="F2563" s="68" t="s">
        <v>25</v>
      </c>
      <c r="G2563" s="68" t="s">
        <v>2419</v>
      </c>
      <c r="H2563" s="68">
        <v>14</v>
      </c>
      <c r="I2563" s="70">
        <v>45838</v>
      </c>
      <c r="J2563" s="70">
        <v>45825</v>
      </c>
      <c r="K2563" s="70">
        <v>45840</v>
      </c>
      <c r="L2563" s="68" t="s">
        <v>2838</v>
      </c>
    </row>
    <row r="2564" spans="1:12" ht="21" customHeight="1">
      <c r="A2564" s="68" t="s">
        <v>4927</v>
      </c>
      <c r="B2564" s="68" t="s">
        <v>1131</v>
      </c>
      <c r="C2564" s="68" t="s">
        <v>2426</v>
      </c>
      <c r="E2564" s="68" t="s">
        <v>56</v>
      </c>
      <c r="F2564" s="68" t="s">
        <v>25</v>
      </c>
      <c r="G2564" s="68" t="s">
        <v>2419</v>
      </c>
      <c r="H2564" s="68">
        <v>14</v>
      </c>
      <c r="I2564" s="70">
        <v>45838</v>
      </c>
      <c r="J2564" s="70">
        <v>45825</v>
      </c>
      <c r="K2564" s="70">
        <v>45840</v>
      </c>
      <c r="L2564" s="68" t="s">
        <v>2838</v>
      </c>
    </row>
    <row r="2565" spans="1:12" ht="21" customHeight="1">
      <c r="A2565" s="68" t="s">
        <v>4928</v>
      </c>
      <c r="B2565" s="68" t="s">
        <v>1136</v>
      </c>
      <c r="C2565" s="68">
        <v>1</v>
      </c>
      <c r="E2565" s="68" t="s">
        <v>1137</v>
      </c>
      <c r="F2565" s="68" t="s">
        <v>25</v>
      </c>
      <c r="G2565" s="68" t="s">
        <v>1691</v>
      </c>
      <c r="H2565" s="68">
        <v>14</v>
      </c>
      <c r="I2565" s="70">
        <v>45838</v>
      </c>
      <c r="J2565" s="70">
        <v>45825</v>
      </c>
      <c r="K2565" s="70">
        <v>45840</v>
      </c>
      <c r="L2565" s="68" t="s">
        <v>2829</v>
      </c>
    </row>
  </sheetData>
  <autoFilter ref="A1:N2565" xr:uid="{00000000-0001-0000-0600-00000000000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tabColor rgb="FF7030A0"/>
  </sheetPr>
  <dimension ref="A1:N1016"/>
  <sheetViews>
    <sheetView tabSelected="1" zoomScale="90" zoomScaleNormal="90" workbookViewId="0">
      <pane xSplit="1" ySplit="1" topLeftCell="B981" activePane="bottomRight" state="frozen"/>
      <selection pane="topRight" activeCell="N13" sqref="N13"/>
      <selection pane="bottomLeft" activeCell="N13" sqref="N13"/>
      <selection pane="bottomRight" activeCell="I984" sqref="I984"/>
    </sheetView>
  </sheetViews>
  <sheetFormatPr defaultColWidth="9.140625" defaultRowHeight="21" customHeight="1"/>
  <cols>
    <col min="1" max="2" width="14.85546875" style="68" bestFit="1" customWidth="1"/>
    <col min="3" max="3" width="3.85546875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3.5703125" style="68" bestFit="1" customWidth="1"/>
    <col min="10" max="10" width="13.28515625" style="68" bestFit="1" customWidth="1"/>
    <col min="11" max="11" width="13" style="68" bestFit="1" customWidth="1"/>
    <col min="12" max="12" width="25.5703125" style="68" customWidth="1"/>
    <col min="13" max="13" width="34.7109375" style="68" bestFit="1" customWidth="1"/>
    <col min="14" max="14" width="17.570312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1689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4929</v>
      </c>
      <c r="B2" s="68" t="s">
        <v>55</v>
      </c>
      <c r="C2" s="68">
        <v>1</v>
      </c>
      <c r="E2" s="68" t="s">
        <v>56</v>
      </c>
      <c r="G2" s="68" t="s">
        <v>1591</v>
      </c>
      <c r="H2" s="68">
        <v>7</v>
      </c>
      <c r="I2" s="70">
        <v>45769</v>
      </c>
      <c r="J2" s="70">
        <v>45762</v>
      </c>
      <c r="K2" s="70">
        <v>45770</v>
      </c>
      <c r="L2" s="68" t="s">
        <v>4930</v>
      </c>
      <c r="N2" s="68">
        <v>0</v>
      </c>
    </row>
    <row r="3" spans="1:14" ht="21" customHeight="1">
      <c r="A3" s="68" t="s">
        <v>4931</v>
      </c>
      <c r="B3" s="68" t="s">
        <v>64</v>
      </c>
      <c r="C3" s="68">
        <v>1</v>
      </c>
      <c r="E3" s="68" t="s">
        <v>56</v>
      </c>
      <c r="F3" s="68" t="s">
        <v>25</v>
      </c>
      <c r="G3" s="68" t="s">
        <v>1591</v>
      </c>
      <c r="H3" s="68">
        <v>14</v>
      </c>
      <c r="I3" s="70">
        <v>45770</v>
      </c>
      <c r="J3" s="70">
        <v>45757</v>
      </c>
      <c r="K3" s="70">
        <v>45772</v>
      </c>
      <c r="L3" s="68" t="s">
        <v>4930</v>
      </c>
      <c r="N3" s="68">
        <v>0</v>
      </c>
    </row>
    <row r="4" spans="1:14" ht="21" customHeight="1">
      <c r="A4" s="68" t="s">
        <v>4932</v>
      </c>
      <c r="B4" s="68" t="s">
        <v>72</v>
      </c>
      <c r="C4" s="68">
        <v>1</v>
      </c>
      <c r="E4" s="68" t="s">
        <v>56</v>
      </c>
      <c r="G4" s="68" t="s">
        <v>1591</v>
      </c>
      <c r="H4" s="68">
        <v>14</v>
      </c>
      <c r="I4" s="70">
        <v>45777</v>
      </c>
      <c r="J4" s="70">
        <v>45764</v>
      </c>
      <c r="K4" s="70">
        <v>45779</v>
      </c>
      <c r="L4" s="68" t="s">
        <v>4930</v>
      </c>
      <c r="N4" s="68">
        <v>0</v>
      </c>
    </row>
    <row r="5" spans="1:14" ht="21" customHeight="1">
      <c r="A5" s="68" t="s">
        <v>4933</v>
      </c>
      <c r="B5" s="68" t="s">
        <v>75</v>
      </c>
      <c r="C5" s="68">
        <v>1</v>
      </c>
      <c r="E5" s="68" t="s">
        <v>56</v>
      </c>
      <c r="G5" s="68" t="s">
        <v>1591</v>
      </c>
      <c r="H5" s="68">
        <v>14</v>
      </c>
      <c r="I5" s="70">
        <v>45777</v>
      </c>
      <c r="J5" s="70">
        <v>45764</v>
      </c>
      <c r="K5" s="70">
        <v>45779</v>
      </c>
      <c r="L5" s="68" t="s">
        <v>4930</v>
      </c>
      <c r="N5" s="68">
        <v>0</v>
      </c>
    </row>
    <row r="6" spans="1:14" ht="21" customHeight="1">
      <c r="A6" s="68" t="s">
        <v>4934</v>
      </c>
      <c r="B6" s="68" t="s">
        <v>76</v>
      </c>
      <c r="C6" s="68">
        <v>1</v>
      </c>
      <c r="E6" s="68" t="s">
        <v>56</v>
      </c>
      <c r="G6" s="68" t="s">
        <v>1591</v>
      </c>
      <c r="H6" s="68">
        <v>14</v>
      </c>
      <c r="I6" s="70">
        <v>45781</v>
      </c>
      <c r="J6" s="70">
        <v>45768</v>
      </c>
      <c r="K6" s="70">
        <v>45783</v>
      </c>
      <c r="L6" s="68" t="s">
        <v>4930</v>
      </c>
      <c r="N6" s="68">
        <v>0</v>
      </c>
    </row>
    <row r="7" spans="1:14" ht="21" customHeight="1">
      <c r="A7" s="68" t="s">
        <v>4935</v>
      </c>
      <c r="B7" s="68" t="s">
        <v>77</v>
      </c>
      <c r="C7" s="68">
        <v>1</v>
      </c>
      <c r="E7" s="68" t="s">
        <v>56</v>
      </c>
      <c r="F7" s="68" t="s">
        <v>25</v>
      </c>
      <c r="G7" s="68" t="s">
        <v>1591</v>
      </c>
      <c r="H7" s="68">
        <v>14</v>
      </c>
      <c r="I7" s="70">
        <v>45782</v>
      </c>
      <c r="J7" s="70">
        <v>45769</v>
      </c>
      <c r="K7" s="70">
        <v>45784</v>
      </c>
      <c r="L7" s="68" t="s">
        <v>4930</v>
      </c>
      <c r="N7" s="68">
        <v>0</v>
      </c>
    </row>
    <row r="8" spans="1:14" ht="21" customHeight="1">
      <c r="A8" s="68" t="s">
        <v>4936</v>
      </c>
      <c r="B8" s="68" t="s">
        <v>89</v>
      </c>
      <c r="C8" s="68">
        <v>1</v>
      </c>
      <c r="E8" s="68" t="s">
        <v>56</v>
      </c>
      <c r="F8" s="68" t="s">
        <v>25</v>
      </c>
      <c r="G8" s="68" t="s">
        <v>1591</v>
      </c>
      <c r="H8" s="68">
        <v>14</v>
      </c>
      <c r="I8" s="70">
        <v>45784</v>
      </c>
      <c r="J8" s="70">
        <v>45771</v>
      </c>
      <c r="K8" s="70">
        <v>45786</v>
      </c>
      <c r="L8" s="68" t="s">
        <v>4930</v>
      </c>
      <c r="N8" s="68">
        <v>0</v>
      </c>
    </row>
    <row r="9" spans="1:14" ht="21" customHeight="1">
      <c r="A9" s="68" t="s">
        <v>4937</v>
      </c>
      <c r="B9" s="68" t="s">
        <v>91</v>
      </c>
      <c r="C9" s="68">
        <v>1</v>
      </c>
      <c r="E9" s="68" t="s">
        <v>56</v>
      </c>
      <c r="F9" s="68" t="s">
        <v>25</v>
      </c>
      <c r="G9" s="68" t="s">
        <v>1591</v>
      </c>
      <c r="H9" s="68">
        <v>14</v>
      </c>
      <c r="I9" s="70">
        <v>45784</v>
      </c>
      <c r="J9" s="70">
        <v>45771</v>
      </c>
      <c r="K9" s="70">
        <v>45786</v>
      </c>
      <c r="L9" s="68" t="s">
        <v>4930</v>
      </c>
      <c r="N9" s="68">
        <v>0</v>
      </c>
    </row>
    <row r="10" spans="1:14" ht="21" customHeight="1">
      <c r="A10" s="68" t="s">
        <v>4938</v>
      </c>
      <c r="B10" s="68" t="s">
        <v>102</v>
      </c>
      <c r="C10" s="68">
        <v>1</v>
      </c>
      <c r="E10" s="68" t="s">
        <v>56</v>
      </c>
      <c r="G10" s="68" t="s">
        <v>1591</v>
      </c>
      <c r="H10" s="68">
        <v>14</v>
      </c>
      <c r="I10" s="70">
        <v>45788</v>
      </c>
      <c r="J10" s="70">
        <v>45775</v>
      </c>
      <c r="K10" s="70">
        <v>45790</v>
      </c>
      <c r="L10" s="68" t="s">
        <v>4930</v>
      </c>
      <c r="N10" s="68">
        <v>0</v>
      </c>
    </row>
    <row r="11" spans="1:14" ht="21" customHeight="1">
      <c r="A11" s="68" t="s">
        <v>4939</v>
      </c>
      <c r="B11" s="68" t="s">
        <v>103</v>
      </c>
      <c r="C11" s="68">
        <v>1</v>
      </c>
      <c r="E11" s="68" t="s">
        <v>56</v>
      </c>
      <c r="G11" s="68" t="s">
        <v>1591</v>
      </c>
      <c r="H11" s="68">
        <v>14</v>
      </c>
      <c r="I11" s="70">
        <v>45788</v>
      </c>
      <c r="J11" s="70">
        <v>45775</v>
      </c>
      <c r="K11" s="70">
        <v>45790</v>
      </c>
      <c r="L11" s="68" t="s">
        <v>4930</v>
      </c>
      <c r="N11" s="68">
        <v>0</v>
      </c>
    </row>
    <row r="12" spans="1:14" ht="21" customHeight="1">
      <c r="A12" s="68" t="s">
        <v>4940</v>
      </c>
      <c r="B12" s="68" t="s">
        <v>117</v>
      </c>
      <c r="C12" s="68">
        <v>1</v>
      </c>
      <c r="E12" s="68" t="s">
        <v>56</v>
      </c>
      <c r="F12" s="68" t="s">
        <v>25</v>
      </c>
      <c r="G12" s="68" t="s">
        <v>1591</v>
      </c>
      <c r="H12" s="68">
        <v>14</v>
      </c>
      <c r="I12" s="70">
        <v>45790</v>
      </c>
      <c r="J12" s="70">
        <v>45777</v>
      </c>
      <c r="K12" s="70">
        <v>45792</v>
      </c>
      <c r="L12" s="68" t="s">
        <v>4930</v>
      </c>
      <c r="N12" s="68">
        <v>0</v>
      </c>
    </row>
    <row r="13" spans="1:14" ht="21" customHeight="1">
      <c r="A13" s="68" t="s">
        <v>4941</v>
      </c>
      <c r="B13" s="68" t="s">
        <v>123</v>
      </c>
      <c r="C13" s="68">
        <v>1</v>
      </c>
      <c r="E13" s="68" t="s">
        <v>124</v>
      </c>
      <c r="F13" s="68" t="s">
        <v>25</v>
      </c>
      <c r="G13" s="68" t="s">
        <v>1674</v>
      </c>
      <c r="H13" s="68">
        <v>7</v>
      </c>
      <c r="I13" s="70">
        <v>45792</v>
      </c>
      <c r="J13" s="70">
        <v>45785</v>
      </c>
      <c r="K13" s="70">
        <v>45793</v>
      </c>
      <c r="L13" s="68" t="s">
        <v>4942</v>
      </c>
      <c r="N13" s="68" t="s">
        <v>4943</v>
      </c>
    </row>
    <row r="14" spans="1:14" ht="21" customHeight="1">
      <c r="A14" s="68" t="s">
        <v>4944</v>
      </c>
      <c r="B14" s="68" t="s">
        <v>135</v>
      </c>
      <c r="C14" s="68">
        <v>1</v>
      </c>
      <c r="E14" s="68" t="s">
        <v>56</v>
      </c>
      <c r="F14" s="68" t="s">
        <v>25</v>
      </c>
      <c r="G14" s="68" t="s">
        <v>1591</v>
      </c>
      <c r="H14" s="68">
        <v>14</v>
      </c>
      <c r="I14" s="70">
        <v>45793</v>
      </c>
      <c r="J14" s="70">
        <v>45782</v>
      </c>
      <c r="K14" s="70">
        <v>45797</v>
      </c>
      <c r="L14" s="68" t="s">
        <v>4945</v>
      </c>
      <c r="M14" s="68" t="s">
        <v>4946</v>
      </c>
      <c r="N14" s="68">
        <v>0</v>
      </c>
    </row>
    <row r="15" spans="1:14" ht="21" customHeight="1">
      <c r="A15" s="68" t="s">
        <v>4947</v>
      </c>
      <c r="B15" s="68" t="s">
        <v>133</v>
      </c>
      <c r="C15" s="68">
        <v>1</v>
      </c>
      <c r="E15" s="68" t="s">
        <v>56</v>
      </c>
      <c r="G15" s="68" t="s">
        <v>1591</v>
      </c>
      <c r="H15" s="68">
        <v>14</v>
      </c>
      <c r="I15" s="70">
        <v>45795</v>
      </c>
      <c r="J15" s="70">
        <v>45782</v>
      </c>
      <c r="K15" s="70">
        <v>45797</v>
      </c>
      <c r="L15" s="68" t="s">
        <v>4930</v>
      </c>
      <c r="N15" s="68">
        <v>0</v>
      </c>
    </row>
    <row r="16" spans="1:14" ht="21" customHeight="1">
      <c r="A16" s="68" t="s">
        <v>4948</v>
      </c>
      <c r="B16" s="68" t="s">
        <v>148</v>
      </c>
      <c r="C16" s="68">
        <v>1</v>
      </c>
      <c r="E16" s="68" t="s">
        <v>149</v>
      </c>
      <c r="G16" s="68" t="s">
        <v>1674</v>
      </c>
      <c r="H16" s="68">
        <v>14</v>
      </c>
      <c r="I16" s="70">
        <v>45796</v>
      </c>
      <c r="J16" s="70">
        <v>45783</v>
      </c>
      <c r="K16" s="70">
        <v>45798</v>
      </c>
      <c r="L16" s="68" t="s">
        <v>4930</v>
      </c>
      <c r="N16" s="68">
        <v>0</v>
      </c>
    </row>
    <row r="17" spans="1:14" ht="21" customHeight="1">
      <c r="A17" s="68" t="s">
        <v>4949</v>
      </c>
      <c r="B17" s="68" t="s">
        <v>154</v>
      </c>
      <c r="C17" s="68">
        <v>1</v>
      </c>
      <c r="E17" s="68" t="s">
        <v>56</v>
      </c>
      <c r="F17" s="68" t="s">
        <v>25</v>
      </c>
      <c r="G17" s="68" t="s">
        <v>1591</v>
      </c>
      <c r="H17" s="68">
        <v>14</v>
      </c>
      <c r="I17" s="70">
        <v>45798</v>
      </c>
      <c r="J17" s="70">
        <v>45785</v>
      </c>
      <c r="K17" s="70">
        <v>45800</v>
      </c>
      <c r="L17" s="68" t="s">
        <v>4930</v>
      </c>
      <c r="N17" s="68">
        <v>0</v>
      </c>
    </row>
    <row r="18" spans="1:14" ht="21" customHeight="1">
      <c r="A18" s="68" t="s">
        <v>4950</v>
      </c>
      <c r="B18" s="68" t="s">
        <v>156</v>
      </c>
      <c r="C18" s="68">
        <v>1</v>
      </c>
      <c r="E18" s="68" t="s">
        <v>56</v>
      </c>
      <c r="F18" s="68" t="s">
        <v>25</v>
      </c>
      <c r="G18" s="68" t="s">
        <v>1591</v>
      </c>
      <c r="H18" s="68">
        <v>14</v>
      </c>
      <c r="I18" s="70">
        <v>45798</v>
      </c>
      <c r="J18" s="70">
        <v>45785</v>
      </c>
      <c r="K18" s="70">
        <v>45800</v>
      </c>
      <c r="L18" s="68" t="s">
        <v>4930</v>
      </c>
      <c r="N18" s="68">
        <v>0</v>
      </c>
    </row>
    <row r="19" spans="1:14" ht="21" customHeight="1">
      <c r="A19" s="68" t="s">
        <v>4951</v>
      </c>
      <c r="B19" s="68" t="s">
        <v>220</v>
      </c>
      <c r="C19" s="68">
        <v>1</v>
      </c>
      <c r="D19" s="68" t="s">
        <v>1586</v>
      </c>
      <c r="E19" s="68" t="s">
        <v>175</v>
      </c>
      <c r="F19" s="68" t="s">
        <v>25</v>
      </c>
      <c r="G19" s="68" t="s">
        <v>1591</v>
      </c>
      <c r="H19" s="68">
        <v>6</v>
      </c>
      <c r="I19" s="70">
        <v>45802</v>
      </c>
      <c r="J19" s="70">
        <v>45797</v>
      </c>
      <c r="K19" s="70">
        <v>45803</v>
      </c>
      <c r="L19" s="68" t="s">
        <v>4952</v>
      </c>
      <c r="N19" s="68">
        <v>0</v>
      </c>
    </row>
    <row r="20" spans="1:14" ht="21" customHeight="1">
      <c r="A20" s="68" t="s">
        <v>4953</v>
      </c>
      <c r="B20" s="68" t="s">
        <v>220</v>
      </c>
      <c r="C20" s="68">
        <v>2</v>
      </c>
      <c r="D20" s="68" t="s">
        <v>1586</v>
      </c>
      <c r="E20" s="68" t="s">
        <v>175</v>
      </c>
      <c r="F20" s="68" t="s">
        <v>25</v>
      </c>
      <c r="G20" s="68" t="s">
        <v>1591</v>
      </c>
      <c r="H20" s="68">
        <v>6</v>
      </c>
      <c r="I20" s="70">
        <v>45802</v>
      </c>
      <c r="J20" s="70">
        <v>45797</v>
      </c>
      <c r="K20" s="70">
        <v>45803</v>
      </c>
      <c r="L20" s="68" t="s">
        <v>4952</v>
      </c>
      <c r="N20" s="68">
        <v>0</v>
      </c>
    </row>
    <row r="21" spans="1:14" ht="21" customHeight="1">
      <c r="A21" s="68" t="s">
        <v>4954</v>
      </c>
      <c r="B21" s="68" t="s">
        <v>220</v>
      </c>
      <c r="C21" s="68">
        <v>3</v>
      </c>
      <c r="D21" s="68" t="s">
        <v>1586</v>
      </c>
      <c r="E21" s="68" t="s">
        <v>175</v>
      </c>
      <c r="F21" s="68" t="s">
        <v>25</v>
      </c>
      <c r="G21" s="68" t="s">
        <v>1591</v>
      </c>
      <c r="H21" s="68">
        <v>6</v>
      </c>
      <c r="I21" s="70">
        <v>45802</v>
      </c>
      <c r="J21" s="70">
        <v>45797</v>
      </c>
      <c r="K21" s="70">
        <v>45803</v>
      </c>
      <c r="L21" s="68" t="s">
        <v>4952</v>
      </c>
      <c r="N21" s="68">
        <v>0</v>
      </c>
    </row>
    <row r="22" spans="1:14" ht="21" customHeight="1">
      <c r="A22" s="68" t="s">
        <v>4955</v>
      </c>
      <c r="B22" s="68" t="s">
        <v>220</v>
      </c>
      <c r="C22" s="68">
        <v>4</v>
      </c>
      <c r="D22" s="68" t="s">
        <v>1586</v>
      </c>
      <c r="E22" s="68" t="s">
        <v>175</v>
      </c>
      <c r="F22" s="68" t="s">
        <v>25</v>
      </c>
      <c r="G22" s="68" t="s">
        <v>1591</v>
      </c>
      <c r="H22" s="68">
        <v>6</v>
      </c>
      <c r="I22" s="70">
        <v>45802</v>
      </c>
      <c r="J22" s="70">
        <v>45796</v>
      </c>
      <c r="K22" s="70">
        <v>45803</v>
      </c>
      <c r="L22" s="68" t="s">
        <v>4952</v>
      </c>
      <c r="N22" s="68">
        <v>0</v>
      </c>
    </row>
    <row r="23" spans="1:14" ht="21" customHeight="1">
      <c r="A23" s="68" t="s">
        <v>4956</v>
      </c>
      <c r="B23" s="68" t="s">
        <v>224</v>
      </c>
      <c r="C23" s="68">
        <v>1</v>
      </c>
      <c r="D23" s="68" t="s">
        <v>1586</v>
      </c>
      <c r="E23" s="68" t="s">
        <v>175</v>
      </c>
      <c r="F23" s="68" t="s">
        <v>25</v>
      </c>
      <c r="G23" s="68" t="s">
        <v>1591</v>
      </c>
      <c r="H23" s="68">
        <v>6</v>
      </c>
      <c r="I23" s="70">
        <v>45802</v>
      </c>
      <c r="J23" s="70">
        <v>45795</v>
      </c>
      <c r="K23" s="70">
        <v>45803</v>
      </c>
      <c r="L23" s="68" t="s">
        <v>4952</v>
      </c>
      <c r="N23" s="68">
        <v>0</v>
      </c>
    </row>
    <row r="24" spans="1:14" ht="21" customHeight="1">
      <c r="A24" s="68" t="s">
        <v>4957</v>
      </c>
      <c r="B24" s="68" t="s">
        <v>224</v>
      </c>
      <c r="C24" s="68">
        <v>2</v>
      </c>
      <c r="D24" s="68" t="s">
        <v>1586</v>
      </c>
      <c r="E24" s="68" t="s">
        <v>175</v>
      </c>
      <c r="F24" s="68" t="s">
        <v>25</v>
      </c>
      <c r="G24" s="68" t="s">
        <v>1591</v>
      </c>
      <c r="H24" s="68">
        <v>6</v>
      </c>
      <c r="I24" s="70">
        <v>45802</v>
      </c>
      <c r="J24" s="70">
        <v>45795</v>
      </c>
      <c r="K24" s="70">
        <v>45803</v>
      </c>
      <c r="L24" s="68" t="s">
        <v>4952</v>
      </c>
      <c r="N24" s="68">
        <v>0</v>
      </c>
    </row>
    <row r="25" spans="1:14" ht="21" customHeight="1">
      <c r="A25" s="68" t="s">
        <v>4958</v>
      </c>
      <c r="B25" s="68" t="s">
        <v>224</v>
      </c>
      <c r="C25" s="68">
        <v>3</v>
      </c>
      <c r="D25" s="68" t="s">
        <v>1586</v>
      </c>
      <c r="E25" s="68" t="s">
        <v>175</v>
      </c>
      <c r="F25" s="68" t="s">
        <v>25</v>
      </c>
      <c r="G25" s="68" t="s">
        <v>1591</v>
      </c>
      <c r="H25" s="68">
        <v>6</v>
      </c>
      <c r="I25" s="70">
        <v>45802</v>
      </c>
      <c r="J25" s="70">
        <v>45795</v>
      </c>
      <c r="K25" s="70">
        <v>45803</v>
      </c>
      <c r="L25" s="68" t="s">
        <v>4952</v>
      </c>
      <c r="N25" s="68">
        <v>0</v>
      </c>
    </row>
    <row r="26" spans="1:14" ht="21" customHeight="1">
      <c r="A26" s="68" t="s">
        <v>4959</v>
      </c>
      <c r="B26" s="68" t="s">
        <v>224</v>
      </c>
      <c r="C26" s="68">
        <v>4</v>
      </c>
      <c r="D26" s="68" t="s">
        <v>1586</v>
      </c>
      <c r="E26" s="68" t="s">
        <v>175</v>
      </c>
      <c r="F26" s="68" t="s">
        <v>25</v>
      </c>
      <c r="G26" s="68" t="s">
        <v>1591</v>
      </c>
      <c r="H26" s="68">
        <v>6</v>
      </c>
      <c r="I26" s="70">
        <v>45802</v>
      </c>
      <c r="J26" s="70">
        <v>45796</v>
      </c>
      <c r="K26" s="70">
        <v>45803</v>
      </c>
      <c r="L26" s="68" t="s">
        <v>4952</v>
      </c>
      <c r="N26" s="68">
        <v>0</v>
      </c>
    </row>
    <row r="27" spans="1:14" ht="21" customHeight="1">
      <c r="A27" s="68" t="s">
        <v>4960</v>
      </c>
      <c r="B27" s="68" t="s">
        <v>224</v>
      </c>
      <c r="C27" s="68">
        <v>5</v>
      </c>
      <c r="D27" s="68" t="s">
        <v>1586</v>
      </c>
      <c r="E27" s="68" t="s">
        <v>175</v>
      </c>
      <c r="F27" s="68" t="s">
        <v>25</v>
      </c>
      <c r="G27" s="68" t="s">
        <v>1591</v>
      </c>
      <c r="H27" s="68">
        <v>6</v>
      </c>
      <c r="I27" s="70">
        <v>45802</v>
      </c>
      <c r="J27" s="70">
        <v>45796</v>
      </c>
      <c r="K27" s="70">
        <v>45803</v>
      </c>
      <c r="L27" s="68" t="s">
        <v>4952</v>
      </c>
      <c r="N27" s="68">
        <v>0</v>
      </c>
    </row>
    <row r="28" spans="1:14" ht="21" customHeight="1">
      <c r="A28" s="68" t="s">
        <v>4961</v>
      </c>
      <c r="B28" s="68" t="s">
        <v>224</v>
      </c>
      <c r="C28" s="68">
        <v>6</v>
      </c>
      <c r="D28" s="68" t="s">
        <v>1586</v>
      </c>
      <c r="E28" s="68" t="s">
        <v>175</v>
      </c>
      <c r="F28" s="68" t="s">
        <v>25</v>
      </c>
      <c r="G28" s="68" t="s">
        <v>1591</v>
      </c>
      <c r="H28" s="68">
        <v>6</v>
      </c>
      <c r="I28" s="70">
        <v>45802</v>
      </c>
      <c r="J28" s="70">
        <v>45796</v>
      </c>
      <c r="K28" s="70">
        <v>45803</v>
      </c>
      <c r="L28" s="68" t="s">
        <v>4952</v>
      </c>
      <c r="N28" s="68">
        <v>0</v>
      </c>
    </row>
    <row r="29" spans="1:14" ht="21" customHeight="1">
      <c r="A29" s="68" t="s">
        <v>4962</v>
      </c>
      <c r="B29" s="68" t="s">
        <v>162</v>
      </c>
      <c r="C29" s="68">
        <v>1</v>
      </c>
      <c r="E29" s="68" t="s">
        <v>56</v>
      </c>
      <c r="G29" s="68" t="s">
        <v>1591</v>
      </c>
      <c r="H29" s="68">
        <v>14</v>
      </c>
      <c r="I29" s="70">
        <v>45802</v>
      </c>
      <c r="J29" s="70">
        <v>45789</v>
      </c>
      <c r="K29" s="70">
        <v>45804</v>
      </c>
      <c r="L29" s="68" t="s">
        <v>4930</v>
      </c>
      <c r="N29" s="68">
        <v>0</v>
      </c>
    </row>
    <row r="30" spans="1:14" ht="21" customHeight="1">
      <c r="A30" s="68" t="s">
        <v>4963</v>
      </c>
      <c r="B30" s="68" t="s">
        <v>164</v>
      </c>
      <c r="C30" s="68">
        <v>1</v>
      </c>
      <c r="E30" s="68" t="s">
        <v>56</v>
      </c>
      <c r="G30" s="68" t="s">
        <v>1591</v>
      </c>
      <c r="H30" s="68">
        <v>14</v>
      </c>
      <c r="I30" s="70">
        <v>45802</v>
      </c>
      <c r="J30" s="70">
        <v>45789</v>
      </c>
      <c r="K30" s="70">
        <v>45804</v>
      </c>
      <c r="L30" s="68" t="s">
        <v>4930</v>
      </c>
      <c r="N30" s="68">
        <v>0</v>
      </c>
    </row>
    <row r="31" spans="1:14" ht="21" customHeight="1">
      <c r="A31" s="68" t="s">
        <v>4964</v>
      </c>
      <c r="B31" s="68" t="s">
        <v>165</v>
      </c>
      <c r="C31" s="68">
        <v>2</v>
      </c>
      <c r="E31" s="68" t="s">
        <v>99</v>
      </c>
      <c r="F31" s="68" t="s">
        <v>25</v>
      </c>
      <c r="G31" s="68" t="s">
        <v>2029</v>
      </c>
      <c r="H31" s="68">
        <v>6</v>
      </c>
      <c r="I31" s="70">
        <v>45804</v>
      </c>
      <c r="J31" s="70">
        <v>45797</v>
      </c>
      <c r="K31" s="70">
        <v>45804</v>
      </c>
      <c r="L31" s="68" t="s">
        <v>4965</v>
      </c>
      <c r="N31" s="68">
        <v>0</v>
      </c>
    </row>
    <row r="32" spans="1:14" ht="21" customHeight="1">
      <c r="A32" s="68" t="s">
        <v>4966</v>
      </c>
      <c r="B32" s="68" t="s">
        <v>168</v>
      </c>
      <c r="C32" s="68">
        <v>1</v>
      </c>
      <c r="D32" s="68" t="s">
        <v>1586</v>
      </c>
      <c r="E32" s="68" t="s">
        <v>120</v>
      </c>
      <c r="F32" s="68" t="s">
        <v>25</v>
      </c>
      <c r="G32" s="68" t="s">
        <v>1674</v>
      </c>
      <c r="H32" s="68">
        <v>6</v>
      </c>
      <c r="I32" s="70">
        <v>45798</v>
      </c>
      <c r="J32" s="70">
        <v>45798</v>
      </c>
      <c r="K32" s="70">
        <v>45805</v>
      </c>
      <c r="L32" s="68" t="s">
        <v>4967</v>
      </c>
      <c r="N32" s="68">
        <v>0</v>
      </c>
    </row>
    <row r="33" spans="1:14" ht="21" customHeight="1">
      <c r="A33" s="68" t="s">
        <v>2514</v>
      </c>
      <c r="B33" s="68" t="s">
        <v>317</v>
      </c>
      <c r="C33" s="68">
        <v>1</v>
      </c>
      <c r="D33" s="68" t="s">
        <v>1586</v>
      </c>
      <c r="E33" s="68" t="s">
        <v>175</v>
      </c>
      <c r="F33" s="68" t="s">
        <v>25</v>
      </c>
      <c r="G33" s="68" t="s">
        <v>1591</v>
      </c>
      <c r="H33" s="68">
        <v>6</v>
      </c>
      <c r="I33" s="70">
        <v>45805</v>
      </c>
      <c r="J33" s="70">
        <v>45799</v>
      </c>
      <c r="K33" s="70">
        <v>45805</v>
      </c>
      <c r="L33" s="68" t="s">
        <v>4968</v>
      </c>
      <c r="N33" s="68">
        <v>0</v>
      </c>
    </row>
    <row r="34" spans="1:14" ht="21" customHeight="1">
      <c r="A34" s="68" t="s">
        <v>4969</v>
      </c>
      <c r="B34" s="68" t="s">
        <v>174</v>
      </c>
      <c r="C34" s="68">
        <v>1</v>
      </c>
      <c r="D34" s="68" t="s">
        <v>1586</v>
      </c>
      <c r="E34" s="68" t="s">
        <v>175</v>
      </c>
      <c r="F34" s="68" t="s">
        <v>25</v>
      </c>
      <c r="G34" s="68" t="s">
        <v>1591</v>
      </c>
      <c r="H34" s="68">
        <v>6</v>
      </c>
      <c r="I34" s="70">
        <v>45805</v>
      </c>
      <c r="J34" s="70">
        <v>45799</v>
      </c>
      <c r="K34" s="70">
        <v>45805</v>
      </c>
      <c r="L34" s="68" t="s">
        <v>4970</v>
      </c>
      <c r="M34" s="68" t="s">
        <v>4971</v>
      </c>
      <c r="N34" s="68">
        <v>0</v>
      </c>
    </row>
    <row r="35" spans="1:14" ht="21" customHeight="1">
      <c r="A35" s="68" t="s">
        <v>4972</v>
      </c>
      <c r="B35" s="68" t="s">
        <v>174</v>
      </c>
      <c r="C35" s="68">
        <v>2</v>
      </c>
      <c r="D35" s="68" t="s">
        <v>1586</v>
      </c>
      <c r="E35" s="68" t="s">
        <v>175</v>
      </c>
      <c r="F35" s="68" t="s">
        <v>25</v>
      </c>
      <c r="G35" s="68" t="s">
        <v>1591</v>
      </c>
      <c r="H35" s="68">
        <v>6</v>
      </c>
      <c r="I35" s="70">
        <v>45805</v>
      </c>
      <c r="J35" s="70">
        <v>45799</v>
      </c>
      <c r="K35" s="70">
        <v>45805</v>
      </c>
      <c r="L35" s="68" t="s">
        <v>4970</v>
      </c>
      <c r="M35" s="68" t="s">
        <v>4971</v>
      </c>
      <c r="N35" s="68">
        <v>0</v>
      </c>
    </row>
    <row r="36" spans="1:14" ht="21" customHeight="1">
      <c r="A36" s="68" t="s">
        <v>4973</v>
      </c>
      <c r="B36" s="68" t="s">
        <v>174</v>
      </c>
      <c r="C36" s="68">
        <v>3</v>
      </c>
      <c r="D36" s="68" t="s">
        <v>1586</v>
      </c>
      <c r="E36" s="68" t="s">
        <v>175</v>
      </c>
      <c r="F36" s="68" t="s">
        <v>25</v>
      </c>
      <c r="G36" s="68" t="s">
        <v>1591</v>
      </c>
      <c r="H36" s="68">
        <v>6</v>
      </c>
      <c r="I36" s="70">
        <v>45805</v>
      </c>
      <c r="J36" s="70">
        <v>45799</v>
      </c>
      <c r="K36" s="70">
        <v>45805</v>
      </c>
      <c r="L36" s="68" t="s">
        <v>4970</v>
      </c>
      <c r="M36" s="68" t="s">
        <v>4971</v>
      </c>
      <c r="N36" s="68">
        <v>0</v>
      </c>
    </row>
    <row r="37" spans="1:14" ht="21" customHeight="1">
      <c r="A37" s="68" t="s">
        <v>4974</v>
      </c>
      <c r="B37" s="68" t="s">
        <v>186</v>
      </c>
      <c r="C37" s="68">
        <v>1</v>
      </c>
      <c r="E37" s="68" t="s">
        <v>179</v>
      </c>
      <c r="F37" s="68" t="s">
        <v>25</v>
      </c>
      <c r="G37" s="68" t="s">
        <v>1674</v>
      </c>
      <c r="H37" s="68">
        <v>7</v>
      </c>
      <c r="I37" s="70">
        <v>45805</v>
      </c>
      <c r="J37" s="70">
        <v>45797</v>
      </c>
      <c r="K37" s="70">
        <v>45806</v>
      </c>
      <c r="L37" s="68" t="s">
        <v>4975</v>
      </c>
      <c r="N37" s="68">
        <v>0</v>
      </c>
    </row>
    <row r="38" spans="1:14" ht="21" customHeight="1">
      <c r="A38" s="68" t="s">
        <v>4976</v>
      </c>
      <c r="B38" s="68" t="s">
        <v>186</v>
      </c>
      <c r="C38" s="68">
        <v>2</v>
      </c>
      <c r="E38" s="68" t="s">
        <v>179</v>
      </c>
      <c r="F38" s="68" t="s">
        <v>25</v>
      </c>
      <c r="G38" s="68" t="s">
        <v>1674</v>
      </c>
      <c r="H38" s="68">
        <v>7</v>
      </c>
      <c r="I38" s="70">
        <v>45805</v>
      </c>
      <c r="J38" s="70">
        <v>45797</v>
      </c>
      <c r="K38" s="70">
        <v>45806</v>
      </c>
      <c r="L38" s="68" t="s">
        <v>4975</v>
      </c>
      <c r="N38" s="68">
        <v>0</v>
      </c>
    </row>
    <row r="39" spans="1:14" ht="21" customHeight="1">
      <c r="A39" s="68" t="s">
        <v>4977</v>
      </c>
      <c r="B39" s="68" t="s">
        <v>315</v>
      </c>
      <c r="C39" s="68">
        <v>4</v>
      </c>
      <c r="D39" s="68" t="s">
        <v>1586</v>
      </c>
      <c r="E39" s="68" t="s">
        <v>175</v>
      </c>
      <c r="F39" s="68" t="s">
        <v>25</v>
      </c>
      <c r="G39" s="68" t="s">
        <v>1591</v>
      </c>
      <c r="H39" s="68">
        <v>6</v>
      </c>
      <c r="I39" s="70">
        <v>45806</v>
      </c>
      <c r="J39" s="70">
        <v>45798</v>
      </c>
      <c r="K39" s="70">
        <v>45806</v>
      </c>
      <c r="L39" s="68" t="s">
        <v>4978</v>
      </c>
      <c r="M39" s="68" t="s">
        <v>4979</v>
      </c>
      <c r="N39" s="68">
        <v>0</v>
      </c>
    </row>
    <row r="40" spans="1:14" ht="21" customHeight="1">
      <c r="A40" s="68" t="s">
        <v>4980</v>
      </c>
      <c r="B40" s="68" t="s">
        <v>315</v>
      </c>
      <c r="C40" s="68">
        <v>7</v>
      </c>
      <c r="D40" s="68" t="s">
        <v>1586</v>
      </c>
      <c r="E40" s="68" t="s">
        <v>175</v>
      </c>
      <c r="F40" s="68" t="s">
        <v>25</v>
      </c>
      <c r="G40" s="68" t="s">
        <v>1591</v>
      </c>
      <c r="H40" s="68">
        <v>6</v>
      </c>
      <c r="I40" s="70">
        <v>45806</v>
      </c>
      <c r="J40" s="70">
        <v>45799</v>
      </c>
      <c r="K40" s="70">
        <v>45806</v>
      </c>
      <c r="L40" s="68" t="s">
        <v>4968</v>
      </c>
      <c r="N40" s="68">
        <v>0</v>
      </c>
    </row>
    <row r="41" spans="1:14" ht="21" customHeight="1">
      <c r="A41" s="68" t="s">
        <v>4981</v>
      </c>
      <c r="B41" s="68" t="s">
        <v>315</v>
      </c>
      <c r="C41" s="68">
        <v>8</v>
      </c>
      <c r="D41" s="68" t="s">
        <v>1586</v>
      </c>
      <c r="E41" s="68" t="s">
        <v>175</v>
      </c>
      <c r="F41" s="68" t="s">
        <v>25</v>
      </c>
      <c r="G41" s="68" t="s">
        <v>1591</v>
      </c>
      <c r="H41" s="68">
        <v>6</v>
      </c>
      <c r="I41" s="70">
        <v>45806</v>
      </c>
      <c r="J41" s="70">
        <v>45799</v>
      </c>
      <c r="K41" s="70">
        <v>45806</v>
      </c>
      <c r="L41" s="68" t="s">
        <v>4968</v>
      </c>
      <c r="N41" s="68">
        <v>0</v>
      </c>
    </row>
    <row r="42" spans="1:14" ht="21" customHeight="1">
      <c r="A42" s="68" t="s">
        <v>2524</v>
      </c>
      <c r="B42" s="68" t="s">
        <v>315</v>
      </c>
      <c r="C42" s="68">
        <v>9</v>
      </c>
      <c r="D42" s="68" t="s">
        <v>1586</v>
      </c>
      <c r="E42" s="68" t="s">
        <v>175</v>
      </c>
      <c r="F42" s="68" t="s">
        <v>25</v>
      </c>
      <c r="G42" s="68" t="s">
        <v>1591</v>
      </c>
      <c r="H42" s="68">
        <v>6</v>
      </c>
      <c r="I42" s="70">
        <v>45806</v>
      </c>
      <c r="J42" s="70">
        <v>45799</v>
      </c>
      <c r="K42" s="70">
        <v>45806</v>
      </c>
      <c r="L42" s="68" t="s">
        <v>4968</v>
      </c>
      <c r="N42" s="68">
        <v>0</v>
      </c>
    </row>
    <row r="43" spans="1:14" ht="21" customHeight="1">
      <c r="A43" s="68" t="s">
        <v>2525</v>
      </c>
      <c r="B43" s="68" t="s">
        <v>315</v>
      </c>
      <c r="C43" s="68">
        <v>10</v>
      </c>
      <c r="D43" s="68" t="s">
        <v>1586</v>
      </c>
      <c r="E43" s="68" t="s">
        <v>175</v>
      </c>
      <c r="F43" s="68" t="s">
        <v>25</v>
      </c>
      <c r="G43" s="68" t="s">
        <v>1591</v>
      </c>
      <c r="H43" s="68">
        <v>6</v>
      </c>
      <c r="I43" s="70">
        <v>45806</v>
      </c>
      <c r="J43" s="70">
        <v>45799</v>
      </c>
      <c r="K43" s="70">
        <v>45806</v>
      </c>
      <c r="L43" s="68" t="s">
        <v>4968</v>
      </c>
      <c r="N43" s="68">
        <v>0</v>
      </c>
    </row>
    <row r="44" spans="1:14" ht="21" customHeight="1">
      <c r="A44" s="68" t="s">
        <v>4982</v>
      </c>
      <c r="B44" s="68" t="s">
        <v>315</v>
      </c>
      <c r="C44" s="68">
        <v>11</v>
      </c>
      <c r="D44" s="68" t="s">
        <v>1586</v>
      </c>
      <c r="E44" s="68" t="s">
        <v>175</v>
      </c>
      <c r="F44" s="68" t="s">
        <v>25</v>
      </c>
      <c r="G44" s="68" t="s">
        <v>1591</v>
      </c>
      <c r="H44" s="68">
        <v>6</v>
      </c>
      <c r="I44" s="70">
        <v>45806</v>
      </c>
      <c r="J44" s="70">
        <v>45799</v>
      </c>
      <c r="K44" s="70">
        <v>45806</v>
      </c>
      <c r="L44" s="68" t="s">
        <v>4968</v>
      </c>
      <c r="N44" s="68">
        <v>0</v>
      </c>
    </row>
    <row r="45" spans="1:14" ht="21" customHeight="1">
      <c r="A45" s="68" t="s">
        <v>4983</v>
      </c>
      <c r="B45" s="68" t="s">
        <v>189</v>
      </c>
      <c r="C45" s="68">
        <v>1</v>
      </c>
      <c r="D45" s="68" t="s">
        <v>1586</v>
      </c>
      <c r="E45" s="68" t="s">
        <v>23</v>
      </c>
      <c r="F45" s="68" t="s">
        <v>25</v>
      </c>
      <c r="G45" s="68" t="s">
        <v>2021</v>
      </c>
      <c r="H45" s="68">
        <v>7</v>
      </c>
      <c r="I45" s="70">
        <v>45806</v>
      </c>
      <c r="J45" s="70">
        <v>45799</v>
      </c>
      <c r="K45" s="70">
        <v>45807</v>
      </c>
      <c r="L45" s="68" t="s">
        <v>4984</v>
      </c>
      <c r="M45" s="68" t="s">
        <v>4985</v>
      </c>
      <c r="N45" s="68">
        <v>0</v>
      </c>
    </row>
    <row r="46" spans="1:14" ht="21" customHeight="1">
      <c r="A46" s="68" t="s">
        <v>4986</v>
      </c>
      <c r="B46" s="68" t="s">
        <v>326</v>
      </c>
      <c r="C46" s="68">
        <v>1</v>
      </c>
      <c r="D46" s="68" t="s">
        <v>1586</v>
      </c>
      <c r="E46" s="68" t="s">
        <v>175</v>
      </c>
      <c r="F46" s="68" t="s">
        <v>25</v>
      </c>
      <c r="G46" s="68" t="s">
        <v>1591</v>
      </c>
      <c r="H46" s="68">
        <v>6</v>
      </c>
      <c r="I46" s="70">
        <v>45806</v>
      </c>
      <c r="J46" s="70">
        <v>45799</v>
      </c>
      <c r="K46" s="70">
        <v>45807</v>
      </c>
      <c r="L46" s="68" t="s">
        <v>4968</v>
      </c>
      <c r="N46" s="68">
        <v>0</v>
      </c>
    </row>
    <row r="47" spans="1:14" ht="21" customHeight="1">
      <c r="A47" s="68" t="s">
        <v>4987</v>
      </c>
      <c r="B47" s="68" t="s">
        <v>326</v>
      </c>
      <c r="C47" s="68">
        <v>2</v>
      </c>
      <c r="D47" s="68" t="s">
        <v>1586</v>
      </c>
      <c r="E47" s="68" t="s">
        <v>175</v>
      </c>
      <c r="F47" s="68" t="s">
        <v>25</v>
      </c>
      <c r="G47" s="68" t="s">
        <v>1591</v>
      </c>
      <c r="H47" s="68">
        <v>6</v>
      </c>
      <c r="I47" s="70">
        <v>45806</v>
      </c>
      <c r="J47" s="70">
        <v>45799</v>
      </c>
      <c r="K47" s="70">
        <v>45807</v>
      </c>
      <c r="L47" s="68" t="s">
        <v>4968</v>
      </c>
      <c r="N47" s="68">
        <v>0</v>
      </c>
    </row>
    <row r="48" spans="1:14" ht="21" customHeight="1">
      <c r="A48" s="68" t="s">
        <v>4988</v>
      </c>
      <c r="B48" s="68" t="s">
        <v>326</v>
      </c>
      <c r="C48" s="68">
        <v>3</v>
      </c>
      <c r="D48" s="68" t="s">
        <v>1586</v>
      </c>
      <c r="E48" s="68" t="s">
        <v>175</v>
      </c>
      <c r="F48" s="68" t="s">
        <v>25</v>
      </c>
      <c r="G48" s="68" t="s">
        <v>1591</v>
      </c>
      <c r="H48" s="68">
        <v>6</v>
      </c>
      <c r="I48" s="70">
        <v>45806</v>
      </c>
      <c r="J48" s="70">
        <v>45799</v>
      </c>
      <c r="K48" s="70">
        <v>45807</v>
      </c>
      <c r="L48" s="68" t="s">
        <v>4968</v>
      </c>
      <c r="N48" s="68">
        <v>0</v>
      </c>
    </row>
    <row r="49" spans="1:14" ht="21" customHeight="1">
      <c r="A49" s="68" t="s">
        <v>4989</v>
      </c>
      <c r="B49" s="68" t="s">
        <v>326</v>
      </c>
      <c r="C49" s="68">
        <v>4</v>
      </c>
      <c r="D49" s="68" t="s">
        <v>1586</v>
      </c>
      <c r="E49" s="68" t="s">
        <v>175</v>
      </c>
      <c r="F49" s="68" t="s">
        <v>25</v>
      </c>
      <c r="G49" s="68" t="s">
        <v>2099</v>
      </c>
      <c r="H49" s="68">
        <v>6</v>
      </c>
      <c r="I49" s="70">
        <v>45806</v>
      </c>
      <c r="J49" s="70">
        <v>45799</v>
      </c>
      <c r="K49" s="70">
        <v>45807</v>
      </c>
      <c r="L49" s="68" t="s">
        <v>4968</v>
      </c>
      <c r="N49" s="68">
        <v>0</v>
      </c>
    </row>
    <row r="50" spans="1:14" ht="21" customHeight="1">
      <c r="A50" s="68" t="s">
        <v>4990</v>
      </c>
      <c r="B50" s="68" t="s">
        <v>326</v>
      </c>
      <c r="C50" s="68">
        <v>5</v>
      </c>
      <c r="D50" s="68" t="s">
        <v>1586</v>
      </c>
      <c r="E50" s="68" t="s">
        <v>175</v>
      </c>
      <c r="F50" s="68" t="s">
        <v>25</v>
      </c>
      <c r="G50" s="68" t="s">
        <v>1591</v>
      </c>
      <c r="H50" s="68">
        <v>6</v>
      </c>
      <c r="I50" s="70">
        <v>45806</v>
      </c>
      <c r="J50" s="70">
        <v>45799</v>
      </c>
      <c r="K50" s="70">
        <v>45807</v>
      </c>
      <c r="L50" s="68" t="s">
        <v>4968</v>
      </c>
      <c r="N50" s="68">
        <v>0</v>
      </c>
    </row>
    <row r="51" spans="1:14" ht="21" customHeight="1">
      <c r="A51" s="68" t="s">
        <v>4991</v>
      </c>
      <c r="B51" s="68" t="s">
        <v>200</v>
      </c>
      <c r="C51" s="68">
        <v>4</v>
      </c>
      <c r="D51" s="68" t="s">
        <v>1586</v>
      </c>
      <c r="E51" s="68" t="s">
        <v>175</v>
      </c>
      <c r="F51" s="68" t="s">
        <v>25</v>
      </c>
      <c r="G51" s="68" t="s">
        <v>1914</v>
      </c>
      <c r="H51" s="68">
        <v>3</v>
      </c>
      <c r="I51" s="70">
        <v>45810</v>
      </c>
      <c r="J51" s="70">
        <v>45797</v>
      </c>
      <c r="K51" s="70">
        <v>45810</v>
      </c>
      <c r="L51" s="68" t="s">
        <v>4992</v>
      </c>
      <c r="N51" s="68">
        <v>0</v>
      </c>
    </row>
    <row r="52" spans="1:14" ht="21" customHeight="1">
      <c r="A52" s="68" t="s">
        <v>4993</v>
      </c>
      <c r="B52" s="68" t="s">
        <v>200</v>
      </c>
      <c r="C52" s="68">
        <v>5</v>
      </c>
      <c r="D52" s="68" t="s">
        <v>1586</v>
      </c>
      <c r="E52" s="68" t="s">
        <v>175</v>
      </c>
      <c r="F52" s="68" t="s">
        <v>25</v>
      </c>
      <c r="G52" s="68" t="s">
        <v>1914</v>
      </c>
      <c r="H52" s="68">
        <v>3</v>
      </c>
      <c r="I52" s="70">
        <v>45810</v>
      </c>
      <c r="J52" s="70">
        <v>45797</v>
      </c>
      <c r="K52" s="70">
        <v>45810</v>
      </c>
      <c r="L52" s="68" t="s">
        <v>4992</v>
      </c>
      <c r="N52" s="68">
        <v>0</v>
      </c>
    </row>
    <row r="53" spans="1:14" ht="21" customHeight="1">
      <c r="A53" s="68" t="s">
        <v>4994</v>
      </c>
      <c r="B53" s="68" t="s">
        <v>211</v>
      </c>
      <c r="C53" s="68">
        <v>1</v>
      </c>
      <c r="D53" s="68" t="s">
        <v>1586</v>
      </c>
      <c r="E53" s="68" t="s">
        <v>120</v>
      </c>
      <c r="F53" s="68" t="s">
        <v>25</v>
      </c>
      <c r="G53" s="68" t="s">
        <v>1674</v>
      </c>
      <c r="H53" s="68">
        <v>6</v>
      </c>
      <c r="I53" s="70">
        <v>45805</v>
      </c>
      <c r="J53" s="70">
        <v>45805</v>
      </c>
      <c r="K53" s="70">
        <v>45811</v>
      </c>
      <c r="L53" s="68" t="s">
        <v>4967</v>
      </c>
      <c r="N53" s="68">
        <v>0</v>
      </c>
    </row>
    <row r="54" spans="1:14" ht="21" customHeight="1">
      <c r="A54" s="68" t="s">
        <v>4995</v>
      </c>
      <c r="B54" s="68" t="s">
        <v>225</v>
      </c>
      <c r="C54" s="68">
        <v>1</v>
      </c>
      <c r="E54" s="68" t="s">
        <v>226</v>
      </c>
      <c r="F54" s="68" t="s">
        <v>25</v>
      </c>
      <c r="G54" s="68" t="s">
        <v>1674</v>
      </c>
      <c r="H54" s="68">
        <v>14</v>
      </c>
      <c r="I54" s="70">
        <v>45808</v>
      </c>
      <c r="J54" s="70">
        <v>45797</v>
      </c>
      <c r="K54" s="70">
        <v>45812</v>
      </c>
      <c r="L54" s="68" t="s">
        <v>4996</v>
      </c>
      <c r="N54" s="68">
        <v>0</v>
      </c>
    </row>
    <row r="55" spans="1:14" ht="21" customHeight="1">
      <c r="A55" s="68" t="s">
        <v>4997</v>
      </c>
      <c r="B55" s="68" t="s">
        <v>229</v>
      </c>
      <c r="C55" s="68">
        <v>2</v>
      </c>
      <c r="E55" s="68" t="s">
        <v>230</v>
      </c>
      <c r="F55" s="68" t="s">
        <v>25</v>
      </c>
      <c r="G55" s="68" t="s">
        <v>1674</v>
      </c>
      <c r="H55" s="68">
        <v>14</v>
      </c>
      <c r="I55" s="70">
        <v>45808</v>
      </c>
      <c r="J55" s="70">
        <v>45797</v>
      </c>
      <c r="K55" s="70">
        <v>45812</v>
      </c>
      <c r="L55" s="68" t="s">
        <v>4992</v>
      </c>
      <c r="N55" s="68">
        <v>0</v>
      </c>
    </row>
    <row r="56" spans="1:14" ht="21" customHeight="1">
      <c r="A56" s="68" t="s">
        <v>1590</v>
      </c>
      <c r="B56" s="68" t="s">
        <v>233</v>
      </c>
      <c r="C56" s="68">
        <v>1</v>
      </c>
      <c r="E56" s="68" t="s">
        <v>56</v>
      </c>
      <c r="F56" s="68" t="s">
        <v>25</v>
      </c>
      <c r="G56" s="68" t="s">
        <v>1591</v>
      </c>
      <c r="H56" s="68">
        <v>14</v>
      </c>
      <c r="I56" s="70">
        <v>45810</v>
      </c>
      <c r="J56" s="70">
        <v>45797</v>
      </c>
      <c r="K56" s="70">
        <v>45812</v>
      </c>
      <c r="L56" s="68" t="s">
        <v>4930</v>
      </c>
      <c r="N56" s="68">
        <v>0</v>
      </c>
    </row>
    <row r="57" spans="1:14" ht="21" customHeight="1">
      <c r="A57" s="68" t="s">
        <v>1596</v>
      </c>
      <c r="B57" s="68" t="s">
        <v>272</v>
      </c>
      <c r="C57" s="68">
        <v>1</v>
      </c>
      <c r="D57" s="68" t="s">
        <v>1586</v>
      </c>
      <c r="E57" s="68" t="s">
        <v>158</v>
      </c>
      <c r="F57" s="68" t="s">
        <v>160</v>
      </c>
      <c r="G57" s="68" t="s">
        <v>1587</v>
      </c>
      <c r="H57" s="68">
        <v>3</v>
      </c>
      <c r="I57" s="70">
        <v>45812</v>
      </c>
      <c r="J57" s="70">
        <v>45806</v>
      </c>
      <c r="K57" s="70">
        <v>45812</v>
      </c>
      <c r="L57" s="68" t="s">
        <v>4998</v>
      </c>
      <c r="N57" s="68">
        <v>0</v>
      </c>
    </row>
    <row r="58" spans="1:14" ht="21" customHeight="1">
      <c r="A58" s="68" t="s">
        <v>1690</v>
      </c>
      <c r="B58" s="68" t="s">
        <v>285</v>
      </c>
      <c r="C58" s="68">
        <v>1</v>
      </c>
      <c r="E58" s="68" t="s">
        <v>286</v>
      </c>
      <c r="F58" s="68" t="s">
        <v>25</v>
      </c>
      <c r="G58" s="68" t="s">
        <v>1691</v>
      </c>
      <c r="H58" s="68">
        <v>14</v>
      </c>
      <c r="I58" s="70">
        <v>45800</v>
      </c>
      <c r="J58" s="70">
        <v>45798</v>
      </c>
      <c r="K58" s="70">
        <v>45813</v>
      </c>
      <c r="L58" s="68" t="s">
        <v>4999</v>
      </c>
      <c r="N58" s="68">
        <v>0</v>
      </c>
    </row>
    <row r="59" spans="1:14" ht="21" customHeight="1">
      <c r="A59" s="68" t="s">
        <v>5000</v>
      </c>
      <c r="B59" s="68" t="s">
        <v>285</v>
      </c>
      <c r="C59" s="68" t="s">
        <v>1676</v>
      </c>
      <c r="E59" s="68" t="s">
        <v>286</v>
      </c>
      <c r="F59" s="68" t="s">
        <v>25</v>
      </c>
      <c r="G59" s="68" t="s">
        <v>1674</v>
      </c>
      <c r="H59" s="68">
        <v>14</v>
      </c>
      <c r="I59" s="70">
        <v>45805</v>
      </c>
      <c r="J59" s="70">
        <v>45798</v>
      </c>
      <c r="K59" s="70">
        <v>45813</v>
      </c>
      <c r="L59" s="68" t="s">
        <v>4965</v>
      </c>
      <c r="N59" s="68">
        <v>0</v>
      </c>
    </row>
    <row r="60" spans="1:14" ht="21" customHeight="1">
      <c r="A60" s="68" t="s">
        <v>5001</v>
      </c>
      <c r="B60" s="68" t="s">
        <v>281</v>
      </c>
      <c r="C60" s="68">
        <v>1</v>
      </c>
      <c r="E60" s="68" t="s">
        <v>282</v>
      </c>
      <c r="F60" s="68" t="s">
        <v>25</v>
      </c>
      <c r="G60" s="68" t="s">
        <v>1674</v>
      </c>
      <c r="H60" s="68">
        <v>14</v>
      </c>
      <c r="I60" s="70">
        <v>45811</v>
      </c>
      <c r="J60" s="70">
        <v>45799</v>
      </c>
      <c r="K60" s="70">
        <v>45813</v>
      </c>
      <c r="L60" s="68" t="s">
        <v>5002</v>
      </c>
      <c r="N60" s="68">
        <v>0</v>
      </c>
    </row>
    <row r="61" spans="1:14" ht="21" customHeight="1">
      <c r="A61" s="68" t="s">
        <v>5003</v>
      </c>
      <c r="B61" s="68" t="s">
        <v>285</v>
      </c>
      <c r="C61" s="68" t="s">
        <v>2426</v>
      </c>
      <c r="E61" s="68" t="s">
        <v>286</v>
      </c>
      <c r="F61" s="68" t="s">
        <v>25</v>
      </c>
      <c r="G61" s="68" t="s">
        <v>5004</v>
      </c>
      <c r="H61" s="68">
        <v>14</v>
      </c>
      <c r="I61" s="70">
        <v>45811</v>
      </c>
      <c r="J61" s="70">
        <v>45798</v>
      </c>
      <c r="K61" s="70">
        <v>45813</v>
      </c>
      <c r="L61" s="68" t="s">
        <v>5005</v>
      </c>
      <c r="N61" s="68">
        <v>0</v>
      </c>
    </row>
    <row r="62" spans="1:14" ht="21" customHeight="1">
      <c r="A62" s="68" t="s">
        <v>5006</v>
      </c>
      <c r="B62" s="68" t="s">
        <v>314</v>
      </c>
      <c r="C62" s="68">
        <v>3</v>
      </c>
      <c r="D62" s="68" t="s">
        <v>1586</v>
      </c>
      <c r="E62" s="68" t="s">
        <v>175</v>
      </c>
      <c r="F62" s="68" t="s">
        <v>25</v>
      </c>
      <c r="G62" s="68" t="s">
        <v>1914</v>
      </c>
      <c r="H62" s="68">
        <v>3</v>
      </c>
      <c r="I62" s="70">
        <v>45811</v>
      </c>
      <c r="J62" s="70">
        <v>45797</v>
      </c>
      <c r="K62" s="70">
        <v>45813</v>
      </c>
      <c r="L62" s="68" t="s">
        <v>4992</v>
      </c>
      <c r="N62" s="68">
        <v>0</v>
      </c>
    </row>
    <row r="63" spans="1:14" ht="21" customHeight="1">
      <c r="A63" s="68" t="s">
        <v>5007</v>
      </c>
      <c r="B63" s="68" t="s">
        <v>298</v>
      </c>
      <c r="C63" s="68">
        <v>1</v>
      </c>
      <c r="E63" s="68" t="s">
        <v>179</v>
      </c>
      <c r="F63" s="68" t="s">
        <v>25</v>
      </c>
      <c r="G63" s="68" t="s">
        <v>1674</v>
      </c>
      <c r="H63" s="68">
        <v>7</v>
      </c>
      <c r="I63" s="70">
        <v>45812</v>
      </c>
      <c r="J63" s="70">
        <v>45805</v>
      </c>
      <c r="K63" s="70">
        <v>45813</v>
      </c>
      <c r="L63" s="68" t="s">
        <v>4975</v>
      </c>
      <c r="N63" s="68">
        <v>0</v>
      </c>
    </row>
    <row r="64" spans="1:14" ht="21" customHeight="1">
      <c r="A64" s="68" t="s">
        <v>5008</v>
      </c>
      <c r="B64" s="68" t="s">
        <v>300</v>
      </c>
      <c r="C64" s="68">
        <v>1</v>
      </c>
      <c r="E64" s="68" t="s">
        <v>179</v>
      </c>
      <c r="F64" s="68" t="s">
        <v>25</v>
      </c>
      <c r="G64" s="68" t="s">
        <v>1674</v>
      </c>
      <c r="H64" s="68">
        <v>7</v>
      </c>
      <c r="I64" s="70">
        <v>45812</v>
      </c>
      <c r="J64" s="70">
        <v>45805</v>
      </c>
      <c r="K64" s="70">
        <v>45813</v>
      </c>
      <c r="L64" s="68" t="s">
        <v>4975</v>
      </c>
      <c r="N64" s="68">
        <v>0</v>
      </c>
    </row>
    <row r="65" spans="1:14" ht="21" customHeight="1">
      <c r="A65" s="68" t="s">
        <v>1597</v>
      </c>
      <c r="B65" s="68" t="s">
        <v>302</v>
      </c>
      <c r="C65" s="68">
        <v>1</v>
      </c>
      <c r="D65" s="68" t="s">
        <v>1586</v>
      </c>
      <c r="E65" s="68" t="s">
        <v>158</v>
      </c>
      <c r="F65" s="68" t="s">
        <v>160</v>
      </c>
      <c r="G65" s="68" t="s">
        <v>1587</v>
      </c>
      <c r="H65" s="68">
        <v>6</v>
      </c>
      <c r="I65" s="70">
        <v>45813</v>
      </c>
      <c r="J65" s="70">
        <v>45806</v>
      </c>
      <c r="K65" s="70">
        <v>45813</v>
      </c>
      <c r="L65" s="68" t="s">
        <v>5009</v>
      </c>
      <c r="N65" s="68">
        <v>0</v>
      </c>
    </row>
    <row r="66" spans="1:14" ht="21" customHeight="1">
      <c r="A66" s="68" t="s">
        <v>1598</v>
      </c>
      <c r="B66" s="68" t="s">
        <v>302</v>
      </c>
      <c r="C66" s="68">
        <v>2</v>
      </c>
      <c r="D66" s="68" t="s">
        <v>1586</v>
      </c>
      <c r="E66" s="68" t="s">
        <v>158</v>
      </c>
      <c r="F66" s="68" t="s">
        <v>160</v>
      </c>
      <c r="G66" s="68" t="s">
        <v>1587</v>
      </c>
      <c r="H66" s="68">
        <v>6</v>
      </c>
      <c r="I66" s="70">
        <v>45813</v>
      </c>
      <c r="J66" s="70">
        <v>45806</v>
      </c>
      <c r="K66" s="70">
        <v>45813</v>
      </c>
      <c r="L66" s="68" t="s">
        <v>5009</v>
      </c>
      <c r="N66" s="68">
        <v>0</v>
      </c>
    </row>
    <row r="67" spans="1:14" ht="21" customHeight="1">
      <c r="A67" s="68" t="s">
        <v>1599</v>
      </c>
      <c r="B67" s="68" t="s">
        <v>302</v>
      </c>
      <c r="C67" s="68">
        <v>3</v>
      </c>
      <c r="D67" s="68" t="s">
        <v>1586</v>
      </c>
      <c r="E67" s="68" t="s">
        <v>158</v>
      </c>
      <c r="F67" s="68" t="s">
        <v>160</v>
      </c>
      <c r="G67" s="68" t="s">
        <v>1587</v>
      </c>
      <c r="H67" s="68">
        <v>6</v>
      </c>
      <c r="I67" s="70">
        <v>45813</v>
      </c>
      <c r="J67" s="70">
        <v>45806</v>
      </c>
      <c r="K67" s="70">
        <v>45813</v>
      </c>
      <c r="L67" s="68" t="s">
        <v>5009</v>
      </c>
      <c r="N67" s="68">
        <v>0</v>
      </c>
    </row>
    <row r="68" spans="1:14" ht="21" customHeight="1">
      <c r="A68" s="68" t="s">
        <v>1600</v>
      </c>
      <c r="B68" s="68" t="s">
        <v>302</v>
      </c>
      <c r="C68" s="68">
        <v>4</v>
      </c>
      <c r="D68" s="68" t="s">
        <v>1586</v>
      </c>
      <c r="E68" s="68" t="s">
        <v>158</v>
      </c>
      <c r="F68" s="68" t="s">
        <v>160</v>
      </c>
      <c r="G68" s="68" t="s">
        <v>1587</v>
      </c>
      <c r="H68" s="68">
        <v>6</v>
      </c>
      <c r="I68" s="70">
        <v>45813</v>
      </c>
      <c r="J68" s="70">
        <v>45806</v>
      </c>
      <c r="K68" s="70">
        <v>45813</v>
      </c>
      <c r="L68" s="68" t="s">
        <v>5009</v>
      </c>
      <c r="N68" s="68">
        <v>0</v>
      </c>
    </row>
    <row r="69" spans="1:14" ht="21" customHeight="1">
      <c r="A69" s="68" t="s">
        <v>1601</v>
      </c>
      <c r="B69" s="68" t="s">
        <v>302</v>
      </c>
      <c r="C69" s="68">
        <v>5</v>
      </c>
      <c r="D69" s="68" t="s">
        <v>1586</v>
      </c>
      <c r="E69" s="68" t="s">
        <v>158</v>
      </c>
      <c r="F69" s="68" t="s">
        <v>160</v>
      </c>
      <c r="G69" s="68" t="s">
        <v>1587</v>
      </c>
      <c r="H69" s="68">
        <v>6</v>
      </c>
      <c r="I69" s="70">
        <v>45813</v>
      </c>
      <c r="J69" s="70">
        <v>45806</v>
      </c>
      <c r="K69" s="70">
        <v>45813</v>
      </c>
      <c r="L69" s="68" t="s">
        <v>5009</v>
      </c>
      <c r="N69" s="68">
        <v>0</v>
      </c>
    </row>
    <row r="70" spans="1:14" ht="21" customHeight="1">
      <c r="A70" s="68" t="s">
        <v>1602</v>
      </c>
      <c r="B70" s="68" t="s">
        <v>302</v>
      </c>
      <c r="C70" s="68">
        <v>6</v>
      </c>
      <c r="D70" s="68" t="s">
        <v>1586</v>
      </c>
      <c r="E70" s="68" t="s">
        <v>158</v>
      </c>
      <c r="F70" s="68" t="s">
        <v>160</v>
      </c>
      <c r="G70" s="68" t="s">
        <v>1587</v>
      </c>
      <c r="H70" s="68">
        <v>6</v>
      </c>
      <c r="I70" s="70">
        <v>45813</v>
      </c>
      <c r="J70" s="70">
        <v>45806</v>
      </c>
      <c r="K70" s="70">
        <v>45813</v>
      </c>
      <c r="L70" s="68" t="s">
        <v>5009</v>
      </c>
      <c r="N70" s="68">
        <v>0</v>
      </c>
    </row>
    <row r="71" spans="1:14" ht="21" customHeight="1">
      <c r="A71" s="68" t="s">
        <v>5010</v>
      </c>
      <c r="B71" s="68" t="s">
        <v>320</v>
      </c>
      <c r="C71" s="68">
        <v>1</v>
      </c>
      <c r="E71" s="68" t="s">
        <v>321</v>
      </c>
      <c r="F71" s="68" t="s">
        <v>25</v>
      </c>
      <c r="G71" s="68" t="s">
        <v>1674</v>
      </c>
      <c r="H71" s="68">
        <v>14</v>
      </c>
      <c r="I71" s="70">
        <v>45812</v>
      </c>
      <c r="J71" s="70">
        <v>45799</v>
      </c>
      <c r="K71" s="70">
        <v>45814</v>
      </c>
      <c r="L71" s="68" t="s">
        <v>5011</v>
      </c>
      <c r="N71" s="68">
        <v>0</v>
      </c>
    </row>
    <row r="72" spans="1:14" ht="21" customHeight="1">
      <c r="A72" s="68" t="s">
        <v>5012</v>
      </c>
      <c r="B72" s="68" t="s">
        <v>343</v>
      </c>
      <c r="C72" s="68">
        <v>2</v>
      </c>
      <c r="E72" s="68" t="s">
        <v>99</v>
      </c>
      <c r="F72" s="68" t="s">
        <v>25</v>
      </c>
      <c r="G72" s="68" t="s">
        <v>2029</v>
      </c>
      <c r="H72" s="68">
        <v>6</v>
      </c>
      <c r="I72" s="70">
        <v>45811</v>
      </c>
      <c r="J72" s="70">
        <v>45804</v>
      </c>
      <c r="K72" s="70">
        <v>45817</v>
      </c>
      <c r="L72" s="68" t="s">
        <v>4965</v>
      </c>
      <c r="N72" s="68">
        <v>0</v>
      </c>
    </row>
    <row r="73" spans="1:14" ht="21" customHeight="1">
      <c r="A73" s="68" t="s">
        <v>5013</v>
      </c>
      <c r="B73" s="68" t="s">
        <v>328</v>
      </c>
      <c r="C73" s="68">
        <v>2</v>
      </c>
      <c r="D73" s="68" t="s">
        <v>1586</v>
      </c>
      <c r="E73" s="68" t="s">
        <v>158</v>
      </c>
      <c r="F73" s="68" t="s">
        <v>160</v>
      </c>
      <c r="G73" s="68" t="s">
        <v>2021</v>
      </c>
      <c r="H73" s="68">
        <v>6</v>
      </c>
      <c r="I73" s="70">
        <v>45816</v>
      </c>
      <c r="J73" s="70">
        <v>45806</v>
      </c>
      <c r="K73" s="70">
        <v>45817</v>
      </c>
      <c r="L73" s="68" t="s">
        <v>5014</v>
      </c>
      <c r="N73" s="68">
        <v>0</v>
      </c>
    </row>
    <row r="74" spans="1:14" ht="21" customHeight="1">
      <c r="A74" s="68" t="s">
        <v>5015</v>
      </c>
      <c r="B74" s="68" t="s">
        <v>328</v>
      </c>
      <c r="C74" s="68">
        <v>3</v>
      </c>
      <c r="D74" s="68" t="s">
        <v>1586</v>
      </c>
      <c r="E74" s="68" t="s">
        <v>158</v>
      </c>
      <c r="F74" s="68" t="s">
        <v>160</v>
      </c>
      <c r="G74" s="68" t="s">
        <v>2021</v>
      </c>
      <c r="H74" s="68">
        <v>6</v>
      </c>
      <c r="I74" s="70">
        <v>45816</v>
      </c>
      <c r="J74" s="70">
        <v>45806</v>
      </c>
      <c r="K74" s="70">
        <v>45817</v>
      </c>
      <c r="L74" s="68" t="s">
        <v>5014</v>
      </c>
      <c r="N74" s="68">
        <v>0</v>
      </c>
    </row>
    <row r="75" spans="1:14" ht="21" customHeight="1">
      <c r="A75" s="68" t="s">
        <v>5016</v>
      </c>
      <c r="B75" s="68" t="s">
        <v>328</v>
      </c>
      <c r="C75" s="68">
        <v>4</v>
      </c>
      <c r="D75" s="68" t="s">
        <v>1586</v>
      </c>
      <c r="E75" s="68" t="s">
        <v>158</v>
      </c>
      <c r="F75" s="68" t="s">
        <v>160</v>
      </c>
      <c r="G75" s="68" t="s">
        <v>2021</v>
      </c>
      <c r="H75" s="68">
        <v>6</v>
      </c>
      <c r="I75" s="70">
        <v>45816</v>
      </c>
      <c r="J75" s="70">
        <v>45806</v>
      </c>
      <c r="K75" s="70">
        <v>45817</v>
      </c>
      <c r="L75" s="68" t="s">
        <v>5014</v>
      </c>
      <c r="N75" s="68">
        <v>0</v>
      </c>
    </row>
    <row r="76" spans="1:14" ht="21" customHeight="1">
      <c r="A76" s="68" t="s">
        <v>5017</v>
      </c>
      <c r="B76" s="68" t="s">
        <v>328</v>
      </c>
      <c r="C76" s="68">
        <v>5</v>
      </c>
      <c r="D76" s="68" t="s">
        <v>1586</v>
      </c>
      <c r="E76" s="68" t="s">
        <v>158</v>
      </c>
      <c r="F76" s="68" t="s">
        <v>160</v>
      </c>
      <c r="G76" s="68" t="s">
        <v>2021</v>
      </c>
      <c r="H76" s="68">
        <v>6</v>
      </c>
      <c r="I76" s="70">
        <v>45816</v>
      </c>
      <c r="J76" s="70">
        <v>45806</v>
      </c>
      <c r="K76" s="70">
        <v>45817</v>
      </c>
      <c r="L76" s="68" t="s">
        <v>5014</v>
      </c>
      <c r="N76" s="68">
        <v>0</v>
      </c>
    </row>
    <row r="77" spans="1:14" ht="21" customHeight="1">
      <c r="A77" s="68" t="s">
        <v>5018</v>
      </c>
      <c r="B77" s="68" t="s">
        <v>328</v>
      </c>
      <c r="C77" s="68">
        <v>6</v>
      </c>
      <c r="D77" s="68" t="s">
        <v>1586</v>
      </c>
      <c r="E77" s="68" t="s">
        <v>158</v>
      </c>
      <c r="F77" s="68" t="s">
        <v>160</v>
      </c>
      <c r="G77" s="68" t="s">
        <v>2021</v>
      </c>
      <c r="H77" s="68">
        <v>6</v>
      </c>
      <c r="I77" s="70">
        <v>45816</v>
      </c>
      <c r="J77" s="70">
        <v>45806</v>
      </c>
      <c r="K77" s="70">
        <v>45817</v>
      </c>
      <c r="L77" s="68" t="s">
        <v>5014</v>
      </c>
      <c r="N77" s="68">
        <v>0</v>
      </c>
    </row>
    <row r="78" spans="1:14" ht="21" customHeight="1">
      <c r="A78" s="68" t="s">
        <v>5019</v>
      </c>
      <c r="B78" s="68" t="s">
        <v>328</v>
      </c>
      <c r="C78" s="68">
        <v>7</v>
      </c>
      <c r="D78" s="68" t="s">
        <v>1586</v>
      </c>
      <c r="E78" s="68" t="s">
        <v>158</v>
      </c>
      <c r="F78" s="68" t="s">
        <v>160</v>
      </c>
      <c r="G78" s="68" t="s">
        <v>2021</v>
      </c>
      <c r="H78" s="68">
        <v>6</v>
      </c>
      <c r="I78" s="70">
        <v>45816</v>
      </c>
      <c r="J78" s="70">
        <v>45806</v>
      </c>
      <c r="K78" s="70">
        <v>45817</v>
      </c>
      <c r="L78" s="68" t="s">
        <v>5014</v>
      </c>
      <c r="N78" s="68">
        <v>0</v>
      </c>
    </row>
    <row r="79" spans="1:14" ht="21" customHeight="1">
      <c r="A79" s="68" t="s">
        <v>5020</v>
      </c>
      <c r="B79" s="68" t="s">
        <v>333</v>
      </c>
      <c r="C79" s="68">
        <v>2</v>
      </c>
      <c r="D79" s="68" t="s">
        <v>1586</v>
      </c>
      <c r="E79" s="68" t="s">
        <v>213</v>
      </c>
      <c r="F79" s="68" t="s">
        <v>25</v>
      </c>
      <c r="G79" s="68" t="s">
        <v>1591</v>
      </c>
      <c r="H79" s="68">
        <v>6</v>
      </c>
      <c r="I79" s="70">
        <v>45817</v>
      </c>
      <c r="J79" s="70">
        <v>45810</v>
      </c>
      <c r="K79" s="70">
        <v>45817</v>
      </c>
      <c r="L79" s="68" t="s">
        <v>4984</v>
      </c>
      <c r="M79" s="68" t="s">
        <v>5021</v>
      </c>
      <c r="N79" s="68">
        <v>0</v>
      </c>
    </row>
    <row r="80" spans="1:14" ht="21" customHeight="1">
      <c r="A80" s="68" t="s">
        <v>5022</v>
      </c>
      <c r="B80" s="68" t="s">
        <v>336</v>
      </c>
      <c r="C80" s="68">
        <v>1</v>
      </c>
      <c r="D80" s="68" t="s">
        <v>1586</v>
      </c>
      <c r="E80" s="68" t="s">
        <v>213</v>
      </c>
      <c r="F80" s="68" t="s">
        <v>25</v>
      </c>
      <c r="G80" s="68" t="s">
        <v>1587</v>
      </c>
      <c r="H80" s="68">
        <v>6</v>
      </c>
      <c r="I80" s="70">
        <v>45817</v>
      </c>
      <c r="J80" s="70">
        <v>45810</v>
      </c>
      <c r="K80" s="70">
        <v>45817</v>
      </c>
      <c r="L80" s="68" t="s">
        <v>5023</v>
      </c>
    </row>
    <row r="81" spans="1:14" ht="21" customHeight="1">
      <c r="A81" s="68" t="s">
        <v>5024</v>
      </c>
      <c r="B81" s="68" t="s">
        <v>336</v>
      </c>
      <c r="C81" s="68">
        <v>2</v>
      </c>
      <c r="D81" s="68" t="s">
        <v>1586</v>
      </c>
      <c r="E81" s="68" t="s">
        <v>213</v>
      </c>
      <c r="F81" s="68" t="s">
        <v>25</v>
      </c>
      <c r="G81" s="68" t="s">
        <v>1587</v>
      </c>
      <c r="H81" s="68">
        <v>6</v>
      </c>
      <c r="I81" s="70">
        <v>45817</v>
      </c>
      <c r="J81" s="70">
        <v>45810</v>
      </c>
      <c r="K81" s="70">
        <v>45817</v>
      </c>
      <c r="L81" s="68" t="s">
        <v>5023</v>
      </c>
    </row>
    <row r="82" spans="1:14" ht="21" customHeight="1">
      <c r="A82" s="68" t="s">
        <v>5025</v>
      </c>
      <c r="B82" s="68" t="s">
        <v>336</v>
      </c>
      <c r="C82" s="68">
        <v>3</v>
      </c>
      <c r="D82" s="68" t="s">
        <v>1586</v>
      </c>
      <c r="E82" s="68" t="s">
        <v>213</v>
      </c>
      <c r="F82" s="68" t="s">
        <v>25</v>
      </c>
      <c r="G82" s="68" t="s">
        <v>1587</v>
      </c>
      <c r="H82" s="68">
        <v>6</v>
      </c>
      <c r="I82" s="70">
        <v>45817</v>
      </c>
      <c r="J82" s="70">
        <v>45810</v>
      </c>
      <c r="K82" s="70">
        <v>45817</v>
      </c>
      <c r="L82" s="68" t="s">
        <v>5023</v>
      </c>
    </row>
    <row r="83" spans="1:14" ht="21" customHeight="1">
      <c r="A83" s="68" t="s">
        <v>5026</v>
      </c>
      <c r="B83" s="68" t="s">
        <v>336</v>
      </c>
      <c r="C83" s="68">
        <v>4</v>
      </c>
      <c r="D83" s="68" t="s">
        <v>1586</v>
      </c>
      <c r="E83" s="68" t="s">
        <v>213</v>
      </c>
      <c r="F83" s="68" t="s">
        <v>25</v>
      </c>
      <c r="G83" s="68" t="s">
        <v>1587</v>
      </c>
      <c r="H83" s="68">
        <v>6</v>
      </c>
      <c r="I83" s="70">
        <v>45817</v>
      </c>
      <c r="J83" s="70">
        <v>45810</v>
      </c>
      <c r="K83" s="70">
        <v>45817</v>
      </c>
      <c r="L83" s="68" t="s">
        <v>5023</v>
      </c>
    </row>
    <row r="84" spans="1:14" ht="21" customHeight="1">
      <c r="A84" s="68" t="s">
        <v>5027</v>
      </c>
      <c r="B84" s="68" t="s">
        <v>336</v>
      </c>
      <c r="C84" s="68">
        <v>5</v>
      </c>
      <c r="D84" s="68" t="s">
        <v>1586</v>
      </c>
      <c r="E84" s="68" t="s">
        <v>213</v>
      </c>
      <c r="F84" s="68" t="s">
        <v>25</v>
      </c>
      <c r="G84" s="68" t="s">
        <v>1587</v>
      </c>
      <c r="H84" s="68">
        <v>6</v>
      </c>
      <c r="I84" s="70">
        <v>45817</v>
      </c>
      <c r="J84" s="70">
        <v>45810</v>
      </c>
      <c r="K84" s="70">
        <v>45817</v>
      </c>
      <c r="L84" s="68" t="s">
        <v>5023</v>
      </c>
    </row>
    <row r="85" spans="1:14" ht="21" customHeight="1">
      <c r="A85" s="68" t="s">
        <v>5028</v>
      </c>
      <c r="B85" s="68" t="s">
        <v>336</v>
      </c>
      <c r="C85" s="68">
        <v>6</v>
      </c>
      <c r="D85" s="68" t="s">
        <v>1586</v>
      </c>
      <c r="E85" s="68" t="s">
        <v>213</v>
      </c>
      <c r="F85" s="68" t="s">
        <v>25</v>
      </c>
      <c r="G85" s="68" t="s">
        <v>1587</v>
      </c>
      <c r="H85" s="68">
        <v>6</v>
      </c>
      <c r="I85" s="70">
        <v>45817</v>
      </c>
      <c r="J85" s="70">
        <v>45810</v>
      </c>
      <c r="K85" s="70">
        <v>45817</v>
      </c>
      <c r="L85" s="68" t="s">
        <v>5023</v>
      </c>
    </row>
    <row r="86" spans="1:14" ht="21" customHeight="1">
      <c r="A86" s="68" t="s">
        <v>5029</v>
      </c>
      <c r="B86" s="68" t="s">
        <v>336</v>
      </c>
      <c r="C86" s="68">
        <v>7</v>
      </c>
      <c r="D86" s="68" t="s">
        <v>1586</v>
      </c>
      <c r="E86" s="68" t="s">
        <v>213</v>
      </c>
      <c r="F86" s="68" t="s">
        <v>25</v>
      </c>
      <c r="G86" s="68" t="s">
        <v>1587</v>
      </c>
      <c r="H86" s="68">
        <v>6</v>
      </c>
      <c r="I86" s="70">
        <v>45817</v>
      </c>
      <c r="J86" s="70">
        <v>45810</v>
      </c>
      <c r="K86" s="70">
        <v>45817</v>
      </c>
      <c r="L86" s="68" t="s">
        <v>5023</v>
      </c>
    </row>
    <row r="87" spans="1:14" ht="21" customHeight="1">
      <c r="A87" s="68" t="s">
        <v>5030</v>
      </c>
      <c r="B87" s="68" t="s">
        <v>336</v>
      </c>
      <c r="C87" s="68">
        <v>8</v>
      </c>
      <c r="D87" s="68" t="s">
        <v>1586</v>
      </c>
      <c r="E87" s="68" t="s">
        <v>213</v>
      </c>
      <c r="F87" s="68" t="s">
        <v>25</v>
      </c>
      <c r="G87" s="68" t="s">
        <v>1587</v>
      </c>
      <c r="H87" s="68">
        <v>6</v>
      </c>
      <c r="I87" s="70">
        <v>45817</v>
      </c>
      <c r="J87" s="70">
        <v>45810</v>
      </c>
      <c r="K87" s="70">
        <v>45817</v>
      </c>
      <c r="L87" s="68" t="s">
        <v>5023</v>
      </c>
    </row>
    <row r="88" spans="1:14" ht="21" customHeight="1">
      <c r="A88" s="68" t="s">
        <v>5031</v>
      </c>
      <c r="B88" s="68" t="s">
        <v>336</v>
      </c>
      <c r="C88" s="68">
        <v>9</v>
      </c>
      <c r="D88" s="68" t="s">
        <v>1586</v>
      </c>
      <c r="E88" s="68" t="s">
        <v>213</v>
      </c>
      <c r="F88" s="68" t="s">
        <v>25</v>
      </c>
      <c r="G88" s="68" t="s">
        <v>1587</v>
      </c>
      <c r="H88" s="68">
        <v>6</v>
      </c>
      <c r="I88" s="70">
        <v>45817</v>
      </c>
      <c r="J88" s="70">
        <v>45810</v>
      </c>
      <c r="K88" s="70">
        <v>45817</v>
      </c>
      <c r="L88" s="68" t="s">
        <v>5023</v>
      </c>
    </row>
    <row r="89" spans="1:14" ht="21" customHeight="1">
      <c r="A89" s="68" t="s">
        <v>5032</v>
      </c>
      <c r="B89" s="68" t="s">
        <v>336</v>
      </c>
      <c r="C89" s="68">
        <v>10</v>
      </c>
      <c r="D89" s="68" t="s">
        <v>1586</v>
      </c>
      <c r="E89" s="68" t="s">
        <v>213</v>
      </c>
      <c r="F89" s="68" t="s">
        <v>25</v>
      </c>
      <c r="G89" s="68" t="s">
        <v>1587</v>
      </c>
      <c r="H89" s="68">
        <v>6</v>
      </c>
      <c r="I89" s="70">
        <v>45817</v>
      </c>
      <c r="J89" s="70">
        <v>45810</v>
      </c>
      <c r="K89" s="70">
        <v>45817</v>
      </c>
      <c r="L89" s="68" t="s">
        <v>5023</v>
      </c>
    </row>
    <row r="90" spans="1:14" ht="21" customHeight="1">
      <c r="A90" s="68" t="s">
        <v>5033</v>
      </c>
      <c r="B90" s="68" t="s">
        <v>336</v>
      </c>
      <c r="C90" s="68">
        <v>11</v>
      </c>
      <c r="D90" s="68" t="s">
        <v>1586</v>
      </c>
      <c r="E90" s="68" t="s">
        <v>213</v>
      </c>
      <c r="F90" s="68" t="s">
        <v>25</v>
      </c>
      <c r="G90" s="68" t="s">
        <v>1587</v>
      </c>
      <c r="H90" s="68">
        <v>6</v>
      </c>
      <c r="I90" s="70">
        <v>45817</v>
      </c>
      <c r="J90" s="70">
        <v>45810</v>
      </c>
      <c r="K90" s="70">
        <v>45817</v>
      </c>
      <c r="L90" s="68" t="s">
        <v>5023</v>
      </c>
    </row>
    <row r="91" spans="1:14" ht="21" customHeight="1">
      <c r="A91" s="68" t="s">
        <v>5034</v>
      </c>
      <c r="B91" s="68" t="s">
        <v>347</v>
      </c>
      <c r="C91" s="68">
        <v>2</v>
      </c>
      <c r="D91" s="68" t="s">
        <v>1586</v>
      </c>
      <c r="E91" s="68" t="s">
        <v>213</v>
      </c>
      <c r="F91" s="68" t="s">
        <v>25</v>
      </c>
      <c r="G91" s="68" t="s">
        <v>1591</v>
      </c>
      <c r="H91" s="68">
        <v>6</v>
      </c>
      <c r="I91" s="70">
        <v>45817</v>
      </c>
      <c r="J91" s="70">
        <v>45811</v>
      </c>
      <c r="K91" s="70">
        <v>45817</v>
      </c>
      <c r="L91" s="68" t="s">
        <v>4984</v>
      </c>
      <c r="M91" s="68" t="s">
        <v>5035</v>
      </c>
      <c r="N91" s="68">
        <v>0</v>
      </c>
    </row>
    <row r="92" spans="1:14" ht="21" customHeight="1">
      <c r="A92" s="68" t="s">
        <v>5036</v>
      </c>
      <c r="B92" s="68" t="s">
        <v>347</v>
      </c>
      <c r="C92" s="68">
        <v>3</v>
      </c>
      <c r="D92" s="68" t="s">
        <v>1586</v>
      </c>
      <c r="E92" s="68" t="s">
        <v>213</v>
      </c>
      <c r="F92" s="68" t="s">
        <v>25</v>
      </c>
      <c r="G92" s="68" t="s">
        <v>1591</v>
      </c>
      <c r="H92" s="68">
        <v>6</v>
      </c>
      <c r="I92" s="70">
        <v>45817</v>
      </c>
      <c r="J92" s="70">
        <v>45811</v>
      </c>
      <c r="K92" s="70">
        <v>45817</v>
      </c>
      <c r="L92" s="68" t="s">
        <v>4984</v>
      </c>
      <c r="M92" s="68" t="s">
        <v>5035</v>
      </c>
      <c r="N92" s="68">
        <v>0</v>
      </c>
    </row>
    <row r="93" spans="1:14" ht="21" customHeight="1">
      <c r="A93" s="68" t="s">
        <v>5037</v>
      </c>
      <c r="B93" s="68" t="s">
        <v>366</v>
      </c>
      <c r="C93" s="68">
        <v>1</v>
      </c>
      <c r="D93" s="68" t="s">
        <v>1586</v>
      </c>
      <c r="E93" s="68" t="s">
        <v>120</v>
      </c>
      <c r="F93" s="68" t="s">
        <v>25</v>
      </c>
      <c r="G93" s="68" t="s">
        <v>1674</v>
      </c>
      <c r="H93" s="68">
        <v>6</v>
      </c>
      <c r="I93" s="70">
        <v>45812</v>
      </c>
      <c r="J93" s="70">
        <v>45812</v>
      </c>
      <c r="K93" s="70">
        <v>45818</v>
      </c>
      <c r="L93" s="68" t="s">
        <v>4967</v>
      </c>
      <c r="N93" s="68">
        <v>0</v>
      </c>
    </row>
    <row r="94" spans="1:14" ht="21" customHeight="1">
      <c r="A94" s="68" t="s">
        <v>5038</v>
      </c>
      <c r="B94" s="68" t="s">
        <v>358</v>
      </c>
      <c r="C94" s="68">
        <v>1</v>
      </c>
      <c r="E94" s="68" t="s">
        <v>99</v>
      </c>
      <c r="F94" s="68" t="s">
        <v>25</v>
      </c>
      <c r="G94" s="68" t="s">
        <v>1591</v>
      </c>
      <c r="H94" s="68">
        <v>6</v>
      </c>
      <c r="I94" s="70">
        <v>45814</v>
      </c>
      <c r="J94" s="70">
        <v>45812</v>
      </c>
      <c r="K94" s="70">
        <v>45818</v>
      </c>
      <c r="L94" s="68" t="s">
        <v>5039</v>
      </c>
      <c r="M94" s="68" t="s">
        <v>4985</v>
      </c>
      <c r="N94" s="68">
        <v>0</v>
      </c>
    </row>
    <row r="95" spans="1:14" ht="21" customHeight="1">
      <c r="A95" s="68" t="s">
        <v>5040</v>
      </c>
      <c r="B95" s="68" t="s">
        <v>355</v>
      </c>
      <c r="C95" s="68">
        <v>1</v>
      </c>
      <c r="E95" s="68" t="s">
        <v>356</v>
      </c>
      <c r="F95" s="68" t="s">
        <v>25</v>
      </c>
      <c r="G95" s="68" t="s">
        <v>1674</v>
      </c>
      <c r="H95" s="68">
        <v>7</v>
      </c>
      <c r="I95" s="70">
        <v>45817</v>
      </c>
      <c r="J95" s="70">
        <v>45811</v>
      </c>
      <c r="K95" s="70">
        <v>45818</v>
      </c>
      <c r="L95" s="68" t="s">
        <v>5041</v>
      </c>
      <c r="N95" s="68">
        <v>0</v>
      </c>
    </row>
    <row r="96" spans="1:14" ht="21" customHeight="1">
      <c r="A96" s="68" t="s">
        <v>5042</v>
      </c>
      <c r="B96" s="68" t="s">
        <v>360</v>
      </c>
      <c r="C96" s="68">
        <v>1</v>
      </c>
      <c r="E96" s="68" t="s">
        <v>361</v>
      </c>
      <c r="F96" s="68" t="s">
        <v>25</v>
      </c>
      <c r="G96" s="68" t="s">
        <v>1674</v>
      </c>
      <c r="H96" s="68">
        <v>6</v>
      </c>
      <c r="I96" s="70">
        <v>45817</v>
      </c>
      <c r="J96" s="70">
        <v>45812</v>
      </c>
      <c r="K96" s="70">
        <v>45818</v>
      </c>
      <c r="L96" s="68" t="s">
        <v>5043</v>
      </c>
      <c r="N96" s="68">
        <v>0</v>
      </c>
    </row>
    <row r="97" spans="1:14" ht="21" customHeight="1">
      <c r="A97" s="68" t="s">
        <v>2670</v>
      </c>
      <c r="B97" s="68" t="s">
        <v>703</v>
      </c>
      <c r="C97" s="68" t="s">
        <v>2434</v>
      </c>
      <c r="D97" s="68" t="s">
        <v>1586</v>
      </c>
      <c r="E97" s="68" t="s">
        <v>120</v>
      </c>
      <c r="F97" s="68" t="s">
        <v>25</v>
      </c>
      <c r="G97" s="68" t="s">
        <v>2435</v>
      </c>
      <c r="H97" s="68">
        <v>6</v>
      </c>
      <c r="I97" s="70">
        <v>45818</v>
      </c>
      <c r="J97" s="70">
        <v>45812</v>
      </c>
      <c r="K97" s="70">
        <v>45818</v>
      </c>
      <c r="L97" s="68" t="s">
        <v>5044</v>
      </c>
      <c r="N97" s="68">
        <v>0</v>
      </c>
    </row>
    <row r="98" spans="1:14" ht="21" customHeight="1">
      <c r="A98" s="68" t="s">
        <v>5045</v>
      </c>
      <c r="B98" s="68" t="s">
        <v>374</v>
      </c>
      <c r="C98" s="68">
        <v>2</v>
      </c>
      <c r="D98" s="68" t="s">
        <v>1586</v>
      </c>
      <c r="E98" s="68" t="s">
        <v>213</v>
      </c>
      <c r="F98" s="68" t="s">
        <v>25</v>
      </c>
      <c r="G98" s="68" t="s">
        <v>1591</v>
      </c>
      <c r="H98" s="68">
        <v>6</v>
      </c>
      <c r="I98" s="70">
        <v>45818</v>
      </c>
      <c r="J98" s="70">
        <v>45812</v>
      </c>
      <c r="K98" s="70">
        <v>45818</v>
      </c>
      <c r="L98" s="68" t="s">
        <v>5046</v>
      </c>
      <c r="N98" s="68">
        <v>0</v>
      </c>
    </row>
    <row r="99" spans="1:14" ht="21" customHeight="1">
      <c r="A99" s="68" t="s">
        <v>5047</v>
      </c>
      <c r="B99" s="68" t="s">
        <v>384</v>
      </c>
      <c r="C99" s="68">
        <v>3</v>
      </c>
      <c r="D99" s="68" t="s">
        <v>1586</v>
      </c>
      <c r="E99" s="68" t="s">
        <v>213</v>
      </c>
      <c r="F99" s="68" t="s">
        <v>25</v>
      </c>
      <c r="G99" s="68" t="s">
        <v>1591</v>
      </c>
      <c r="H99" s="68">
        <v>6</v>
      </c>
      <c r="I99" s="70">
        <v>45818</v>
      </c>
      <c r="J99" s="70">
        <v>45812</v>
      </c>
      <c r="K99" s="70">
        <v>45818</v>
      </c>
      <c r="L99" s="68" t="s">
        <v>4978</v>
      </c>
      <c r="N99" s="68">
        <v>0</v>
      </c>
    </row>
    <row r="100" spans="1:14" ht="21" customHeight="1">
      <c r="A100" s="68" t="s">
        <v>5048</v>
      </c>
      <c r="B100" s="68" t="s">
        <v>403</v>
      </c>
      <c r="C100" s="68">
        <v>1</v>
      </c>
      <c r="E100" s="68" t="s">
        <v>404</v>
      </c>
      <c r="F100" s="68" t="s">
        <v>406</v>
      </c>
      <c r="G100" s="68" t="s">
        <v>2021</v>
      </c>
      <c r="H100" s="68">
        <v>14</v>
      </c>
      <c r="I100" s="70">
        <v>45794</v>
      </c>
      <c r="J100" s="70">
        <v>45794</v>
      </c>
      <c r="K100" s="70">
        <v>45819</v>
      </c>
      <c r="L100" s="68" t="s">
        <v>4967</v>
      </c>
      <c r="N100" s="68">
        <v>0</v>
      </c>
    </row>
    <row r="101" spans="1:14" ht="21" customHeight="1">
      <c r="A101" s="68" t="s">
        <v>5049</v>
      </c>
      <c r="B101" s="68" t="s">
        <v>402</v>
      </c>
      <c r="C101" s="68">
        <v>1</v>
      </c>
      <c r="E101" s="68" t="s">
        <v>226</v>
      </c>
      <c r="F101" s="68" t="s">
        <v>25</v>
      </c>
      <c r="G101" s="68" t="s">
        <v>1674</v>
      </c>
      <c r="H101" s="68">
        <v>14</v>
      </c>
      <c r="I101" s="70">
        <v>45815</v>
      </c>
      <c r="J101" s="70">
        <v>45804</v>
      </c>
      <c r="K101" s="70">
        <v>45819</v>
      </c>
      <c r="L101" s="68" t="s">
        <v>4996</v>
      </c>
      <c r="N101" s="68">
        <v>0</v>
      </c>
    </row>
    <row r="102" spans="1:14" ht="21" customHeight="1">
      <c r="A102" s="68" t="s">
        <v>5050</v>
      </c>
      <c r="B102" s="68" t="s">
        <v>418</v>
      </c>
      <c r="C102" s="68">
        <v>1</v>
      </c>
      <c r="D102" s="68" t="s">
        <v>1586</v>
      </c>
      <c r="E102" s="68" t="s">
        <v>23</v>
      </c>
      <c r="F102" s="68" t="s">
        <v>25</v>
      </c>
      <c r="G102" s="68" t="s">
        <v>2021</v>
      </c>
      <c r="H102" s="68">
        <v>7</v>
      </c>
      <c r="I102" s="70">
        <v>45818</v>
      </c>
      <c r="J102" s="70">
        <v>45812</v>
      </c>
      <c r="K102" s="70">
        <v>45819</v>
      </c>
      <c r="L102" s="68" t="s">
        <v>5041</v>
      </c>
      <c r="N102" s="68">
        <v>0</v>
      </c>
    </row>
    <row r="103" spans="1:14" ht="21" customHeight="1">
      <c r="A103" s="68" t="s">
        <v>2784</v>
      </c>
      <c r="B103" s="68" t="s">
        <v>418</v>
      </c>
      <c r="C103" s="68">
        <v>2</v>
      </c>
      <c r="D103" s="68" t="s">
        <v>1586</v>
      </c>
      <c r="E103" s="68" t="s">
        <v>23</v>
      </c>
      <c r="F103" s="68" t="s">
        <v>25</v>
      </c>
      <c r="G103" s="68" t="s">
        <v>2021</v>
      </c>
      <c r="H103" s="68">
        <v>7</v>
      </c>
      <c r="I103" s="70">
        <v>45818</v>
      </c>
      <c r="J103" s="70">
        <v>45812</v>
      </c>
      <c r="K103" s="70">
        <v>45819</v>
      </c>
      <c r="L103" s="68" t="s">
        <v>5051</v>
      </c>
      <c r="N103" s="68">
        <v>0</v>
      </c>
    </row>
    <row r="104" spans="1:14" ht="21" customHeight="1">
      <c r="A104" s="68" t="s">
        <v>2786</v>
      </c>
      <c r="B104" s="68" t="s">
        <v>418</v>
      </c>
      <c r="C104" s="68">
        <v>3</v>
      </c>
      <c r="D104" s="68" t="s">
        <v>1586</v>
      </c>
      <c r="E104" s="68" t="s">
        <v>23</v>
      </c>
      <c r="F104" s="68" t="s">
        <v>25</v>
      </c>
      <c r="G104" s="68" t="s">
        <v>2021</v>
      </c>
      <c r="H104" s="68">
        <v>7</v>
      </c>
      <c r="I104" s="70">
        <v>45818</v>
      </c>
      <c r="J104" s="70">
        <v>45812</v>
      </c>
      <c r="K104" s="70">
        <v>45819</v>
      </c>
      <c r="L104" s="68" t="s">
        <v>5051</v>
      </c>
      <c r="N104" s="68">
        <v>0</v>
      </c>
    </row>
    <row r="105" spans="1:14" ht="21" customHeight="1">
      <c r="A105" s="68" t="s">
        <v>2787</v>
      </c>
      <c r="B105" s="68" t="s">
        <v>418</v>
      </c>
      <c r="C105" s="68">
        <v>4</v>
      </c>
      <c r="D105" s="68" t="s">
        <v>1586</v>
      </c>
      <c r="E105" s="68" t="s">
        <v>23</v>
      </c>
      <c r="F105" s="68" t="s">
        <v>25</v>
      </c>
      <c r="G105" s="68" t="s">
        <v>2021</v>
      </c>
      <c r="H105" s="68">
        <v>7</v>
      </c>
      <c r="I105" s="70">
        <v>45818</v>
      </c>
      <c r="J105" s="70">
        <v>45812</v>
      </c>
      <c r="K105" s="70">
        <v>45819</v>
      </c>
      <c r="L105" s="68" t="s">
        <v>5051</v>
      </c>
      <c r="N105" s="68">
        <v>0</v>
      </c>
    </row>
    <row r="106" spans="1:14" ht="21" customHeight="1">
      <c r="A106" s="68" t="s">
        <v>2788</v>
      </c>
      <c r="B106" s="68" t="s">
        <v>418</v>
      </c>
      <c r="C106" s="68">
        <v>5</v>
      </c>
      <c r="D106" s="68" t="s">
        <v>1586</v>
      </c>
      <c r="E106" s="68" t="s">
        <v>23</v>
      </c>
      <c r="F106" s="68" t="s">
        <v>25</v>
      </c>
      <c r="G106" s="68" t="s">
        <v>2021</v>
      </c>
      <c r="H106" s="68">
        <v>7</v>
      </c>
      <c r="I106" s="70">
        <v>45818</v>
      </c>
      <c r="J106" s="70">
        <v>45812</v>
      </c>
      <c r="K106" s="70">
        <v>45819</v>
      </c>
      <c r="L106" s="68" t="s">
        <v>5051</v>
      </c>
      <c r="N106" s="68">
        <v>0</v>
      </c>
    </row>
    <row r="107" spans="1:14" ht="21" customHeight="1">
      <c r="A107" s="68" t="s">
        <v>2791</v>
      </c>
      <c r="B107" s="68" t="s">
        <v>418</v>
      </c>
      <c r="C107" s="68">
        <v>6</v>
      </c>
      <c r="D107" s="68" t="s">
        <v>1586</v>
      </c>
      <c r="E107" s="68" t="s">
        <v>23</v>
      </c>
      <c r="F107" s="68" t="s">
        <v>25</v>
      </c>
      <c r="G107" s="68" t="s">
        <v>2021</v>
      </c>
      <c r="H107" s="68">
        <v>7</v>
      </c>
      <c r="I107" s="70">
        <v>45818</v>
      </c>
      <c r="J107" s="70">
        <v>45812</v>
      </c>
      <c r="K107" s="70">
        <v>45819</v>
      </c>
      <c r="L107" s="68" t="s">
        <v>5051</v>
      </c>
      <c r="N107" s="68">
        <v>0</v>
      </c>
    </row>
    <row r="108" spans="1:14" ht="21" customHeight="1">
      <c r="A108" s="68" t="s">
        <v>2792</v>
      </c>
      <c r="B108" s="68" t="s">
        <v>418</v>
      </c>
      <c r="C108" s="68">
        <v>7</v>
      </c>
      <c r="D108" s="68" t="s">
        <v>1586</v>
      </c>
      <c r="E108" s="68" t="s">
        <v>23</v>
      </c>
      <c r="F108" s="68" t="s">
        <v>25</v>
      </c>
      <c r="G108" s="68" t="s">
        <v>2021</v>
      </c>
      <c r="H108" s="68">
        <v>7</v>
      </c>
      <c r="I108" s="70">
        <v>45818</v>
      </c>
      <c r="J108" s="70">
        <v>45812</v>
      </c>
      <c r="K108" s="70">
        <v>45819</v>
      </c>
      <c r="L108" s="68" t="s">
        <v>5051</v>
      </c>
      <c r="N108" s="68">
        <v>0</v>
      </c>
    </row>
    <row r="109" spans="1:14" ht="21" customHeight="1">
      <c r="A109" s="68" t="s">
        <v>5052</v>
      </c>
      <c r="B109" s="68" t="s">
        <v>433</v>
      </c>
      <c r="C109" s="68">
        <v>15</v>
      </c>
      <c r="D109" s="68" t="s">
        <v>1586</v>
      </c>
      <c r="E109" s="68" t="s">
        <v>213</v>
      </c>
      <c r="F109" s="68" t="s">
        <v>25</v>
      </c>
      <c r="G109" s="68" t="s">
        <v>1591</v>
      </c>
      <c r="H109" s="68">
        <v>6</v>
      </c>
      <c r="I109" s="70">
        <v>45819</v>
      </c>
      <c r="J109" s="70">
        <v>45813</v>
      </c>
      <c r="K109" s="70">
        <v>45819</v>
      </c>
      <c r="L109" s="68" t="s">
        <v>5046</v>
      </c>
      <c r="N109" s="68">
        <v>0</v>
      </c>
    </row>
    <row r="110" spans="1:14" ht="21" customHeight="1">
      <c r="A110" s="68" t="s">
        <v>5053</v>
      </c>
      <c r="B110" s="68" t="s">
        <v>433</v>
      </c>
      <c r="C110" s="68">
        <v>16</v>
      </c>
      <c r="D110" s="68" t="s">
        <v>1586</v>
      </c>
      <c r="E110" s="68" t="s">
        <v>213</v>
      </c>
      <c r="F110" s="68" t="s">
        <v>25</v>
      </c>
      <c r="G110" s="68" t="s">
        <v>1591</v>
      </c>
      <c r="H110" s="68">
        <v>6</v>
      </c>
      <c r="I110" s="70">
        <v>45819</v>
      </c>
      <c r="J110" s="70">
        <v>45813</v>
      </c>
      <c r="K110" s="70">
        <v>45819</v>
      </c>
      <c r="L110" s="68" t="s">
        <v>5046</v>
      </c>
      <c r="N110" s="68">
        <v>0</v>
      </c>
    </row>
    <row r="111" spans="1:14" ht="21" customHeight="1">
      <c r="A111" s="68" t="s">
        <v>5054</v>
      </c>
      <c r="B111" s="68" t="s">
        <v>433</v>
      </c>
      <c r="C111" s="68">
        <v>17</v>
      </c>
      <c r="D111" s="68" t="s">
        <v>1586</v>
      </c>
      <c r="E111" s="68" t="s">
        <v>213</v>
      </c>
      <c r="F111" s="68" t="s">
        <v>25</v>
      </c>
      <c r="G111" s="68" t="s">
        <v>1591</v>
      </c>
      <c r="H111" s="68">
        <v>6</v>
      </c>
      <c r="I111" s="70">
        <v>45819</v>
      </c>
      <c r="J111" s="70">
        <v>45813</v>
      </c>
      <c r="K111" s="70">
        <v>45819</v>
      </c>
      <c r="L111" s="68" t="s">
        <v>5046</v>
      </c>
      <c r="N111" s="68">
        <v>0</v>
      </c>
    </row>
    <row r="112" spans="1:14" ht="21" customHeight="1">
      <c r="A112" s="68" t="s">
        <v>5055</v>
      </c>
      <c r="B112" s="68" t="s">
        <v>433</v>
      </c>
      <c r="C112" s="68">
        <v>18</v>
      </c>
      <c r="D112" s="68" t="s">
        <v>1586</v>
      </c>
      <c r="E112" s="68" t="s">
        <v>213</v>
      </c>
      <c r="F112" s="68" t="s">
        <v>25</v>
      </c>
      <c r="G112" s="68" t="s">
        <v>1591</v>
      </c>
      <c r="H112" s="68">
        <v>6</v>
      </c>
      <c r="I112" s="70">
        <v>45819</v>
      </c>
      <c r="J112" s="70">
        <v>45813</v>
      </c>
      <c r="K112" s="70">
        <v>45819</v>
      </c>
      <c r="L112" s="68" t="s">
        <v>5046</v>
      </c>
      <c r="N112" s="68">
        <v>0</v>
      </c>
    </row>
    <row r="113" spans="1:14" ht="21" customHeight="1">
      <c r="A113" s="68" t="s">
        <v>5056</v>
      </c>
      <c r="B113" s="68" t="s">
        <v>433</v>
      </c>
      <c r="C113" s="68">
        <v>19</v>
      </c>
      <c r="D113" s="68" t="s">
        <v>1586</v>
      </c>
      <c r="E113" s="68" t="s">
        <v>213</v>
      </c>
      <c r="F113" s="68" t="s">
        <v>25</v>
      </c>
      <c r="G113" s="68" t="s">
        <v>1591</v>
      </c>
      <c r="H113" s="68">
        <v>6</v>
      </c>
      <c r="I113" s="70">
        <v>45819</v>
      </c>
      <c r="J113" s="70">
        <v>45813</v>
      </c>
      <c r="K113" s="70">
        <v>45819</v>
      </c>
      <c r="L113" s="68" t="s">
        <v>5046</v>
      </c>
      <c r="N113" s="68">
        <v>0</v>
      </c>
    </row>
    <row r="114" spans="1:14" ht="21" customHeight="1">
      <c r="A114" s="68" t="s">
        <v>5057</v>
      </c>
      <c r="B114" s="68" t="s">
        <v>433</v>
      </c>
      <c r="C114" s="68">
        <v>20</v>
      </c>
      <c r="D114" s="68" t="s">
        <v>1586</v>
      </c>
      <c r="E114" s="68" t="s">
        <v>213</v>
      </c>
      <c r="F114" s="68" t="s">
        <v>25</v>
      </c>
      <c r="G114" s="68" t="s">
        <v>1591</v>
      </c>
      <c r="H114" s="68">
        <v>6</v>
      </c>
      <c r="I114" s="70">
        <v>45819</v>
      </c>
      <c r="J114" s="70">
        <v>45813</v>
      </c>
      <c r="K114" s="70">
        <v>45819</v>
      </c>
      <c r="L114" s="68" t="s">
        <v>5046</v>
      </c>
      <c r="N114" s="68">
        <v>0</v>
      </c>
    </row>
    <row r="115" spans="1:14" ht="21" customHeight="1">
      <c r="A115" s="68" t="s">
        <v>5058</v>
      </c>
      <c r="B115" s="68" t="s">
        <v>433</v>
      </c>
      <c r="C115" s="68">
        <v>21</v>
      </c>
      <c r="D115" s="68" t="s">
        <v>1586</v>
      </c>
      <c r="E115" s="68" t="s">
        <v>213</v>
      </c>
      <c r="F115" s="68" t="s">
        <v>25</v>
      </c>
      <c r="G115" s="68" t="s">
        <v>1591</v>
      </c>
      <c r="H115" s="68">
        <v>6</v>
      </c>
      <c r="I115" s="70">
        <v>45819</v>
      </c>
      <c r="J115" s="70">
        <v>45813</v>
      </c>
      <c r="K115" s="70">
        <v>45819</v>
      </c>
      <c r="L115" s="68" t="s">
        <v>5046</v>
      </c>
      <c r="N115" s="68">
        <v>0</v>
      </c>
    </row>
    <row r="116" spans="1:14" ht="21" customHeight="1">
      <c r="A116" s="68" t="s">
        <v>5059</v>
      </c>
      <c r="B116" s="68" t="s">
        <v>433</v>
      </c>
      <c r="C116" s="68">
        <v>22</v>
      </c>
      <c r="D116" s="68" t="s">
        <v>1586</v>
      </c>
      <c r="E116" s="68" t="s">
        <v>213</v>
      </c>
      <c r="F116" s="68" t="s">
        <v>25</v>
      </c>
      <c r="G116" s="68" t="s">
        <v>1591</v>
      </c>
      <c r="H116" s="68">
        <v>6</v>
      </c>
      <c r="I116" s="70">
        <v>45819</v>
      </c>
      <c r="J116" s="70">
        <v>45813</v>
      </c>
      <c r="K116" s="70">
        <v>45819</v>
      </c>
      <c r="L116" s="68" t="s">
        <v>5046</v>
      </c>
      <c r="N116" s="68">
        <v>0</v>
      </c>
    </row>
    <row r="117" spans="1:14" ht="21" customHeight="1">
      <c r="A117" s="68" t="s">
        <v>5060</v>
      </c>
      <c r="B117" s="68" t="s">
        <v>433</v>
      </c>
      <c r="C117" s="68">
        <v>23</v>
      </c>
      <c r="D117" s="68" t="s">
        <v>1586</v>
      </c>
      <c r="E117" s="68" t="s">
        <v>213</v>
      </c>
      <c r="F117" s="68" t="s">
        <v>25</v>
      </c>
      <c r="G117" s="68" t="s">
        <v>1591</v>
      </c>
      <c r="H117" s="68">
        <v>6</v>
      </c>
      <c r="I117" s="70">
        <v>45819</v>
      </c>
      <c r="J117" s="70">
        <v>45813</v>
      </c>
      <c r="K117" s="70">
        <v>45819</v>
      </c>
      <c r="L117" s="68" t="s">
        <v>5046</v>
      </c>
      <c r="N117" s="68">
        <v>0</v>
      </c>
    </row>
    <row r="118" spans="1:14" ht="21" customHeight="1">
      <c r="A118" s="68" t="s">
        <v>5061</v>
      </c>
      <c r="B118" s="68" t="s">
        <v>433</v>
      </c>
      <c r="C118" s="68">
        <v>24</v>
      </c>
      <c r="D118" s="68" t="s">
        <v>1586</v>
      </c>
      <c r="E118" s="68" t="s">
        <v>213</v>
      </c>
      <c r="F118" s="68" t="s">
        <v>25</v>
      </c>
      <c r="G118" s="68" t="s">
        <v>1591</v>
      </c>
      <c r="H118" s="68">
        <v>6</v>
      </c>
      <c r="I118" s="70">
        <v>45819</v>
      </c>
      <c r="J118" s="70">
        <v>45813</v>
      </c>
      <c r="K118" s="70">
        <v>45819</v>
      </c>
      <c r="L118" s="68" t="s">
        <v>5046</v>
      </c>
      <c r="N118" s="68">
        <v>0</v>
      </c>
    </row>
    <row r="119" spans="1:14" ht="21" customHeight="1">
      <c r="A119" s="68" t="s">
        <v>5062</v>
      </c>
      <c r="B119" s="68" t="s">
        <v>433</v>
      </c>
      <c r="C119" s="68">
        <v>25</v>
      </c>
      <c r="D119" s="68" t="s">
        <v>1586</v>
      </c>
      <c r="E119" s="68" t="s">
        <v>213</v>
      </c>
      <c r="F119" s="68" t="s">
        <v>25</v>
      </c>
      <c r="G119" s="68" t="s">
        <v>1591</v>
      </c>
      <c r="H119" s="68">
        <v>6</v>
      </c>
      <c r="I119" s="70">
        <v>45819</v>
      </c>
      <c r="J119" s="70">
        <v>45813</v>
      </c>
      <c r="K119" s="70">
        <v>45819</v>
      </c>
      <c r="L119" s="68" t="s">
        <v>5046</v>
      </c>
      <c r="N119" s="68">
        <v>0</v>
      </c>
    </row>
    <row r="120" spans="1:14" ht="21" customHeight="1">
      <c r="A120" s="68" t="s">
        <v>5063</v>
      </c>
      <c r="B120" s="68" t="s">
        <v>433</v>
      </c>
      <c r="C120" s="68">
        <v>26</v>
      </c>
      <c r="D120" s="68" t="s">
        <v>1586</v>
      </c>
      <c r="E120" s="68" t="s">
        <v>213</v>
      </c>
      <c r="F120" s="68" t="s">
        <v>25</v>
      </c>
      <c r="G120" s="68" t="s">
        <v>1591</v>
      </c>
      <c r="H120" s="68">
        <v>6</v>
      </c>
      <c r="I120" s="70">
        <v>45819</v>
      </c>
      <c r="J120" s="70">
        <v>45813</v>
      </c>
      <c r="K120" s="70">
        <v>45819</v>
      </c>
      <c r="L120" s="68" t="s">
        <v>5046</v>
      </c>
      <c r="N120" s="68">
        <v>0</v>
      </c>
    </row>
    <row r="121" spans="1:14" ht="21" customHeight="1">
      <c r="A121" s="68" t="s">
        <v>2154</v>
      </c>
      <c r="B121" s="68" t="s">
        <v>433</v>
      </c>
      <c r="C121" s="68">
        <v>27</v>
      </c>
      <c r="D121" s="68" t="s">
        <v>1586</v>
      </c>
      <c r="E121" s="68" t="s">
        <v>213</v>
      </c>
      <c r="F121" s="68" t="s">
        <v>25</v>
      </c>
      <c r="G121" s="68" t="s">
        <v>1591</v>
      </c>
      <c r="H121" s="68">
        <v>6</v>
      </c>
      <c r="I121" s="70">
        <v>45819</v>
      </c>
      <c r="J121" s="70">
        <v>45813</v>
      </c>
      <c r="K121" s="70">
        <v>45819</v>
      </c>
      <c r="L121" s="68" t="s">
        <v>5046</v>
      </c>
      <c r="N121" s="68">
        <v>0</v>
      </c>
    </row>
    <row r="122" spans="1:14" ht="21" customHeight="1">
      <c r="A122" s="68" t="s">
        <v>5064</v>
      </c>
      <c r="B122" s="68" t="s">
        <v>433</v>
      </c>
      <c r="C122" s="68">
        <v>28</v>
      </c>
      <c r="D122" s="68" t="s">
        <v>1586</v>
      </c>
      <c r="E122" s="68" t="s">
        <v>213</v>
      </c>
      <c r="F122" s="68" t="s">
        <v>25</v>
      </c>
      <c r="G122" s="68" t="s">
        <v>1591</v>
      </c>
      <c r="H122" s="68">
        <v>6</v>
      </c>
      <c r="I122" s="70">
        <v>45819</v>
      </c>
      <c r="J122" s="70">
        <v>45813</v>
      </c>
      <c r="K122" s="70">
        <v>45819</v>
      </c>
      <c r="L122" s="68" t="s">
        <v>5046</v>
      </c>
      <c r="N122" s="68">
        <v>0</v>
      </c>
    </row>
    <row r="123" spans="1:14" ht="21" customHeight="1">
      <c r="A123" s="68" t="s">
        <v>5065</v>
      </c>
      <c r="B123" s="68" t="s">
        <v>433</v>
      </c>
      <c r="C123" s="68">
        <v>29</v>
      </c>
      <c r="D123" s="68" t="s">
        <v>1586</v>
      </c>
      <c r="E123" s="68" t="s">
        <v>213</v>
      </c>
      <c r="F123" s="68" t="s">
        <v>25</v>
      </c>
      <c r="G123" s="68" t="s">
        <v>1591</v>
      </c>
      <c r="H123" s="68">
        <v>6</v>
      </c>
      <c r="I123" s="70">
        <v>45819</v>
      </c>
      <c r="J123" s="70">
        <v>45813</v>
      </c>
      <c r="K123" s="70">
        <v>45819</v>
      </c>
      <c r="L123" s="68" t="s">
        <v>5046</v>
      </c>
      <c r="N123" s="68">
        <v>0</v>
      </c>
    </row>
    <row r="124" spans="1:14" ht="21" customHeight="1">
      <c r="A124" s="68" t="s">
        <v>5066</v>
      </c>
      <c r="B124" s="68" t="s">
        <v>433</v>
      </c>
      <c r="C124" s="68">
        <v>30</v>
      </c>
      <c r="D124" s="68" t="s">
        <v>1586</v>
      </c>
      <c r="E124" s="68" t="s">
        <v>213</v>
      </c>
      <c r="F124" s="68" t="s">
        <v>25</v>
      </c>
      <c r="G124" s="68" t="s">
        <v>1591</v>
      </c>
      <c r="H124" s="68">
        <v>6</v>
      </c>
      <c r="I124" s="70">
        <v>45819</v>
      </c>
      <c r="J124" s="70">
        <v>45813</v>
      </c>
      <c r="K124" s="70">
        <v>45819</v>
      </c>
      <c r="L124" s="68" t="s">
        <v>5046</v>
      </c>
      <c r="N124" s="68">
        <v>0</v>
      </c>
    </row>
    <row r="125" spans="1:14" ht="21" customHeight="1">
      <c r="A125" s="68" t="s">
        <v>2073</v>
      </c>
      <c r="B125" s="68" t="s">
        <v>437</v>
      </c>
      <c r="C125" s="68">
        <v>1</v>
      </c>
      <c r="D125" s="68" t="s">
        <v>1586</v>
      </c>
      <c r="E125" s="68" t="s">
        <v>193</v>
      </c>
      <c r="F125" s="68" t="s">
        <v>25</v>
      </c>
      <c r="G125" s="68" t="s">
        <v>1591</v>
      </c>
      <c r="H125" s="68">
        <v>6</v>
      </c>
      <c r="I125" s="70">
        <v>45819</v>
      </c>
      <c r="J125" s="70">
        <v>45813</v>
      </c>
      <c r="K125" s="70">
        <v>45819</v>
      </c>
      <c r="L125" s="68" t="s">
        <v>5067</v>
      </c>
      <c r="N125" s="68">
        <v>0</v>
      </c>
    </row>
    <row r="126" spans="1:14" ht="21" customHeight="1">
      <c r="A126" s="68" t="s">
        <v>2827</v>
      </c>
      <c r="B126" s="68" t="s">
        <v>445</v>
      </c>
      <c r="C126" s="68">
        <v>1</v>
      </c>
      <c r="E126" s="68" t="s">
        <v>139</v>
      </c>
      <c r="F126" s="68" t="s">
        <v>25</v>
      </c>
      <c r="G126" s="68" t="s">
        <v>1674</v>
      </c>
      <c r="H126" s="68">
        <v>14</v>
      </c>
      <c r="I126" s="70">
        <v>45806</v>
      </c>
      <c r="J126" s="70">
        <v>45805</v>
      </c>
      <c r="K126" s="70">
        <v>45820</v>
      </c>
      <c r="L126" s="68" t="s">
        <v>5068</v>
      </c>
      <c r="N126" s="68">
        <v>0</v>
      </c>
    </row>
    <row r="127" spans="1:14" ht="21" customHeight="1">
      <c r="A127" s="68" t="s">
        <v>1624</v>
      </c>
      <c r="B127" s="68" t="s">
        <v>458</v>
      </c>
      <c r="C127" s="68">
        <v>1</v>
      </c>
      <c r="E127" s="68" t="s">
        <v>56</v>
      </c>
      <c r="F127" s="68" t="s">
        <v>25</v>
      </c>
      <c r="G127" s="68" t="s">
        <v>1591</v>
      </c>
      <c r="H127" s="68">
        <v>14</v>
      </c>
      <c r="I127" s="70">
        <v>45806</v>
      </c>
      <c r="J127" s="70">
        <v>45805</v>
      </c>
      <c r="K127" s="70">
        <v>45820</v>
      </c>
      <c r="L127" s="68" t="s">
        <v>5069</v>
      </c>
      <c r="N127" s="68">
        <v>0</v>
      </c>
    </row>
    <row r="128" spans="1:14" ht="21" customHeight="1">
      <c r="A128" s="68" t="s">
        <v>5070</v>
      </c>
      <c r="B128" s="68" t="s">
        <v>462</v>
      </c>
      <c r="C128" s="68">
        <v>2</v>
      </c>
      <c r="E128" s="68" t="s">
        <v>463</v>
      </c>
      <c r="F128" s="68" t="s">
        <v>25</v>
      </c>
      <c r="G128" s="68" t="s">
        <v>2029</v>
      </c>
      <c r="H128" s="68">
        <v>14</v>
      </c>
      <c r="I128" s="70">
        <v>45818</v>
      </c>
      <c r="J128" s="70">
        <v>45806</v>
      </c>
      <c r="K128" s="70">
        <v>45820</v>
      </c>
      <c r="L128" s="68" t="s">
        <v>5011</v>
      </c>
      <c r="N128" s="68">
        <v>0</v>
      </c>
    </row>
    <row r="129" spans="1:14" ht="21" customHeight="1">
      <c r="A129" s="68" t="s">
        <v>1626</v>
      </c>
      <c r="B129" s="68" t="s">
        <v>468</v>
      </c>
      <c r="C129" s="68">
        <v>1</v>
      </c>
      <c r="D129" s="68" t="s">
        <v>1586</v>
      </c>
      <c r="E129" s="68" t="s">
        <v>158</v>
      </c>
      <c r="F129" s="68" t="s">
        <v>160</v>
      </c>
      <c r="G129" s="68" t="s">
        <v>1591</v>
      </c>
      <c r="H129" s="68">
        <v>6</v>
      </c>
      <c r="I129" s="70">
        <v>45820</v>
      </c>
      <c r="J129" s="70">
        <v>45812</v>
      </c>
      <c r="K129" s="70">
        <v>45820</v>
      </c>
      <c r="L129" s="68" t="s">
        <v>5041</v>
      </c>
      <c r="N129" s="68">
        <v>0</v>
      </c>
    </row>
    <row r="130" spans="1:14" ht="21" customHeight="1">
      <c r="A130" s="68" t="s">
        <v>1627</v>
      </c>
      <c r="B130" s="68" t="s">
        <v>468</v>
      </c>
      <c r="C130" s="68">
        <v>2</v>
      </c>
      <c r="D130" s="68" t="s">
        <v>1586</v>
      </c>
      <c r="E130" s="68" t="s">
        <v>158</v>
      </c>
      <c r="F130" s="68" t="s">
        <v>160</v>
      </c>
      <c r="G130" s="68" t="s">
        <v>1591</v>
      </c>
      <c r="H130" s="68">
        <v>6</v>
      </c>
      <c r="I130" s="70">
        <v>45820</v>
      </c>
      <c r="J130" s="70">
        <v>45812</v>
      </c>
      <c r="K130" s="70">
        <v>45820</v>
      </c>
      <c r="L130" s="68" t="s">
        <v>5041</v>
      </c>
      <c r="N130" s="68">
        <v>0</v>
      </c>
    </row>
    <row r="131" spans="1:14" ht="21" customHeight="1">
      <c r="A131" s="68" t="s">
        <v>1628</v>
      </c>
      <c r="B131" s="68" t="s">
        <v>468</v>
      </c>
      <c r="C131" s="68">
        <v>3</v>
      </c>
      <c r="D131" s="68" t="s">
        <v>1586</v>
      </c>
      <c r="E131" s="68" t="s">
        <v>158</v>
      </c>
      <c r="F131" s="68" t="s">
        <v>160</v>
      </c>
      <c r="G131" s="68" t="s">
        <v>1591</v>
      </c>
      <c r="H131" s="68">
        <v>6</v>
      </c>
      <c r="I131" s="70">
        <v>45820</v>
      </c>
      <c r="J131" s="70">
        <v>45812</v>
      </c>
      <c r="K131" s="70">
        <v>45820</v>
      </c>
      <c r="L131" s="68" t="s">
        <v>5041</v>
      </c>
      <c r="N131" s="68">
        <v>0</v>
      </c>
    </row>
    <row r="132" spans="1:14" ht="21" customHeight="1">
      <c r="A132" s="68" t="s">
        <v>1629</v>
      </c>
      <c r="B132" s="68" t="s">
        <v>468</v>
      </c>
      <c r="C132" s="68">
        <v>4</v>
      </c>
      <c r="D132" s="68" t="s">
        <v>1586</v>
      </c>
      <c r="E132" s="68" t="s">
        <v>158</v>
      </c>
      <c r="F132" s="68" t="s">
        <v>160</v>
      </c>
      <c r="G132" s="68" t="s">
        <v>1591</v>
      </c>
      <c r="H132" s="68">
        <v>6</v>
      </c>
      <c r="I132" s="70">
        <v>45820</v>
      </c>
      <c r="J132" s="70">
        <v>45812</v>
      </c>
      <c r="K132" s="70">
        <v>45820</v>
      </c>
      <c r="L132" s="68" t="s">
        <v>5041</v>
      </c>
      <c r="N132" s="68">
        <v>0</v>
      </c>
    </row>
    <row r="133" spans="1:14" ht="21" customHeight="1">
      <c r="A133" s="68" t="s">
        <v>1630</v>
      </c>
      <c r="B133" s="68" t="s">
        <v>468</v>
      </c>
      <c r="C133" s="68">
        <v>5</v>
      </c>
      <c r="D133" s="68" t="s">
        <v>1586</v>
      </c>
      <c r="E133" s="68" t="s">
        <v>158</v>
      </c>
      <c r="F133" s="68" t="s">
        <v>160</v>
      </c>
      <c r="G133" s="68" t="s">
        <v>1591</v>
      </c>
      <c r="H133" s="68">
        <v>6</v>
      </c>
      <c r="I133" s="70">
        <v>45820</v>
      </c>
      <c r="J133" s="70">
        <v>45812</v>
      </c>
      <c r="K133" s="70">
        <v>45820</v>
      </c>
      <c r="L133" s="68" t="s">
        <v>5041</v>
      </c>
      <c r="N133" s="68">
        <v>0</v>
      </c>
    </row>
    <row r="134" spans="1:14" ht="21" customHeight="1">
      <c r="A134" s="68" t="s">
        <v>1631</v>
      </c>
      <c r="B134" s="68" t="s">
        <v>468</v>
      </c>
      <c r="C134" s="68">
        <v>6</v>
      </c>
      <c r="D134" s="68" t="s">
        <v>1586</v>
      </c>
      <c r="E134" s="68" t="s">
        <v>158</v>
      </c>
      <c r="F134" s="68" t="s">
        <v>160</v>
      </c>
      <c r="G134" s="68" t="s">
        <v>1591</v>
      </c>
      <c r="H134" s="68">
        <v>6</v>
      </c>
      <c r="I134" s="70">
        <v>45820</v>
      </c>
      <c r="J134" s="70">
        <v>45812</v>
      </c>
      <c r="K134" s="70">
        <v>45820</v>
      </c>
      <c r="L134" s="68" t="s">
        <v>5041</v>
      </c>
      <c r="N134" s="68">
        <v>0</v>
      </c>
    </row>
    <row r="135" spans="1:14" ht="21" customHeight="1">
      <c r="A135" s="68" t="s">
        <v>1632</v>
      </c>
      <c r="B135" s="68" t="s">
        <v>468</v>
      </c>
      <c r="C135" s="68">
        <v>7</v>
      </c>
      <c r="D135" s="68" t="s">
        <v>1586</v>
      </c>
      <c r="E135" s="68" t="s">
        <v>158</v>
      </c>
      <c r="F135" s="68" t="s">
        <v>160</v>
      </c>
      <c r="G135" s="68" t="s">
        <v>1591</v>
      </c>
      <c r="H135" s="68">
        <v>6</v>
      </c>
      <c r="I135" s="70">
        <v>45820</v>
      </c>
      <c r="J135" s="70">
        <v>45812</v>
      </c>
      <c r="K135" s="70">
        <v>45820</v>
      </c>
      <c r="L135" s="68" t="s">
        <v>5041</v>
      </c>
      <c r="N135" s="68">
        <v>0</v>
      </c>
    </row>
    <row r="136" spans="1:14" ht="21" customHeight="1">
      <c r="A136" s="68" t="s">
        <v>1633</v>
      </c>
      <c r="B136" s="68" t="s">
        <v>468</v>
      </c>
      <c r="C136" s="68">
        <v>8</v>
      </c>
      <c r="D136" s="68" t="s">
        <v>1586</v>
      </c>
      <c r="E136" s="68" t="s">
        <v>158</v>
      </c>
      <c r="F136" s="68" t="s">
        <v>160</v>
      </c>
      <c r="G136" s="68" t="s">
        <v>1591</v>
      </c>
      <c r="H136" s="68">
        <v>6</v>
      </c>
      <c r="I136" s="70">
        <v>45820</v>
      </c>
      <c r="J136" s="70">
        <v>45812</v>
      </c>
      <c r="K136" s="70">
        <v>45820</v>
      </c>
      <c r="L136" s="68" t="s">
        <v>5041</v>
      </c>
      <c r="N136" s="68">
        <v>0</v>
      </c>
    </row>
    <row r="137" spans="1:14" ht="21" customHeight="1">
      <c r="A137" s="68" t="s">
        <v>1634</v>
      </c>
      <c r="B137" s="68" t="s">
        <v>468</v>
      </c>
      <c r="C137" s="68">
        <v>9</v>
      </c>
      <c r="D137" s="68" t="s">
        <v>1586</v>
      </c>
      <c r="E137" s="68" t="s">
        <v>158</v>
      </c>
      <c r="F137" s="68" t="s">
        <v>160</v>
      </c>
      <c r="G137" s="68" t="s">
        <v>1591</v>
      </c>
      <c r="H137" s="68">
        <v>6</v>
      </c>
      <c r="I137" s="70">
        <v>45820</v>
      </c>
      <c r="J137" s="70">
        <v>45812</v>
      </c>
      <c r="K137" s="70">
        <v>45820</v>
      </c>
      <c r="L137" s="68" t="s">
        <v>5041</v>
      </c>
      <c r="N137" s="68">
        <v>0</v>
      </c>
    </row>
    <row r="138" spans="1:14" ht="21" customHeight="1">
      <c r="A138" s="68" t="s">
        <v>1635</v>
      </c>
      <c r="B138" s="68" t="s">
        <v>468</v>
      </c>
      <c r="C138" s="68">
        <v>10</v>
      </c>
      <c r="D138" s="68" t="s">
        <v>1586</v>
      </c>
      <c r="E138" s="68" t="s">
        <v>158</v>
      </c>
      <c r="F138" s="68" t="s">
        <v>160</v>
      </c>
      <c r="G138" s="68" t="s">
        <v>1591</v>
      </c>
      <c r="H138" s="68">
        <v>6</v>
      </c>
      <c r="I138" s="70">
        <v>45820</v>
      </c>
      <c r="J138" s="70">
        <v>45812</v>
      </c>
      <c r="K138" s="70">
        <v>45820</v>
      </c>
      <c r="L138" s="68" t="s">
        <v>5041</v>
      </c>
      <c r="N138" s="68">
        <v>0</v>
      </c>
    </row>
    <row r="139" spans="1:14" ht="21" customHeight="1">
      <c r="A139" s="68" t="s">
        <v>5071</v>
      </c>
      <c r="B139" s="68" t="s">
        <v>471</v>
      </c>
      <c r="C139" s="68">
        <v>1</v>
      </c>
      <c r="D139" s="68" t="s">
        <v>1586</v>
      </c>
      <c r="E139" s="68" t="s">
        <v>213</v>
      </c>
      <c r="F139" s="68" t="s">
        <v>25</v>
      </c>
      <c r="G139" s="68" t="s">
        <v>1591</v>
      </c>
      <c r="H139" s="68">
        <v>6</v>
      </c>
      <c r="I139" s="70">
        <v>45820</v>
      </c>
      <c r="J139" s="70">
        <v>45814</v>
      </c>
      <c r="K139" s="70">
        <v>45820</v>
      </c>
      <c r="L139" s="68" t="s">
        <v>5046</v>
      </c>
      <c r="N139" s="68">
        <v>0</v>
      </c>
    </row>
    <row r="140" spans="1:14" ht="21" customHeight="1">
      <c r="A140" s="68" t="s">
        <v>5072</v>
      </c>
      <c r="B140" s="68" t="s">
        <v>471</v>
      </c>
      <c r="C140" s="68">
        <v>2</v>
      </c>
      <c r="D140" s="68" t="s">
        <v>1586</v>
      </c>
      <c r="E140" s="68" t="s">
        <v>213</v>
      </c>
      <c r="F140" s="68" t="s">
        <v>25</v>
      </c>
      <c r="G140" s="68" t="s">
        <v>1591</v>
      </c>
      <c r="H140" s="68">
        <v>6</v>
      </c>
      <c r="I140" s="70">
        <v>45820</v>
      </c>
      <c r="J140" s="70">
        <v>45814</v>
      </c>
      <c r="K140" s="70">
        <v>45820</v>
      </c>
      <c r="L140" s="68" t="s">
        <v>5046</v>
      </c>
      <c r="N140" s="68">
        <v>0</v>
      </c>
    </row>
    <row r="141" spans="1:14" ht="21" customHeight="1">
      <c r="A141" s="68" t="s">
        <v>5073</v>
      </c>
      <c r="B141" s="68" t="s">
        <v>471</v>
      </c>
      <c r="C141" s="68">
        <v>3</v>
      </c>
      <c r="D141" s="68" t="s">
        <v>1586</v>
      </c>
      <c r="E141" s="68" t="s">
        <v>213</v>
      </c>
      <c r="F141" s="68" t="s">
        <v>25</v>
      </c>
      <c r="G141" s="68" t="s">
        <v>1591</v>
      </c>
      <c r="H141" s="68">
        <v>6</v>
      </c>
      <c r="I141" s="70">
        <v>45820</v>
      </c>
      <c r="J141" s="70">
        <v>45814</v>
      </c>
      <c r="K141" s="70">
        <v>45820</v>
      </c>
      <c r="L141" s="68" t="s">
        <v>5046</v>
      </c>
      <c r="N141" s="68">
        <v>0</v>
      </c>
    </row>
    <row r="142" spans="1:14" ht="21" customHeight="1">
      <c r="A142" s="68" t="s">
        <v>5074</v>
      </c>
      <c r="B142" s="68" t="s">
        <v>471</v>
      </c>
      <c r="C142" s="68">
        <v>4</v>
      </c>
      <c r="D142" s="68" t="s">
        <v>1586</v>
      </c>
      <c r="E142" s="68" t="s">
        <v>213</v>
      </c>
      <c r="F142" s="68" t="s">
        <v>25</v>
      </c>
      <c r="G142" s="68" t="s">
        <v>1591</v>
      </c>
      <c r="H142" s="68">
        <v>6</v>
      </c>
      <c r="I142" s="70">
        <v>45820</v>
      </c>
      <c r="J142" s="70">
        <v>45814</v>
      </c>
      <c r="K142" s="70">
        <v>45820</v>
      </c>
      <c r="L142" s="68" t="s">
        <v>5046</v>
      </c>
      <c r="N142" s="68">
        <v>0</v>
      </c>
    </row>
    <row r="143" spans="1:14" ht="21" customHeight="1">
      <c r="A143" s="68" t="s">
        <v>5075</v>
      </c>
      <c r="B143" s="68" t="s">
        <v>471</v>
      </c>
      <c r="C143" s="68">
        <v>5</v>
      </c>
      <c r="D143" s="68" t="s">
        <v>1586</v>
      </c>
      <c r="E143" s="68" t="s">
        <v>213</v>
      </c>
      <c r="F143" s="68" t="s">
        <v>25</v>
      </c>
      <c r="G143" s="68" t="s">
        <v>1591</v>
      </c>
      <c r="H143" s="68">
        <v>6</v>
      </c>
      <c r="I143" s="70">
        <v>45820</v>
      </c>
      <c r="J143" s="70">
        <v>45814</v>
      </c>
      <c r="K143" s="70">
        <v>45820</v>
      </c>
      <c r="L143" s="68" t="s">
        <v>5046</v>
      </c>
      <c r="N143" s="68">
        <v>0</v>
      </c>
    </row>
    <row r="144" spans="1:14" ht="21" customHeight="1">
      <c r="A144" s="68" t="s">
        <v>5076</v>
      </c>
      <c r="B144" s="68" t="s">
        <v>471</v>
      </c>
      <c r="C144" s="68">
        <v>6</v>
      </c>
      <c r="D144" s="68" t="s">
        <v>1586</v>
      </c>
      <c r="E144" s="68" t="s">
        <v>213</v>
      </c>
      <c r="F144" s="68" t="s">
        <v>25</v>
      </c>
      <c r="G144" s="68" t="s">
        <v>1591</v>
      </c>
      <c r="H144" s="68">
        <v>6</v>
      </c>
      <c r="I144" s="70">
        <v>45820</v>
      </c>
      <c r="J144" s="70">
        <v>45814</v>
      </c>
      <c r="K144" s="70">
        <v>45820</v>
      </c>
      <c r="L144" s="68" t="s">
        <v>5046</v>
      </c>
      <c r="N144" s="68">
        <v>0</v>
      </c>
    </row>
    <row r="145" spans="1:14" ht="21" customHeight="1">
      <c r="A145" s="68" t="s">
        <v>5077</v>
      </c>
      <c r="B145" s="68" t="s">
        <v>471</v>
      </c>
      <c r="C145" s="68">
        <v>7</v>
      </c>
      <c r="D145" s="68" t="s">
        <v>1586</v>
      </c>
      <c r="E145" s="68" t="s">
        <v>213</v>
      </c>
      <c r="F145" s="68" t="s">
        <v>25</v>
      </c>
      <c r="G145" s="68" t="s">
        <v>1591</v>
      </c>
      <c r="H145" s="68">
        <v>6</v>
      </c>
      <c r="I145" s="70">
        <v>45820</v>
      </c>
      <c r="J145" s="70">
        <v>45814</v>
      </c>
      <c r="K145" s="70">
        <v>45820</v>
      </c>
      <c r="L145" s="68" t="s">
        <v>5046</v>
      </c>
      <c r="N145" s="68">
        <v>0</v>
      </c>
    </row>
    <row r="146" spans="1:14" ht="21" customHeight="1">
      <c r="A146" s="68" t="s">
        <v>5078</v>
      </c>
      <c r="B146" s="68" t="s">
        <v>471</v>
      </c>
      <c r="C146" s="68">
        <v>8</v>
      </c>
      <c r="D146" s="68" t="s">
        <v>1586</v>
      </c>
      <c r="E146" s="68" t="s">
        <v>213</v>
      </c>
      <c r="F146" s="68" t="s">
        <v>25</v>
      </c>
      <c r="G146" s="68" t="s">
        <v>1591</v>
      </c>
      <c r="H146" s="68">
        <v>6</v>
      </c>
      <c r="I146" s="70">
        <v>45820</v>
      </c>
      <c r="J146" s="70">
        <v>45814</v>
      </c>
      <c r="K146" s="70">
        <v>45820</v>
      </c>
      <c r="L146" s="68" t="s">
        <v>5046</v>
      </c>
      <c r="N146" s="68">
        <v>0</v>
      </c>
    </row>
    <row r="147" spans="1:14" ht="21" customHeight="1">
      <c r="A147" s="68" t="s">
        <v>5079</v>
      </c>
      <c r="B147" s="68" t="s">
        <v>471</v>
      </c>
      <c r="C147" s="68">
        <v>9</v>
      </c>
      <c r="D147" s="68" t="s">
        <v>1586</v>
      </c>
      <c r="E147" s="68" t="s">
        <v>213</v>
      </c>
      <c r="F147" s="68" t="s">
        <v>25</v>
      </c>
      <c r="G147" s="68" t="s">
        <v>1591</v>
      </c>
      <c r="H147" s="68">
        <v>6</v>
      </c>
      <c r="I147" s="70">
        <v>45820</v>
      </c>
      <c r="J147" s="70">
        <v>45814</v>
      </c>
      <c r="K147" s="70">
        <v>45820</v>
      </c>
      <c r="L147" s="68" t="s">
        <v>5046</v>
      </c>
      <c r="N147" s="68">
        <v>0</v>
      </c>
    </row>
    <row r="148" spans="1:14" ht="21" customHeight="1">
      <c r="A148" s="68" t="s">
        <v>5080</v>
      </c>
      <c r="B148" s="68" t="s">
        <v>471</v>
      </c>
      <c r="C148" s="68">
        <v>10</v>
      </c>
      <c r="D148" s="68" t="s">
        <v>1586</v>
      </c>
      <c r="E148" s="68" t="s">
        <v>213</v>
      </c>
      <c r="F148" s="68" t="s">
        <v>25</v>
      </c>
      <c r="G148" s="68" t="s">
        <v>1591</v>
      </c>
      <c r="H148" s="68">
        <v>6</v>
      </c>
      <c r="I148" s="70">
        <v>45820</v>
      </c>
      <c r="J148" s="70">
        <v>45814</v>
      </c>
      <c r="K148" s="70">
        <v>45820</v>
      </c>
      <c r="L148" s="68" t="s">
        <v>5046</v>
      </c>
      <c r="N148" s="68">
        <v>0</v>
      </c>
    </row>
    <row r="149" spans="1:14" ht="21" customHeight="1">
      <c r="A149" s="68" t="s">
        <v>5081</v>
      </c>
      <c r="B149" s="68" t="s">
        <v>471</v>
      </c>
      <c r="C149" s="68">
        <v>11</v>
      </c>
      <c r="D149" s="68" t="s">
        <v>1586</v>
      </c>
      <c r="E149" s="68" t="s">
        <v>213</v>
      </c>
      <c r="F149" s="68" t="s">
        <v>25</v>
      </c>
      <c r="G149" s="68" t="s">
        <v>1591</v>
      </c>
      <c r="H149" s="68">
        <v>6</v>
      </c>
      <c r="I149" s="70">
        <v>45820</v>
      </c>
      <c r="J149" s="70">
        <v>45814</v>
      </c>
      <c r="K149" s="70">
        <v>45820</v>
      </c>
      <c r="L149" s="68" t="s">
        <v>5046</v>
      </c>
      <c r="N149" s="68">
        <v>0</v>
      </c>
    </row>
    <row r="150" spans="1:14" ht="21" customHeight="1">
      <c r="A150" s="68" t="s">
        <v>5082</v>
      </c>
      <c r="B150" s="68" t="s">
        <v>471</v>
      </c>
      <c r="C150" s="68">
        <v>12</v>
      </c>
      <c r="D150" s="68" t="s">
        <v>1586</v>
      </c>
      <c r="E150" s="68" t="s">
        <v>213</v>
      </c>
      <c r="F150" s="68" t="s">
        <v>25</v>
      </c>
      <c r="G150" s="68" t="s">
        <v>1591</v>
      </c>
      <c r="H150" s="68">
        <v>6</v>
      </c>
      <c r="I150" s="70">
        <v>45820</v>
      </c>
      <c r="J150" s="70">
        <v>45814</v>
      </c>
      <c r="K150" s="70">
        <v>45820</v>
      </c>
      <c r="L150" s="68" t="s">
        <v>5046</v>
      </c>
      <c r="N150" s="68">
        <v>0</v>
      </c>
    </row>
    <row r="151" spans="1:14" ht="21" customHeight="1">
      <c r="A151" s="68" t="s">
        <v>5083</v>
      </c>
      <c r="B151" s="68" t="s">
        <v>471</v>
      </c>
      <c r="C151" s="68">
        <v>13</v>
      </c>
      <c r="D151" s="68" t="s">
        <v>1586</v>
      </c>
      <c r="E151" s="68" t="s">
        <v>213</v>
      </c>
      <c r="F151" s="68" t="s">
        <v>25</v>
      </c>
      <c r="G151" s="68" t="s">
        <v>1591</v>
      </c>
      <c r="H151" s="68">
        <v>6</v>
      </c>
      <c r="I151" s="70">
        <v>45820</v>
      </c>
      <c r="J151" s="70">
        <v>45814</v>
      </c>
      <c r="K151" s="70">
        <v>45820</v>
      </c>
      <c r="L151" s="68" t="s">
        <v>5046</v>
      </c>
      <c r="N151" s="68">
        <v>0</v>
      </c>
    </row>
    <row r="152" spans="1:14" ht="21" customHeight="1">
      <c r="A152" s="68" t="s">
        <v>5084</v>
      </c>
      <c r="B152" s="68" t="s">
        <v>471</v>
      </c>
      <c r="C152" s="68">
        <v>14</v>
      </c>
      <c r="D152" s="68" t="s">
        <v>1586</v>
      </c>
      <c r="E152" s="68" t="s">
        <v>213</v>
      </c>
      <c r="F152" s="68" t="s">
        <v>25</v>
      </c>
      <c r="G152" s="68" t="s">
        <v>1591</v>
      </c>
      <c r="H152" s="68">
        <v>6</v>
      </c>
      <c r="I152" s="70">
        <v>45820</v>
      </c>
      <c r="J152" s="70">
        <v>45814</v>
      </c>
      <c r="K152" s="70">
        <v>45820</v>
      </c>
      <c r="L152" s="68" t="s">
        <v>5046</v>
      </c>
      <c r="N152" s="68">
        <v>0</v>
      </c>
    </row>
    <row r="153" spans="1:14" ht="21" customHeight="1">
      <c r="A153" s="68" t="s">
        <v>5085</v>
      </c>
      <c r="B153" s="68" t="s">
        <v>471</v>
      </c>
      <c r="C153" s="68">
        <v>15</v>
      </c>
      <c r="D153" s="68" t="s">
        <v>1586</v>
      </c>
      <c r="E153" s="68" t="s">
        <v>213</v>
      </c>
      <c r="F153" s="68" t="s">
        <v>25</v>
      </c>
      <c r="G153" s="68" t="s">
        <v>1591</v>
      </c>
      <c r="H153" s="68">
        <v>6</v>
      </c>
      <c r="I153" s="70">
        <v>45820</v>
      </c>
      <c r="J153" s="70">
        <v>45814</v>
      </c>
      <c r="K153" s="70">
        <v>45820</v>
      </c>
      <c r="L153" s="68" t="s">
        <v>5046</v>
      </c>
      <c r="N153" s="68">
        <v>0</v>
      </c>
    </row>
    <row r="154" spans="1:14" ht="21" customHeight="1">
      <c r="A154" s="68" t="s">
        <v>5086</v>
      </c>
      <c r="B154" s="68" t="s">
        <v>471</v>
      </c>
      <c r="C154" s="68">
        <v>16</v>
      </c>
      <c r="D154" s="68" t="s">
        <v>1586</v>
      </c>
      <c r="E154" s="68" t="s">
        <v>213</v>
      </c>
      <c r="F154" s="68" t="s">
        <v>25</v>
      </c>
      <c r="G154" s="68" t="s">
        <v>1591</v>
      </c>
      <c r="H154" s="68">
        <v>6</v>
      </c>
      <c r="I154" s="70">
        <v>45820</v>
      </c>
      <c r="J154" s="70">
        <v>45814</v>
      </c>
      <c r="K154" s="70">
        <v>45820</v>
      </c>
      <c r="L154" s="68" t="s">
        <v>5046</v>
      </c>
      <c r="N154" s="68">
        <v>0</v>
      </c>
    </row>
    <row r="155" spans="1:14" ht="21" customHeight="1">
      <c r="A155" s="68" t="s">
        <v>2159</v>
      </c>
      <c r="B155" s="68" t="s">
        <v>471</v>
      </c>
      <c r="C155" s="68">
        <v>17</v>
      </c>
      <c r="D155" s="68" t="s">
        <v>1586</v>
      </c>
      <c r="E155" s="68" t="s">
        <v>213</v>
      </c>
      <c r="F155" s="68" t="s">
        <v>25</v>
      </c>
      <c r="G155" s="68" t="s">
        <v>1591</v>
      </c>
      <c r="H155" s="68">
        <v>6</v>
      </c>
      <c r="I155" s="70">
        <v>45820</v>
      </c>
      <c r="J155" s="70">
        <v>45814</v>
      </c>
      <c r="K155" s="70">
        <v>45820</v>
      </c>
      <c r="L155" s="68" t="s">
        <v>5046</v>
      </c>
      <c r="N155" s="68">
        <v>0</v>
      </c>
    </row>
    <row r="156" spans="1:14" ht="21" customHeight="1">
      <c r="A156" s="68" t="s">
        <v>5087</v>
      </c>
      <c r="B156" s="68" t="s">
        <v>471</v>
      </c>
      <c r="C156" s="68">
        <v>18</v>
      </c>
      <c r="D156" s="68" t="s">
        <v>1586</v>
      </c>
      <c r="E156" s="68" t="s">
        <v>213</v>
      </c>
      <c r="F156" s="68" t="s">
        <v>25</v>
      </c>
      <c r="G156" s="68" t="s">
        <v>1591</v>
      </c>
      <c r="H156" s="68">
        <v>6</v>
      </c>
      <c r="I156" s="70">
        <v>45820</v>
      </c>
      <c r="J156" s="70">
        <v>45814</v>
      </c>
      <c r="K156" s="70">
        <v>45820</v>
      </c>
      <c r="L156" s="68" t="s">
        <v>5046</v>
      </c>
      <c r="N156" s="68">
        <v>0</v>
      </c>
    </row>
    <row r="157" spans="1:14" ht="21" customHeight="1">
      <c r="A157" s="68" t="s">
        <v>2161</v>
      </c>
      <c r="B157" s="68" t="s">
        <v>471</v>
      </c>
      <c r="C157" s="68">
        <v>19</v>
      </c>
      <c r="D157" s="68" t="s">
        <v>1586</v>
      </c>
      <c r="E157" s="68" t="s">
        <v>213</v>
      </c>
      <c r="F157" s="68" t="s">
        <v>25</v>
      </c>
      <c r="G157" s="68" t="s">
        <v>1591</v>
      </c>
      <c r="H157" s="68">
        <v>6</v>
      </c>
      <c r="I157" s="70">
        <v>45820</v>
      </c>
      <c r="J157" s="70">
        <v>45814</v>
      </c>
      <c r="K157" s="70">
        <v>45820</v>
      </c>
      <c r="L157" s="68" t="s">
        <v>5046</v>
      </c>
      <c r="N157" s="68">
        <v>0</v>
      </c>
    </row>
    <row r="158" spans="1:14" ht="21" customHeight="1">
      <c r="A158" s="68" t="s">
        <v>5088</v>
      </c>
      <c r="B158" s="68" t="s">
        <v>471</v>
      </c>
      <c r="C158" s="68">
        <v>20</v>
      </c>
      <c r="D158" s="68" t="s">
        <v>1586</v>
      </c>
      <c r="E158" s="68" t="s">
        <v>213</v>
      </c>
      <c r="F158" s="68" t="s">
        <v>25</v>
      </c>
      <c r="G158" s="68" t="s">
        <v>1591</v>
      </c>
      <c r="H158" s="68">
        <v>6</v>
      </c>
      <c r="I158" s="70">
        <v>45820</v>
      </c>
      <c r="J158" s="70">
        <v>45814</v>
      </c>
      <c r="K158" s="70">
        <v>45820</v>
      </c>
      <c r="L158" s="68" t="s">
        <v>5046</v>
      </c>
      <c r="N158" s="68">
        <v>0</v>
      </c>
    </row>
    <row r="159" spans="1:14" ht="21" customHeight="1">
      <c r="A159" s="68" t="s">
        <v>5089</v>
      </c>
      <c r="B159" s="68" t="s">
        <v>471</v>
      </c>
      <c r="C159" s="68">
        <v>21</v>
      </c>
      <c r="D159" s="68" t="s">
        <v>1586</v>
      </c>
      <c r="E159" s="68" t="s">
        <v>213</v>
      </c>
      <c r="F159" s="68" t="s">
        <v>25</v>
      </c>
      <c r="G159" s="68" t="s">
        <v>1591</v>
      </c>
      <c r="H159" s="68">
        <v>6</v>
      </c>
      <c r="I159" s="70">
        <v>45820</v>
      </c>
      <c r="J159" s="70">
        <v>45814</v>
      </c>
      <c r="K159" s="70">
        <v>45820</v>
      </c>
      <c r="L159" s="68" t="s">
        <v>5046</v>
      </c>
      <c r="N159" s="68">
        <v>0</v>
      </c>
    </row>
    <row r="160" spans="1:14" ht="21" customHeight="1">
      <c r="A160" s="68" t="s">
        <v>5090</v>
      </c>
      <c r="B160" s="68" t="s">
        <v>475</v>
      </c>
      <c r="C160" s="68">
        <v>1</v>
      </c>
      <c r="D160" s="68" t="s">
        <v>1586</v>
      </c>
      <c r="E160" s="68" t="s">
        <v>213</v>
      </c>
      <c r="F160" s="68" t="s">
        <v>25</v>
      </c>
      <c r="G160" s="68" t="s">
        <v>1591</v>
      </c>
      <c r="H160" s="68">
        <v>6</v>
      </c>
      <c r="I160" s="70">
        <v>45820</v>
      </c>
      <c r="J160" s="70">
        <v>45813</v>
      </c>
      <c r="K160" s="70">
        <v>45820</v>
      </c>
      <c r="L160" s="68" t="s">
        <v>5046</v>
      </c>
      <c r="N160" s="68">
        <v>0</v>
      </c>
    </row>
    <row r="161" spans="1:14" ht="21" customHeight="1">
      <c r="A161" s="68" t="s">
        <v>5091</v>
      </c>
      <c r="B161" s="68" t="s">
        <v>475</v>
      </c>
      <c r="C161" s="68">
        <v>2</v>
      </c>
      <c r="D161" s="68" t="s">
        <v>1586</v>
      </c>
      <c r="E161" s="68" t="s">
        <v>213</v>
      </c>
      <c r="F161" s="68" t="s">
        <v>25</v>
      </c>
      <c r="G161" s="68" t="s">
        <v>1591</v>
      </c>
      <c r="H161" s="68">
        <v>6</v>
      </c>
      <c r="I161" s="70">
        <v>45820</v>
      </c>
      <c r="J161" s="70">
        <v>45813</v>
      </c>
      <c r="K161" s="70">
        <v>45820</v>
      </c>
      <c r="L161" s="68" t="s">
        <v>5046</v>
      </c>
      <c r="N161" s="68">
        <v>0</v>
      </c>
    </row>
    <row r="162" spans="1:14" ht="21" customHeight="1">
      <c r="A162" s="68" t="s">
        <v>5092</v>
      </c>
      <c r="B162" s="68" t="s">
        <v>475</v>
      </c>
      <c r="C162" s="68">
        <v>3</v>
      </c>
      <c r="D162" s="68" t="s">
        <v>1586</v>
      </c>
      <c r="E162" s="68" t="s">
        <v>213</v>
      </c>
      <c r="F162" s="68" t="s">
        <v>25</v>
      </c>
      <c r="G162" s="68" t="s">
        <v>1591</v>
      </c>
      <c r="H162" s="68">
        <v>6</v>
      </c>
      <c r="I162" s="70">
        <v>45820</v>
      </c>
      <c r="J162" s="70">
        <v>45813</v>
      </c>
      <c r="K162" s="70">
        <v>45820</v>
      </c>
      <c r="L162" s="68" t="s">
        <v>5046</v>
      </c>
      <c r="N162" s="68">
        <v>0</v>
      </c>
    </row>
    <row r="163" spans="1:14" ht="21" customHeight="1">
      <c r="A163" s="68" t="s">
        <v>5093</v>
      </c>
      <c r="B163" s="68" t="s">
        <v>475</v>
      </c>
      <c r="C163" s="68">
        <v>4</v>
      </c>
      <c r="D163" s="68" t="s">
        <v>1586</v>
      </c>
      <c r="E163" s="68" t="s">
        <v>213</v>
      </c>
      <c r="F163" s="68" t="s">
        <v>25</v>
      </c>
      <c r="G163" s="68" t="s">
        <v>1591</v>
      </c>
      <c r="H163" s="68">
        <v>6</v>
      </c>
      <c r="I163" s="70">
        <v>45820</v>
      </c>
      <c r="J163" s="70">
        <v>45813</v>
      </c>
      <c r="K163" s="70">
        <v>45820</v>
      </c>
      <c r="L163" s="68" t="s">
        <v>5046</v>
      </c>
      <c r="N163" s="68">
        <v>0</v>
      </c>
    </row>
    <row r="164" spans="1:14" ht="21" customHeight="1">
      <c r="A164" s="68" t="s">
        <v>5094</v>
      </c>
      <c r="B164" s="68" t="s">
        <v>475</v>
      </c>
      <c r="C164" s="68">
        <v>5</v>
      </c>
      <c r="D164" s="68" t="s">
        <v>1586</v>
      </c>
      <c r="E164" s="68" t="s">
        <v>213</v>
      </c>
      <c r="F164" s="68" t="s">
        <v>25</v>
      </c>
      <c r="G164" s="68" t="s">
        <v>1591</v>
      </c>
      <c r="H164" s="68">
        <v>6</v>
      </c>
      <c r="I164" s="70">
        <v>45820</v>
      </c>
      <c r="J164" s="70">
        <v>45813</v>
      </c>
      <c r="K164" s="70">
        <v>45820</v>
      </c>
      <c r="L164" s="68" t="s">
        <v>5046</v>
      </c>
      <c r="N164" s="68">
        <v>0</v>
      </c>
    </row>
    <row r="165" spans="1:14" ht="21" customHeight="1">
      <c r="A165" s="68" t="s">
        <v>5095</v>
      </c>
      <c r="B165" s="68" t="s">
        <v>487</v>
      </c>
      <c r="C165" s="68">
        <v>3</v>
      </c>
      <c r="D165" s="68" t="s">
        <v>1586</v>
      </c>
      <c r="E165" s="68" t="s">
        <v>175</v>
      </c>
      <c r="F165" s="68" t="s">
        <v>25</v>
      </c>
      <c r="G165" s="68" t="s">
        <v>1914</v>
      </c>
      <c r="H165" s="68">
        <v>3</v>
      </c>
      <c r="I165" s="70">
        <v>45820</v>
      </c>
      <c r="J165" s="70">
        <v>45814</v>
      </c>
      <c r="K165" s="70">
        <v>45820</v>
      </c>
      <c r="L165" s="68" t="s">
        <v>4992</v>
      </c>
      <c r="N165" s="68">
        <v>0</v>
      </c>
    </row>
    <row r="166" spans="1:14" ht="21" customHeight="1">
      <c r="A166" s="68" t="s">
        <v>5096</v>
      </c>
      <c r="B166" s="68" t="s">
        <v>488</v>
      </c>
      <c r="C166" s="68">
        <v>1</v>
      </c>
      <c r="E166" s="68" t="s">
        <v>226</v>
      </c>
      <c r="F166" s="68" t="s">
        <v>25</v>
      </c>
      <c r="G166" s="68" t="s">
        <v>1674</v>
      </c>
      <c r="H166" s="68">
        <v>14</v>
      </c>
      <c r="I166" s="70">
        <v>45808</v>
      </c>
      <c r="J166" s="70">
        <v>45806</v>
      </c>
      <c r="K166" s="70">
        <v>45821</v>
      </c>
      <c r="L166" s="68" t="s">
        <v>5097</v>
      </c>
      <c r="M166" s="68" t="s">
        <v>5098</v>
      </c>
      <c r="N166" s="68">
        <v>0</v>
      </c>
    </row>
    <row r="167" spans="1:14" ht="21" customHeight="1">
      <c r="A167" s="68" t="s">
        <v>5099</v>
      </c>
      <c r="B167" s="68" t="s">
        <v>493</v>
      </c>
      <c r="C167" s="68">
        <v>1</v>
      </c>
      <c r="E167" s="68" t="s">
        <v>494</v>
      </c>
      <c r="F167" s="68" t="s">
        <v>25</v>
      </c>
      <c r="G167" s="68" t="s">
        <v>1674</v>
      </c>
      <c r="H167" s="68">
        <v>14</v>
      </c>
      <c r="I167" s="70">
        <v>45809</v>
      </c>
      <c r="J167" s="70">
        <v>45807</v>
      </c>
      <c r="K167" s="70">
        <v>45821</v>
      </c>
      <c r="L167" s="68" t="s">
        <v>5100</v>
      </c>
      <c r="M167" s="68" t="s">
        <v>5098</v>
      </c>
      <c r="N167" s="68">
        <v>0</v>
      </c>
    </row>
    <row r="168" spans="1:14" ht="21" customHeight="1">
      <c r="A168" s="68" t="s">
        <v>5101</v>
      </c>
      <c r="B168" s="68" t="s">
        <v>502</v>
      </c>
      <c r="C168" s="68">
        <v>2</v>
      </c>
      <c r="E168" s="68" t="s">
        <v>503</v>
      </c>
      <c r="F168" s="68" t="s">
        <v>25</v>
      </c>
      <c r="G168" s="68" t="s">
        <v>1591</v>
      </c>
      <c r="H168" s="68">
        <v>7</v>
      </c>
      <c r="I168" s="70">
        <v>45814</v>
      </c>
      <c r="J168" s="70">
        <v>45812</v>
      </c>
      <c r="K168" s="70">
        <v>45821</v>
      </c>
      <c r="L168" s="68" t="s">
        <v>5102</v>
      </c>
      <c r="N168" s="68">
        <v>0</v>
      </c>
    </row>
    <row r="169" spans="1:14" ht="21" customHeight="1">
      <c r="A169" s="68" t="s">
        <v>5103</v>
      </c>
      <c r="B169" s="68" t="s">
        <v>490</v>
      </c>
      <c r="C169" s="68">
        <v>1</v>
      </c>
      <c r="E169" s="68" t="s">
        <v>491</v>
      </c>
      <c r="F169" s="68" t="s">
        <v>25</v>
      </c>
      <c r="G169" s="68" t="s">
        <v>2029</v>
      </c>
      <c r="H169" s="68">
        <v>14</v>
      </c>
      <c r="I169" s="70">
        <v>45819</v>
      </c>
      <c r="J169" s="70">
        <v>45799</v>
      </c>
      <c r="K169" s="70">
        <v>45821</v>
      </c>
      <c r="L169" s="68" t="s">
        <v>5011</v>
      </c>
      <c r="N169" s="68">
        <v>0</v>
      </c>
    </row>
    <row r="170" spans="1:14" ht="21" customHeight="1">
      <c r="A170" s="68" t="s">
        <v>5104</v>
      </c>
      <c r="B170" s="68" t="s">
        <v>490</v>
      </c>
      <c r="C170" s="68">
        <v>3</v>
      </c>
      <c r="E170" s="68" t="s">
        <v>491</v>
      </c>
      <c r="F170" s="68" t="s">
        <v>25</v>
      </c>
      <c r="G170" s="68" t="s">
        <v>2029</v>
      </c>
      <c r="H170" s="68">
        <v>14</v>
      </c>
      <c r="I170" s="70">
        <v>45819</v>
      </c>
      <c r="J170" s="70">
        <v>45806</v>
      </c>
      <c r="K170" s="70">
        <v>45821</v>
      </c>
      <c r="L170" s="68" t="s">
        <v>5011</v>
      </c>
      <c r="N170" s="68">
        <v>0</v>
      </c>
    </row>
    <row r="171" spans="1:14" ht="21" customHeight="1">
      <c r="A171" s="68" t="s">
        <v>5105</v>
      </c>
      <c r="B171" s="68" t="s">
        <v>511</v>
      </c>
      <c r="C171" s="68">
        <v>1</v>
      </c>
      <c r="E171" s="68" t="s">
        <v>321</v>
      </c>
      <c r="F171" s="68" t="s">
        <v>25</v>
      </c>
      <c r="G171" s="68" t="s">
        <v>1674</v>
      </c>
      <c r="H171" s="68">
        <v>14</v>
      </c>
      <c r="I171" s="70">
        <v>45820</v>
      </c>
      <c r="J171" s="70">
        <v>45806</v>
      </c>
      <c r="K171" s="70">
        <v>45824</v>
      </c>
      <c r="L171" s="68" t="s">
        <v>5106</v>
      </c>
      <c r="N171" s="68">
        <v>0</v>
      </c>
    </row>
    <row r="172" spans="1:14" ht="21" customHeight="1">
      <c r="A172" s="68" t="s">
        <v>5107</v>
      </c>
      <c r="B172" s="68" t="s">
        <v>514</v>
      </c>
      <c r="C172" s="68">
        <v>1</v>
      </c>
      <c r="D172" s="68" t="s">
        <v>1586</v>
      </c>
      <c r="E172" s="68" t="s">
        <v>158</v>
      </c>
      <c r="F172" s="68" t="s">
        <v>160</v>
      </c>
      <c r="G172" s="68" t="s">
        <v>1587</v>
      </c>
      <c r="H172" s="68">
        <v>6</v>
      </c>
      <c r="I172" s="70">
        <v>45823</v>
      </c>
      <c r="J172" s="70">
        <v>45812</v>
      </c>
      <c r="K172" s="70">
        <v>45824</v>
      </c>
      <c r="L172" s="68" t="s">
        <v>5108</v>
      </c>
      <c r="N172" s="68">
        <v>0</v>
      </c>
    </row>
    <row r="173" spans="1:14" ht="21" customHeight="1">
      <c r="A173" s="68" t="s">
        <v>5109</v>
      </c>
      <c r="B173" s="68" t="s">
        <v>514</v>
      </c>
      <c r="C173" s="68">
        <v>2</v>
      </c>
      <c r="D173" s="68" t="s">
        <v>1586</v>
      </c>
      <c r="E173" s="68" t="s">
        <v>158</v>
      </c>
      <c r="F173" s="68" t="s">
        <v>160</v>
      </c>
      <c r="G173" s="68" t="s">
        <v>1587</v>
      </c>
      <c r="H173" s="68">
        <v>6</v>
      </c>
      <c r="I173" s="70">
        <v>45823</v>
      </c>
      <c r="J173" s="70">
        <v>45812</v>
      </c>
      <c r="K173" s="70">
        <v>45824</v>
      </c>
      <c r="L173" s="68" t="s">
        <v>5108</v>
      </c>
      <c r="N173" s="68">
        <v>0</v>
      </c>
    </row>
    <row r="174" spans="1:14" ht="21" customHeight="1">
      <c r="A174" s="68" t="s">
        <v>5110</v>
      </c>
      <c r="B174" s="68" t="s">
        <v>518</v>
      </c>
      <c r="C174" s="68">
        <v>1</v>
      </c>
      <c r="D174" s="68" t="s">
        <v>1586</v>
      </c>
      <c r="E174" s="68" t="s">
        <v>158</v>
      </c>
      <c r="G174" s="68" t="s">
        <v>1591</v>
      </c>
      <c r="H174" s="68">
        <v>6</v>
      </c>
      <c r="I174" s="70">
        <v>45823</v>
      </c>
      <c r="J174" s="70">
        <v>45812</v>
      </c>
      <c r="K174" s="70">
        <v>45824</v>
      </c>
      <c r="L174" s="68" t="s">
        <v>5111</v>
      </c>
      <c r="N174" s="68">
        <v>0</v>
      </c>
    </row>
    <row r="175" spans="1:14" ht="21" customHeight="1">
      <c r="A175" s="68" t="s">
        <v>5112</v>
      </c>
      <c r="B175" s="68" t="s">
        <v>518</v>
      </c>
      <c r="C175" s="68">
        <v>2</v>
      </c>
      <c r="D175" s="68" t="s">
        <v>1586</v>
      </c>
      <c r="E175" s="68" t="s">
        <v>158</v>
      </c>
      <c r="G175" s="68" t="s">
        <v>1591</v>
      </c>
      <c r="H175" s="68">
        <v>6</v>
      </c>
      <c r="I175" s="70">
        <v>45823</v>
      </c>
      <c r="J175" s="70">
        <v>45812</v>
      </c>
      <c r="K175" s="70">
        <v>45824</v>
      </c>
      <c r="L175" s="68" t="s">
        <v>5111</v>
      </c>
      <c r="N175" s="68">
        <v>0</v>
      </c>
    </row>
    <row r="176" spans="1:14" ht="21" customHeight="1">
      <c r="A176" s="68" t="s">
        <v>5113</v>
      </c>
      <c r="B176" s="68" t="s">
        <v>518</v>
      </c>
      <c r="C176" s="68">
        <v>3</v>
      </c>
      <c r="D176" s="68" t="s">
        <v>1586</v>
      </c>
      <c r="E176" s="68" t="s">
        <v>158</v>
      </c>
      <c r="G176" s="68" t="s">
        <v>1591</v>
      </c>
      <c r="H176" s="68">
        <v>6</v>
      </c>
      <c r="I176" s="70">
        <v>45823</v>
      </c>
      <c r="J176" s="70">
        <v>45812</v>
      </c>
      <c r="K176" s="70">
        <v>45824</v>
      </c>
      <c r="L176" s="68" t="s">
        <v>5111</v>
      </c>
      <c r="N176" s="68">
        <v>0</v>
      </c>
    </row>
    <row r="177" spans="1:14" ht="21" customHeight="1">
      <c r="A177" s="68" t="s">
        <v>5114</v>
      </c>
      <c r="B177" s="68" t="s">
        <v>518</v>
      </c>
      <c r="C177" s="68">
        <v>4</v>
      </c>
      <c r="D177" s="68" t="s">
        <v>1586</v>
      </c>
      <c r="E177" s="68" t="s">
        <v>158</v>
      </c>
      <c r="G177" s="68" t="s">
        <v>1591</v>
      </c>
      <c r="H177" s="68">
        <v>6</v>
      </c>
      <c r="I177" s="70">
        <v>45823</v>
      </c>
      <c r="J177" s="70">
        <v>45813</v>
      </c>
      <c r="K177" s="70">
        <v>45824</v>
      </c>
      <c r="L177" s="68" t="s">
        <v>5111</v>
      </c>
      <c r="N177" s="68">
        <v>0</v>
      </c>
    </row>
    <row r="178" spans="1:14" ht="21" customHeight="1">
      <c r="A178" s="68" t="s">
        <v>5115</v>
      </c>
      <c r="B178" s="68" t="s">
        <v>518</v>
      </c>
      <c r="C178" s="68">
        <v>5</v>
      </c>
      <c r="D178" s="68" t="s">
        <v>1586</v>
      </c>
      <c r="E178" s="68" t="s">
        <v>158</v>
      </c>
      <c r="G178" s="68" t="s">
        <v>1591</v>
      </c>
      <c r="H178" s="68">
        <v>6</v>
      </c>
      <c r="I178" s="70">
        <v>45823</v>
      </c>
      <c r="J178" s="70">
        <v>45813</v>
      </c>
      <c r="K178" s="70">
        <v>45824</v>
      </c>
      <c r="L178" s="68" t="s">
        <v>5111</v>
      </c>
      <c r="N178" s="68">
        <v>0</v>
      </c>
    </row>
    <row r="179" spans="1:14" ht="21" customHeight="1">
      <c r="A179" s="68" t="s">
        <v>5116</v>
      </c>
      <c r="B179" s="68" t="s">
        <v>518</v>
      </c>
      <c r="C179" s="68">
        <v>6</v>
      </c>
      <c r="D179" s="68" t="s">
        <v>1586</v>
      </c>
      <c r="E179" s="68" t="s">
        <v>158</v>
      </c>
      <c r="G179" s="68" t="s">
        <v>1591</v>
      </c>
      <c r="H179" s="68">
        <v>6</v>
      </c>
      <c r="I179" s="70">
        <v>45823</v>
      </c>
      <c r="J179" s="70">
        <v>45813</v>
      </c>
      <c r="K179" s="70">
        <v>45824</v>
      </c>
      <c r="L179" s="68" t="s">
        <v>5111</v>
      </c>
      <c r="N179" s="68">
        <v>0</v>
      </c>
    </row>
    <row r="180" spans="1:14" ht="21" customHeight="1">
      <c r="A180" s="68" t="s">
        <v>5117</v>
      </c>
      <c r="B180" s="68" t="s">
        <v>518</v>
      </c>
      <c r="C180" s="68">
        <v>7</v>
      </c>
      <c r="D180" s="68" t="s">
        <v>1586</v>
      </c>
      <c r="E180" s="68" t="s">
        <v>158</v>
      </c>
      <c r="G180" s="68" t="s">
        <v>1591</v>
      </c>
      <c r="H180" s="68">
        <v>6</v>
      </c>
      <c r="I180" s="70">
        <v>45823</v>
      </c>
      <c r="J180" s="70">
        <v>45813</v>
      </c>
      <c r="K180" s="70">
        <v>45824</v>
      </c>
      <c r="L180" s="68" t="s">
        <v>5111</v>
      </c>
      <c r="N180" s="68">
        <v>0</v>
      </c>
    </row>
    <row r="181" spans="1:14" ht="21" customHeight="1">
      <c r="A181" s="68" t="s">
        <v>5118</v>
      </c>
      <c r="B181" s="68" t="s">
        <v>518</v>
      </c>
      <c r="C181" s="68">
        <v>8</v>
      </c>
      <c r="D181" s="68" t="s">
        <v>1586</v>
      </c>
      <c r="E181" s="68" t="s">
        <v>158</v>
      </c>
      <c r="G181" s="68" t="s">
        <v>1591</v>
      </c>
      <c r="H181" s="68">
        <v>6</v>
      </c>
      <c r="I181" s="70">
        <v>45823</v>
      </c>
      <c r="J181" s="70">
        <v>45812</v>
      </c>
      <c r="K181" s="70">
        <v>45824</v>
      </c>
      <c r="L181" s="68" t="s">
        <v>5111</v>
      </c>
      <c r="N181" s="68">
        <v>0</v>
      </c>
    </row>
    <row r="182" spans="1:14" ht="21" customHeight="1">
      <c r="A182" s="68" t="s">
        <v>5119</v>
      </c>
      <c r="B182" s="68" t="s">
        <v>518</v>
      </c>
      <c r="C182" s="68">
        <v>9</v>
      </c>
      <c r="D182" s="68" t="s">
        <v>1586</v>
      </c>
      <c r="E182" s="68" t="s">
        <v>158</v>
      </c>
      <c r="G182" s="68" t="s">
        <v>1591</v>
      </c>
      <c r="H182" s="68">
        <v>6</v>
      </c>
      <c r="I182" s="70">
        <v>45823</v>
      </c>
      <c r="J182" s="70">
        <v>45812</v>
      </c>
      <c r="K182" s="70">
        <v>45824</v>
      </c>
      <c r="L182" s="68" t="s">
        <v>5111</v>
      </c>
      <c r="N182" s="68">
        <v>0</v>
      </c>
    </row>
    <row r="183" spans="1:14" ht="21" customHeight="1">
      <c r="A183" s="68" t="s">
        <v>5120</v>
      </c>
      <c r="B183" s="68" t="s">
        <v>518</v>
      </c>
      <c r="C183" s="68">
        <v>10</v>
      </c>
      <c r="D183" s="68" t="s">
        <v>1586</v>
      </c>
      <c r="E183" s="68" t="s">
        <v>158</v>
      </c>
      <c r="G183" s="68" t="s">
        <v>1591</v>
      </c>
      <c r="H183" s="68">
        <v>6</v>
      </c>
      <c r="I183" s="70">
        <v>45823</v>
      </c>
      <c r="J183" s="70">
        <v>45814</v>
      </c>
      <c r="K183" s="70">
        <v>45824</v>
      </c>
      <c r="L183" s="68" t="s">
        <v>5111</v>
      </c>
      <c r="N183" s="68">
        <v>0</v>
      </c>
    </row>
    <row r="184" spans="1:14" ht="21" customHeight="1">
      <c r="A184" s="68" t="s">
        <v>5121</v>
      </c>
      <c r="B184" s="68" t="s">
        <v>552</v>
      </c>
      <c r="C184" s="68">
        <v>4</v>
      </c>
      <c r="D184" s="68" t="s">
        <v>1586</v>
      </c>
      <c r="E184" s="68" t="s">
        <v>553</v>
      </c>
      <c r="G184" s="68" t="s">
        <v>1691</v>
      </c>
      <c r="H184" s="68">
        <v>6</v>
      </c>
      <c r="I184" s="70">
        <v>45823</v>
      </c>
      <c r="J184" s="70">
        <v>45814</v>
      </c>
      <c r="K184" s="70">
        <v>45824</v>
      </c>
      <c r="L184" s="68" t="s">
        <v>5122</v>
      </c>
      <c r="N184" s="68">
        <v>0</v>
      </c>
    </row>
    <row r="185" spans="1:14" ht="21" customHeight="1">
      <c r="A185" s="68" t="s">
        <v>5123</v>
      </c>
      <c r="B185" s="68" t="s">
        <v>552</v>
      </c>
      <c r="C185" s="68">
        <v>5</v>
      </c>
      <c r="D185" s="68" t="s">
        <v>1586</v>
      </c>
      <c r="E185" s="68" t="s">
        <v>553</v>
      </c>
      <c r="G185" s="68" t="s">
        <v>1691</v>
      </c>
      <c r="H185" s="68">
        <v>6</v>
      </c>
      <c r="I185" s="70">
        <v>45823</v>
      </c>
      <c r="J185" s="70">
        <v>45814</v>
      </c>
      <c r="K185" s="70">
        <v>45824</v>
      </c>
      <c r="L185" s="68" t="s">
        <v>5122</v>
      </c>
      <c r="N185" s="68">
        <v>0</v>
      </c>
    </row>
    <row r="186" spans="1:14" ht="21" customHeight="1">
      <c r="A186" s="68" t="s">
        <v>5124</v>
      </c>
      <c r="B186" s="68" t="s">
        <v>552</v>
      </c>
      <c r="C186" s="68">
        <v>6</v>
      </c>
      <c r="D186" s="68" t="s">
        <v>1586</v>
      </c>
      <c r="E186" s="68" t="s">
        <v>553</v>
      </c>
      <c r="G186" s="68" t="s">
        <v>1691</v>
      </c>
      <c r="H186" s="68">
        <v>6</v>
      </c>
      <c r="I186" s="70">
        <v>45823</v>
      </c>
      <c r="J186" s="70">
        <v>45814</v>
      </c>
      <c r="K186" s="70">
        <v>45824</v>
      </c>
      <c r="L186" s="68" t="s">
        <v>5122</v>
      </c>
      <c r="N186" s="68">
        <v>0</v>
      </c>
    </row>
    <row r="187" spans="1:14" ht="21" customHeight="1">
      <c r="A187" s="68" t="s">
        <v>5125</v>
      </c>
      <c r="B187" s="68" t="s">
        <v>552</v>
      </c>
      <c r="C187" s="68">
        <v>7</v>
      </c>
      <c r="D187" s="68" t="s">
        <v>1586</v>
      </c>
      <c r="E187" s="68" t="s">
        <v>553</v>
      </c>
      <c r="G187" s="68" t="s">
        <v>1691</v>
      </c>
      <c r="H187" s="68">
        <v>6</v>
      </c>
      <c r="I187" s="70">
        <v>45823</v>
      </c>
      <c r="J187" s="70">
        <v>45814</v>
      </c>
      <c r="K187" s="70">
        <v>45824</v>
      </c>
      <c r="L187" s="68" t="s">
        <v>5122</v>
      </c>
      <c r="N187" s="68">
        <v>0</v>
      </c>
    </row>
    <row r="188" spans="1:14" ht="21" customHeight="1">
      <c r="A188" s="68" t="s">
        <v>5126</v>
      </c>
      <c r="B188" s="68" t="s">
        <v>552</v>
      </c>
      <c r="C188" s="68">
        <v>8</v>
      </c>
      <c r="D188" s="68" t="s">
        <v>1586</v>
      </c>
      <c r="E188" s="68" t="s">
        <v>553</v>
      </c>
      <c r="G188" s="68" t="s">
        <v>1691</v>
      </c>
      <c r="H188" s="68">
        <v>6</v>
      </c>
      <c r="I188" s="70">
        <v>45823</v>
      </c>
      <c r="J188" s="70">
        <v>45814</v>
      </c>
      <c r="K188" s="70">
        <v>45824</v>
      </c>
      <c r="L188" s="68" t="s">
        <v>5122</v>
      </c>
      <c r="N188" s="68">
        <v>0</v>
      </c>
    </row>
    <row r="189" spans="1:14" ht="21" customHeight="1">
      <c r="A189" s="68" t="s">
        <v>2258</v>
      </c>
      <c r="B189" s="68" t="s">
        <v>556</v>
      </c>
      <c r="C189" s="68">
        <v>1</v>
      </c>
      <c r="E189" s="68" t="s">
        <v>247</v>
      </c>
      <c r="F189" s="68" t="s">
        <v>25</v>
      </c>
      <c r="G189" s="68" t="s">
        <v>1587</v>
      </c>
      <c r="H189" s="68">
        <v>6</v>
      </c>
      <c r="I189" s="70">
        <v>45823</v>
      </c>
      <c r="J189" s="70">
        <v>45818</v>
      </c>
      <c r="K189" s="70">
        <v>45824</v>
      </c>
      <c r="L189" s="68" t="s">
        <v>5014</v>
      </c>
      <c r="N189" s="68">
        <v>0</v>
      </c>
    </row>
    <row r="190" spans="1:14" ht="21" customHeight="1">
      <c r="A190" s="68" t="s">
        <v>2259</v>
      </c>
      <c r="B190" s="68" t="s">
        <v>556</v>
      </c>
      <c r="C190" s="68">
        <v>2</v>
      </c>
      <c r="E190" s="68" t="s">
        <v>247</v>
      </c>
      <c r="F190" s="68" t="s">
        <v>25</v>
      </c>
      <c r="G190" s="68" t="s">
        <v>1587</v>
      </c>
      <c r="H190" s="68">
        <v>6</v>
      </c>
      <c r="I190" s="70">
        <v>45823</v>
      </c>
      <c r="J190" s="70">
        <v>45818</v>
      </c>
      <c r="K190" s="70">
        <v>45824</v>
      </c>
      <c r="L190" s="68" t="s">
        <v>5014</v>
      </c>
      <c r="N190" s="68">
        <v>0</v>
      </c>
    </row>
    <row r="191" spans="1:14" ht="21" customHeight="1">
      <c r="A191" s="68" t="s">
        <v>2260</v>
      </c>
      <c r="B191" s="68" t="s">
        <v>556</v>
      </c>
      <c r="C191" s="68">
        <v>3</v>
      </c>
      <c r="E191" s="68" t="s">
        <v>247</v>
      </c>
      <c r="F191" s="68" t="s">
        <v>25</v>
      </c>
      <c r="G191" s="68" t="s">
        <v>1587</v>
      </c>
      <c r="H191" s="68">
        <v>6</v>
      </c>
      <c r="I191" s="70">
        <v>45823</v>
      </c>
      <c r="J191" s="70">
        <v>45818</v>
      </c>
      <c r="K191" s="70">
        <v>45824</v>
      </c>
      <c r="L191" s="68" t="s">
        <v>5014</v>
      </c>
      <c r="N191" s="68">
        <v>0</v>
      </c>
    </row>
    <row r="192" spans="1:14" ht="21" customHeight="1">
      <c r="A192" s="68" t="s">
        <v>2261</v>
      </c>
      <c r="B192" s="68" t="s">
        <v>556</v>
      </c>
      <c r="C192" s="68">
        <v>4</v>
      </c>
      <c r="E192" s="68" t="s">
        <v>247</v>
      </c>
      <c r="F192" s="68" t="s">
        <v>25</v>
      </c>
      <c r="G192" s="68" t="s">
        <v>1587</v>
      </c>
      <c r="H192" s="68">
        <v>6</v>
      </c>
      <c r="I192" s="70">
        <v>45823</v>
      </c>
      <c r="J192" s="70">
        <v>45818</v>
      </c>
      <c r="K192" s="70">
        <v>45824</v>
      </c>
      <c r="L192" s="68" t="s">
        <v>5014</v>
      </c>
      <c r="N192" s="68">
        <v>0</v>
      </c>
    </row>
    <row r="193" spans="1:14" ht="21" customHeight="1">
      <c r="A193" s="68" t="s">
        <v>2262</v>
      </c>
      <c r="B193" s="68" t="s">
        <v>556</v>
      </c>
      <c r="C193" s="68">
        <v>5</v>
      </c>
      <c r="E193" s="68" t="s">
        <v>247</v>
      </c>
      <c r="F193" s="68" t="s">
        <v>25</v>
      </c>
      <c r="G193" s="68" t="s">
        <v>1587</v>
      </c>
      <c r="H193" s="68">
        <v>6</v>
      </c>
      <c r="I193" s="70">
        <v>45823</v>
      </c>
      <c r="J193" s="70">
        <v>45818</v>
      </c>
      <c r="K193" s="70">
        <v>45824</v>
      </c>
      <c r="L193" s="68" t="s">
        <v>5014</v>
      </c>
      <c r="N193" s="68">
        <v>0</v>
      </c>
    </row>
    <row r="194" spans="1:14" ht="21" customHeight="1">
      <c r="A194" s="68" t="s">
        <v>3263</v>
      </c>
      <c r="B194" s="68" t="s">
        <v>585</v>
      </c>
      <c r="C194" s="68" t="s">
        <v>3264</v>
      </c>
      <c r="D194" s="68" t="s">
        <v>1586</v>
      </c>
      <c r="E194" s="68" t="s">
        <v>213</v>
      </c>
      <c r="G194" s="68" t="s">
        <v>1587</v>
      </c>
      <c r="H194" s="68">
        <v>6</v>
      </c>
      <c r="I194" s="70">
        <v>45823</v>
      </c>
      <c r="J194" s="70">
        <v>45818</v>
      </c>
      <c r="K194" s="70">
        <v>45824</v>
      </c>
      <c r="L194" s="68" t="s">
        <v>5127</v>
      </c>
      <c r="N194" s="68">
        <v>0</v>
      </c>
    </row>
    <row r="195" spans="1:14" ht="21" customHeight="1">
      <c r="A195" s="68" t="s">
        <v>3267</v>
      </c>
      <c r="B195" s="68" t="s">
        <v>585</v>
      </c>
      <c r="C195" s="68" t="s">
        <v>3268</v>
      </c>
      <c r="D195" s="68" t="s">
        <v>1586</v>
      </c>
      <c r="E195" s="68" t="s">
        <v>213</v>
      </c>
      <c r="G195" s="68" t="s">
        <v>1587</v>
      </c>
      <c r="H195" s="68">
        <v>6</v>
      </c>
      <c r="I195" s="70">
        <v>45823</v>
      </c>
      <c r="J195" s="70">
        <v>45818</v>
      </c>
      <c r="K195" s="70">
        <v>45824</v>
      </c>
      <c r="L195" s="68" t="s">
        <v>5127</v>
      </c>
      <c r="N195" s="68">
        <v>0</v>
      </c>
    </row>
    <row r="196" spans="1:14" ht="21" customHeight="1">
      <c r="A196" s="68" t="s">
        <v>3271</v>
      </c>
      <c r="B196" s="68" t="s">
        <v>585</v>
      </c>
      <c r="C196" s="68" t="s">
        <v>3272</v>
      </c>
      <c r="D196" s="68" t="s">
        <v>1586</v>
      </c>
      <c r="E196" s="68" t="s">
        <v>213</v>
      </c>
      <c r="G196" s="68" t="s">
        <v>1587</v>
      </c>
      <c r="H196" s="68">
        <v>6</v>
      </c>
      <c r="I196" s="70">
        <v>45823</v>
      </c>
      <c r="J196" s="70">
        <v>45818</v>
      </c>
      <c r="K196" s="70">
        <v>45824</v>
      </c>
      <c r="L196" s="68" t="s">
        <v>5127</v>
      </c>
      <c r="N196" s="68">
        <v>0</v>
      </c>
    </row>
    <row r="197" spans="1:14" ht="21" customHeight="1">
      <c r="A197" s="68" t="s">
        <v>3275</v>
      </c>
      <c r="B197" s="68" t="s">
        <v>585</v>
      </c>
      <c r="C197" s="68" t="s">
        <v>3276</v>
      </c>
      <c r="D197" s="68" t="s">
        <v>1586</v>
      </c>
      <c r="E197" s="68" t="s">
        <v>213</v>
      </c>
      <c r="G197" s="68" t="s">
        <v>1587</v>
      </c>
      <c r="H197" s="68">
        <v>6</v>
      </c>
      <c r="I197" s="70">
        <v>45823</v>
      </c>
      <c r="J197" s="70">
        <v>45818</v>
      </c>
      <c r="K197" s="70">
        <v>45824</v>
      </c>
      <c r="L197" s="68" t="s">
        <v>5127</v>
      </c>
      <c r="N197" s="68">
        <v>0</v>
      </c>
    </row>
    <row r="198" spans="1:14" ht="21" customHeight="1">
      <c r="A198" s="68" t="s">
        <v>5128</v>
      </c>
      <c r="B198" s="68" t="s">
        <v>525</v>
      </c>
      <c r="C198" s="68">
        <v>1</v>
      </c>
      <c r="D198" s="68" t="s">
        <v>1586</v>
      </c>
      <c r="E198" s="68" t="s">
        <v>213</v>
      </c>
      <c r="F198" s="68" t="s">
        <v>25</v>
      </c>
      <c r="G198" s="68" t="s">
        <v>1591</v>
      </c>
      <c r="H198" s="68">
        <v>6</v>
      </c>
      <c r="I198" s="70">
        <v>45824</v>
      </c>
      <c r="J198" s="70">
        <v>45817</v>
      </c>
      <c r="K198" s="70">
        <v>45824</v>
      </c>
      <c r="L198" s="68" t="s">
        <v>5046</v>
      </c>
      <c r="N198" s="68">
        <v>0</v>
      </c>
    </row>
    <row r="199" spans="1:14" ht="21" customHeight="1">
      <c r="A199" s="68" t="s">
        <v>5129</v>
      </c>
      <c r="B199" s="68" t="s">
        <v>525</v>
      </c>
      <c r="C199" s="68">
        <v>2</v>
      </c>
      <c r="D199" s="68" t="s">
        <v>1586</v>
      </c>
      <c r="E199" s="68" t="s">
        <v>213</v>
      </c>
      <c r="F199" s="68" t="s">
        <v>25</v>
      </c>
      <c r="G199" s="68" t="s">
        <v>1591</v>
      </c>
      <c r="H199" s="68">
        <v>6</v>
      </c>
      <c r="I199" s="70">
        <v>45824</v>
      </c>
      <c r="J199" s="70">
        <v>45817</v>
      </c>
      <c r="K199" s="70">
        <v>45824</v>
      </c>
      <c r="L199" s="68" t="s">
        <v>5046</v>
      </c>
      <c r="N199" s="68">
        <v>0</v>
      </c>
    </row>
    <row r="200" spans="1:14" ht="21" customHeight="1">
      <c r="A200" s="68" t="s">
        <v>5130</v>
      </c>
      <c r="B200" s="68" t="s">
        <v>525</v>
      </c>
      <c r="C200" s="68">
        <v>3</v>
      </c>
      <c r="D200" s="68" t="s">
        <v>1586</v>
      </c>
      <c r="E200" s="68" t="s">
        <v>213</v>
      </c>
      <c r="F200" s="68" t="s">
        <v>25</v>
      </c>
      <c r="G200" s="68" t="s">
        <v>1591</v>
      </c>
      <c r="H200" s="68">
        <v>6</v>
      </c>
      <c r="I200" s="70">
        <v>45824</v>
      </c>
      <c r="J200" s="70">
        <v>45817</v>
      </c>
      <c r="K200" s="70">
        <v>45824</v>
      </c>
      <c r="L200" s="68" t="s">
        <v>5046</v>
      </c>
      <c r="N200" s="68">
        <v>0</v>
      </c>
    </row>
    <row r="201" spans="1:14" ht="21" customHeight="1">
      <c r="A201" s="68" t="s">
        <v>5131</v>
      </c>
      <c r="B201" s="68" t="s">
        <v>525</v>
      </c>
      <c r="C201" s="68">
        <v>4</v>
      </c>
      <c r="D201" s="68" t="s">
        <v>1586</v>
      </c>
      <c r="E201" s="68" t="s">
        <v>213</v>
      </c>
      <c r="F201" s="68" t="s">
        <v>25</v>
      </c>
      <c r="G201" s="68" t="s">
        <v>1591</v>
      </c>
      <c r="H201" s="68">
        <v>6</v>
      </c>
      <c r="I201" s="70">
        <v>45824</v>
      </c>
      <c r="J201" s="70">
        <v>45817</v>
      </c>
      <c r="K201" s="70">
        <v>45824</v>
      </c>
      <c r="L201" s="68" t="s">
        <v>5046</v>
      </c>
      <c r="N201" s="68">
        <v>0</v>
      </c>
    </row>
    <row r="202" spans="1:14" ht="21" customHeight="1">
      <c r="A202" s="68" t="s">
        <v>5132</v>
      </c>
      <c r="B202" s="68" t="s">
        <v>525</v>
      </c>
      <c r="C202" s="68">
        <v>5</v>
      </c>
      <c r="D202" s="68" t="s">
        <v>1586</v>
      </c>
      <c r="E202" s="68" t="s">
        <v>213</v>
      </c>
      <c r="F202" s="68" t="s">
        <v>25</v>
      </c>
      <c r="G202" s="68" t="s">
        <v>1591</v>
      </c>
      <c r="H202" s="68">
        <v>6</v>
      </c>
      <c r="I202" s="70">
        <v>45824</v>
      </c>
      <c r="J202" s="70">
        <v>45817</v>
      </c>
      <c r="K202" s="70">
        <v>45824</v>
      </c>
      <c r="L202" s="68" t="s">
        <v>5046</v>
      </c>
      <c r="N202" s="68">
        <v>0</v>
      </c>
    </row>
    <row r="203" spans="1:14" ht="21" customHeight="1">
      <c r="A203" s="68" t="s">
        <v>5133</v>
      </c>
      <c r="B203" s="68" t="s">
        <v>525</v>
      </c>
      <c r="C203" s="68">
        <v>6</v>
      </c>
      <c r="D203" s="68" t="s">
        <v>1586</v>
      </c>
      <c r="E203" s="68" t="s">
        <v>213</v>
      </c>
      <c r="F203" s="68" t="s">
        <v>25</v>
      </c>
      <c r="G203" s="68" t="s">
        <v>1591</v>
      </c>
      <c r="H203" s="68">
        <v>6</v>
      </c>
      <c r="I203" s="70">
        <v>45824</v>
      </c>
      <c r="J203" s="70">
        <v>45817</v>
      </c>
      <c r="K203" s="70">
        <v>45824</v>
      </c>
      <c r="L203" s="68" t="s">
        <v>5046</v>
      </c>
      <c r="N203" s="68">
        <v>0</v>
      </c>
    </row>
    <row r="204" spans="1:14" ht="21" customHeight="1">
      <c r="A204" s="68" t="s">
        <v>5134</v>
      </c>
      <c r="B204" s="68" t="s">
        <v>525</v>
      </c>
      <c r="C204" s="68">
        <v>8</v>
      </c>
      <c r="D204" s="68" t="s">
        <v>1586</v>
      </c>
      <c r="E204" s="68" t="s">
        <v>213</v>
      </c>
      <c r="F204" s="68" t="s">
        <v>25</v>
      </c>
      <c r="G204" s="68" t="s">
        <v>1591</v>
      </c>
      <c r="H204" s="68">
        <v>6</v>
      </c>
      <c r="I204" s="70">
        <v>45824</v>
      </c>
      <c r="J204" s="70">
        <v>45817</v>
      </c>
      <c r="K204" s="70">
        <v>45824</v>
      </c>
      <c r="L204" s="68" t="s">
        <v>5046</v>
      </c>
      <c r="N204" s="68">
        <v>0</v>
      </c>
    </row>
    <row r="205" spans="1:14" ht="21" customHeight="1">
      <c r="A205" s="68" t="s">
        <v>5135</v>
      </c>
      <c r="B205" s="68" t="s">
        <v>525</v>
      </c>
      <c r="C205" s="68">
        <v>9</v>
      </c>
      <c r="D205" s="68" t="s">
        <v>1586</v>
      </c>
      <c r="E205" s="68" t="s">
        <v>213</v>
      </c>
      <c r="F205" s="68" t="s">
        <v>25</v>
      </c>
      <c r="G205" s="68" t="s">
        <v>1591</v>
      </c>
      <c r="H205" s="68">
        <v>6</v>
      </c>
      <c r="I205" s="70">
        <v>45824</v>
      </c>
      <c r="J205" s="70">
        <v>45817</v>
      </c>
      <c r="K205" s="70">
        <v>45824</v>
      </c>
      <c r="L205" s="68" t="s">
        <v>5046</v>
      </c>
      <c r="N205" s="68">
        <v>0</v>
      </c>
    </row>
    <row r="206" spans="1:14" ht="21" customHeight="1">
      <c r="A206" s="68" t="s">
        <v>5136</v>
      </c>
      <c r="B206" s="68" t="s">
        <v>525</v>
      </c>
      <c r="C206" s="68">
        <v>10</v>
      </c>
      <c r="D206" s="68" t="s">
        <v>1586</v>
      </c>
      <c r="E206" s="68" t="s">
        <v>213</v>
      </c>
      <c r="F206" s="68" t="s">
        <v>25</v>
      </c>
      <c r="G206" s="68" t="s">
        <v>1591</v>
      </c>
      <c r="H206" s="68">
        <v>6</v>
      </c>
      <c r="I206" s="70">
        <v>45824</v>
      </c>
      <c r="J206" s="70">
        <v>45817</v>
      </c>
      <c r="K206" s="70">
        <v>45824</v>
      </c>
      <c r="L206" s="68" t="s">
        <v>5046</v>
      </c>
      <c r="N206" s="68">
        <v>0</v>
      </c>
    </row>
    <row r="207" spans="1:14" ht="21" customHeight="1">
      <c r="A207" s="68" t="s">
        <v>2199</v>
      </c>
      <c r="B207" s="68" t="s">
        <v>530</v>
      </c>
      <c r="C207" s="68">
        <v>1</v>
      </c>
      <c r="D207" s="68" t="s">
        <v>1586</v>
      </c>
      <c r="E207" s="68" t="s">
        <v>213</v>
      </c>
      <c r="F207" s="68" t="s">
        <v>25</v>
      </c>
      <c r="G207" s="68" t="s">
        <v>1591</v>
      </c>
      <c r="H207" s="68">
        <v>6</v>
      </c>
      <c r="I207" s="70">
        <v>45824</v>
      </c>
      <c r="J207" s="70">
        <v>45817</v>
      </c>
      <c r="K207" s="70">
        <v>45824</v>
      </c>
      <c r="L207" s="68" t="s">
        <v>5046</v>
      </c>
      <c r="N207" s="68">
        <v>0</v>
      </c>
    </row>
    <row r="208" spans="1:14" ht="21" customHeight="1">
      <c r="A208" s="68" t="s">
        <v>2201</v>
      </c>
      <c r="B208" s="68" t="s">
        <v>530</v>
      </c>
      <c r="C208" s="68">
        <v>2</v>
      </c>
      <c r="D208" s="68" t="s">
        <v>1586</v>
      </c>
      <c r="E208" s="68" t="s">
        <v>213</v>
      </c>
      <c r="F208" s="68" t="s">
        <v>25</v>
      </c>
      <c r="G208" s="68" t="s">
        <v>1591</v>
      </c>
      <c r="H208" s="68">
        <v>6</v>
      </c>
      <c r="I208" s="70">
        <v>45824</v>
      </c>
      <c r="J208" s="70">
        <v>45817</v>
      </c>
      <c r="K208" s="70">
        <v>45824</v>
      </c>
      <c r="L208" s="68" t="s">
        <v>5046</v>
      </c>
      <c r="N208" s="68">
        <v>0</v>
      </c>
    </row>
    <row r="209" spans="1:14" ht="21" customHeight="1">
      <c r="A209" s="68" t="s">
        <v>2202</v>
      </c>
      <c r="B209" s="68" t="s">
        <v>530</v>
      </c>
      <c r="C209" s="68">
        <v>3</v>
      </c>
      <c r="D209" s="68" t="s">
        <v>1586</v>
      </c>
      <c r="E209" s="68" t="s">
        <v>213</v>
      </c>
      <c r="F209" s="68" t="s">
        <v>25</v>
      </c>
      <c r="G209" s="68" t="s">
        <v>1591</v>
      </c>
      <c r="H209" s="68">
        <v>6</v>
      </c>
      <c r="I209" s="70">
        <v>45824</v>
      </c>
      <c r="J209" s="70">
        <v>45817</v>
      </c>
      <c r="K209" s="70">
        <v>45824</v>
      </c>
      <c r="L209" s="68" t="s">
        <v>5046</v>
      </c>
      <c r="N209" s="68">
        <v>0</v>
      </c>
    </row>
    <row r="210" spans="1:14" ht="21" customHeight="1">
      <c r="A210" s="68" t="s">
        <v>2203</v>
      </c>
      <c r="B210" s="68" t="s">
        <v>530</v>
      </c>
      <c r="C210" s="68">
        <v>4</v>
      </c>
      <c r="D210" s="68" t="s">
        <v>1586</v>
      </c>
      <c r="E210" s="68" t="s">
        <v>213</v>
      </c>
      <c r="F210" s="68" t="s">
        <v>25</v>
      </c>
      <c r="G210" s="68" t="s">
        <v>1591</v>
      </c>
      <c r="H210" s="68">
        <v>6</v>
      </c>
      <c r="I210" s="70">
        <v>45824</v>
      </c>
      <c r="J210" s="70">
        <v>45817</v>
      </c>
      <c r="K210" s="70">
        <v>45824</v>
      </c>
      <c r="L210" s="68" t="s">
        <v>5046</v>
      </c>
      <c r="N210" s="68">
        <v>0</v>
      </c>
    </row>
    <row r="211" spans="1:14" ht="21" customHeight="1">
      <c r="A211" s="68" t="s">
        <v>2204</v>
      </c>
      <c r="B211" s="68" t="s">
        <v>530</v>
      </c>
      <c r="C211" s="68">
        <v>5</v>
      </c>
      <c r="D211" s="68" t="s">
        <v>1586</v>
      </c>
      <c r="E211" s="68" t="s">
        <v>213</v>
      </c>
      <c r="F211" s="68" t="s">
        <v>25</v>
      </c>
      <c r="G211" s="68" t="s">
        <v>1591</v>
      </c>
      <c r="H211" s="68">
        <v>6</v>
      </c>
      <c r="I211" s="70">
        <v>45824</v>
      </c>
      <c r="J211" s="70">
        <v>45817</v>
      </c>
      <c r="K211" s="70">
        <v>45824</v>
      </c>
      <c r="L211" s="68" t="s">
        <v>5046</v>
      </c>
      <c r="N211" s="68">
        <v>0</v>
      </c>
    </row>
    <row r="212" spans="1:14" ht="21" customHeight="1">
      <c r="A212" s="68" t="s">
        <v>2205</v>
      </c>
      <c r="B212" s="68" t="s">
        <v>530</v>
      </c>
      <c r="C212" s="68">
        <v>6</v>
      </c>
      <c r="D212" s="68" t="s">
        <v>1586</v>
      </c>
      <c r="E212" s="68" t="s">
        <v>213</v>
      </c>
      <c r="F212" s="68" t="s">
        <v>25</v>
      </c>
      <c r="G212" s="68" t="s">
        <v>1591</v>
      </c>
      <c r="H212" s="68">
        <v>6</v>
      </c>
      <c r="I212" s="70">
        <v>45824</v>
      </c>
      <c r="J212" s="70">
        <v>45817</v>
      </c>
      <c r="K212" s="70">
        <v>45824</v>
      </c>
      <c r="L212" s="68" t="s">
        <v>5046</v>
      </c>
      <c r="N212" s="68">
        <v>0</v>
      </c>
    </row>
    <row r="213" spans="1:14" ht="21" customHeight="1">
      <c r="A213" s="68" t="s">
        <v>2217</v>
      </c>
      <c r="B213" s="68" t="s">
        <v>537</v>
      </c>
      <c r="C213" s="68">
        <v>1</v>
      </c>
      <c r="D213" s="68" t="s">
        <v>1586</v>
      </c>
      <c r="E213" s="68" t="s">
        <v>213</v>
      </c>
      <c r="F213" s="68" t="s">
        <v>25</v>
      </c>
      <c r="G213" s="68" t="s">
        <v>1591</v>
      </c>
      <c r="H213" s="68">
        <v>6</v>
      </c>
      <c r="I213" s="70">
        <v>45824</v>
      </c>
      <c r="J213" s="70">
        <v>45817</v>
      </c>
      <c r="K213" s="70">
        <v>45824</v>
      </c>
      <c r="L213" s="68" t="s">
        <v>5046</v>
      </c>
      <c r="N213" s="68">
        <v>0</v>
      </c>
    </row>
    <row r="214" spans="1:14" ht="21" customHeight="1">
      <c r="A214" s="68" t="s">
        <v>2218</v>
      </c>
      <c r="B214" s="68" t="s">
        <v>537</v>
      </c>
      <c r="C214" s="68">
        <v>2</v>
      </c>
      <c r="D214" s="68" t="s">
        <v>1586</v>
      </c>
      <c r="E214" s="68" t="s">
        <v>213</v>
      </c>
      <c r="F214" s="68" t="s">
        <v>25</v>
      </c>
      <c r="G214" s="68" t="s">
        <v>1591</v>
      </c>
      <c r="H214" s="68">
        <v>6</v>
      </c>
      <c r="I214" s="70">
        <v>45824</v>
      </c>
      <c r="J214" s="70">
        <v>45817</v>
      </c>
      <c r="K214" s="70">
        <v>45824</v>
      </c>
      <c r="L214" s="68" t="s">
        <v>5046</v>
      </c>
      <c r="N214" s="68">
        <v>0</v>
      </c>
    </row>
    <row r="215" spans="1:14" ht="21" customHeight="1">
      <c r="A215" s="68" t="s">
        <v>2219</v>
      </c>
      <c r="B215" s="68" t="s">
        <v>537</v>
      </c>
      <c r="C215" s="68">
        <v>3</v>
      </c>
      <c r="D215" s="68" t="s">
        <v>1586</v>
      </c>
      <c r="E215" s="68" t="s">
        <v>213</v>
      </c>
      <c r="F215" s="68" t="s">
        <v>25</v>
      </c>
      <c r="G215" s="68" t="s">
        <v>1591</v>
      </c>
      <c r="H215" s="68">
        <v>6</v>
      </c>
      <c r="I215" s="70">
        <v>45824</v>
      </c>
      <c r="J215" s="70">
        <v>45817</v>
      </c>
      <c r="K215" s="70">
        <v>45824</v>
      </c>
      <c r="L215" s="68" t="s">
        <v>5046</v>
      </c>
      <c r="N215" s="68">
        <v>0</v>
      </c>
    </row>
    <row r="216" spans="1:14" ht="21" customHeight="1">
      <c r="A216" s="68" t="s">
        <v>2220</v>
      </c>
      <c r="B216" s="68" t="s">
        <v>537</v>
      </c>
      <c r="C216" s="68">
        <v>4</v>
      </c>
      <c r="D216" s="68" t="s">
        <v>1586</v>
      </c>
      <c r="E216" s="68" t="s">
        <v>213</v>
      </c>
      <c r="F216" s="68" t="s">
        <v>25</v>
      </c>
      <c r="G216" s="68" t="s">
        <v>1591</v>
      </c>
      <c r="H216" s="68">
        <v>6</v>
      </c>
      <c r="I216" s="70">
        <v>45824</v>
      </c>
      <c r="J216" s="70">
        <v>45817</v>
      </c>
      <c r="K216" s="70">
        <v>45824</v>
      </c>
      <c r="L216" s="68" t="s">
        <v>5046</v>
      </c>
      <c r="N216" s="68">
        <v>0</v>
      </c>
    </row>
    <row r="217" spans="1:14" ht="21" customHeight="1">
      <c r="A217" s="68" t="s">
        <v>2221</v>
      </c>
      <c r="B217" s="68" t="s">
        <v>537</v>
      </c>
      <c r="C217" s="68">
        <v>5</v>
      </c>
      <c r="D217" s="68" t="s">
        <v>1586</v>
      </c>
      <c r="E217" s="68" t="s">
        <v>213</v>
      </c>
      <c r="F217" s="68" t="s">
        <v>25</v>
      </c>
      <c r="G217" s="68" t="s">
        <v>1591</v>
      </c>
      <c r="H217" s="68">
        <v>6</v>
      </c>
      <c r="I217" s="70">
        <v>45824</v>
      </c>
      <c r="J217" s="70">
        <v>45817</v>
      </c>
      <c r="K217" s="70">
        <v>45824</v>
      </c>
      <c r="L217" s="68" t="s">
        <v>5046</v>
      </c>
      <c r="N217" s="68">
        <v>0</v>
      </c>
    </row>
    <row r="218" spans="1:14" ht="21" customHeight="1">
      <c r="A218" s="68" t="s">
        <v>2222</v>
      </c>
      <c r="B218" s="68" t="s">
        <v>537</v>
      </c>
      <c r="C218" s="68">
        <v>6</v>
      </c>
      <c r="D218" s="68" t="s">
        <v>1586</v>
      </c>
      <c r="E218" s="68" t="s">
        <v>213</v>
      </c>
      <c r="F218" s="68" t="s">
        <v>25</v>
      </c>
      <c r="G218" s="68" t="s">
        <v>1591</v>
      </c>
      <c r="H218" s="68">
        <v>6</v>
      </c>
      <c r="I218" s="70">
        <v>45824</v>
      </c>
      <c r="J218" s="70">
        <v>45817</v>
      </c>
      <c r="K218" s="70">
        <v>45824</v>
      </c>
      <c r="L218" s="68" t="s">
        <v>5046</v>
      </c>
      <c r="N218" s="68">
        <v>0</v>
      </c>
    </row>
    <row r="219" spans="1:14" ht="21" customHeight="1">
      <c r="A219" s="68" t="s">
        <v>2223</v>
      </c>
      <c r="B219" s="68" t="s">
        <v>537</v>
      </c>
      <c r="C219" s="68">
        <v>7</v>
      </c>
      <c r="D219" s="68" t="s">
        <v>1586</v>
      </c>
      <c r="E219" s="68" t="s">
        <v>213</v>
      </c>
      <c r="F219" s="68" t="s">
        <v>25</v>
      </c>
      <c r="G219" s="68" t="s">
        <v>1591</v>
      </c>
      <c r="H219" s="68">
        <v>6</v>
      </c>
      <c r="I219" s="70">
        <v>45824</v>
      </c>
      <c r="J219" s="70">
        <v>45817</v>
      </c>
      <c r="K219" s="70">
        <v>45824</v>
      </c>
      <c r="L219" s="68" t="s">
        <v>5046</v>
      </c>
      <c r="N219" s="68">
        <v>0</v>
      </c>
    </row>
    <row r="220" spans="1:14" ht="21" customHeight="1">
      <c r="A220" s="68" t="s">
        <v>2224</v>
      </c>
      <c r="B220" s="68" t="s">
        <v>537</v>
      </c>
      <c r="C220" s="68">
        <v>8</v>
      </c>
      <c r="D220" s="68" t="s">
        <v>1586</v>
      </c>
      <c r="E220" s="68" t="s">
        <v>213</v>
      </c>
      <c r="F220" s="68" t="s">
        <v>25</v>
      </c>
      <c r="G220" s="68" t="s">
        <v>1591</v>
      </c>
      <c r="H220" s="68">
        <v>6</v>
      </c>
      <c r="I220" s="70">
        <v>45824</v>
      </c>
      <c r="J220" s="70">
        <v>45817</v>
      </c>
      <c r="K220" s="70">
        <v>45824</v>
      </c>
      <c r="L220" s="68" t="s">
        <v>5046</v>
      </c>
      <c r="N220" s="68">
        <v>0</v>
      </c>
    </row>
    <row r="221" spans="1:14" ht="21" customHeight="1">
      <c r="A221" s="68" t="s">
        <v>2225</v>
      </c>
      <c r="B221" s="68" t="s">
        <v>537</v>
      </c>
      <c r="C221" s="68">
        <v>9</v>
      </c>
      <c r="D221" s="68" t="s">
        <v>1586</v>
      </c>
      <c r="E221" s="68" t="s">
        <v>213</v>
      </c>
      <c r="F221" s="68" t="s">
        <v>25</v>
      </c>
      <c r="G221" s="68" t="s">
        <v>1591</v>
      </c>
      <c r="H221" s="68">
        <v>6</v>
      </c>
      <c r="I221" s="70">
        <v>45824</v>
      </c>
      <c r="J221" s="70">
        <v>45817</v>
      </c>
      <c r="K221" s="70">
        <v>45824</v>
      </c>
      <c r="L221" s="68" t="s">
        <v>5046</v>
      </c>
      <c r="N221" s="68">
        <v>0</v>
      </c>
    </row>
    <row r="222" spans="1:14" ht="21" customHeight="1">
      <c r="A222" s="68" t="s">
        <v>2226</v>
      </c>
      <c r="B222" s="68" t="s">
        <v>537</v>
      </c>
      <c r="C222" s="68">
        <v>10</v>
      </c>
      <c r="D222" s="68" t="s">
        <v>1586</v>
      </c>
      <c r="E222" s="68" t="s">
        <v>213</v>
      </c>
      <c r="F222" s="68" t="s">
        <v>25</v>
      </c>
      <c r="G222" s="68" t="s">
        <v>1591</v>
      </c>
      <c r="H222" s="68">
        <v>6</v>
      </c>
      <c r="I222" s="70">
        <v>45824</v>
      </c>
      <c r="J222" s="70">
        <v>45817</v>
      </c>
      <c r="K222" s="70">
        <v>45824</v>
      </c>
      <c r="L222" s="68" t="s">
        <v>5046</v>
      </c>
      <c r="N222" s="68">
        <v>0</v>
      </c>
    </row>
    <row r="223" spans="1:14" ht="21" customHeight="1">
      <c r="A223" s="68" t="s">
        <v>2227</v>
      </c>
      <c r="B223" s="68" t="s">
        <v>537</v>
      </c>
      <c r="C223" s="68">
        <v>11</v>
      </c>
      <c r="D223" s="68" t="s">
        <v>1586</v>
      </c>
      <c r="E223" s="68" t="s">
        <v>213</v>
      </c>
      <c r="F223" s="68" t="s">
        <v>25</v>
      </c>
      <c r="G223" s="68" t="s">
        <v>1591</v>
      </c>
      <c r="H223" s="68">
        <v>6</v>
      </c>
      <c r="I223" s="70">
        <v>45824</v>
      </c>
      <c r="J223" s="70">
        <v>45817</v>
      </c>
      <c r="K223" s="70">
        <v>45824</v>
      </c>
      <c r="L223" s="68" t="s">
        <v>5046</v>
      </c>
      <c r="N223" s="68">
        <v>0</v>
      </c>
    </row>
    <row r="224" spans="1:14" ht="21" customHeight="1">
      <c r="A224" s="68" t="s">
        <v>2228</v>
      </c>
      <c r="B224" s="68" t="s">
        <v>537</v>
      </c>
      <c r="C224" s="68">
        <v>12</v>
      </c>
      <c r="D224" s="68" t="s">
        <v>1586</v>
      </c>
      <c r="E224" s="68" t="s">
        <v>213</v>
      </c>
      <c r="F224" s="68" t="s">
        <v>25</v>
      </c>
      <c r="G224" s="68" t="s">
        <v>1591</v>
      </c>
      <c r="H224" s="68">
        <v>6</v>
      </c>
      <c r="I224" s="70">
        <v>45824</v>
      </c>
      <c r="J224" s="70">
        <v>45817</v>
      </c>
      <c r="K224" s="70">
        <v>45824</v>
      </c>
      <c r="L224" s="68" t="s">
        <v>5046</v>
      </c>
      <c r="N224" s="68">
        <v>0</v>
      </c>
    </row>
    <row r="225" spans="1:14" ht="21" customHeight="1">
      <c r="A225" s="68" t="s">
        <v>2229</v>
      </c>
      <c r="B225" s="68" t="s">
        <v>537</v>
      </c>
      <c r="C225" s="68">
        <v>13</v>
      </c>
      <c r="D225" s="68" t="s">
        <v>1586</v>
      </c>
      <c r="E225" s="68" t="s">
        <v>213</v>
      </c>
      <c r="F225" s="68" t="s">
        <v>25</v>
      </c>
      <c r="G225" s="68" t="s">
        <v>1591</v>
      </c>
      <c r="H225" s="68">
        <v>6</v>
      </c>
      <c r="I225" s="70">
        <v>45824</v>
      </c>
      <c r="J225" s="70">
        <v>45817</v>
      </c>
      <c r="K225" s="70">
        <v>45824</v>
      </c>
      <c r="L225" s="68" t="s">
        <v>5046</v>
      </c>
      <c r="N225" s="68">
        <v>0</v>
      </c>
    </row>
    <row r="226" spans="1:14" ht="21" customHeight="1">
      <c r="A226" s="68" t="s">
        <v>5137</v>
      </c>
      <c r="B226" s="68" t="s">
        <v>537</v>
      </c>
      <c r="C226" s="68">
        <v>14</v>
      </c>
      <c r="D226" s="68" t="s">
        <v>1586</v>
      </c>
      <c r="E226" s="68" t="s">
        <v>213</v>
      </c>
      <c r="F226" s="68" t="s">
        <v>25</v>
      </c>
      <c r="G226" s="68" t="s">
        <v>1591</v>
      </c>
      <c r="H226" s="68">
        <v>6</v>
      </c>
      <c r="I226" s="70">
        <v>45824</v>
      </c>
      <c r="J226" s="70">
        <v>45817</v>
      </c>
      <c r="K226" s="70">
        <v>45824</v>
      </c>
      <c r="L226" s="68" t="s">
        <v>5046</v>
      </c>
      <c r="N226" s="68">
        <v>0</v>
      </c>
    </row>
    <row r="227" spans="1:14" ht="21" customHeight="1">
      <c r="A227" s="68" t="s">
        <v>5138</v>
      </c>
      <c r="B227" s="68" t="s">
        <v>545</v>
      </c>
      <c r="C227" s="68">
        <v>1</v>
      </c>
      <c r="D227" s="68" t="s">
        <v>1586</v>
      </c>
      <c r="E227" s="68" t="s">
        <v>213</v>
      </c>
      <c r="F227" s="68" t="s">
        <v>25</v>
      </c>
      <c r="G227" s="68" t="s">
        <v>1591</v>
      </c>
      <c r="H227" s="68">
        <v>6</v>
      </c>
      <c r="I227" s="70">
        <v>45824</v>
      </c>
      <c r="J227" s="70">
        <v>45817</v>
      </c>
      <c r="K227" s="70">
        <v>45824</v>
      </c>
      <c r="L227" s="68" t="s">
        <v>5046</v>
      </c>
      <c r="N227" s="68">
        <v>0</v>
      </c>
    </row>
    <row r="228" spans="1:14" ht="21" customHeight="1">
      <c r="A228" s="68" t="s">
        <v>5139</v>
      </c>
      <c r="B228" s="68" t="s">
        <v>545</v>
      </c>
      <c r="C228" s="68">
        <v>2</v>
      </c>
      <c r="D228" s="68" t="s">
        <v>1586</v>
      </c>
      <c r="E228" s="68" t="s">
        <v>213</v>
      </c>
      <c r="F228" s="68" t="s">
        <v>25</v>
      </c>
      <c r="G228" s="68" t="s">
        <v>1591</v>
      </c>
      <c r="H228" s="68">
        <v>6</v>
      </c>
      <c r="I228" s="70">
        <v>45824</v>
      </c>
      <c r="J228" s="70">
        <v>45817</v>
      </c>
      <c r="K228" s="70">
        <v>45824</v>
      </c>
      <c r="L228" s="68" t="s">
        <v>5046</v>
      </c>
      <c r="N228" s="68">
        <v>0</v>
      </c>
    </row>
    <row r="229" spans="1:14" ht="21" customHeight="1">
      <c r="A229" s="68" t="s">
        <v>5140</v>
      </c>
      <c r="B229" s="68" t="s">
        <v>545</v>
      </c>
      <c r="C229" s="68">
        <v>3</v>
      </c>
      <c r="D229" s="68" t="s">
        <v>1586</v>
      </c>
      <c r="E229" s="68" t="s">
        <v>213</v>
      </c>
      <c r="F229" s="68" t="s">
        <v>25</v>
      </c>
      <c r="G229" s="68" t="s">
        <v>1591</v>
      </c>
      <c r="H229" s="68">
        <v>6</v>
      </c>
      <c r="I229" s="70">
        <v>45824</v>
      </c>
      <c r="J229" s="70">
        <v>45817</v>
      </c>
      <c r="K229" s="70">
        <v>45824</v>
      </c>
      <c r="L229" s="68" t="s">
        <v>5046</v>
      </c>
      <c r="N229" s="68">
        <v>0</v>
      </c>
    </row>
    <row r="230" spans="1:14" ht="21" customHeight="1">
      <c r="A230" s="68" t="s">
        <v>5141</v>
      </c>
      <c r="B230" s="68" t="s">
        <v>545</v>
      </c>
      <c r="C230" s="68">
        <v>4</v>
      </c>
      <c r="D230" s="68" t="s">
        <v>1586</v>
      </c>
      <c r="E230" s="68" t="s">
        <v>213</v>
      </c>
      <c r="F230" s="68" t="s">
        <v>25</v>
      </c>
      <c r="G230" s="68" t="s">
        <v>1591</v>
      </c>
      <c r="H230" s="68">
        <v>6</v>
      </c>
      <c r="I230" s="70">
        <v>45824</v>
      </c>
      <c r="J230" s="70">
        <v>45817</v>
      </c>
      <c r="K230" s="70">
        <v>45824</v>
      </c>
      <c r="L230" s="68" t="s">
        <v>5046</v>
      </c>
      <c r="N230" s="68">
        <v>0</v>
      </c>
    </row>
    <row r="231" spans="1:14" ht="21" customHeight="1">
      <c r="A231" s="68" t="s">
        <v>5142</v>
      </c>
      <c r="B231" s="68" t="s">
        <v>545</v>
      </c>
      <c r="C231" s="68">
        <v>5</v>
      </c>
      <c r="D231" s="68" t="s">
        <v>1586</v>
      </c>
      <c r="E231" s="68" t="s">
        <v>213</v>
      </c>
      <c r="F231" s="68" t="s">
        <v>25</v>
      </c>
      <c r="G231" s="68" t="s">
        <v>1591</v>
      </c>
      <c r="H231" s="68">
        <v>6</v>
      </c>
      <c r="I231" s="70">
        <v>45824</v>
      </c>
      <c r="J231" s="70">
        <v>45817</v>
      </c>
      <c r="K231" s="70">
        <v>45824</v>
      </c>
      <c r="L231" s="68" t="s">
        <v>5046</v>
      </c>
      <c r="N231" s="68">
        <v>0</v>
      </c>
    </row>
    <row r="232" spans="1:14" ht="21" customHeight="1">
      <c r="A232" s="68" t="s">
        <v>5143</v>
      </c>
      <c r="B232" s="68" t="s">
        <v>545</v>
      </c>
      <c r="C232" s="68">
        <v>6</v>
      </c>
      <c r="D232" s="68" t="s">
        <v>1586</v>
      </c>
      <c r="E232" s="68" t="s">
        <v>213</v>
      </c>
      <c r="F232" s="68" t="s">
        <v>25</v>
      </c>
      <c r="G232" s="68" t="s">
        <v>1591</v>
      </c>
      <c r="H232" s="68">
        <v>6</v>
      </c>
      <c r="I232" s="70">
        <v>45824</v>
      </c>
      <c r="J232" s="70">
        <v>45817</v>
      </c>
      <c r="K232" s="70">
        <v>45824</v>
      </c>
      <c r="L232" s="68" t="s">
        <v>5046</v>
      </c>
      <c r="N232" s="68">
        <v>0</v>
      </c>
    </row>
    <row r="233" spans="1:14" ht="21" customHeight="1">
      <c r="A233" s="68" t="s">
        <v>5144</v>
      </c>
      <c r="B233" s="68" t="s">
        <v>545</v>
      </c>
      <c r="C233" s="68">
        <v>7</v>
      </c>
      <c r="D233" s="68" t="s">
        <v>1586</v>
      </c>
      <c r="E233" s="68" t="s">
        <v>213</v>
      </c>
      <c r="F233" s="68" t="s">
        <v>25</v>
      </c>
      <c r="G233" s="68" t="s">
        <v>1591</v>
      </c>
      <c r="H233" s="68">
        <v>6</v>
      </c>
      <c r="I233" s="70">
        <v>45824</v>
      </c>
      <c r="J233" s="70">
        <v>45817</v>
      </c>
      <c r="K233" s="70">
        <v>45824</v>
      </c>
      <c r="L233" s="68" t="s">
        <v>5046</v>
      </c>
      <c r="N233" s="68">
        <v>0</v>
      </c>
    </row>
    <row r="234" spans="1:14" ht="21" customHeight="1">
      <c r="A234" s="68" t="s">
        <v>5145</v>
      </c>
      <c r="B234" s="68" t="s">
        <v>545</v>
      </c>
      <c r="C234" s="68">
        <v>8</v>
      </c>
      <c r="D234" s="68" t="s">
        <v>1586</v>
      </c>
      <c r="E234" s="68" t="s">
        <v>213</v>
      </c>
      <c r="F234" s="68" t="s">
        <v>25</v>
      </c>
      <c r="G234" s="68" t="s">
        <v>1591</v>
      </c>
      <c r="H234" s="68">
        <v>6</v>
      </c>
      <c r="I234" s="70">
        <v>45824</v>
      </c>
      <c r="J234" s="70">
        <v>45817</v>
      </c>
      <c r="K234" s="70">
        <v>45824</v>
      </c>
      <c r="L234" s="68" t="s">
        <v>5046</v>
      </c>
      <c r="N234" s="68">
        <v>0</v>
      </c>
    </row>
    <row r="235" spans="1:14" ht="21" customHeight="1">
      <c r="A235" s="68" t="s">
        <v>5146</v>
      </c>
      <c r="B235" s="68" t="s">
        <v>545</v>
      </c>
      <c r="C235" s="68">
        <v>9</v>
      </c>
      <c r="D235" s="68" t="s">
        <v>1586</v>
      </c>
      <c r="E235" s="68" t="s">
        <v>213</v>
      </c>
      <c r="F235" s="68" t="s">
        <v>25</v>
      </c>
      <c r="G235" s="68" t="s">
        <v>1591</v>
      </c>
      <c r="H235" s="68">
        <v>6</v>
      </c>
      <c r="I235" s="70">
        <v>45824</v>
      </c>
      <c r="J235" s="70">
        <v>45817</v>
      </c>
      <c r="K235" s="70">
        <v>45824</v>
      </c>
      <c r="L235" s="68" t="s">
        <v>5046</v>
      </c>
      <c r="N235" s="68">
        <v>0</v>
      </c>
    </row>
    <row r="236" spans="1:14" ht="21" customHeight="1">
      <c r="A236" s="68" t="s">
        <v>5147</v>
      </c>
      <c r="B236" s="68" t="s">
        <v>545</v>
      </c>
      <c r="C236" s="68">
        <v>10</v>
      </c>
      <c r="D236" s="68" t="s">
        <v>1586</v>
      </c>
      <c r="E236" s="68" t="s">
        <v>213</v>
      </c>
      <c r="F236" s="68" t="s">
        <v>25</v>
      </c>
      <c r="G236" s="68" t="s">
        <v>1591</v>
      </c>
      <c r="H236" s="68">
        <v>6</v>
      </c>
      <c r="I236" s="70">
        <v>45824</v>
      </c>
      <c r="J236" s="70">
        <v>45817</v>
      </c>
      <c r="K236" s="70">
        <v>45824</v>
      </c>
      <c r="L236" s="68" t="s">
        <v>5046</v>
      </c>
      <c r="N236" s="68">
        <v>0</v>
      </c>
    </row>
    <row r="237" spans="1:14" ht="21" customHeight="1">
      <c r="A237" s="68" t="s">
        <v>5148</v>
      </c>
      <c r="B237" s="68" t="s">
        <v>545</v>
      </c>
      <c r="C237" s="68">
        <v>11</v>
      </c>
      <c r="D237" s="68" t="s">
        <v>1586</v>
      </c>
      <c r="E237" s="68" t="s">
        <v>213</v>
      </c>
      <c r="F237" s="68" t="s">
        <v>25</v>
      </c>
      <c r="G237" s="68" t="s">
        <v>1591</v>
      </c>
      <c r="H237" s="68">
        <v>6</v>
      </c>
      <c r="I237" s="70">
        <v>45824</v>
      </c>
      <c r="J237" s="70">
        <v>45817</v>
      </c>
      <c r="K237" s="70">
        <v>45824</v>
      </c>
      <c r="L237" s="68" t="s">
        <v>5046</v>
      </c>
      <c r="N237" s="68">
        <v>0</v>
      </c>
    </row>
    <row r="238" spans="1:14" ht="21" customHeight="1">
      <c r="A238" s="68" t="s">
        <v>5149</v>
      </c>
      <c r="B238" s="68" t="s">
        <v>545</v>
      </c>
      <c r="C238" s="68">
        <v>12</v>
      </c>
      <c r="D238" s="68" t="s">
        <v>1586</v>
      </c>
      <c r="E238" s="68" t="s">
        <v>213</v>
      </c>
      <c r="F238" s="68" t="s">
        <v>25</v>
      </c>
      <c r="G238" s="68" t="s">
        <v>1591</v>
      </c>
      <c r="H238" s="68">
        <v>6</v>
      </c>
      <c r="I238" s="70">
        <v>45824</v>
      </c>
      <c r="J238" s="70">
        <v>45817</v>
      </c>
      <c r="K238" s="70">
        <v>45824</v>
      </c>
      <c r="L238" s="68" t="s">
        <v>5046</v>
      </c>
      <c r="N238" s="68">
        <v>0</v>
      </c>
    </row>
    <row r="239" spans="1:14" ht="21" customHeight="1">
      <c r="A239" s="68" t="s">
        <v>5150</v>
      </c>
      <c r="B239" s="68" t="s">
        <v>545</v>
      </c>
      <c r="C239" s="68">
        <v>13</v>
      </c>
      <c r="D239" s="68" t="s">
        <v>1586</v>
      </c>
      <c r="E239" s="68" t="s">
        <v>213</v>
      </c>
      <c r="F239" s="68" t="s">
        <v>25</v>
      </c>
      <c r="G239" s="68" t="s">
        <v>1591</v>
      </c>
      <c r="H239" s="68">
        <v>6</v>
      </c>
      <c r="I239" s="70">
        <v>45824</v>
      </c>
      <c r="J239" s="70">
        <v>45817</v>
      </c>
      <c r="K239" s="70">
        <v>45824</v>
      </c>
      <c r="L239" s="68" t="s">
        <v>5046</v>
      </c>
      <c r="N239" s="68">
        <v>0</v>
      </c>
    </row>
    <row r="240" spans="1:14" ht="21" customHeight="1">
      <c r="A240" s="68" t="s">
        <v>5151</v>
      </c>
      <c r="B240" s="68" t="s">
        <v>545</v>
      </c>
      <c r="C240" s="68">
        <v>14</v>
      </c>
      <c r="D240" s="68" t="s">
        <v>1586</v>
      </c>
      <c r="E240" s="68" t="s">
        <v>213</v>
      </c>
      <c r="F240" s="68" t="s">
        <v>25</v>
      </c>
      <c r="G240" s="68" t="s">
        <v>1591</v>
      </c>
      <c r="H240" s="68">
        <v>6</v>
      </c>
      <c r="I240" s="70">
        <v>45824</v>
      </c>
      <c r="J240" s="70">
        <v>45817</v>
      </c>
      <c r="K240" s="70">
        <v>45824</v>
      </c>
      <c r="L240" s="68" t="s">
        <v>5046</v>
      </c>
      <c r="N240" s="68">
        <v>0</v>
      </c>
    </row>
    <row r="241" spans="1:14" ht="21" customHeight="1">
      <c r="A241" s="68" t="s">
        <v>5152</v>
      </c>
      <c r="B241" s="68" t="s">
        <v>545</v>
      </c>
      <c r="C241" s="68">
        <v>15</v>
      </c>
      <c r="D241" s="68" t="s">
        <v>1586</v>
      </c>
      <c r="E241" s="68" t="s">
        <v>213</v>
      </c>
      <c r="F241" s="68" t="s">
        <v>25</v>
      </c>
      <c r="G241" s="68" t="s">
        <v>1591</v>
      </c>
      <c r="H241" s="68">
        <v>6</v>
      </c>
      <c r="I241" s="70">
        <v>45824</v>
      </c>
      <c r="J241" s="70">
        <v>45817</v>
      </c>
      <c r="K241" s="70">
        <v>45824</v>
      </c>
      <c r="L241" s="68" t="s">
        <v>5046</v>
      </c>
      <c r="N241" s="68">
        <v>0</v>
      </c>
    </row>
    <row r="242" spans="1:14" ht="21" customHeight="1">
      <c r="A242" s="68" t="s">
        <v>5153</v>
      </c>
      <c r="B242" s="68" t="s">
        <v>545</v>
      </c>
      <c r="C242" s="68">
        <v>16</v>
      </c>
      <c r="D242" s="68" t="s">
        <v>1586</v>
      </c>
      <c r="E242" s="68" t="s">
        <v>213</v>
      </c>
      <c r="F242" s="68" t="s">
        <v>25</v>
      </c>
      <c r="G242" s="68" t="s">
        <v>1591</v>
      </c>
      <c r="H242" s="68">
        <v>6</v>
      </c>
      <c r="I242" s="70">
        <v>45824</v>
      </c>
      <c r="J242" s="70">
        <v>45817</v>
      </c>
      <c r="K242" s="70">
        <v>45824</v>
      </c>
      <c r="L242" s="68" t="s">
        <v>5046</v>
      </c>
      <c r="N242" s="68">
        <v>0</v>
      </c>
    </row>
    <row r="243" spans="1:14" ht="21" customHeight="1">
      <c r="A243" s="68" t="s">
        <v>5154</v>
      </c>
      <c r="B243" s="68" t="s">
        <v>545</v>
      </c>
      <c r="C243" s="68">
        <v>17</v>
      </c>
      <c r="D243" s="68" t="s">
        <v>1586</v>
      </c>
      <c r="E243" s="68" t="s">
        <v>213</v>
      </c>
      <c r="F243" s="68" t="s">
        <v>25</v>
      </c>
      <c r="G243" s="68" t="s">
        <v>1591</v>
      </c>
      <c r="H243" s="68">
        <v>6</v>
      </c>
      <c r="I243" s="70">
        <v>45824</v>
      </c>
      <c r="J243" s="70">
        <v>45817</v>
      </c>
      <c r="K243" s="70">
        <v>45824</v>
      </c>
      <c r="L243" s="68" t="s">
        <v>5046</v>
      </c>
      <c r="N243" s="68">
        <v>0</v>
      </c>
    </row>
    <row r="244" spans="1:14" ht="21" customHeight="1">
      <c r="A244" s="68" t="s">
        <v>5155</v>
      </c>
      <c r="B244" s="68" t="s">
        <v>545</v>
      </c>
      <c r="C244" s="68">
        <v>18</v>
      </c>
      <c r="D244" s="68" t="s">
        <v>1586</v>
      </c>
      <c r="E244" s="68" t="s">
        <v>213</v>
      </c>
      <c r="F244" s="68" t="s">
        <v>25</v>
      </c>
      <c r="G244" s="68" t="s">
        <v>1591</v>
      </c>
      <c r="H244" s="68">
        <v>6</v>
      </c>
      <c r="I244" s="70">
        <v>45824</v>
      </c>
      <c r="J244" s="70">
        <v>45817</v>
      </c>
      <c r="K244" s="70">
        <v>45824</v>
      </c>
      <c r="L244" s="68" t="s">
        <v>5046</v>
      </c>
      <c r="N244" s="68">
        <v>0</v>
      </c>
    </row>
    <row r="245" spans="1:14" ht="21" customHeight="1">
      <c r="A245" s="68" t="s">
        <v>5156</v>
      </c>
      <c r="B245" s="68" t="s">
        <v>549</v>
      </c>
      <c r="C245" s="68">
        <v>1</v>
      </c>
      <c r="D245" s="68" t="s">
        <v>1586</v>
      </c>
      <c r="E245" s="68" t="s">
        <v>550</v>
      </c>
      <c r="F245" s="68" t="s">
        <v>25</v>
      </c>
      <c r="G245" s="68" t="s">
        <v>1674</v>
      </c>
      <c r="H245" s="68">
        <v>6</v>
      </c>
      <c r="I245" s="70">
        <v>45824</v>
      </c>
      <c r="J245" s="70">
        <v>45817</v>
      </c>
      <c r="K245" s="70">
        <v>45824</v>
      </c>
      <c r="L245" s="68" t="s">
        <v>5157</v>
      </c>
      <c r="N245" s="68">
        <v>0</v>
      </c>
    </row>
    <row r="246" spans="1:14" ht="21" customHeight="1">
      <c r="A246" s="68" t="s">
        <v>5158</v>
      </c>
      <c r="B246" s="68" t="s">
        <v>569</v>
      </c>
      <c r="C246" s="68">
        <v>1</v>
      </c>
      <c r="D246" s="68" t="s">
        <v>1586</v>
      </c>
      <c r="E246" s="68" t="s">
        <v>213</v>
      </c>
      <c r="F246" s="68" t="s">
        <v>25</v>
      </c>
      <c r="G246" s="68" t="s">
        <v>1591</v>
      </c>
      <c r="H246" s="68">
        <v>6</v>
      </c>
      <c r="I246" s="70">
        <v>45824</v>
      </c>
      <c r="J246" s="70">
        <v>45818</v>
      </c>
      <c r="K246" s="70">
        <v>45824</v>
      </c>
      <c r="L246" s="68" t="s">
        <v>5046</v>
      </c>
      <c r="N246" s="68">
        <v>0</v>
      </c>
    </row>
    <row r="247" spans="1:14" ht="21" customHeight="1">
      <c r="A247" s="68" t="s">
        <v>5159</v>
      </c>
      <c r="B247" s="68" t="s">
        <v>570</v>
      </c>
      <c r="C247" s="68">
        <v>1</v>
      </c>
      <c r="D247" s="68" t="s">
        <v>1586</v>
      </c>
      <c r="E247" s="68" t="s">
        <v>213</v>
      </c>
      <c r="F247" s="68" t="s">
        <v>25</v>
      </c>
      <c r="G247" s="68" t="s">
        <v>1591</v>
      </c>
      <c r="H247" s="68">
        <v>6</v>
      </c>
      <c r="I247" s="70">
        <v>45824</v>
      </c>
      <c r="J247" s="70">
        <v>45818</v>
      </c>
      <c r="K247" s="70">
        <v>45824</v>
      </c>
      <c r="L247" s="68" t="s">
        <v>5046</v>
      </c>
      <c r="N247" s="68">
        <v>0</v>
      </c>
    </row>
    <row r="248" spans="1:14" ht="21" customHeight="1">
      <c r="A248" s="68" t="s">
        <v>5160</v>
      </c>
      <c r="B248" s="68" t="s">
        <v>570</v>
      </c>
      <c r="C248" s="68">
        <v>2</v>
      </c>
      <c r="D248" s="68" t="s">
        <v>1586</v>
      </c>
      <c r="E248" s="68" t="s">
        <v>213</v>
      </c>
      <c r="F248" s="68" t="s">
        <v>25</v>
      </c>
      <c r="G248" s="68" t="s">
        <v>1591</v>
      </c>
      <c r="H248" s="68">
        <v>6</v>
      </c>
      <c r="I248" s="70">
        <v>45824</v>
      </c>
      <c r="J248" s="70">
        <v>45818</v>
      </c>
      <c r="K248" s="70">
        <v>45824</v>
      </c>
      <c r="L248" s="68" t="s">
        <v>5046</v>
      </c>
      <c r="N248" s="68">
        <v>0</v>
      </c>
    </row>
    <row r="249" spans="1:14" ht="21" customHeight="1">
      <c r="A249" s="68" t="s">
        <v>5161</v>
      </c>
      <c r="B249" s="68" t="s">
        <v>570</v>
      </c>
      <c r="C249" s="68">
        <v>3</v>
      </c>
      <c r="D249" s="68" t="s">
        <v>1586</v>
      </c>
      <c r="E249" s="68" t="s">
        <v>213</v>
      </c>
      <c r="F249" s="68" t="s">
        <v>25</v>
      </c>
      <c r="G249" s="68" t="s">
        <v>1591</v>
      </c>
      <c r="H249" s="68">
        <v>6</v>
      </c>
      <c r="I249" s="70">
        <v>45824</v>
      </c>
      <c r="J249" s="70">
        <v>45818</v>
      </c>
      <c r="K249" s="70">
        <v>45824</v>
      </c>
      <c r="L249" s="68" t="s">
        <v>5046</v>
      </c>
      <c r="N249" s="68">
        <v>0</v>
      </c>
    </row>
    <row r="250" spans="1:14" ht="21" customHeight="1">
      <c r="A250" s="68" t="s">
        <v>5162</v>
      </c>
      <c r="B250" s="68" t="s">
        <v>570</v>
      </c>
      <c r="C250" s="68">
        <v>4</v>
      </c>
      <c r="D250" s="68" t="s">
        <v>1586</v>
      </c>
      <c r="E250" s="68" t="s">
        <v>213</v>
      </c>
      <c r="F250" s="68" t="s">
        <v>25</v>
      </c>
      <c r="G250" s="68" t="s">
        <v>1591</v>
      </c>
      <c r="H250" s="68">
        <v>6</v>
      </c>
      <c r="I250" s="70">
        <v>45824</v>
      </c>
      <c r="J250" s="70">
        <v>45818</v>
      </c>
      <c r="K250" s="70">
        <v>45824</v>
      </c>
      <c r="L250" s="68" t="s">
        <v>5046</v>
      </c>
      <c r="N250" s="68">
        <v>0</v>
      </c>
    </row>
    <row r="251" spans="1:14" ht="21" customHeight="1">
      <c r="A251" s="68" t="s">
        <v>5163</v>
      </c>
      <c r="B251" s="68" t="s">
        <v>570</v>
      </c>
      <c r="C251" s="68">
        <v>5</v>
      </c>
      <c r="D251" s="68" t="s">
        <v>1586</v>
      </c>
      <c r="E251" s="68" t="s">
        <v>213</v>
      </c>
      <c r="F251" s="68" t="s">
        <v>25</v>
      </c>
      <c r="G251" s="68" t="s">
        <v>1591</v>
      </c>
      <c r="H251" s="68">
        <v>6</v>
      </c>
      <c r="I251" s="70">
        <v>45824</v>
      </c>
      <c r="J251" s="70">
        <v>45818</v>
      </c>
      <c r="K251" s="70">
        <v>45824</v>
      </c>
      <c r="L251" s="68" t="s">
        <v>5046</v>
      </c>
      <c r="N251" s="68">
        <v>0</v>
      </c>
    </row>
    <row r="252" spans="1:14" ht="21" customHeight="1">
      <c r="A252" s="68" t="s">
        <v>5164</v>
      </c>
      <c r="B252" s="68" t="s">
        <v>570</v>
      </c>
      <c r="C252" s="68">
        <v>6</v>
      </c>
      <c r="D252" s="68" t="s">
        <v>1586</v>
      </c>
      <c r="E252" s="68" t="s">
        <v>213</v>
      </c>
      <c r="F252" s="68" t="s">
        <v>25</v>
      </c>
      <c r="G252" s="68" t="s">
        <v>1591</v>
      </c>
      <c r="H252" s="68">
        <v>6</v>
      </c>
      <c r="I252" s="70">
        <v>45824</v>
      </c>
      <c r="J252" s="70">
        <v>45818</v>
      </c>
      <c r="K252" s="70">
        <v>45824</v>
      </c>
      <c r="L252" s="68" t="s">
        <v>5046</v>
      </c>
      <c r="N252" s="68">
        <v>0</v>
      </c>
    </row>
    <row r="253" spans="1:14" ht="21" customHeight="1">
      <c r="A253" s="68" t="s">
        <v>5165</v>
      </c>
      <c r="B253" s="68" t="s">
        <v>570</v>
      </c>
      <c r="C253" s="68">
        <v>7</v>
      </c>
      <c r="D253" s="68" t="s">
        <v>1586</v>
      </c>
      <c r="E253" s="68" t="s">
        <v>213</v>
      </c>
      <c r="F253" s="68" t="s">
        <v>25</v>
      </c>
      <c r="G253" s="68" t="s">
        <v>1591</v>
      </c>
      <c r="H253" s="68">
        <v>6</v>
      </c>
      <c r="I253" s="70">
        <v>45824</v>
      </c>
      <c r="J253" s="70">
        <v>45818</v>
      </c>
      <c r="K253" s="70">
        <v>45824</v>
      </c>
      <c r="L253" s="68" t="s">
        <v>5046</v>
      </c>
      <c r="N253" s="68">
        <v>0</v>
      </c>
    </row>
    <row r="254" spans="1:14" ht="21" customHeight="1">
      <c r="A254" s="68" t="s">
        <v>5166</v>
      </c>
      <c r="B254" s="68" t="s">
        <v>573</v>
      </c>
      <c r="C254" s="68">
        <v>1</v>
      </c>
      <c r="D254" s="68" t="s">
        <v>1586</v>
      </c>
      <c r="E254" s="68" t="s">
        <v>213</v>
      </c>
      <c r="F254" s="68" t="s">
        <v>25</v>
      </c>
      <c r="G254" s="68" t="s">
        <v>1591</v>
      </c>
      <c r="H254" s="68">
        <v>6</v>
      </c>
      <c r="I254" s="70">
        <v>45824</v>
      </c>
      <c r="J254" s="70">
        <v>45818</v>
      </c>
      <c r="K254" s="70">
        <v>45824</v>
      </c>
      <c r="L254" s="68" t="s">
        <v>5046</v>
      </c>
      <c r="N254" s="68">
        <v>0</v>
      </c>
    </row>
    <row r="255" spans="1:14" ht="21" customHeight="1">
      <c r="A255" s="68" t="s">
        <v>5167</v>
      </c>
      <c r="B255" s="68" t="s">
        <v>573</v>
      </c>
      <c r="C255" s="68">
        <v>2</v>
      </c>
      <c r="D255" s="68" t="s">
        <v>1586</v>
      </c>
      <c r="E255" s="68" t="s">
        <v>213</v>
      </c>
      <c r="F255" s="68" t="s">
        <v>25</v>
      </c>
      <c r="G255" s="68" t="s">
        <v>1591</v>
      </c>
      <c r="H255" s="68">
        <v>6</v>
      </c>
      <c r="I255" s="70">
        <v>45824</v>
      </c>
      <c r="J255" s="70">
        <v>45818</v>
      </c>
      <c r="K255" s="70">
        <v>45824</v>
      </c>
      <c r="L255" s="68" t="s">
        <v>5046</v>
      </c>
      <c r="N255" s="68">
        <v>0</v>
      </c>
    </row>
    <row r="256" spans="1:14" ht="21" customHeight="1">
      <c r="A256" s="68" t="s">
        <v>5168</v>
      </c>
      <c r="B256" s="68" t="s">
        <v>573</v>
      </c>
      <c r="C256" s="68">
        <v>3</v>
      </c>
      <c r="D256" s="68" t="s">
        <v>1586</v>
      </c>
      <c r="E256" s="68" t="s">
        <v>213</v>
      </c>
      <c r="F256" s="68" t="s">
        <v>25</v>
      </c>
      <c r="G256" s="68" t="s">
        <v>1591</v>
      </c>
      <c r="H256" s="68">
        <v>6</v>
      </c>
      <c r="I256" s="70">
        <v>45824</v>
      </c>
      <c r="J256" s="70">
        <v>45818</v>
      </c>
      <c r="K256" s="70">
        <v>45824</v>
      </c>
      <c r="L256" s="68" t="s">
        <v>5046</v>
      </c>
      <c r="N256" s="68">
        <v>0</v>
      </c>
    </row>
    <row r="257" spans="1:14" ht="21" customHeight="1">
      <c r="A257" s="68" t="s">
        <v>5169</v>
      </c>
      <c r="B257" s="68" t="s">
        <v>573</v>
      </c>
      <c r="C257" s="68">
        <v>4</v>
      </c>
      <c r="D257" s="68" t="s">
        <v>1586</v>
      </c>
      <c r="E257" s="68" t="s">
        <v>213</v>
      </c>
      <c r="F257" s="68" t="s">
        <v>25</v>
      </c>
      <c r="G257" s="68" t="s">
        <v>1591</v>
      </c>
      <c r="H257" s="68">
        <v>6</v>
      </c>
      <c r="I257" s="70">
        <v>45824</v>
      </c>
      <c r="J257" s="70">
        <v>45818</v>
      </c>
      <c r="K257" s="70">
        <v>45824</v>
      </c>
      <c r="L257" s="68" t="s">
        <v>5046</v>
      </c>
      <c r="N257" s="68">
        <v>0</v>
      </c>
    </row>
    <row r="258" spans="1:14" ht="21" customHeight="1">
      <c r="A258" s="68" t="s">
        <v>5170</v>
      </c>
      <c r="B258" s="68" t="s">
        <v>573</v>
      </c>
      <c r="C258" s="68">
        <v>5</v>
      </c>
      <c r="D258" s="68" t="s">
        <v>1586</v>
      </c>
      <c r="E258" s="68" t="s">
        <v>213</v>
      </c>
      <c r="F258" s="68" t="s">
        <v>25</v>
      </c>
      <c r="G258" s="68" t="s">
        <v>1591</v>
      </c>
      <c r="H258" s="68">
        <v>6</v>
      </c>
      <c r="I258" s="70">
        <v>45824</v>
      </c>
      <c r="J258" s="70">
        <v>45818</v>
      </c>
      <c r="K258" s="70">
        <v>45824</v>
      </c>
      <c r="L258" s="68" t="s">
        <v>5046</v>
      </c>
      <c r="N258" s="68">
        <v>0</v>
      </c>
    </row>
    <row r="259" spans="1:14" ht="21" customHeight="1">
      <c r="A259" s="68" t="s">
        <v>5171</v>
      </c>
      <c r="B259" s="68" t="s">
        <v>576</v>
      </c>
      <c r="C259" s="68">
        <v>1</v>
      </c>
      <c r="D259" s="68" t="s">
        <v>1586</v>
      </c>
      <c r="E259" s="68" t="s">
        <v>213</v>
      </c>
      <c r="F259" s="68" t="s">
        <v>25</v>
      </c>
      <c r="G259" s="68" t="s">
        <v>1591</v>
      </c>
      <c r="H259" s="68">
        <v>6</v>
      </c>
      <c r="I259" s="70">
        <v>45824</v>
      </c>
      <c r="J259" s="70">
        <v>45818</v>
      </c>
      <c r="K259" s="70">
        <v>45824</v>
      </c>
      <c r="L259" s="68" t="s">
        <v>5046</v>
      </c>
      <c r="N259" s="68">
        <v>0</v>
      </c>
    </row>
    <row r="260" spans="1:14" ht="21" customHeight="1">
      <c r="A260" s="68" t="s">
        <v>5172</v>
      </c>
      <c r="B260" s="68" t="s">
        <v>576</v>
      </c>
      <c r="C260" s="68">
        <v>2</v>
      </c>
      <c r="D260" s="68" t="s">
        <v>1586</v>
      </c>
      <c r="E260" s="68" t="s">
        <v>213</v>
      </c>
      <c r="F260" s="68" t="s">
        <v>25</v>
      </c>
      <c r="G260" s="68" t="s">
        <v>1591</v>
      </c>
      <c r="H260" s="68">
        <v>6</v>
      </c>
      <c r="I260" s="70">
        <v>45824</v>
      </c>
      <c r="J260" s="70">
        <v>45818</v>
      </c>
      <c r="K260" s="70">
        <v>45824</v>
      </c>
      <c r="L260" s="68" t="s">
        <v>5046</v>
      </c>
      <c r="N260" s="68">
        <v>0</v>
      </c>
    </row>
    <row r="261" spans="1:14" ht="21" customHeight="1">
      <c r="A261" s="68" t="s">
        <v>5173</v>
      </c>
      <c r="B261" s="68" t="s">
        <v>576</v>
      </c>
      <c r="C261" s="68">
        <v>3</v>
      </c>
      <c r="D261" s="68" t="s">
        <v>1586</v>
      </c>
      <c r="E261" s="68" t="s">
        <v>213</v>
      </c>
      <c r="F261" s="68" t="s">
        <v>25</v>
      </c>
      <c r="G261" s="68" t="s">
        <v>1591</v>
      </c>
      <c r="H261" s="68">
        <v>6</v>
      </c>
      <c r="I261" s="70">
        <v>45824</v>
      </c>
      <c r="J261" s="70">
        <v>45818</v>
      </c>
      <c r="K261" s="70">
        <v>45824</v>
      </c>
      <c r="L261" s="68" t="s">
        <v>5046</v>
      </c>
      <c r="N261" s="68">
        <v>0</v>
      </c>
    </row>
    <row r="262" spans="1:14" ht="21" customHeight="1">
      <c r="A262" s="68" t="s">
        <v>5174</v>
      </c>
      <c r="B262" s="68" t="s">
        <v>576</v>
      </c>
      <c r="C262" s="68">
        <v>4</v>
      </c>
      <c r="D262" s="68" t="s">
        <v>1586</v>
      </c>
      <c r="E262" s="68" t="s">
        <v>213</v>
      </c>
      <c r="F262" s="68" t="s">
        <v>25</v>
      </c>
      <c r="G262" s="68" t="s">
        <v>1591</v>
      </c>
      <c r="H262" s="68">
        <v>6</v>
      </c>
      <c r="I262" s="70">
        <v>45824</v>
      </c>
      <c r="J262" s="70">
        <v>45818</v>
      </c>
      <c r="K262" s="70">
        <v>45824</v>
      </c>
      <c r="L262" s="68" t="s">
        <v>5046</v>
      </c>
      <c r="N262" s="68">
        <v>0</v>
      </c>
    </row>
    <row r="263" spans="1:14" ht="21" customHeight="1">
      <c r="A263" s="68" t="s">
        <v>5175</v>
      </c>
      <c r="B263" s="68" t="s">
        <v>576</v>
      </c>
      <c r="C263" s="68">
        <v>5</v>
      </c>
      <c r="D263" s="68" t="s">
        <v>1586</v>
      </c>
      <c r="E263" s="68" t="s">
        <v>213</v>
      </c>
      <c r="F263" s="68" t="s">
        <v>25</v>
      </c>
      <c r="G263" s="68" t="s">
        <v>1591</v>
      </c>
      <c r="H263" s="68">
        <v>6</v>
      </c>
      <c r="I263" s="70">
        <v>45824</v>
      </c>
      <c r="J263" s="70">
        <v>45818</v>
      </c>
      <c r="K263" s="70">
        <v>45824</v>
      </c>
      <c r="L263" s="68" t="s">
        <v>5046</v>
      </c>
      <c r="N263" s="68">
        <v>0</v>
      </c>
    </row>
    <row r="264" spans="1:14" ht="21" customHeight="1">
      <c r="A264" s="68" t="s">
        <v>5176</v>
      </c>
      <c r="B264" s="68" t="s">
        <v>576</v>
      </c>
      <c r="C264" s="68">
        <v>6</v>
      </c>
      <c r="D264" s="68" t="s">
        <v>1586</v>
      </c>
      <c r="E264" s="68" t="s">
        <v>213</v>
      </c>
      <c r="F264" s="68" t="s">
        <v>25</v>
      </c>
      <c r="G264" s="68" t="s">
        <v>1591</v>
      </c>
      <c r="H264" s="68">
        <v>6</v>
      </c>
      <c r="I264" s="70">
        <v>45824</v>
      </c>
      <c r="J264" s="70">
        <v>45818</v>
      </c>
      <c r="K264" s="70">
        <v>45824</v>
      </c>
      <c r="L264" s="68" t="s">
        <v>5046</v>
      </c>
      <c r="N264" s="68">
        <v>0</v>
      </c>
    </row>
    <row r="265" spans="1:14" ht="21" customHeight="1">
      <c r="A265" s="68" t="s">
        <v>5177</v>
      </c>
      <c r="B265" s="68" t="s">
        <v>576</v>
      </c>
      <c r="C265" s="68">
        <v>7</v>
      </c>
      <c r="D265" s="68" t="s">
        <v>1586</v>
      </c>
      <c r="E265" s="68" t="s">
        <v>213</v>
      </c>
      <c r="F265" s="68" t="s">
        <v>25</v>
      </c>
      <c r="G265" s="68" t="s">
        <v>1591</v>
      </c>
      <c r="H265" s="68">
        <v>6</v>
      </c>
      <c r="I265" s="70">
        <v>45824</v>
      </c>
      <c r="J265" s="70">
        <v>45818</v>
      </c>
      <c r="K265" s="70">
        <v>45824</v>
      </c>
      <c r="L265" s="68" t="s">
        <v>5046</v>
      </c>
      <c r="N265" s="68">
        <v>0</v>
      </c>
    </row>
    <row r="266" spans="1:14" ht="21" customHeight="1">
      <c r="A266" s="68" t="s">
        <v>5178</v>
      </c>
      <c r="B266" s="68" t="s">
        <v>578</v>
      </c>
      <c r="C266" s="68">
        <v>1</v>
      </c>
      <c r="D266" s="68" t="s">
        <v>1586</v>
      </c>
      <c r="E266" s="68" t="s">
        <v>213</v>
      </c>
      <c r="F266" s="68" t="s">
        <v>25</v>
      </c>
      <c r="G266" s="68" t="s">
        <v>1591</v>
      </c>
      <c r="H266" s="68">
        <v>6</v>
      </c>
      <c r="I266" s="70">
        <v>45824</v>
      </c>
      <c r="J266" s="70">
        <v>45818</v>
      </c>
      <c r="K266" s="70">
        <v>45824</v>
      </c>
      <c r="L266" s="68" t="s">
        <v>5046</v>
      </c>
      <c r="N266" s="68">
        <v>0</v>
      </c>
    </row>
    <row r="267" spans="1:14" ht="21" customHeight="1">
      <c r="A267" s="68" t="s">
        <v>5179</v>
      </c>
      <c r="B267" s="68" t="s">
        <v>578</v>
      </c>
      <c r="C267" s="68">
        <v>2</v>
      </c>
      <c r="D267" s="68" t="s">
        <v>1586</v>
      </c>
      <c r="E267" s="68" t="s">
        <v>213</v>
      </c>
      <c r="F267" s="68" t="s">
        <v>25</v>
      </c>
      <c r="G267" s="68" t="s">
        <v>1591</v>
      </c>
      <c r="H267" s="68">
        <v>6</v>
      </c>
      <c r="I267" s="70">
        <v>45824</v>
      </c>
      <c r="J267" s="70">
        <v>45818</v>
      </c>
      <c r="K267" s="70">
        <v>45824</v>
      </c>
      <c r="L267" s="68" t="s">
        <v>5046</v>
      </c>
      <c r="N267" s="68">
        <v>0</v>
      </c>
    </row>
    <row r="268" spans="1:14" ht="21" customHeight="1">
      <c r="A268" s="68" t="s">
        <v>5180</v>
      </c>
      <c r="B268" s="68" t="s">
        <v>581</v>
      </c>
      <c r="C268" s="68">
        <v>1</v>
      </c>
      <c r="D268" s="68" t="s">
        <v>1586</v>
      </c>
      <c r="E268" s="68" t="s">
        <v>213</v>
      </c>
      <c r="F268" s="68" t="s">
        <v>25</v>
      </c>
      <c r="G268" s="68" t="s">
        <v>1591</v>
      </c>
      <c r="H268" s="68">
        <v>6</v>
      </c>
      <c r="I268" s="70">
        <v>45824</v>
      </c>
      <c r="J268" s="70">
        <v>45818</v>
      </c>
      <c r="K268" s="70">
        <v>45824</v>
      </c>
      <c r="L268" s="68" t="s">
        <v>5046</v>
      </c>
      <c r="N268" s="68">
        <v>0</v>
      </c>
    </row>
    <row r="269" spans="1:14" ht="21" customHeight="1">
      <c r="A269" s="68" t="s">
        <v>5181</v>
      </c>
      <c r="B269" s="68" t="s">
        <v>582</v>
      </c>
      <c r="C269" s="68">
        <v>1</v>
      </c>
      <c r="D269" s="68" t="s">
        <v>1586</v>
      </c>
      <c r="E269" s="68" t="s">
        <v>213</v>
      </c>
      <c r="F269" s="68" t="s">
        <v>25</v>
      </c>
      <c r="G269" s="68" t="s">
        <v>1591</v>
      </c>
      <c r="H269" s="68">
        <v>6</v>
      </c>
      <c r="I269" s="70">
        <v>45824</v>
      </c>
      <c r="J269" s="70">
        <v>45818</v>
      </c>
      <c r="K269" s="70">
        <v>45824</v>
      </c>
      <c r="L269" s="68" t="s">
        <v>5046</v>
      </c>
      <c r="N269" s="68">
        <v>0</v>
      </c>
    </row>
    <row r="270" spans="1:14" ht="21" customHeight="1">
      <c r="A270" s="68" t="s">
        <v>5182</v>
      </c>
      <c r="B270" s="68" t="s">
        <v>582</v>
      </c>
      <c r="C270" s="68">
        <v>2</v>
      </c>
      <c r="D270" s="68" t="s">
        <v>1586</v>
      </c>
      <c r="E270" s="68" t="s">
        <v>213</v>
      </c>
      <c r="F270" s="68" t="s">
        <v>25</v>
      </c>
      <c r="G270" s="68" t="s">
        <v>1591</v>
      </c>
      <c r="H270" s="68">
        <v>6</v>
      </c>
      <c r="I270" s="70">
        <v>45824</v>
      </c>
      <c r="J270" s="70">
        <v>45818</v>
      </c>
      <c r="K270" s="70">
        <v>45824</v>
      </c>
      <c r="L270" s="68" t="s">
        <v>5046</v>
      </c>
      <c r="N270" s="68">
        <v>0</v>
      </c>
    </row>
    <row r="271" spans="1:14" ht="21" customHeight="1">
      <c r="A271" s="68" t="s">
        <v>5183</v>
      </c>
      <c r="B271" s="68" t="s">
        <v>596</v>
      </c>
      <c r="C271" s="68" t="s">
        <v>2575</v>
      </c>
      <c r="D271" s="68" t="s">
        <v>1586</v>
      </c>
      <c r="E271" s="68" t="s">
        <v>158</v>
      </c>
      <c r="F271" s="68" t="s">
        <v>160</v>
      </c>
      <c r="G271" s="68" t="s">
        <v>2021</v>
      </c>
      <c r="H271" s="68">
        <v>5</v>
      </c>
      <c r="I271" s="70">
        <v>45824</v>
      </c>
      <c r="J271" s="70">
        <v>45814</v>
      </c>
      <c r="K271" s="70">
        <v>45824</v>
      </c>
      <c r="L271" s="68" t="s">
        <v>5011</v>
      </c>
      <c r="N271" s="68">
        <v>0</v>
      </c>
    </row>
    <row r="272" spans="1:14" ht="21" customHeight="1">
      <c r="A272" s="68" t="s">
        <v>5184</v>
      </c>
      <c r="B272" s="68" t="s">
        <v>596</v>
      </c>
      <c r="C272" s="68" t="s">
        <v>2579</v>
      </c>
      <c r="D272" s="68" t="s">
        <v>1586</v>
      </c>
      <c r="E272" s="68" t="s">
        <v>158</v>
      </c>
      <c r="F272" s="68" t="s">
        <v>160</v>
      </c>
      <c r="G272" s="68" t="s">
        <v>1591</v>
      </c>
      <c r="H272" s="68">
        <v>5</v>
      </c>
      <c r="I272" s="70">
        <v>45824</v>
      </c>
      <c r="J272" s="70">
        <v>45814</v>
      </c>
      <c r="K272" s="70">
        <v>45824</v>
      </c>
      <c r="L272" s="68" t="s">
        <v>5011</v>
      </c>
      <c r="N272" s="68">
        <v>0</v>
      </c>
    </row>
    <row r="273" spans="1:14" ht="21" customHeight="1">
      <c r="A273" s="68" t="s">
        <v>5185</v>
      </c>
      <c r="B273" s="68" t="s">
        <v>624</v>
      </c>
      <c r="C273" s="68">
        <v>1</v>
      </c>
      <c r="D273" s="68" t="s">
        <v>1586</v>
      </c>
      <c r="E273" s="68" t="s">
        <v>120</v>
      </c>
      <c r="F273" s="68" t="s">
        <v>25</v>
      </c>
      <c r="G273" s="68" t="s">
        <v>1674</v>
      </c>
      <c r="H273" s="68">
        <v>6</v>
      </c>
      <c r="I273" s="70">
        <v>45819</v>
      </c>
      <c r="J273" s="70">
        <v>45819</v>
      </c>
      <c r="K273" s="70">
        <v>45825</v>
      </c>
      <c r="L273" s="68" t="s">
        <v>4967</v>
      </c>
      <c r="N273" s="68">
        <v>0</v>
      </c>
    </row>
    <row r="274" spans="1:14" ht="21" customHeight="1">
      <c r="A274" s="68" t="s">
        <v>3337</v>
      </c>
      <c r="B274" s="68" t="s">
        <v>603</v>
      </c>
      <c r="C274" s="68">
        <v>1</v>
      </c>
      <c r="E274" s="68" t="s">
        <v>604</v>
      </c>
      <c r="F274" s="68" t="s">
        <v>25</v>
      </c>
      <c r="G274" s="68" t="s">
        <v>1691</v>
      </c>
      <c r="H274" s="68">
        <v>14</v>
      </c>
      <c r="I274" s="70">
        <v>45823</v>
      </c>
      <c r="J274" s="70">
        <v>45810</v>
      </c>
      <c r="K274" s="70">
        <v>45825</v>
      </c>
      <c r="L274" s="68" t="s">
        <v>5186</v>
      </c>
      <c r="N274" s="68">
        <v>0</v>
      </c>
    </row>
    <row r="275" spans="1:14" ht="21" customHeight="1">
      <c r="A275" s="68" t="s">
        <v>3339</v>
      </c>
      <c r="B275" s="68" t="s">
        <v>603</v>
      </c>
      <c r="C275" s="68">
        <v>2</v>
      </c>
      <c r="E275" s="68" t="s">
        <v>604</v>
      </c>
      <c r="F275" s="68" t="s">
        <v>25</v>
      </c>
      <c r="G275" s="68" t="s">
        <v>1691</v>
      </c>
      <c r="H275" s="68">
        <v>14</v>
      </c>
      <c r="I275" s="70">
        <v>45823</v>
      </c>
      <c r="J275" s="70">
        <v>45810</v>
      </c>
      <c r="K275" s="70">
        <v>45825</v>
      </c>
      <c r="L275" s="68" t="s">
        <v>5186</v>
      </c>
      <c r="N275" s="68">
        <v>0</v>
      </c>
    </row>
    <row r="276" spans="1:14" ht="21" customHeight="1">
      <c r="A276" s="68" t="s">
        <v>5187</v>
      </c>
      <c r="B276" s="68" t="s">
        <v>620</v>
      </c>
      <c r="C276" s="68">
        <v>1</v>
      </c>
      <c r="D276" s="68" t="s">
        <v>1586</v>
      </c>
      <c r="E276" s="68" t="s">
        <v>158</v>
      </c>
      <c r="G276" s="68" t="s">
        <v>1591</v>
      </c>
      <c r="H276" s="68">
        <v>6</v>
      </c>
      <c r="I276" s="70">
        <v>45824</v>
      </c>
      <c r="J276" s="70">
        <v>45818</v>
      </c>
      <c r="K276" s="70">
        <v>45825</v>
      </c>
      <c r="L276" s="68" t="s">
        <v>5111</v>
      </c>
      <c r="N276" s="68">
        <v>0</v>
      </c>
    </row>
    <row r="277" spans="1:14" ht="21" customHeight="1">
      <c r="A277" s="68" t="s">
        <v>5188</v>
      </c>
      <c r="B277" s="68" t="s">
        <v>620</v>
      </c>
      <c r="C277" s="68">
        <v>2</v>
      </c>
      <c r="D277" s="68" t="s">
        <v>1586</v>
      </c>
      <c r="E277" s="68" t="s">
        <v>158</v>
      </c>
      <c r="G277" s="68" t="s">
        <v>1591</v>
      </c>
      <c r="H277" s="68">
        <v>6</v>
      </c>
      <c r="I277" s="70">
        <v>45824</v>
      </c>
      <c r="J277" s="70">
        <v>45818</v>
      </c>
      <c r="K277" s="70">
        <v>45825</v>
      </c>
      <c r="L277" s="68" t="s">
        <v>5111</v>
      </c>
      <c r="N277" s="68">
        <v>0</v>
      </c>
    </row>
    <row r="278" spans="1:14" ht="21" customHeight="1">
      <c r="A278" s="68" t="s">
        <v>2314</v>
      </c>
      <c r="B278" s="68" t="s">
        <v>647</v>
      </c>
      <c r="C278" s="68">
        <v>1</v>
      </c>
      <c r="D278" s="68" t="s">
        <v>1586</v>
      </c>
      <c r="E278" s="68" t="s">
        <v>213</v>
      </c>
      <c r="F278" s="68" t="s">
        <v>25</v>
      </c>
      <c r="G278" s="68" t="s">
        <v>1587</v>
      </c>
      <c r="H278" s="68">
        <v>6</v>
      </c>
      <c r="I278" s="70">
        <v>45824</v>
      </c>
      <c r="J278" s="70">
        <v>45819</v>
      </c>
      <c r="K278" s="70">
        <v>45825</v>
      </c>
      <c r="L278" s="68" t="s">
        <v>5127</v>
      </c>
      <c r="N278" s="68">
        <v>0</v>
      </c>
    </row>
    <row r="279" spans="1:14" ht="21" customHeight="1">
      <c r="A279" s="68" t="s">
        <v>2315</v>
      </c>
      <c r="B279" s="68" t="s">
        <v>647</v>
      </c>
      <c r="C279" s="68">
        <v>2</v>
      </c>
      <c r="D279" s="68" t="s">
        <v>1586</v>
      </c>
      <c r="E279" s="68" t="s">
        <v>213</v>
      </c>
      <c r="F279" s="68" t="s">
        <v>25</v>
      </c>
      <c r="G279" s="68" t="s">
        <v>1587</v>
      </c>
      <c r="H279" s="68">
        <v>6</v>
      </c>
      <c r="I279" s="70">
        <v>45824</v>
      </c>
      <c r="J279" s="70">
        <v>45819</v>
      </c>
      <c r="K279" s="70">
        <v>45825</v>
      </c>
      <c r="L279" s="68" t="s">
        <v>5127</v>
      </c>
      <c r="N279" s="68">
        <v>0</v>
      </c>
    </row>
    <row r="280" spans="1:14" ht="21" customHeight="1">
      <c r="A280" s="68" t="s">
        <v>2316</v>
      </c>
      <c r="B280" s="68" t="s">
        <v>647</v>
      </c>
      <c r="C280" s="68">
        <v>3</v>
      </c>
      <c r="D280" s="68" t="s">
        <v>1586</v>
      </c>
      <c r="E280" s="68" t="s">
        <v>213</v>
      </c>
      <c r="F280" s="68" t="s">
        <v>25</v>
      </c>
      <c r="G280" s="68" t="s">
        <v>1587</v>
      </c>
      <c r="H280" s="68">
        <v>6</v>
      </c>
      <c r="I280" s="70">
        <v>45824</v>
      </c>
      <c r="J280" s="70">
        <v>45819</v>
      </c>
      <c r="K280" s="70">
        <v>45825</v>
      </c>
      <c r="L280" s="68" t="s">
        <v>5127</v>
      </c>
      <c r="N280" s="68">
        <v>0</v>
      </c>
    </row>
    <row r="281" spans="1:14" ht="21" customHeight="1">
      <c r="A281" s="68" t="s">
        <v>2317</v>
      </c>
      <c r="B281" s="68" t="s">
        <v>647</v>
      </c>
      <c r="C281" s="68">
        <v>4</v>
      </c>
      <c r="D281" s="68" t="s">
        <v>1586</v>
      </c>
      <c r="E281" s="68" t="s">
        <v>213</v>
      </c>
      <c r="F281" s="68" t="s">
        <v>25</v>
      </c>
      <c r="G281" s="68" t="s">
        <v>1587</v>
      </c>
      <c r="H281" s="68">
        <v>6</v>
      </c>
      <c r="I281" s="70">
        <v>45824</v>
      </c>
      <c r="J281" s="70">
        <v>45819</v>
      </c>
      <c r="K281" s="70">
        <v>45825</v>
      </c>
      <c r="L281" s="68" t="s">
        <v>5127</v>
      </c>
      <c r="N281" s="68">
        <v>0</v>
      </c>
    </row>
    <row r="282" spans="1:14" ht="21" customHeight="1">
      <c r="A282" s="68" t="s">
        <v>2318</v>
      </c>
      <c r="B282" s="68" t="s">
        <v>647</v>
      </c>
      <c r="C282" s="68">
        <v>5</v>
      </c>
      <c r="D282" s="68" t="s">
        <v>1586</v>
      </c>
      <c r="E282" s="68" t="s">
        <v>213</v>
      </c>
      <c r="F282" s="68" t="s">
        <v>25</v>
      </c>
      <c r="G282" s="68" t="s">
        <v>1587</v>
      </c>
      <c r="H282" s="68">
        <v>6</v>
      </c>
      <c r="I282" s="70">
        <v>45824</v>
      </c>
      <c r="J282" s="70">
        <v>45819</v>
      </c>
      <c r="K282" s="70">
        <v>45825</v>
      </c>
      <c r="L282" s="68" t="s">
        <v>5127</v>
      </c>
      <c r="N282" s="68">
        <v>0</v>
      </c>
    </row>
    <row r="283" spans="1:14" ht="21" customHeight="1">
      <c r="A283" s="68" t="s">
        <v>2319</v>
      </c>
      <c r="B283" s="68" t="s">
        <v>647</v>
      </c>
      <c r="C283" s="68">
        <v>6</v>
      </c>
      <c r="D283" s="68" t="s">
        <v>1586</v>
      </c>
      <c r="E283" s="68" t="s">
        <v>213</v>
      </c>
      <c r="F283" s="68" t="s">
        <v>25</v>
      </c>
      <c r="G283" s="68" t="s">
        <v>1587</v>
      </c>
      <c r="H283" s="68">
        <v>6</v>
      </c>
      <c r="I283" s="70">
        <v>45824</v>
      </c>
      <c r="J283" s="70">
        <v>45819</v>
      </c>
      <c r="K283" s="70">
        <v>45825</v>
      </c>
      <c r="L283" s="68" t="s">
        <v>5127</v>
      </c>
      <c r="N283" s="68">
        <v>0</v>
      </c>
    </row>
    <row r="284" spans="1:14" ht="21" customHeight="1">
      <c r="A284" s="68" t="s">
        <v>2320</v>
      </c>
      <c r="B284" s="68" t="s">
        <v>647</v>
      </c>
      <c r="C284" s="68">
        <v>7</v>
      </c>
      <c r="D284" s="68" t="s">
        <v>1586</v>
      </c>
      <c r="E284" s="68" t="s">
        <v>213</v>
      </c>
      <c r="F284" s="68" t="s">
        <v>25</v>
      </c>
      <c r="G284" s="68" t="s">
        <v>1587</v>
      </c>
      <c r="H284" s="68">
        <v>6</v>
      </c>
      <c r="I284" s="70">
        <v>45824</v>
      </c>
      <c r="J284" s="70">
        <v>45819</v>
      </c>
      <c r="K284" s="70">
        <v>45825</v>
      </c>
      <c r="L284" s="68" t="s">
        <v>5127</v>
      </c>
      <c r="N284" s="68">
        <v>0</v>
      </c>
    </row>
    <row r="285" spans="1:14" ht="21" customHeight="1">
      <c r="A285" s="68" t="s">
        <v>2084</v>
      </c>
      <c r="B285" s="68" t="s">
        <v>647</v>
      </c>
      <c r="C285" s="68">
        <v>8</v>
      </c>
      <c r="D285" s="68" t="s">
        <v>1586</v>
      </c>
      <c r="E285" s="68" t="s">
        <v>213</v>
      </c>
      <c r="F285" s="68" t="s">
        <v>25</v>
      </c>
      <c r="G285" s="68" t="s">
        <v>1587</v>
      </c>
      <c r="H285" s="68">
        <v>6</v>
      </c>
      <c r="I285" s="70">
        <v>45824</v>
      </c>
      <c r="J285" s="70">
        <v>45819</v>
      </c>
      <c r="K285" s="70">
        <v>45825</v>
      </c>
      <c r="L285" s="68" t="s">
        <v>5127</v>
      </c>
      <c r="N285" s="68">
        <v>0</v>
      </c>
    </row>
    <row r="286" spans="1:14" ht="21" customHeight="1">
      <c r="A286" s="68" t="s">
        <v>2321</v>
      </c>
      <c r="B286" s="68" t="s">
        <v>650</v>
      </c>
      <c r="C286" s="68">
        <v>1</v>
      </c>
      <c r="D286" s="68" t="s">
        <v>1586</v>
      </c>
      <c r="E286" s="68" t="s">
        <v>213</v>
      </c>
      <c r="F286" s="68" t="s">
        <v>25</v>
      </c>
      <c r="G286" s="68" t="s">
        <v>1587</v>
      </c>
      <c r="H286" s="68">
        <v>6</v>
      </c>
      <c r="I286" s="70">
        <v>45824</v>
      </c>
      <c r="J286" s="70">
        <v>45819</v>
      </c>
      <c r="K286" s="70">
        <v>45825</v>
      </c>
      <c r="L286" s="68" t="s">
        <v>5127</v>
      </c>
      <c r="N286" s="68">
        <v>0</v>
      </c>
    </row>
    <row r="287" spans="1:14" ht="21" customHeight="1">
      <c r="A287" s="68" t="s">
        <v>2322</v>
      </c>
      <c r="B287" s="68" t="s">
        <v>650</v>
      </c>
      <c r="C287" s="68">
        <v>2</v>
      </c>
      <c r="D287" s="68" t="s">
        <v>1586</v>
      </c>
      <c r="E287" s="68" t="s">
        <v>213</v>
      </c>
      <c r="F287" s="68" t="s">
        <v>25</v>
      </c>
      <c r="G287" s="68" t="s">
        <v>1587</v>
      </c>
      <c r="H287" s="68">
        <v>6</v>
      </c>
      <c r="I287" s="70">
        <v>45824</v>
      </c>
      <c r="J287" s="70">
        <v>45819</v>
      </c>
      <c r="K287" s="70">
        <v>45825</v>
      </c>
      <c r="L287" s="68" t="s">
        <v>5127</v>
      </c>
      <c r="N287" s="68">
        <v>0</v>
      </c>
    </row>
    <row r="288" spans="1:14" ht="21" customHeight="1">
      <c r="A288" s="68" t="s">
        <v>2086</v>
      </c>
      <c r="B288" s="68" t="s">
        <v>650</v>
      </c>
      <c r="C288" s="68">
        <v>3</v>
      </c>
      <c r="D288" s="68" t="s">
        <v>1586</v>
      </c>
      <c r="E288" s="68" t="s">
        <v>213</v>
      </c>
      <c r="F288" s="68" t="s">
        <v>25</v>
      </c>
      <c r="G288" s="68" t="s">
        <v>1587</v>
      </c>
      <c r="H288" s="68">
        <v>6</v>
      </c>
      <c r="I288" s="70">
        <v>45824</v>
      </c>
      <c r="J288" s="70">
        <v>45819</v>
      </c>
      <c r="K288" s="70">
        <v>45825</v>
      </c>
      <c r="L288" s="68" t="s">
        <v>5127</v>
      </c>
      <c r="N288" s="68">
        <v>0</v>
      </c>
    </row>
    <row r="289" spans="1:14" ht="21" customHeight="1">
      <c r="A289" s="68" t="s">
        <v>2323</v>
      </c>
      <c r="B289" s="68" t="s">
        <v>650</v>
      </c>
      <c r="C289" s="68">
        <v>4</v>
      </c>
      <c r="D289" s="68" t="s">
        <v>1586</v>
      </c>
      <c r="E289" s="68" t="s">
        <v>213</v>
      </c>
      <c r="F289" s="68" t="s">
        <v>25</v>
      </c>
      <c r="G289" s="68" t="s">
        <v>1587</v>
      </c>
      <c r="H289" s="68">
        <v>6</v>
      </c>
      <c r="I289" s="70">
        <v>45824</v>
      </c>
      <c r="J289" s="70">
        <v>45819</v>
      </c>
      <c r="K289" s="70">
        <v>45825</v>
      </c>
      <c r="L289" s="68" t="s">
        <v>5127</v>
      </c>
      <c r="N289" s="68">
        <v>0</v>
      </c>
    </row>
    <row r="290" spans="1:14" ht="21" customHeight="1">
      <c r="A290" s="68" t="s">
        <v>2324</v>
      </c>
      <c r="B290" s="68" t="s">
        <v>650</v>
      </c>
      <c r="C290" s="68">
        <v>5</v>
      </c>
      <c r="D290" s="68" t="s">
        <v>1586</v>
      </c>
      <c r="E290" s="68" t="s">
        <v>213</v>
      </c>
      <c r="F290" s="68" t="s">
        <v>25</v>
      </c>
      <c r="G290" s="68" t="s">
        <v>1587</v>
      </c>
      <c r="H290" s="68">
        <v>6</v>
      </c>
      <c r="I290" s="70">
        <v>45824</v>
      </c>
      <c r="J290" s="70">
        <v>45819</v>
      </c>
      <c r="K290" s="70">
        <v>45825</v>
      </c>
      <c r="L290" s="68" t="s">
        <v>5127</v>
      </c>
      <c r="N290" s="68">
        <v>0</v>
      </c>
    </row>
    <row r="291" spans="1:14" ht="21" customHeight="1">
      <c r="A291" s="68" t="s">
        <v>2325</v>
      </c>
      <c r="B291" s="68" t="s">
        <v>650</v>
      </c>
      <c r="C291" s="68">
        <v>6</v>
      </c>
      <c r="D291" s="68" t="s">
        <v>1586</v>
      </c>
      <c r="E291" s="68" t="s">
        <v>213</v>
      </c>
      <c r="F291" s="68" t="s">
        <v>25</v>
      </c>
      <c r="G291" s="68" t="s">
        <v>1587</v>
      </c>
      <c r="H291" s="68">
        <v>6</v>
      </c>
      <c r="I291" s="70">
        <v>45824</v>
      </c>
      <c r="J291" s="70">
        <v>45819</v>
      </c>
      <c r="K291" s="70">
        <v>45825</v>
      </c>
      <c r="L291" s="68" t="s">
        <v>5127</v>
      </c>
      <c r="N291" s="68">
        <v>0</v>
      </c>
    </row>
    <row r="292" spans="1:14" ht="21" customHeight="1">
      <c r="A292" s="68" t="s">
        <v>2326</v>
      </c>
      <c r="B292" s="68" t="s">
        <v>650</v>
      </c>
      <c r="C292" s="68">
        <v>7</v>
      </c>
      <c r="D292" s="68" t="s">
        <v>1586</v>
      </c>
      <c r="E292" s="68" t="s">
        <v>213</v>
      </c>
      <c r="F292" s="68" t="s">
        <v>25</v>
      </c>
      <c r="G292" s="68" t="s">
        <v>1587</v>
      </c>
      <c r="H292" s="68">
        <v>6</v>
      </c>
      <c r="I292" s="70">
        <v>45824</v>
      </c>
      <c r="J292" s="70">
        <v>45819</v>
      </c>
      <c r="K292" s="70">
        <v>45825</v>
      </c>
      <c r="L292" s="68" t="s">
        <v>5127</v>
      </c>
      <c r="N292" s="68">
        <v>0</v>
      </c>
    </row>
    <row r="293" spans="1:14" ht="21" customHeight="1">
      <c r="A293" s="68" t="s">
        <v>2327</v>
      </c>
      <c r="B293" s="68" t="s">
        <v>650</v>
      </c>
      <c r="C293" s="68">
        <v>8</v>
      </c>
      <c r="D293" s="68" t="s">
        <v>1586</v>
      </c>
      <c r="E293" s="68" t="s">
        <v>213</v>
      </c>
      <c r="F293" s="68" t="s">
        <v>25</v>
      </c>
      <c r="G293" s="68" t="s">
        <v>1587</v>
      </c>
      <c r="H293" s="68">
        <v>6</v>
      </c>
      <c r="I293" s="70">
        <v>45824</v>
      </c>
      <c r="J293" s="70">
        <v>45819</v>
      </c>
      <c r="K293" s="70">
        <v>45825</v>
      </c>
      <c r="L293" s="68" t="s">
        <v>5127</v>
      </c>
      <c r="N293" s="68">
        <v>0</v>
      </c>
    </row>
    <row r="294" spans="1:14" ht="21" customHeight="1">
      <c r="A294" s="68" t="s">
        <v>2328</v>
      </c>
      <c r="B294" s="68" t="s">
        <v>650</v>
      </c>
      <c r="C294" s="68">
        <v>9</v>
      </c>
      <c r="D294" s="68" t="s">
        <v>1586</v>
      </c>
      <c r="E294" s="68" t="s">
        <v>213</v>
      </c>
      <c r="F294" s="68" t="s">
        <v>25</v>
      </c>
      <c r="G294" s="68" t="s">
        <v>1587</v>
      </c>
      <c r="H294" s="68">
        <v>6</v>
      </c>
      <c r="I294" s="70">
        <v>45824</v>
      </c>
      <c r="J294" s="70">
        <v>45819</v>
      </c>
      <c r="K294" s="70">
        <v>45825</v>
      </c>
      <c r="L294" s="68" t="s">
        <v>5127</v>
      </c>
      <c r="N294" s="68">
        <v>0</v>
      </c>
    </row>
    <row r="295" spans="1:14" ht="21" customHeight="1">
      <c r="A295" s="68" t="s">
        <v>2329</v>
      </c>
      <c r="B295" s="68" t="s">
        <v>650</v>
      </c>
      <c r="C295" s="68">
        <v>10</v>
      </c>
      <c r="D295" s="68" t="s">
        <v>1586</v>
      </c>
      <c r="E295" s="68" t="s">
        <v>213</v>
      </c>
      <c r="F295" s="68" t="s">
        <v>25</v>
      </c>
      <c r="G295" s="68" t="s">
        <v>1587</v>
      </c>
      <c r="H295" s="68">
        <v>6</v>
      </c>
      <c r="I295" s="70">
        <v>45824</v>
      </c>
      <c r="J295" s="70">
        <v>45819</v>
      </c>
      <c r="K295" s="70">
        <v>45825</v>
      </c>
      <c r="L295" s="68" t="s">
        <v>5127</v>
      </c>
      <c r="N295" s="68">
        <v>0</v>
      </c>
    </row>
    <row r="296" spans="1:14" ht="21" customHeight="1">
      <c r="A296" s="68" t="s">
        <v>2330</v>
      </c>
      <c r="B296" s="68" t="s">
        <v>650</v>
      </c>
      <c r="C296" s="68">
        <v>11</v>
      </c>
      <c r="D296" s="68" t="s">
        <v>1586</v>
      </c>
      <c r="E296" s="68" t="s">
        <v>213</v>
      </c>
      <c r="F296" s="68" t="s">
        <v>25</v>
      </c>
      <c r="G296" s="68" t="s">
        <v>1587</v>
      </c>
      <c r="H296" s="68">
        <v>6</v>
      </c>
      <c r="I296" s="70">
        <v>45824</v>
      </c>
      <c r="J296" s="70">
        <v>45819</v>
      </c>
      <c r="K296" s="70">
        <v>45825</v>
      </c>
      <c r="L296" s="68" t="s">
        <v>5127</v>
      </c>
      <c r="N296" s="68">
        <v>0</v>
      </c>
    </row>
    <row r="297" spans="1:14" ht="21" customHeight="1">
      <c r="A297" s="68" t="s">
        <v>5189</v>
      </c>
      <c r="B297" s="68" t="s">
        <v>628</v>
      </c>
      <c r="C297" s="68">
        <v>1</v>
      </c>
      <c r="D297" s="68" t="s">
        <v>1586</v>
      </c>
      <c r="E297" s="68" t="s">
        <v>213</v>
      </c>
      <c r="F297" s="68" t="s">
        <v>25</v>
      </c>
      <c r="G297" s="68" t="s">
        <v>1674</v>
      </c>
      <c r="H297" s="68">
        <v>6</v>
      </c>
      <c r="I297" s="70">
        <v>45825</v>
      </c>
      <c r="J297" s="70">
        <v>45819</v>
      </c>
      <c r="K297" s="70">
        <v>45825</v>
      </c>
      <c r="L297" s="68" t="s">
        <v>5046</v>
      </c>
      <c r="N297" s="68">
        <v>0</v>
      </c>
    </row>
    <row r="298" spans="1:14" ht="21" customHeight="1">
      <c r="A298" s="68" t="s">
        <v>5190</v>
      </c>
      <c r="B298" s="68" t="s">
        <v>628</v>
      </c>
      <c r="C298" s="68">
        <v>2</v>
      </c>
      <c r="D298" s="68" t="s">
        <v>1586</v>
      </c>
      <c r="E298" s="68" t="s">
        <v>213</v>
      </c>
      <c r="F298" s="68" t="s">
        <v>25</v>
      </c>
      <c r="G298" s="68" t="s">
        <v>1674</v>
      </c>
      <c r="H298" s="68">
        <v>6</v>
      </c>
      <c r="I298" s="70">
        <v>45825</v>
      </c>
      <c r="J298" s="70">
        <v>45819</v>
      </c>
      <c r="K298" s="70">
        <v>45825</v>
      </c>
      <c r="L298" s="68" t="s">
        <v>5046</v>
      </c>
      <c r="N298" s="68">
        <v>0</v>
      </c>
    </row>
    <row r="299" spans="1:14" ht="21" customHeight="1">
      <c r="A299" s="68" t="s">
        <v>5191</v>
      </c>
      <c r="B299" s="68" t="s">
        <v>628</v>
      </c>
      <c r="C299" s="68">
        <v>3</v>
      </c>
      <c r="D299" s="68" t="s">
        <v>1586</v>
      </c>
      <c r="E299" s="68" t="s">
        <v>213</v>
      </c>
      <c r="F299" s="68" t="s">
        <v>25</v>
      </c>
      <c r="G299" s="68" t="s">
        <v>1674</v>
      </c>
      <c r="H299" s="68">
        <v>6</v>
      </c>
      <c r="I299" s="70">
        <v>45825</v>
      </c>
      <c r="J299" s="70">
        <v>45819</v>
      </c>
      <c r="K299" s="70">
        <v>45825</v>
      </c>
      <c r="L299" s="68" t="s">
        <v>5046</v>
      </c>
      <c r="N299" s="68">
        <v>0</v>
      </c>
    </row>
    <row r="300" spans="1:14" ht="21" customHeight="1">
      <c r="A300" s="68" t="s">
        <v>5192</v>
      </c>
      <c r="B300" s="68" t="s">
        <v>628</v>
      </c>
      <c r="C300" s="68">
        <v>4</v>
      </c>
      <c r="D300" s="68" t="s">
        <v>1586</v>
      </c>
      <c r="E300" s="68" t="s">
        <v>213</v>
      </c>
      <c r="F300" s="68" t="s">
        <v>25</v>
      </c>
      <c r="G300" s="68" t="s">
        <v>1674</v>
      </c>
      <c r="H300" s="68">
        <v>6</v>
      </c>
      <c r="I300" s="70">
        <v>45825</v>
      </c>
      <c r="J300" s="70">
        <v>45819</v>
      </c>
      <c r="K300" s="70">
        <v>45825</v>
      </c>
      <c r="L300" s="68" t="s">
        <v>5046</v>
      </c>
      <c r="N300" s="68">
        <v>0</v>
      </c>
    </row>
    <row r="301" spans="1:14" ht="21" customHeight="1">
      <c r="A301" s="68" t="s">
        <v>5193</v>
      </c>
      <c r="B301" s="68" t="s">
        <v>628</v>
      </c>
      <c r="C301" s="68">
        <v>5</v>
      </c>
      <c r="D301" s="68" t="s">
        <v>1586</v>
      </c>
      <c r="E301" s="68" t="s">
        <v>213</v>
      </c>
      <c r="F301" s="68" t="s">
        <v>25</v>
      </c>
      <c r="G301" s="68" t="s">
        <v>1674</v>
      </c>
      <c r="H301" s="68">
        <v>6</v>
      </c>
      <c r="I301" s="70">
        <v>45825</v>
      </c>
      <c r="J301" s="70">
        <v>45819</v>
      </c>
      <c r="K301" s="70">
        <v>45825</v>
      </c>
      <c r="L301" s="68" t="s">
        <v>5046</v>
      </c>
      <c r="N301" s="68">
        <v>0</v>
      </c>
    </row>
    <row r="302" spans="1:14" ht="21" customHeight="1">
      <c r="A302" s="68" t="s">
        <v>5194</v>
      </c>
      <c r="B302" s="68" t="s">
        <v>628</v>
      </c>
      <c r="C302" s="68">
        <v>6</v>
      </c>
      <c r="D302" s="68" t="s">
        <v>1586</v>
      </c>
      <c r="E302" s="68" t="s">
        <v>213</v>
      </c>
      <c r="F302" s="68" t="s">
        <v>25</v>
      </c>
      <c r="G302" s="68" t="s">
        <v>1674</v>
      </c>
      <c r="H302" s="68">
        <v>6</v>
      </c>
      <c r="I302" s="70">
        <v>45825</v>
      </c>
      <c r="J302" s="70">
        <v>45819</v>
      </c>
      <c r="K302" s="70">
        <v>45825</v>
      </c>
      <c r="L302" s="68" t="s">
        <v>5046</v>
      </c>
      <c r="N302" s="68">
        <v>0</v>
      </c>
    </row>
    <row r="303" spans="1:14" ht="21" customHeight="1">
      <c r="A303" s="68" t="s">
        <v>5195</v>
      </c>
      <c r="B303" s="68" t="s">
        <v>628</v>
      </c>
      <c r="C303" s="68">
        <v>7</v>
      </c>
      <c r="D303" s="68" t="s">
        <v>1586</v>
      </c>
      <c r="E303" s="68" t="s">
        <v>213</v>
      </c>
      <c r="F303" s="68" t="s">
        <v>25</v>
      </c>
      <c r="G303" s="68" t="s">
        <v>1674</v>
      </c>
      <c r="H303" s="68">
        <v>6</v>
      </c>
      <c r="I303" s="70">
        <v>45825</v>
      </c>
      <c r="J303" s="70">
        <v>45819</v>
      </c>
      <c r="K303" s="70">
        <v>45825</v>
      </c>
      <c r="L303" s="68" t="s">
        <v>5046</v>
      </c>
      <c r="N303" s="68">
        <v>0</v>
      </c>
    </row>
    <row r="304" spans="1:14" ht="21" customHeight="1">
      <c r="A304" s="68" t="s">
        <v>5196</v>
      </c>
      <c r="B304" s="68" t="s">
        <v>628</v>
      </c>
      <c r="C304" s="68">
        <v>8</v>
      </c>
      <c r="D304" s="68" t="s">
        <v>1586</v>
      </c>
      <c r="E304" s="68" t="s">
        <v>213</v>
      </c>
      <c r="F304" s="68" t="s">
        <v>25</v>
      </c>
      <c r="G304" s="68" t="s">
        <v>1674</v>
      </c>
      <c r="H304" s="68">
        <v>6</v>
      </c>
      <c r="I304" s="70">
        <v>45825</v>
      </c>
      <c r="J304" s="70">
        <v>45819</v>
      </c>
      <c r="K304" s="70">
        <v>45825</v>
      </c>
      <c r="L304" s="68" t="s">
        <v>5046</v>
      </c>
      <c r="N304" s="68">
        <v>0</v>
      </c>
    </row>
    <row r="305" spans="1:14" ht="21" customHeight="1">
      <c r="A305" s="68" t="s">
        <v>5197</v>
      </c>
      <c r="B305" s="68" t="s">
        <v>628</v>
      </c>
      <c r="C305" s="68">
        <v>9</v>
      </c>
      <c r="D305" s="68" t="s">
        <v>1586</v>
      </c>
      <c r="E305" s="68" t="s">
        <v>213</v>
      </c>
      <c r="F305" s="68" t="s">
        <v>25</v>
      </c>
      <c r="G305" s="68" t="s">
        <v>1674</v>
      </c>
      <c r="H305" s="68">
        <v>6</v>
      </c>
      <c r="I305" s="70">
        <v>45825</v>
      </c>
      <c r="J305" s="70">
        <v>45819</v>
      </c>
      <c r="K305" s="70">
        <v>45825</v>
      </c>
      <c r="L305" s="68" t="s">
        <v>5046</v>
      </c>
      <c r="N305" s="68">
        <v>0</v>
      </c>
    </row>
    <row r="306" spans="1:14" ht="21" customHeight="1">
      <c r="A306" s="68" t="s">
        <v>5198</v>
      </c>
      <c r="B306" s="68" t="s">
        <v>628</v>
      </c>
      <c r="C306" s="68">
        <v>10</v>
      </c>
      <c r="D306" s="68" t="s">
        <v>1586</v>
      </c>
      <c r="E306" s="68" t="s">
        <v>213</v>
      </c>
      <c r="F306" s="68" t="s">
        <v>25</v>
      </c>
      <c r="G306" s="68" t="s">
        <v>1674</v>
      </c>
      <c r="H306" s="68">
        <v>6</v>
      </c>
      <c r="I306" s="70">
        <v>45825</v>
      </c>
      <c r="J306" s="70">
        <v>45819</v>
      </c>
      <c r="K306" s="70">
        <v>45825</v>
      </c>
      <c r="L306" s="68" t="s">
        <v>5046</v>
      </c>
      <c r="N306" s="68">
        <v>0</v>
      </c>
    </row>
    <row r="307" spans="1:14" ht="21" customHeight="1">
      <c r="A307" s="68" t="s">
        <v>5199</v>
      </c>
      <c r="B307" s="68" t="s">
        <v>628</v>
      </c>
      <c r="C307" s="68">
        <v>11</v>
      </c>
      <c r="D307" s="68" t="s">
        <v>1586</v>
      </c>
      <c r="E307" s="68" t="s">
        <v>213</v>
      </c>
      <c r="F307" s="68" t="s">
        <v>25</v>
      </c>
      <c r="G307" s="68" t="s">
        <v>1674</v>
      </c>
      <c r="H307" s="68">
        <v>6</v>
      </c>
      <c r="I307" s="70">
        <v>45825</v>
      </c>
      <c r="J307" s="70">
        <v>45819</v>
      </c>
      <c r="K307" s="70">
        <v>45825</v>
      </c>
      <c r="L307" s="68" t="s">
        <v>5046</v>
      </c>
      <c r="N307" s="68">
        <v>0</v>
      </c>
    </row>
    <row r="308" spans="1:14" ht="21" customHeight="1">
      <c r="A308" s="68" t="s">
        <v>5200</v>
      </c>
      <c r="B308" s="68" t="s">
        <v>628</v>
      </c>
      <c r="C308" s="68">
        <v>12</v>
      </c>
      <c r="D308" s="68" t="s">
        <v>1586</v>
      </c>
      <c r="E308" s="68" t="s">
        <v>213</v>
      </c>
      <c r="F308" s="68" t="s">
        <v>25</v>
      </c>
      <c r="G308" s="68" t="s">
        <v>1674</v>
      </c>
      <c r="H308" s="68">
        <v>6</v>
      </c>
      <c r="I308" s="70">
        <v>45825</v>
      </c>
      <c r="J308" s="70">
        <v>45819</v>
      </c>
      <c r="K308" s="70">
        <v>45825</v>
      </c>
      <c r="L308" s="68" t="s">
        <v>5046</v>
      </c>
      <c r="N308" s="68">
        <v>0</v>
      </c>
    </row>
    <row r="309" spans="1:14" ht="21" customHeight="1">
      <c r="A309" s="68" t="s">
        <v>5201</v>
      </c>
      <c r="B309" s="68" t="s">
        <v>628</v>
      </c>
      <c r="C309" s="68">
        <v>13</v>
      </c>
      <c r="D309" s="68" t="s">
        <v>1586</v>
      </c>
      <c r="E309" s="68" t="s">
        <v>213</v>
      </c>
      <c r="F309" s="68" t="s">
        <v>25</v>
      </c>
      <c r="G309" s="68" t="s">
        <v>1674</v>
      </c>
      <c r="H309" s="68">
        <v>6</v>
      </c>
      <c r="I309" s="70">
        <v>45825</v>
      </c>
      <c r="J309" s="70">
        <v>45819</v>
      </c>
      <c r="K309" s="70">
        <v>45825</v>
      </c>
      <c r="L309" s="68" t="s">
        <v>5046</v>
      </c>
      <c r="N309" s="68">
        <v>0</v>
      </c>
    </row>
    <row r="310" spans="1:14" ht="21" customHeight="1">
      <c r="A310" s="68" t="s">
        <v>5202</v>
      </c>
      <c r="B310" s="68" t="s">
        <v>628</v>
      </c>
      <c r="C310" s="68">
        <v>14</v>
      </c>
      <c r="D310" s="68" t="s">
        <v>1586</v>
      </c>
      <c r="E310" s="68" t="s">
        <v>213</v>
      </c>
      <c r="F310" s="68" t="s">
        <v>25</v>
      </c>
      <c r="G310" s="68" t="s">
        <v>1674</v>
      </c>
      <c r="H310" s="68">
        <v>6</v>
      </c>
      <c r="I310" s="70">
        <v>45825</v>
      </c>
      <c r="J310" s="70">
        <v>45819</v>
      </c>
      <c r="K310" s="70">
        <v>45825</v>
      </c>
      <c r="L310" s="68" t="s">
        <v>5046</v>
      </c>
      <c r="N310" s="68">
        <v>0</v>
      </c>
    </row>
    <row r="311" spans="1:14" ht="21" customHeight="1">
      <c r="A311" s="68" t="s">
        <v>5203</v>
      </c>
      <c r="B311" s="68" t="s">
        <v>628</v>
      </c>
      <c r="C311" s="68">
        <v>15</v>
      </c>
      <c r="D311" s="68" t="s">
        <v>1586</v>
      </c>
      <c r="E311" s="68" t="s">
        <v>213</v>
      </c>
      <c r="F311" s="68" t="s">
        <v>25</v>
      </c>
      <c r="G311" s="68" t="s">
        <v>1674</v>
      </c>
      <c r="H311" s="68">
        <v>6</v>
      </c>
      <c r="I311" s="70">
        <v>45825</v>
      </c>
      <c r="J311" s="70">
        <v>45819</v>
      </c>
      <c r="K311" s="70">
        <v>45825</v>
      </c>
      <c r="L311" s="68" t="s">
        <v>5046</v>
      </c>
      <c r="N311" s="68">
        <v>0</v>
      </c>
    </row>
    <row r="312" spans="1:14" ht="21" customHeight="1">
      <c r="A312" s="68" t="s">
        <v>5204</v>
      </c>
      <c r="B312" s="68" t="s">
        <v>628</v>
      </c>
      <c r="C312" s="68">
        <v>16</v>
      </c>
      <c r="D312" s="68" t="s">
        <v>1586</v>
      </c>
      <c r="E312" s="68" t="s">
        <v>213</v>
      </c>
      <c r="F312" s="68" t="s">
        <v>25</v>
      </c>
      <c r="G312" s="68" t="s">
        <v>1674</v>
      </c>
      <c r="H312" s="68">
        <v>6</v>
      </c>
      <c r="I312" s="70">
        <v>45825</v>
      </c>
      <c r="J312" s="70">
        <v>45819</v>
      </c>
      <c r="K312" s="70">
        <v>45825</v>
      </c>
      <c r="L312" s="68" t="s">
        <v>5046</v>
      </c>
      <c r="N312" s="68">
        <v>0</v>
      </c>
    </row>
    <row r="313" spans="1:14" ht="21" customHeight="1">
      <c r="A313" s="68" t="s">
        <v>5205</v>
      </c>
      <c r="B313" s="68" t="s">
        <v>628</v>
      </c>
      <c r="C313" s="68">
        <v>17</v>
      </c>
      <c r="D313" s="68" t="s">
        <v>1586</v>
      </c>
      <c r="E313" s="68" t="s">
        <v>213</v>
      </c>
      <c r="F313" s="68" t="s">
        <v>25</v>
      </c>
      <c r="G313" s="68" t="s">
        <v>1674</v>
      </c>
      <c r="H313" s="68">
        <v>6</v>
      </c>
      <c r="I313" s="70">
        <v>45825</v>
      </c>
      <c r="J313" s="70">
        <v>45819</v>
      </c>
      <c r="K313" s="70">
        <v>45825</v>
      </c>
      <c r="L313" s="68" t="s">
        <v>5046</v>
      </c>
      <c r="N313" s="68">
        <v>0</v>
      </c>
    </row>
    <row r="314" spans="1:14" ht="21" customHeight="1">
      <c r="A314" s="68" t="s">
        <v>5206</v>
      </c>
      <c r="B314" s="68" t="s">
        <v>633</v>
      </c>
      <c r="C314" s="68">
        <v>1</v>
      </c>
      <c r="D314" s="68" t="s">
        <v>1586</v>
      </c>
      <c r="E314" s="68" t="s">
        <v>213</v>
      </c>
      <c r="F314" s="68" t="s">
        <v>25</v>
      </c>
      <c r="G314" s="68" t="s">
        <v>1591</v>
      </c>
      <c r="H314" s="68">
        <v>6</v>
      </c>
      <c r="I314" s="70">
        <v>45825</v>
      </c>
      <c r="J314" s="70">
        <v>45819</v>
      </c>
      <c r="K314" s="70">
        <v>45825</v>
      </c>
      <c r="L314" s="68" t="s">
        <v>5046</v>
      </c>
      <c r="N314" s="68">
        <v>0</v>
      </c>
    </row>
    <row r="315" spans="1:14" ht="21" customHeight="1">
      <c r="A315" s="68" t="s">
        <v>5207</v>
      </c>
      <c r="B315" s="68" t="s">
        <v>633</v>
      </c>
      <c r="C315" s="68">
        <v>2</v>
      </c>
      <c r="D315" s="68" t="s">
        <v>1586</v>
      </c>
      <c r="E315" s="68" t="s">
        <v>213</v>
      </c>
      <c r="F315" s="68" t="s">
        <v>25</v>
      </c>
      <c r="G315" s="68" t="s">
        <v>1591</v>
      </c>
      <c r="H315" s="68">
        <v>6</v>
      </c>
      <c r="I315" s="70">
        <v>45825</v>
      </c>
      <c r="J315" s="70">
        <v>45819</v>
      </c>
      <c r="K315" s="70">
        <v>45825</v>
      </c>
      <c r="L315" s="68" t="s">
        <v>5046</v>
      </c>
      <c r="N315" s="68">
        <v>0</v>
      </c>
    </row>
    <row r="316" spans="1:14" ht="21" customHeight="1">
      <c r="A316" s="68" t="s">
        <v>5208</v>
      </c>
      <c r="B316" s="68" t="s">
        <v>633</v>
      </c>
      <c r="C316" s="68">
        <v>3</v>
      </c>
      <c r="D316" s="68" t="s">
        <v>1586</v>
      </c>
      <c r="E316" s="68" t="s">
        <v>213</v>
      </c>
      <c r="F316" s="68" t="s">
        <v>25</v>
      </c>
      <c r="G316" s="68" t="s">
        <v>1591</v>
      </c>
      <c r="H316" s="68">
        <v>6</v>
      </c>
      <c r="I316" s="70">
        <v>45825</v>
      </c>
      <c r="J316" s="70">
        <v>45819</v>
      </c>
      <c r="K316" s="70">
        <v>45825</v>
      </c>
      <c r="L316" s="68" t="s">
        <v>5046</v>
      </c>
      <c r="N316" s="68">
        <v>0</v>
      </c>
    </row>
    <row r="317" spans="1:14" ht="21" customHeight="1">
      <c r="A317" s="68" t="s">
        <v>5209</v>
      </c>
      <c r="B317" s="68" t="s">
        <v>633</v>
      </c>
      <c r="C317" s="68">
        <v>4</v>
      </c>
      <c r="D317" s="68" t="s">
        <v>1586</v>
      </c>
      <c r="E317" s="68" t="s">
        <v>213</v>
      </c>
      <c r="F317" s="68" t="s">
        <v>25</v>
      </c>
      <c r="G317" s="68" t="s">
        <v>1591</v>
      </c>
      <c r="H317" s="68">
        <v>6</v>
      </c>
      <c r="I317" s="70">
        <v>45825</v>
      </c>
      <c r="J317" s="70">
        <v>45819</v>
      </c>
      <c r="K317" s="70">
        <v>45825</v>
      </c>
      <c r="L317" s="68" t="s">
        <v>5046</v>
      </c>
      <c r="N317" s="68">
        <v>0</v>
      </c>
    </row>
    <row r="318" spans="1:14" ht="21" customHeight="1">
      <c r="A318" s="68" t="s">
        <v>5210</v>
      </c>
      <c r="B318" s="68" t="s">
        <v>646</v>
      </c>
      <c r="C318" s="68">
        <v>1</v>
      </c>
      <c r="D318" s="68" t="s">
        <v>1586</v>
      </c>
      <c r="E318" s="68" t="s">
        <v>213</v>
      </c>
      <c r="F318" s="68" t="s">
        <v>25</v>
      </c>
      <c r="G318" s="68" t="s">
        <v>1591</v>
      </c>
      <c r="H318" s="68">
        <v>6</v>
      </c>
      <c r="I318" s="70">
        <v>45825</v>
      </c>
      <c r="J318" s="70">
        <v>45819</v>
      </c>
      <c r="K318" s="70">
        <v>45825</v>
      </c>
      <c r="L318" s="68" t="s">
        <v>5046</v>
      </c>
      <c r="N318" s="68">
        <v>0</v>
      </c>
    </row>
    <row r="319" spans="1:14" ht="21" customHeight="1">
      <c r="A319" s="68" t="s">
        <v>1645</v>
      </c>
      <c r="B319" s="68" t="s">
        <v>692</v>
      </c>
      <c r="C319" s="68">
        <v>1</v>
      </c>
      <c r="E319" s="68" t="s">
        <v>56</v>
      </c>
      <c r="F319" s="68" t="s">
        <v>25</v>
      </c>
      <c r="G319" s="68" t="s">
        <v>1591</v>
      </c>
      <c r="H319" s="68">
        <v>14</v>
      </c>
      <c r="I319" s="70">
        <v>45811</v>
      </c>
      <c r="J319" s="70">
        <v>45810</v>
      </c>
      <c r="K319" s="70">
        <v>45826</v>
      </c>
      <c r="L319" s="68" t="s">
        <v>5211</v>
      </c>
      <c r="M319" s="68" t="s">
        <v>4985</v>
      </c>
      <c r="N319" s="68">
        <v>0</v>
      </c>
    </row>
    <row r="320" spans="1:14" ht="21" customHeight="1">
      <c r="A320" s="68" t="s">
        <v>1648</v>
      </c>
      <c r="B320" s="68" t="s">
        <v>696</v>
      </c>
      <c r="C320" s="68">
        <v>1</v>
      </c>
      <c r="E320" s="68" t="s">
        <v>56</v>
      </c>
      <c r="F320" s="68" t="s">
        <v>25</v>
      </c>
      <c r="G320" s="68" t="s">
        <v>1591</v>
      </c>
      <c r="H320" s="68">
        <v>14</v>
      </c>
      <c r="I320" s="70">
        <v>45812</v>
      </c>
      <c r="J320" s="70">
        <v>45811</v>
      </c>
      <c r="K320" s="70">
        <v>45826</v>
      </c>
      <c r="L320" s="68" t="s">
        <v>5211</v>
      </c>
      <c r="M320" s="68" t="s">
        <v>4985</v>
      </c>
      <c r="N320" s="68">
        <v>0</v>
      </c>
    </row>
    <row r="321" spans="1:14" ht="21" customHeight="1">
      <c r="A321" s="68" t="s">
        <v>1780</v>
      </c>
      <c r="B321" s="68" t="s">
        <v>654</v>
      </c>
      <c r="C321" s="68">
        <v>1</v>
      </c>
      <c r="E321" s="68" t="s">
        <v>655</v>
      </c>
      <c r="F321" s="68" t="s">
        <v>25</v>
      </c>
      <c r="G321" s="68" t="s">
        <v>1691</v>
      </c>
      <c r="H321" s="68">
        <v>14</v>
      </c>
      <c r="I321" s="70">
        <v>45813</v>
      </c>
      <c r="J321" s="70">
        <v>45811</v>
      </c>
      <c r="K321" s="70">
        <v>45826</v>
      </c>
      <c r="L321" s="68" t="s">
        <v>5212</v>
      </c>
      <c r="M321" s="68" t="s">
        <v>5213</v>
      </c>
      <c r="N321" s="68">
        <v>0</v>
      </c>
    </row>
    <row r="322" spans="1:14" ht="21" customHeight="1">
      <c r="A322" s="68" t="s">
        <v>1778</v>
      </c>
      <c r="B322" s="68" t="s">
        <v>664</v>
      </c>
      <c r="C322" s="68">
        <v>1</v>
      </c>
      <c r="E322" s="68" t="s">
        <v>665</v>
      </c>
      <c r="F322" s="68" t="s">
        <v>25</v>
      </c>
      <c r="G322" s="68" t="s">
        <v>1691</v>
      </c>
      <c r="H322" s="68">
        <v>14</v>
      </c>
      <c r="I322" s="70">
        <v>45813</v>
      </c>
      <c r="J322" s="70">
        <v>45811</v>
      </c>
      <c r="K322" s="70">
        <v>45826</v>
      </c>
      <c r="L322" s="68" t="s">
        <v>5212</v>
      </c>
      <c r="M322" s="68" t="s">
        <v>5213</v>
      </c>
      <c r="N322" s="68">
        <v>0</v>
      </c>
    </row>
    <row r="323" spans="1:14" ht="21" customHeight="1">
      <c r="A323" s="68" t="s">
        <v>5214</v>
      </c>
      <c r="B323" s="68" t="s">
        <v>669</v>
      </c>
      <c r="C323" s="68">
        <v>1</v>
      </c>
      <c r="E323" s="68" t="s">
        <v>670</v>
      </c>
      <c r="G323" s="68" t="s">
        <v>1691</v>
      </c>
      <c r="H323" s="68">
        <v>14</v>
      </c>
      <c r="I323" s="70">
        <v>45813</v>
      </c>
      <c r="J323" s="70">
        <v>45811</v>
      </c>
      <c r="K323" s="70">
        <v>45826</v>
      </c>
      <c r="L323" s="68" t="s">
        <v>5212</v>
      </c>
      <c r="M323" s="68" t="s">
        <v>5213</v>
      </c>
      <c r="N323" s="68">
        <v>0</v>
      </c>
    </row>
    <row r="324" spans="1:14" ht="21" customHeight="1">
      <c r="A324" s="68" t="s">
        <v>5215</v>
      </c>
      <c r="B324" s="68" t="s">
        <v>677</v>
      </c>
      <c r="C324" s="68">
        <v>1</v>
      </c>
      <c r="E324" s="68" t="s">
        <v>678</v>
      </c>
      <c r="F324" s="68" t="s">
        <v>25</v>
      </c>
      <c r="G324" s="68" t="s">
        <v>1674</v>
      </c>
      <c r="H324" s="68">
        <v>14</v>
      </c>
      <c r="I324" s="70">
        <v>45813</v>
      </c>
      <c r="J324" s="70">
        <v>45811</v>
      </c>
      <c r="K324" s="70">
        <v>45826</v>
      </c>
      <c r="L324" s="68" t="s">
        <v>5216</v>
      </c>
      <c r="M324" s="68" t="s">
        <v>4985</v>
      </c>
      <c r="N324" s="68">
        <v>0</v>
      </c>
    </row>
    <row r="325" spans="1:14" ht="21" customHeight="1">
      <c r="A325" s="68" t="s">
        <v>5217</v>
      </c>
      <c r="B325" s="68" t="s">
        <v>677</v>
      </c>
      <c r="C325" s="68">
        <v>2</v>
      </c>
      <c r="E325" s="68" t="s">
        <v>678</v>
      </c>
      <c r="F325" s="68" t="s">
        <v>25</v>
      </c>
      <c r="G325" s="68" t="s">
        <v>1674</v>
      </c>
      <c r="H325" s="68">
        <v>14</v>
      </c>
      <c r="I325" s="70">
        <v>45813</v>
      </c>
      <c r="J325" s="70">
        <v>45811</v>
      </c>
      <c r="K325" s="70">
        <v>45826</v>
      </c>
      <c r="L325" s="68" t="s">
        <v>5216</v>
      </c>
      <c r="M325" s="68" t="s">
        <v>4985</v>
      </c>
      <c r="N325" s="68">
        <v>0</v>
      </c>
    </row>
    <row r="326" spans="1:14" ht="21" customHeight="1">
      <c r="A326" s="68" t="s">
        <v>5218</v>
      </c>
      <c r="B326" s="68" t="s">
        <v>677</v>
      </c>
      <c r="C326" s="68">
        <v>3</v>
      </c>
      <c r="E326" s="68" t="s">
        <v>678</v>
      </c>
      <c r="F326" s="68" t="s">
        <v>25</v>
      </c>
      <c r="G326" s="68" t="s">
        <v>2029</v>
      </c>
      <c r="H326" s="68">
        <v>14</v>
      </c>
      <c r="I326" s="70">
        <v>45813</v>
      </c>
      <c r="J326" s="70">
        <v>45811</v>
      </c>
      <c r="K326" s="70">
        <v>45826</v>
      </c>
      <c r="L326" s="68" t="s">
        <v>5216</v>
      </c>
      <c r="M326" s="68" t="s">
        <v>4985</v>
      </c>
      <c r="N326" s="68">
        <v>0</v>
      </c>
    </row>
    <row r="327" spans="1:14" ht="21" customHeight="1">
      <c r="A327" s="68" t="s">
        <v>5219</v>
      </c>
      <c r="B327" s="68" t="s">
        <v>668</v>
      </c>
      <c r="C327" s="68">
        <v>1</v>
      </c>
      <c r="E327" s="68" t="s">
        <v>226</v>
      </c>
      <c r="F327" s="68" t="s">
        <v>25</v>
      </c>
      <c r="G327" s="68" t="s">
        <v>1674</v>
      </c>
      <c r="H327" s="68">
        <v>14</v>
      </c>
      <c r="I327" s="70">
        <v>45822</v>
      </c>
      <c r="J327" s="70">
        <v>45811</v>
      </c>
      <c r="K327" s="70">
        <v>45826</v>
      </c>
      <c r="L327" s="68" t="s">
        <v>4996</v>
      </c>
      <c r="N327" s="68">
        <v>0</v>
      </c>
    </row>
    <row r="328" spans="1:14" ht="21" customHeight="1">
      <c r="A328" s="68" t="s">
        <v>5220</v>
      </c>
      <c r="B328" s="68" t="s">
        <v>688</v>
      </c>
      <c r="C328" s="68">
        <v>1</v>
      </c>
      <c r="E328" s="68" t="s">
        <v>682</v>
      </c>
      <c r="F328" s="68" t="s">
        <v>25</v>
      </c>
      <c r="G328" s="68" t="s">
        <v>2029</v>
      </c>
      <c r="H328" s="68">
        <v>14</v>
      </c>
      <c r="I328" s="70">
        <v>45822</v>
      </c>
      <c r="J328" s="70">
        <v>45812</v>
      </c>
      <c r="K328" s="70">
        <v>45826</v>
      </c>
      <c r="L328" s="68" t="s">
        <v>5106</v>
      </c>
      <c r="N328" s="68">
        <v>0</v>
      </c>
    </row>
    <row r="329" spans="1:14" ht="21" customHeight="1">
      <c r="A329" s="68" t="s">
        <v>5221</v>
      </c>
      <c r="B329" s="68" t="s">
        <v>688</v>
      </c>
      <c r="C329" s="68">
        <v>2</v>
      </c>
      <c r="E329" s="68" t="s">
        <v>682</v>
      </c>
      <c r="F329" s="68" t="s">
        <v>25</v>
      </c>
      <c r="G329" s="68" t="s">
        <v>1674</v>
      </c>
      <c r="H329" s="68">
        <v>14</v>
      </c>
      <c r="I329" s="70">
        <v>45822</v>
      </c>
      <c r="J329" s="70">
        <v>45812</v>
      </c>
      <c r="K329" s="70">
        <v>45826</v>
      </c>
      <c r="L329" s="68" t="s">
        <v>5106</v>
      </c>
      <c r="N329" s="68">
        <v>0</v>
      </c>
    </row>
    <row r="330" spans="1:14" ht="21" customHeight="1">
      <c r="A330" s="68" t="s">
        <v>5222</v>
      </c>
      <c r="B330" s="68" t="s">
        <v>688</v>
      </c>
      <c r="C330" s="68">
        <v>3</v>
      </c>
      <c r="E330" s="68" t="s">
        <v>682</v>
      </c>
      <c r="F330" s="68" t="s">
        <v>25</v>
      </c>
      <c r="G330" s="68" t="s">
        <v>1674</v>
      </c>
      <c r="H330" s="68">
        <v>14</v>
      </c>
      <c r="I330" s="70">
        <v>45822</v>
      </c>
      <c r="J330" s="70">
        <v>45812</v>
      </c>
      <c r="K330" s="70">
        <v>45826</v>
      </c>
      <c r="L330" s="68" t="s">
        <v>5106</v>
      </c>
      <c r="N330" s="68">
        <v>0</v>
      </c>
    </row>
    <row r="331" spans="1:14" ht="21" customHeight="1">
      <c r="A331" s="68" t="s">
        <v>5223</v>
      </c>
      <c r="B331" s="68" t="s">
        <v>720</v>
      </c>
      <c r="C331" s="68">
        <v>9</v>
      </c>
      <c r="D331" s="68" t="s">
        <v>1586</v>
      </c>
      <c r="E331" s="68" t="s">
        <v>721</v>
      </c>
      <c r="F331" s="68" t="s">
        <v>25</v>
      </c>
      <c r="G331" s="68" t="s">
        <v>1691</v>
      </c>
      <c r="H331" s="68">
        <v>6</v>
      </c>
      <c r="I331" s="70">
        <v>45822</v>
      </c>
      <c r="J331" s="70">
        <v>45820</v>
      </c>
      <c r="K331" s="70">
        <v>45826</v>
      </c>
      <c r="L331" s="68" t="s">
        <v>5224</v>
      </c>
      <c r="N331" s="68">
        <v>0</v>
      </c>
    </row>
    <row r="332" spans="1:14" ht="21" customHeight="1">
      <c r="A332" s="68" t="s">
        <v>5225</v>
      </c>
      <c r="B332" s="68" t="s">
        <v>720</v>
      </c>
      <c r="C332" s="68">
        <v>10</v>
      </c>
      <c r="D332" s="68" t="s">
        <v>1586</v>
      </c>
      <c r="E332" s="68" t="s">
        <v>721</v>
      </c>
      <c r="F332" s="68" t="s">
        <v>25</v>
      </c>
      <c r="G332" s="68" t="s">
        <v>1691</v>
      </c>
      <c r="H332" s="68">
        <v>6</v>
      </c>
      <c r="I332" s="70">
        <v>45822</v>
      </c>
      <c r="J332" s="70">
        <v>45820</v>
      </c>
      <c r="K332" s="70">
        <v>45826</v>
      </c>
      <c r="L332" s="68" t="s">
        <v>5224</v>
      </c>
      <c r="N332" s="68">
        <v>0</v>
      </c>
    </row>
    <row r="333" spans="1:14" ht="21" customHeight="1">
      <c r="A333" s="68" t="s">
        <v>5226</v>
      </c>
      <c r="B333" s="68" t="s">
        <v>720</v>
      </c>
      <c r="C333" s="68">
        <v>11</v>
      </c>
      <c r="D333" s="68" t="s">
        <v>1586</v>
      </c>
      <c r="E333" s="68" t="s">
        <v>721</v>
      </c>
      <c r="F333" s="68" t="s">
        <v>25</v>
      </c>
      <c r="G333" s="68" t="s">
        <v>1691</v>
      </c>
      <c r="H333" s="68">
        <v>6</v>
      </c>
      <c r="I333" s="70">
        <v>45822</v>
      </c>
      <c r="J333" s="70">
        <v>45820</v>
      </c>
      <c r="K333" s="70">
        <v>45826</v>
      </c>
      <c r="L333" s="68" t="s">
        <v>5224</v>
      </c>
      <c r="N333" s="68">
        <v>0</v>
      </c>
    </row>
    <row r="334" spans="1:14" ht="21" customHeight="1">
      <c r="A334" s="68" t="s">
        <v>5227</v>
      </c>
      <c r="B334" s="68" t="s">
        <v>764</v>
      </c>
      <c r="C334" s="68">
        <v>1</v>
      </c>
      <c r="E334" s="68" t="s">
        <v>2382</v>
      </c>
      <c r="F334" s="68" t="s">
        <v>767</v>
      </c>
      <c r="G334" s="68" t="s">
        <v>1674</v>
      </c>
      <c r="H334" s="68">
        <v>14</v>
      </c>
      <c r="I334" s="70">
        <v>45822</v>
      </c>
      <c r="J334" s="70">
        <v>45812</v>
      </c>
      <c r="K334" s="70">
        <v>45826</v>
      </c>
      <c r="L334" s="68" t="s">
        <v>5228</v>
      </c>
      <c r="N334" s="68">
        <v>0</v>
      </c>
    </row>
    <row r="335" spans="1:14" ht="21" customHeight="1">
      <c r="A335" s="68" t="s">
        <v>3582</v>
      </c>
      <c r="B335" s="68" t="s">
        <v>681</v>
      </c>
      <c r="C335" s="68">
        <v>1</v>
      </c>
      <c r="E335" s="68" t="s">
        <v>682</v>
      </c>
      <c r="F335" s="68" t="s">
        <v>25</v>
      </c>
      <c r="G335" s="68" t="s">
        <v>2029</v>
      </c>
      <c r="H335" s="68">
        <v>14</v>
      </c>
      <c r="I335" s="70">
        <v>45824</v>
      </c>
      <c r="J335" s="70">
        <v>45812</v>
      </c>
      <c r="K335" s="70">
        <v>45826</v>
      </c>
      <c r="L335" s="68" t="s">
        <v>5229</v>
      </c>
      <c r="N335" s="68">
        <v>0</v>
      </c>
    </row>
    <row r="336" spans="1:14" ht="21" customHeight="1">
      <c r="A336" s="68" t="s">
        <v>3585</v>
      </c>
      <c r="B336" s="68" t="s">
        <v>681</v>
      </c>
      <c r="C336" s="68">
        <v>3</v>
      </c>
      <c r="E336" s="68" t="s">
        <v>682</v>
      </c>
      <c r="F336" s="68" t="s">
        <v>25</v>
      </c>
      <c r="G336" s="68" t="s">
        <v>1674</v>
      </c>
      <c r="H336" s="68">
        <v>14</v>
      </c>
      <c r="I336" s="70">
        <v>45824</v>
      </c>
      <c r="J336" s="70">
        <v>45812</v>
      </c>
      <c r="K336" s="70">
        <v>45826</v>
      </c>
      <c r="L336" s="68" t="s">
        <v>5157</v>
      </c>
      <c r="N336" s="68">
        <v>0</v>
      </c>
    </row>
    <row r="337" spans="1:14" ht="21" customHeight="1">
      <c r="A337" s="68" t="s">
        <v>3590</v>
      </c>
      <c r="B337" s="68" t="s">
        <v>681</v>
      </c>
      <c r="C337" s="68" t="s">
        <v>2434</v>
      </c>
      <c r="E337" s="68" t="s">
        <v>682</v>
      </c>
      <c r="F337" s="68" t="s">
        <v>25</v>
      </c>
      <c r="G337" s="68" t="s">
        <v>2435</v>
      </c>
      <c r="H337" s="68">
        <v>14</v>
      </c>
      <c r="I337" s="70">
        <v>45824</v>
      </c>
      <c r="J337" s="70">
        <v>45812</v>
      </c>
      <c r="K337" s="70">
        <v>45826</v>
      </c>
      <c r="L337" s="68" t="s">
        <v>5044</v>
      </c>
      <c r="N337" s="68">
        <v>0</v>
      </c>
    </row>
    <row r="338" spans="1:14" ht="21" customHeight="1">
      <c r="A338" s="68" t="s">
        <v>3592</v>
      </c>
      <c r="B338" s="68" t="s">
        <v>685</v>
      </c>
      <c r="C338" s="68" t="s">
        <v>1676</v>
      </c>
      <c r="E338" s="68" t="s">
        <v>682</v>
      </c>
      <c r="F338" s="68" t="s">
        <v>25</v>
      </c>
      <c r="G338" s="68" t="s">
        <v>2029</v>
      </c>
      <c r="H338" s="68">
        <v>14</v>
      </c>
      <c r="I338" s="70">
        <v>45824</v>
      </c>
      <c r="J338" s="70">
        <v>45812</v>
      </c>
      <c r="K338" s="70">
        <v>45826</v>
      </c>
      <c r="L338" s="68" t="s">
        <v>5044</v>
      </c>
      <c r="N338" s="68">
        <v>0</v>
      </c>
    </row>
    <row r="339" spans="1:14" ht="21" customHeight="1">
      <c r="A339" s="68" t="s">
        <v>2095</v>
      </c>
      <c r="B339" s="68" t="s">
        <v>705</v>
      </c>
      <c r="C339" s="68">
        <v>1</v>
      </c>
      <c r="E339" s="68" t="s">
        <v>706</v>
      </c>
      <c r="F339" s="68" t="s">
        <v>25</v>
      </c>
      <c r="G339" s="68" t="s">
        <v>1591</v>
      </c>
      <c r="H339" s="68">
        <v>14</v>
      </c>
      <c r="I339" s="70">
        <v>45824</v>
      </c>
      <c r="J339" s="70">
        <v>45812</v>
      </c>
      <c r="K339" s="70">
        <v>45826</v>
      </c>
      <c r="L339" s="68" t="s">
        <v>4978</v>
      </c>
      <c r="N339" s="68">
        <v>0</v>
      </c>
    </row>
    <row r="340" spans="1:14" ht="21" customHeight="1">
      <c r="A340" s="68" t="s">
        <v>3604</v>
      </c>
      <c r="B340" s="68" t="s">
        <v>712</v>
      </c>
      <c r="C340" s="68">
        <v>1</v>
      </c>
      <c r="D340" s="68" t="s">
        <v>1586</v>
      </c>
      <c r="E340" s="68" t="s">
        <v>23</v>
      </c>
      <c r="F340" s="68" t="s">
        <v>25</v>
      </c>
      <c r="G340" s="68" t="s">
        <v>2021</v>
      </c>
      <c r="H340" s="68">
        <v>7</v>
      </c>
      <c r="I340" s="70">
        <v>45825</v>
      </c>
      <c r="J340" s="70">
        <v>45819</v>
      </c>
      <c r="K340" s="70">
        <v>45826</v>
      </c>
      <c r="L340" s="68" t="s">
        <v>5051</v>
      </c>
      <c r="N340" s="68">
        <v>0</v>
      </c>
    </row>
    <row r="341" spans="1:14" ht="21" customHeight="1">
      <c r="A341" s="68" t="s">
        <v>3605</v>
      </c>
      <c r="B341" s="68" t="s">
        <v>712</v>
      </c>
      <c r="C341" s="68">
        <v>2</v>
      </c>
      <c r="D341" s="68" t="s">
        <v>1586</v>
      </c>
      <c r="E341" s="68" t="s">
        <v>23</v>
      </c>
      <c r="F341" s="68" t="s">
        <v>25</v>
      </c>
      <c r="G341" s="68" t="s">
        <v>2021</v>
      </c>
      <c r="H341" s="68">
        <v>7</v>
      </c>
      <c r="I341" s="70">
        <v>45825</v>
      </c>
      <c r="J341" s="70">
        <v>45819</v>
      </c>
      <c r="K341" s="70">
        <v>45826</v>
      </c>
      <c r="L341" s="68" t="s">
        <v>5051</v>
      </c>
      <c r="N341" s="68">
        <v>0</v>
      </c>
    </row>
    <row r="342" spans="1:14" ht="21" customHeight="1">
      <c r="A342" s="68" t="s">
        <v>3606</v>
      </c>
      <c r="B342" s="68" t="s">
        <v>712</v>
      </c>
      <c r="C342" s="68">
        <v>3</v>
      </c>
      <c r="D342" s="68" t="s">
        <v>1586</v>
      </c>
      <c r="E342" s="68" t="s">
        <v>23</v>
      </c>
      <c r="F342" s="68" t="s">
        <v>25</v>
      </c>
      <c r="G342" s="68" t="s">
        <v>2021</v>
      </c>
      <c r="H342" s="68">
        <v>7</v>
      </c>
      <c r="I342" s="70">
        <v>45825</v>
      </c>
      <c r="J342" s="70">
        <v>45819</v>
      </c>
      <c r="K342" s="70">
        <v>45826</v>
      </c>
      <c r="L342" s="68" t="s">
        <v>5051</v>
      </c>
      <c r="N342" s="68">
        <v>0</v>
      </c>
    </row>
    <row r="343" spans="1:14" ht="21" customHeight="1">
      <c r="A343" s="68" t="s">
        <v>3607</v>
      </c>
      <c r="B343" s="68" t="s">
        <v>712</v>
      </c>
      <c r="C343" s="68">
        <v>4</v>
      </c>
      <c r="D343" s="68" t="s">
        <v>1586</v>
      </c>
      <c r="E343" s="68" t="s">
        <v>23</v>
      </c>
      <c r="F343" s="68" t="s">
        <v>25</v>
      </c>
      <c r="G343" s="68" t="s">
        <v>2021</v>
      </c>
      <c r="H343" s="68">
        <v>7</v>
      </c>
      <c r="I343" s="70">
        <v>45825</v>
      </c>
      <c r="J343" s="70">
        <v>45819</v>
      </c>
      <c r="K343" s="70">
        <v>45826</v>
      </c>
      <c r="L343" s="68" t="s">
        <v>5051</v>
      </c>
      <c r="N343" s="68">
        <v>0</v>
      </c>
    </row>
    <row r="344" spans="1:14" ht="21" customHeight="1">
      <c r="A344" s="68" t="s">
        <v>3609</v>
      </c>
      <c r="B344" s="68" t="s">
        <v>712</v>
      </c>
      <c r="C344" s="68">
        <v>5</v>
      </c>
      <c r="D344" s="68" t="s">
        <v>1586</v>
      </c>
      <c r="E344" s="68" t="s">
        <v>23</v>
      </c>
      <c r="F344" s="68" t="s">
        <v>25</v>
      </c>
      <c r="G344" s="68" t="s">
        <v>2021</v>
      </c>
      <c r="H344" s="68">
        <v>7</v>
      </c>
      <c r="I344" s="70">
        <v>45825</v>
      </c>
      <c r="J344" s="70">
        <v>45819</v>
      </c>
      <c r="K344" s="70">
        <v>45826</v>
      </c>
      <c r="L344" s="68" t="s">
        <v>5051</v>
      </c>
      <c r="N344" s="68">
        <v>0</v>
      </c>
    </row>
    <row r="345" spans="1:14" ht="21" customHeight="1">
      <c r="A345" s="68" t="s">
        <v>3610</v>
      </c>
      <c r="B345" s="68" t="s">
        <v>712</v>
      </c>
      <c r="C345" s="68">
        <v>6</v>
      </c>
      <c r="D345" s="68" t="s">
        <v>1586</v>
      </c>
      <c r="E345" s="68" t="s">
        <v>23</v>
      </c>
      <c r="F345" s="68" t="s">
        <v>25</v>
      </c>
      <c r="G345" s="68" t="s">
        <v>2021</v>
      </c>
      <c r="H345" s="68">
        <v>7</v>
      </c>
      <c r="I345" s="70">
        <v>45825</v>
      </c>
      <c r="J345" s="70">
        <v>45819</v>
      </c>
      <c r="K345" s="70">
        <v>45826</v>
      </c>
      <c r="L345" s="68" t="s">
        <v>5051</v>
      </c>
      <c r="N345" s="68">
        <v>0</v>
      </c>
    </row>
    <row r="346" spans="1:14" ht="21" customHeight="1">
      <c r="A346" s="68" t="s">
        <v>5230</v>
      </c>
      <c r="B346" s="68" t="s">
        <v>717</v>
      </c>
      <c r="C346" s="68">
        <v>1</v>
      </c>
      <c r="D346" s="68" t="s">
        <v>1586</v>
      </c>
      <c r="E346" s="68" t="s">
        <v>158</v>
      </c>
      <c r="F346" s="68" t="s">
        <v>160</v>
      </c>
      <c r="G346" s="68" t="s">
        <v>1591</v>
      </c>
      <c r="H346" s="68">
        <v>6</v>
      </c>
      <c r="I346" s="70">
        <v>45825</v>
      </c>
      <c r="J346" s="70">
        <v>45818</v>
      </c>
      <c r="K346" s="70">
        <v>45826</v>
      </c>
      <c r="L346" s="68" t="s">
        <v>5231</v>
      </c>
      <c r="N346" s="68">
        <v>0</v>
      </c>
    </row>
    <row r="347" spans="1:14" ht="21" customHeight="1">
      <c r="A347" s="68" t="s">
        <v>5232</v>
      </c>
      <c r="B347" s="68" t="s">
        <v>717</v>
      </c>
      <c r="C347" s="68">
        <v>2</v>
      </c>
      <c r="D347" s="68" t="s">
        <v>1586</v>
      </c>
      <c r="E347" s="68" t="s">
        <v>158</v>
      </c>
      <c r="F347" s="68" t="s">
        <v>160</v>
      </c>
      <c r="G347" s="68" t="s">
        <v>1591</v>
      </c>
      <c r="H347" s="68">
        <v>6</v>
      </c>
      <c r="I347" s="70">
        <v>45825</v>
      </c>
      <c r="J347" s="70">
        <v>45818</v>
      </c>
      <c r="K347" s="70">
        <v>45826</v>
      </c>
      <c r="L347" s="68" t="s">
        <v>5231</v>
      </c>
      <c r="N347" s="68">
        <v>0</v>
      </c>
    </row>
    <row r="348" spans="1:14" ht="21" customHeight="1">
      <c r="A348" s="68" t="s">
        <v>5233</v>
      </c>
      <c r="B348" s="68" t="s">
        <v>717</v>
      </c>
      <c r="C348" s="68">
        <v>3</v>
      </c>
      <c r="D348" s="68" t="s">
        <v>1586</v>
      </c>
      <c r="E348" s="68" t="s">
        <v>158</v>
      </c>
      <c r="F348" s="68" t="s">
        <v>160</v>
      </c>
      <c r="G348" s="68" t="s">
        <v>1591</v>
      </c>
      <c r="H348" s="68">
        <v>6</v>
      </c>
      <c r="I348" s="70">
        <v>45825</v>
      </c>
      <c r="J348" s="70">
        <v>45818</v>
      </c>
      <c r="K348" s="70">
        <v>45826</v>
      </c>
      <c r="L348" s="68" t="s">
        <v>5231</v>
      </c>
      <c r="N348" s="68">
        <v>0</v>
      </c>
    </row>
    <row r="349" spans="1:14" ht="21" customHeight="1">
      <c r="A349" s="68" t="s">
        <v>5234</v>
      </c>
      <c r="B349" s="68" t="s">
        <v>717</v>
      </c>
      <c r="C349" s="68">
        <v>4</v>
      </c>
      <c r="D349" s="68" t="s">
        <v>1586</v>
      </c>
      <c r="E349" s="68" t="s">
        <v>158</v>
      </c>
      <c r="F349" s="68" t="s">
        <v>160</v>
      </c>
      <c r="G349" s="68" t="s">
        <v>1591</v>
      </c>
      <c r="H349" s="68">
        <v>6</v>
      </c>
      <c r="I349" s="70">
        <v>45825</v>
      </c>
      <c r="J349" s="70">
        <v>45818</v>
      </c>
      <c r="K349" s="70">
        <v>45826</v>
      </c>
      <c r="L349" s="68" t="s">
        <v>5231</v>
      </c>
      <c r="N349" s="68">
        <v>0</v>
      </c>
    </row>
    <row r="350" spans="1:14" ht="21" customHeight="1">
      <c r="A350" s="68" t="s">
        <v>5235</v>
      </c>
      <c r="B350" s="68" t="s">
        <v>717</v>
      </c>
      <c r="C350" s="68">
        <v>5</v>
      </c>
      <c r="D350" s="68" t="s">
        <v>1586</v>
      </c>
      <c r="E350" s="68" t="s">
        <v>158</v>
      </c>
      <c r="F350" s="68" t="s">
        <v>160</v>
      </c>
      <c r="G350" s="68" t="s">
        <v>1591</v>
      </c>
      <c r="H350" s="68">
        <v>6</v>
      </c>
      <c r="I350" s="70">
        <v>45825</v>
      </c>
      <c r="J350" s="70">
        <v>45819</v>
      </c>
      <c r="K350" s="70">
        <v>45826</v>
      </c>
      <c r="L350" s="68" t="s">
        <v>5231</v>
      </c>
      <c r="N350" s="68">
        <v>0</v>
      </c>
    </row>
    <row r="351" spans="1:14" ht="21" customHeight="1">
      <c r="A351" s="68" t="s">
        <v>5236</v>
      </c>
      <c r="B351" s="68" t="s">
        <v>717</v>
      </c>
      <c r="C351" s="68">
        <v>6</v>
      </c>
      <c r="D351" s="68" t="s">
        <v>1586</v>
      </c>
      <c r="E351" s="68" t="s">
        <v>158</v>
      </c>
      <c r="F351" s="68" t="s">
        <v>160</v>
      </c>
      <c r="G351" s="68" t="s">
        <v>1591</v>
      </c>
      <c r="H351" s="68">
        <v>6</v>
      </c>
      <c r="I351" s="70">
        <v>45825</v>
      </c>
      <c r="J351" s="70">
        <v>45819</v>
      </c>
      <c r="K351" s="70">
        <v>45826</v>
      </c>
      <c r="L351" s="68" t="s">
        <v>5231</v>
      </c>
      <c r="N351" s="68">
        <v>0</v>
      </c>
    </row>
    <row r="352" spans="1:14" ht="21" customHeight="1">
      <c r="A352" s="68" t="s">
        <v>5237</v>
      </c>
      <c r="B352" s="68" t="s">
        <v>717</v>
      </c>
      <c r="C352" s="68">
        <v>7</v>
      </c>
      <c r="D352" s="68" t="s">
        <v>1586</v>
      </c>
      <c r="E352" s="68" t="s">
        <v>158</v>
      </c>
      <c r="F352" s="68" t="s">
        <v>160</v>
      </c>
      <c r="G352" s="68" t="s">
        <v>2021</v>
      </c>
      <c r="H352" s="68">
        <v>6</v>
      </c>
      <c r="I352" s="70">
        <v>45825</v>
      </c>
      <c r="J352" s="70">
        <v>45818</v>
      </c>
      <c r="K352" s="70">
        <v>45826</v>
      </c>
      <c r="L352" s="68" t="s">
        <v>5231</v>
      </c>
      <c r="N352" s="68">
        <v>0</v>
      </c>
    </row>
    <row r="353" spans="1:14" ht="21" customHeight="1">
      <c r="A353" s="68" t="s">
        <v>5238</v>
      </c>
      <c r="B353" s="68" t="s">
        <v>717</v>
      </c>
      <c r="C353" s="68">
        <v>8</v>
      </c>
      <c r="D353" s="68" t="s">
        <v>1586</v>
      </c>
      <c r="E353" s="68" t="s">
        <v>158</v>
      </c>
      <c r="F353" s="68" t="s">
        <v>160</v>
      </c>
      <c r="G353" s="68" t="s">
        <v>2021</v>
      </c>
      <c r="H353" s="68">
        <v>6</v>
      </c>
      <c r="I353" s="70">
        <v>45825</v>
      </c>
      <c r="J353" s="70">
        <v>45818</v>
      </c>
      <c r="K353" s="70">
        <v>45826</v>
      </c>
      <c r="L353" s="68" t="s">
        <v>5231</v>
      </c>
      <c r="N353" s="68">
        <v>0</v>
      </c>
    </row>
    <row r="354" spans="1:14" ht="21" customHeight="1">
      <c r="A354" s="68" t="s">
        <v>5239</v>
      </c>
      <c r="B354" s="68" t="s">
        <v>717</v>
      </c>
      <c r="C354" s="68">
        <v>9</v>
      </c>
      <c r="D354" s="68" t="s">
        <v>1586</v>
      </c>
      <c r="E354" s="68" t="s">
        <v>158</v>
      </c>
      <c r="F354" s="68" t="s">
        <v>160</v>
      </c>
      <c r="G354" s="68" t="s">
        <v>2021</v>
      </c>
      <c r="H354" s="68">
        <v>6</v>
      </c>
      <c r="I354" s="70">
        <v>45825</v>
      </c>
      <c r="J354" s="70">
        <v>45818</v>
      </c>
      <c r="K354" s="70">
        <v>45826</v>
      </c>
      <c r="L354" s="68" t="s">
        <v>5231</v>
      </c>
      <c r="N354" s="68">
        <v>0</v>
      </c>
    </row>
    <row r="355" spans="1:14" ht="21" customHeight="1">
      <c r="A355" s="68" t="s">
        <v>5240</v>
      </c>
      <c r="B355" s="68" t="s">
        <v>717</v>
      </c>
      <c r="C355" s="68">
        <v>10</v>
      </c>
      <c r="D355" s="68" t="s">
        <v>1586</v>
      </c>
      <c r="E355" s="68" t="s">
        <v>158</v>
      </c>
      <c r="F355" s="68" t="s">
        <v>160</v>
      </c>
      <c r="G355" s="68" t="s">
        <v>2021</v>
      </c>
      <c r="H355" s="68">
        <v>6</v>
      </c>
      <c r="I355" s="70">
        <v>45825</v>
      </c>
      <c r="J355" s="70">
        <v>45818</v>
      </c>
      <c r="K355" s="70">
        <v>45826</v>
      </c>
      <c r="L355" s="68" t="s">
        <v>5231</v>
      </c>
      <c r="N355" s="68">
        <v>0</v>
      </c>
    </row>
    <row r="356" spans="1:14" ht="21" customHeight="1">
      <c r="A356" s="68" t="s">
        <v>5241</v>
      </c>
      <c r="B356" s="68" t="s">
        <v>717</v>
      </c>
      <c r="C356" s="68">
        <v>11</v>
      </c>
      <c r="D356" s="68" t="s">
        <v>1586</v>
      </c>
      <c r="E356" s="68" t="s">
        <v>158</v>
      </c>
      <c r="F356" s="68" t="s">
        <v>160</v>
      </c>
      <c r="G356" s="68" t="s">
        <v>2021</v>
      </c>
      <c r="H356" s="68">
        <v>6</v>
      </c>
      <c r="I356" s="70">
        <v>45825</v>
      </c>
      <c r="J356" s="70">
        <v>45818</v>
      </c>
      <c r="K356" s="70">
        <v>45826</v>
      </c>
      <c r="L356" s="68" t="s">
        <v>5231</v>
      </c>
      <c r="N356" s="68">
        <v>0</v>
      </c>
    </row>
    <row r="357" spans="1:14" ht="21" customHeight="1">
      <c r="A357" s="68" t="s">
        <v>5242</v>
      </c>
      <c r="B357" s="68" t="s">
        <v>717</v>
      </c>
      <c r="C357" s="68">
        <v>12</v>
      </c>
      <c r="D357" s="68" t="s">
        <v>1586</v>
      </c>
      <c r="E357" s="68" t="s">
        <v>158</v>
      </c>
      <c r="F357" s="68" t="s">
        <v>160</v>
      </c>
      <c r="G357" s="68" t="s">
        <v>2021</v>
      </c>
      <c r="H357" s="68">
        <v>6</v>
      </c>
      <c r="I357" s="70">
        <v>45825</v>
      </c>
      <c r="J357" s="70">
        <v>45818</v>
      </c>
      <c r="K357" s="70">
        <v>45826</v>
      </c>
      <c r="L357" s="68" t="s">
        <v>5231</v>
      </c>
      <c r="N357" s="68">
        <v>0</v>
      </c>
    </row>
    <row r="358" spans="1:14" ht="21" customHeight="1">
      <c r="A358" s="68" t="s">
        <v>5243</v>
      </c>
      <c r="B358" s="68" t="s">
        <v>717</v>
      </c>
      <c r="C358" s="68">
        <v>13</v>
      </c>
      <c r="D358" s="68" t="s">
        <v>1586</v>
      </c>
      <c r="E358" s="68" t="s">
        <v>158</v>
      </c>
      <c r="F358" s="68" t="s">
        <v>160</v>
      </c>
      <c r="G358" s="68" t="s">
        <v>2021</v>
      </c>
      <c r="H358" s="68">
        <v>6</v>
      </c>
      <c r="I358" s="70">
        <v>45825</v>
      </c>
      <c r="J358" s="70">
        <v>45819</v>
      </c>
      <c r="K358" s="70">
        <v>45826</v>
      </c>
      <c r="L358" s="68" t="s">
        <v>5231</v>
      </c>
      <c r="N358" s="68">
        <v>0</v>
      </c>
    </row>
    <row r="359" spans="1:14" ht="21" customHeight="1">
      <c r="A359" s="68" t="s">
        <v>5244</v>
      </c>
      <c r="B359" s="68" t="s">
        <v>717</v>
      </c>
      <c r="C359" s="68">
        <v>14</v>
      </c>
      <c r="D359" s="68" t="s">
        <v>1586</v>
      </c>
      <c r="E359" s="68" t="s">
        <v>158</v>
      </c>
      <c r="F359" s="68" t="s">
        <v>160</v>
      </c>
      <c r="G359" s="68" t="s">
        <v>2021</v>
      </c>
      <c r="H359" s="68">
        <v>6</v>
      </c>
      <c r="I359" s="70">
        <v>45825</v>
      </c>
      <c r="J359" s="70">
        <v>45819</v>
      </c>
      <c r="K359" s="70">
        <v>45826</v>
      </c>
      <c r="L359" s="68" t="s">
        <v>5231</v>
      </c>
      <c r="N359" s="68">
        <v>0</v>
      </c>
    </row>
    <row r="360" spans="1:14" ht="21" customHeight="1">
      <c r="A360" s="68" t="s">
        <v>5245</v>
      </c>
      <c r="B360" s="68" t="s">
        <v>717</v>
      </c>
      <c r="C360" s="68">
        <v>15</v>
      </c>
      <c r="D360" s="68" t="s">
        <v>1586</v>
      </c>
      <c r="E360" s="68" t="s">
        <v>158</v>
      </c>
      <c r="F360" s="68" t="s">
        <v>160</v>
      </c>
      <c r="G360" s="68" t="s">
        <v>2021</v>
      </c>
      <c r="H360" s="68">
        <v>6</v>
      </c>
      <c r="I360" s="70">
        <v>45825</v>
      </c>
      <c r="J360" s="70">
        <v>45819</v>
      </c>
      <c r="K360" s="70">
        <v>45826</v>
      </c>
      <c r="L360" s="68" t="s">
        <v>5231</v>
      </c>
      <c r="N360" s="68">
        <v>0</v>
      </c>
    </row>
    <row r="361" spans="1:14" ht="21" customHeight="1">
      <c r="A361" s="68" t="s">
        <v>5246</v>
      </c>
      <c r="B361" s="68" t="s">
        <v>717</v>
      </c>
      <c r="C361" s="68">
        <v>16</v>
      </c>
      <c r="D361" s="68" t="s">
        <v>1586</v>
      </c>
      <c r="E361" s="68" t="s">
        <v>158</v>
      </c>
      <c r="F361" s="68" t="s">
        <v>160</v>
      </c>
      <c r="G361" s="68" t="s">
        <v>2021</v>
      </c>
      <c r="H361" s="68">
        <v>6</v>
      </c>
      <c r="I361" s="70">
        <v>45825</v>
      </c>
      <c r="J361" s="70">
        <v>45819</v>
      </c>
      <c r="K361" s="70">
        <v>45826</v>
      </c>
      <c r="L361" s="68" t="s">
        <v>5231</v>
      </c>
      <c r="N361" s="68">
        <v>0</v>
      </c>
    </row>
    <row r="362" spans="1:14" ht="21" customHeight="1">
      <c r="A362" s="68" t="s">
        <v>5247</v>
      </c>
      <c r="B362" s="68" t="s">
        <v>717</v>
      </c>
      <c r="C362" s="68">
        <v>17</v>
      </c>
      <c r="D362" s="68" t="s">
        <v>1586</v>
      </c>
      <c r="E362" s="68" t="s">
        <v>158</v>
      </c>
      <c r="F362" s="68" t="s">
        <v>160</v>
      </c>
      <c r="G362" s="68" t="s">
        <v>2021</v>
      </c>
      <c r="H362" s="68">
        <v>6</v>
      </c>
      <c r="I362" s="70">
        <v>45825</v>
      </c>
      <c r="J362" s="70">
        <v>45819</v>
      </c>
      <c r="K362" s="70">
        <v>45826</v>
      </c>
      <c r="L362" s="68" t="s">
        <v>5231</v>
      </c>
      <c r="N362" s="68">
        <v>0</v>
      </c>
    </row>
    <row r="363" spans="1:14" ht="21" customHeight="1">
      <c r="A363" s="68" t="s">
        <v>3631</v>
      </c>
      <c r="B363" s="68" t="s">
        <v>724</v>
      </c>
      <c r="C363" s="68">
        <v>1</v>
      </c>
      <c r="D363" s="68" t="s">
        <v>1586</v>
      </c>
      <c r="E363" s="68" t="s">
        <v>213</v>
      </c>
      <c r="F363" s="68" t="s">
        <v>25</v>
      </c>
      <c r="G363" s="68" t="s">
        <v>1587</v>
      </c>
      <c r="H363" s="68">
        <v>6</v>
      </c>
      <c r="I363" s="70">
        <v>45825</v>
      </c>
      <c r="J363" s="70">
        <v>45820</v>
      </c>
      <c r="K363" s="70">
        <v>45826</v>
      </c>
      <c r="L363" s="68" t="s">
        <v>5127</v>
      </c>
      <c r="N363" s="68">
        <v>0</v>
      </c>
    </row>
    <row r="364" spans="1:14" ht="21" customHeight="1">
      <c r="A364" s="68" t="s">
        <v>3632</v>
      </c>
      <c r="B364" s="68" t="s">
        <v>724</v>
      </c>
      <c r="C364" s="68">
        <v>2</v>
      </c>
      <c r="D364" s="68" t="s">
        <v>1586</v>
      </c>
      <c r="E364" s="68" t="s">
        <v>213</v>
      </c>
      <c r="F364" s="68" t="s">
        <v>25</v>
      </c>
      <c r="G364" s="68" t="s">
        <v>1587</v>
      </c>
      <c r="H364" s="68">
        <v>6</v>
      </c>
      <c r="I364" s="70">
        <v>45825</v>
      </c>
      <c r="J364" s="70">
        <v>45820</v>
      </c>
      <c r="K364" s="70">
        <v>45826</v>
      </c>
      <c r="L364" s="68" t="s">
        <v>5127</v>
      </c>
      <c r="N364" s="68">
        <v>0</v>
      </c>
    </row>
    <row r="365" spans="1:14" ht="21" customHeight="1">
      <c r="A365" s="68" t="s">
        <v>3633</v>
      </c>
      <c r="B365" s="68" t="s">
        <v>724</v>
      </c>
      <c r="C365" s="68">
        <v>3</v>
      </c>
      <c r="D365" s="68" t="s">
        <v>1586</v>
      </c>
      <c r="E365" s="68" t="s">
        <v>213</v>
      </c>
      <c r="F365" s="68" t="s">
        <v>25</v>
      </c>
      <c r="G365" s="68" t="s">
        <v>1587</v>
      </c>
      <c r="H365" s="68">
        <v>6</v>
      </c>
      <c r="I365" s="70">
        <v>45825</v>
      </c>
      <c r="J365" s="70">
        <v>45820</v>
      </c>
      <c r="K365" s="70">
        <v>45826</v>
      </c>
      <c r="L365" s="68" t="s">
        <v>5127</v>
      </c>
      <c r="N365" s="68">
        <v>0</v>
      </c>
    </row>
    <row r="366" spans="1:14" ht="21" customHeight="1">
      <c r="A366" s="68" t="s">
        <v>3634</v>
      </c>
      <c r="B366" s="68" t="s">
        <v>724</v>
      </c>
      <c r="C366" s="68">
        <v>4</v>
      </c>
      <c r="D366" s="68" t="s">
        <v>1586</v>
      </c>
      <c r="E366" s="68" t="s">
        <v>213</v>
      </c>
      <c r="F366" s="68" t="s">
        <v>25</v>
      </c>
      <c r="G366" s="68" t="s">
        <v>1587</v>
      </c>
      <c r="H366" s="68">
        <v>6</v>
      </c>
      <c r="I366" s="70">
        <v>45825</v>
      </c>
      <c r="J366" s="70">
        <v>45820</v>
      </c>
      <c r="K366" s="70">
        <v>45826</v>
      </c>
      <c r="L366" s="68" t="s">
        <v>5127</v>
      </c>
      <c r="N366" s="68">
        <v>0</v>
      </c>
    </row>
    <row r="367" spans="1:14" ht="21" customHeight="1">
      <c r="A367" s="68" t="s">
        <v>3635</v>
      </c>
      <c r="B367" s="68" t="s">
        <v>724</v>
      </c>
      <c r="C367" s="68">
        <v>5</v>
      </c>
      <c r="D367" s="68" t="s">
        <v>1586</v>
      </c>
      <c r="E367" s="68" t="s">
        <v>213</v>
      </c>
      <c r="F367" s="68" t="s">
        <v>25</v>
      </c>
      <c r="G367" s="68" t="s">
        <v>1587</v>
      </c>
      <c r="H367" s="68">
        <v>6</v>
      </c>
      <c r="I367" s="70">
        <v>45825</v>
      </c>
      <c r="J367" s="70">
        <v>45820</v>
      </c>
      <c r="K367" s="70">
        <v>45826</v>
      </c>
      <c r="L367" s="68" t="s">
        <v>5127</v>
      </c>
      <c r="N367" s="68">
        <v>0</v>
      </c>
    </row>
    <row r="368" spans="1:14" ht="21" customHeight="1">
      <c r="A368" s="68" t="s">
        <v>3636</v>
      </c>
      <c r="B368" s="68" t="s">
        <v>724</v>
      </c>
      <c r="C368" s="68">
        <v>6</v>
      </c>
      <c r="D368" s="68" t="s">
        <v>1586</v>
      </c>
      <c r="E368" s="68" t="s">
        <v>213</v>
      </c>
      <c r="F368" s="68" t="s">
        <v>25</v>
      </c>
      <c r="G368" s="68" t="s">
        <v>1587</v>
      </c>
      <c r="H368" s="68">
        <v>6</v>
      </c>
      <c r="I368" s="70">
        <v>45825</v>
      </c>
      <c r="J368" s="70">
        <v>45820</v>
      </c>
      <c r="K368" s="70">
        <v>45826</v>
      </c>
      <c r="L368" s="68" t="s">
        <v>5127</v>
      </c>
      <c r="N368" s="68">
        <v>0</v>
      </c>
    </row>
    <row r="369" spans="1:14" ht="21" customHeight="1">
      <c r="A369" s="68" t="s">
        <v>3637</v>
      </c>
      <c r="B369" s="68" t="s">
        <v>724</v>
      </c>
      <c r="C369" s="68">
        <v>7</v>
      </c>
      <c r="D369" s="68" t="s">
        <v>1586</v>
      </c>
      <c r="E369" s="68" t="s">
        <v>213</v>
      </c>
      <c r="F369" s="68" t="s">
        <v>25</v>
      </c>
      <c r="G369" s="68" t="s">
        <v>1587</v>
      </c>
      <c r="H369" s="68">
        <v>6</v>
      </c>
      <c r="I369" s="70">
        <v>45825</v>
      </c>
      <c r="J369" s="70">
        <v>45820</v>
      </c>
      <c r="K369" s="70">
        <v>45826</v>
      </c>
      <c r="L369" s="68" t="s">
        <v>5127</v>
      </c>
      <c r="N369" s="68">
        <v>0</v>
      </c>
    </row>
    <row r="370" spans="1:14" ht="21" customHeight="1">
      <c r="A370" s="68" t="s">
        <v>3638</v>
      </c>
      <c r="B370" s="68" t="s">
        <v>724</v>
      </c>
      <c r="C370" s="68">
        <v>8</v>
      </c>
      <c r="D370" s="68" t="s">
        <v>1586</v>
      </c>
      <c r="E370" s="68" t="s">
        <v>213</v>
      </c>
      <c r="F370" s="68" t="s">
        <v>25</v>
      </c>
      <c r="G370" s="68" t="s">
        <v>1587</v>
      </c>
      <c r="H370" s="68">
        <v>6</v>
      </c>
      <c r="I370" s="70">
        <v>45825</v>
      </c>
      <c r="J370" s="70">
        <v>45820</v>
      </c>
      <c r="K370" s="70">
        <v>45826</v>
      </c>
      <c r="L370" s="68" t="s">
        <v>5127</v>
      </c>
      <c r="N370" s="68">
        <v>0</v>
      </c>
    </row>
    <row r="371" spans="1:14" ht="21" customHeight="1">
      <c r="A371" s="68" t="s">
        <v>3639</v>
      </c>
      <c r="B371" s="68" t="s">
        <v>724</v>
      </c>
      <c r="C371" s="68">
        <v>9</v>
      </c>
      <c r="D371" s="68" t="s">
        <v>1586</v>
      </c>
      <c r="E371" s="68" t="s">
        <v>213</v>
      </c>
      <c r="F371" s="68" t="s">
        <v>25</v>
      </c>
      <c r="G371" s="68" t="s">
        <v>1587</v>
      </c>
      <c r="H371" s="68">
        <v>6</v>
      </c>
      <c r="I371" s="70">
        <v>45825</v>
      </c>
      <c r="J371" s="70">
        <v>45820</v>
      </c>
      <c r="K371" s="70">
        <v>45826</v>
      </c>
      <c r="L371" s="68" t="s">
        <v>5127</v>
      </c>
      <c r="N371" s="68">
        <v>0</v>
      </c>
    </row>
    <row r="372" spans="1:14" ht="21" customHeight="1">
      <c r="A372" s="68" t="s">
        <v>3640</v>
      </c>
      <c r="B372" s="68" t="s">
        <v>724</v>
      </c>
      <c r="C372" s="68">
        <v>10</v>
      </c>
      <c r="D372" s="68" t="s">
        <v>1586</v>
      </c>
      <c r="E372" s="68" t="s">
        <v>213</v>
      </c>
      <c r="F372" s="68" t="s">
        <v>25</v>
      </c>
      <c r="G372" s="68" t="s">
        <v>1587</v>
      </c>
      <c r="H372" s="68">
        <v>6</v>
      </c>
      <c r="I372" s="70">
        <v>45825</v>
      </c>
      <c r="J372" s="70">
        <v>45820</v>
      </c>
      <c r="K372" s="70">
        <v>45826</v>
      </c>
      <c r="L372" s="68" t="s">
        <v>5127</v>
      </c>
      <c r="N372" s="68">
        <v>0</v>
      </c>
    </row>
    <row r="373" spans="1:14" ht="21" customHeight="1">
      <c r="A373" s="68" t="s">
        <v>3641</v>
      </c>
      <c r="B373" s="68" t="s">
        <v>724</v>
      </c>
      <c r="C373" s="68">
        <v>11</v>
      </c>
      <c r="D373" s="68" t="s">
        <v>1586</v>
      </c>
      <c r="E373" s="68" t="s">
        <v>213</v>
      </c>
      <c r="F373" s="68" t="s">
        <v>25</v>
      </c>
      <c r="G373" s="68" t="s">
        <v>1587</v>
      </c>
      <c r="H373" s="68">
        <v>6</v>
      </c>
      <c r="I373" s="70">
        <v>45825</v>
      </c>
      <c r="J373" s="70">
        <v>45820</v>
      </c>
      <c r="K373" s="70">
        <v>45826</v>
      </c>
      <c r="L373" s="68" t="s">
        <v>5127</v>
      </c>
      <c r="N373" s="68">
        <v>0</v>
      </c>
    </row>
    <row r="374" spans="1:14" ht="21" customHeight="1">
      <c r="A374" s="68" t="s">
        <v>3642</v>
      </c>
      <c r="B374" s="68" t="s">
        <v>724</v>
      </c>
      <c r="C374" s="68">
        <v>12</v>
      </c>
      <c r="D374" s="68" t="s">
        <v>1586</v>
      </c>
      <c r="E374" s="68" t="s">
        <v>213</v>
      </c>
      <c r="F374" s="68" t="s">
        <v>25</v>
      </c>
      <c r="G374" s="68" t="s">
        <v>1587</v>
      </c>
      <c r="H374" s="68">
        <v>6</v>
      </c>
      <c r="I374" s="70">
        <v>45825</v>
      </c>
      <c r="J374" s="70">
        <v>45820</v>
      </c>
      <c r="K374" s="70">
        <v>45826</v>
      </c>
      <c r="L374" s="68" t="s">
        <v>5127</v>
      </c>
      <c r="N374" s="68">
        <v>0</v>
      </c>
    </row>
    <row r="375" spans="1:14" ht="21" customHeight="1">
      <c r="A375" s="68" t="s">
        <v>3643</v>
      </c>
      <c r="B375" s="68" t="s">
        <v>724</v>
      </c>
      <c r="C375" s="68">
        <v>13</v>
      </c>
      <c r="D375" s="68" t="s">
        <v>1586</v>
      </c>
      <c r="E375" s="68" t="s">
        <v>213</v>
      </c>
      <c r="F375" s="68" t="s">
        <v>25</v>
      </c>
      <c r="G375" s="68" t="s">
        <v>1587</v>
      </c>
      <c r="H375" s="68">
        <v>6</v>
      </c>
      <c r="I375" s="70">
        <v>45825</v>
      </c>
      <c r="J375" s="70">
        <v>45820</v>
      </c>
      <c r="K375" s="70">
        <v>45826</v>
      </c>
      <c r="L375" s="68" t="s">
        <v>5127</v>
      </c>
      <c r="N375" s="68">
        <v>0</v>
      </c>
    </row>
    <row r="376" spans="1:14" ht="21" customHeight="1">
      <c r="A376" s="68" t="s">
        <v>3644</v>
      </c>
      <c r="B376" s="68" t="s">
        <v>724</v>
      </c>
      <c r="C376" s="68">
        <v>14</v>
      </c>
      <c r="D376" s="68" t="s">
        <v>1586</v>
      </c>
      <c r="E376" s="68" t="s">
        <v>213</v>
      </c>
      <c r="F376" s="68" t="s">
        <v>25</v>
      </c>
      <c r="G376" s="68" t="s">
        <v>1587</v>
      </c>
      <c r="H376" s="68">
        <v>6</v>
      </c>
      <c r="I376" s="70">
        <v>45825</v>
      </c>
      <c r="J376" s="70">
        <v>45820</v>
      </c>
      <c r="K376" s="70">
        <v>45826</v>
      </c>
      <c r="L376" s="68" t="s">
        <v>5127</v>
      </c>
      <c r="N376" s="68">
        <v>0</v>
      </c>
    </row>
    <row r="377" spans="1:14" ht="21" customHeight="1">
      <c r="A377" s="68" t="s">
        <v>3645</v>
      </c>
      <c r="B377" s="68" t="s">
        <v>724</v>
      </c>
      <c r="C377" s="68">
        <v>15</v>
      </c>
      <c r="D377" s="68" t="s">
        <v>1586</v>
      </c>
      <c r="E377" s="68" t="s">
        <v>213</v>
      </c>
      <c r="F377" s="68" t="s">
        <v>25</v>
      </c>
      <c r="G377" s="68" t="s">
        <v>1587</v>
      </c>
      <c r="H377" s="68">
        <v>6</v>
      </c>
      <c r="I377" s="70">
        <v>45825</v>
      </c>
      <c r="J377" s="70">
        <v>45820</v>
      </c>
      <c r="K377" s="70">
        <v>45826</v>
      </c>
      <c r="L377" s="68" t="s">
        <v>5127</v>
      </c>
      <c r="N377" s="68">
        <v>0</v>
      </c>
    </row>
    <row r="378" spans="1:14" ht="21" customHeight="1">
      <c r="A378" s="68" t="s">
        <v>3646</v>
      </c>
      <c r="B378" s="68" t="s">
        <v>724</v>
      </c>
      <c r="C378" s="68">
        <v>16</v>
      </c>
      <c r="D378" s="68" t="s">
        <v>1586</v>
      </c>
      <c r="E378" s="68" t="s">
        <v>213</v>
      </c>
      <c r="F378" s="68" t="s">
        <v>25</v>
      </c>
      <c r="G378" s="68" t="s">
        <v>1587</v>
      </c>
      <c r="H378" s="68">
        <v>6</v>
      </c>
      <c r="I378" s="70">
        <v>45825</v>
      </c>
      <c r="J378" s="70">
        <v>45820</v>
      </c>
      <c r="K378" s="70">
        <v>45826</v>
      </c>
      <c r="L378" s="68" t="s">
        <v>5127</v>
      </c>
      <c r="N378" s="68">
        <v>0</v>
      </c>
    </row>
    <row r="379" spans="1:14" ht="21" customHeight="1">
      <c r="A379" s="68" t="s">
        <v>3647</v>
      </c>
      <c r="B379" s="68" t="s">
        <v>724</v>
      </c>
      <c r="C379" s="68">
        <v>17</v>
      </c>
      <c r="D379" s="68" t="s">
        <v>1586</v>
      </c>
      <c r="E379" s="68" t="s">
        <v>213</v>
      </c>
      <c r="F379" s="68" t="s">
        <v>25</v>
      </c>
      <c r="G379" s="68" t="s">
        <v>1587</v>
      </c>
      <c r="H379" s="68">
        <v>6</v>
      </c>
      <c r="I379" s="70">
        <v>45825</v>
      </c>
      <c r="J379" s="70">
        <v>45820</v>
      </c>
      <c r="K379" s="70">
        <v>45826</v>
      </c>
      <c r="L379" s="68" t="s">
        <v>5127</v>
      </c>
      <c r="N379" s="68">
        <v>0</v>
      </c>
    </row>
    <row r="380" spans="1:14" ht="21" customHeight="1">
      <c r="A380" s="68" t="s">
        <v>3648</v>
      </c>
      <c r="B380" s="68" t="s">
        <v>724</v>
      </c>
      <c r="C380" s="68">
        <v>18</v>
      </c>
      <c r="D380" s="68" t="s">
        <v>1586</v>
      </c>
      <c r="E380" s="68" t="s">
        <v>213</v>
      </c>
      <c r="F380" s="68" t="s">
        <v>25</v>
      </c>
      <c r="G380" s="68" t="s">
        <v>1587</v>
      </c>
      <c r="H380" s="68">
        <v>6</v>
      </c>
      <c r="I380" s="70">
        <v>45825</v>
      </c>
      <c r="J380" s="70">
        <v>45820</v>
      </c>
      <c r="K380" s="70">
        <v>45826</v>
      </c>
      <c r="L380" s="68" t="s">
        <v>5127</v>
      </c>
      <c r="N380" s="68">
        <v>0</v>
      </c>
    </row>
    <row r="381" spans="1:14" ht="21" customHeight="1">
      <c r="A381" s="68" t="s">
        <v>3649</v>
      </c>
      <c r="B381" s="68" t="s">
        <v>724</v>
      </c>
      <c r="C381" s="68">
        <v>19</v>
      </c>
      <c r="D381" s="68" t="s">
        <v>1586</v>
      </c>
      <c r="E381" s="68" t="s">
        <v>213</v>
      </c>
      <c r="F381" s="68" t="s">
        <v>25</v>
      </c>
      <c r="G381" s="68" t="s">
        <v>1587</v>
      </c>
      <c r="H381" s="68">
        <v>6</v>
      </c>
      <c r="I381" s="70">
        <v>45825</v>
      </c>
      <c r="J381" s="70">
        <v>45820</v>
      </c>
      <c r="K381" s="70">
        <v>45826</v>
      </c>
      <c r="L381" s="68" t="s">
        <v>5127</v>
      </c>
      <c r="N381" s="68">
        <v>0</v>
      </c>
    </row>
    <row r="382" spans="1:14" ht="21" customHeight="1">
      <c r="A382" s="68" t="s">
        <v>3652</v>
      </c>
      <c r="B382" s="68" t="s">
        <v>724</v>
      </c>
      <c r="C382" s="68">
        <v>20</v>
      </c>
      <c r="D382" s="68" t="s">
        <v>1586</v>
      </c>
      <c r="E382" s="68" t="s">
        <v>213</v>
      </c>
      <c r="F382" s="68" t="s">
        <v>25</v>
      </c>
      <c r="G382" s="68" t="s">
        <v>1587</v>
      </c>
      <c r="H382" s="68">
        <v>6</v>
      </c>
      <c r="I382" s="70">
        <v>45825</v>
      </c>
      <c r="J382" s="70">
        <v>45820</v>
      </c>
      <c r="K382" s="70">
        <v>45826</v>
      </c>
      <c r="L382" s="68" t="s">
        <v>5127</v>
      </c>
      <c r="N382" s="68">
        <v>0</v>
      </c>
    </row>
    <row r="383" spans="1:14" ht="21" customHeight="1">
      <c r="A383" s="68" t="s">
        <v>5248</v>
      </c>
      <c r="B383" s="68" t="s">
        <v>729</v>
      </c>
      <c r="C383" s="68">
        <v>1</v>
      </c>
      <c r="D383" s="68" t="s">
        <v>1586</v>
      </c>
      <c r="E383" s="68" t="s">
        <v>730</v>
      </c>
      <c r="F383" s="68" t="s">
        <v>25</v>
      </c>
      <c r="G383" s="68" t="s">
        <v>1674</v>
      </c>
      <c r="H383" s="68">
        <v>6</v>
      </c>
      <c r="I383" s="70">
        <v>45825</v>
      </c>
      <c r="J383" s="70">
        <v>45820</v>
      </c>
      <c r="K383" s="70">
        <v>45826</v>
      </c>
      <c r="L383" s="68" t="s">
        <v>4996</v>
      </c>
      <c r="N383" s="68">
        <v>0</v>
      </c>
    </row>
    <row r="384" spans="1:14" ht="21" customHeight="1">
      <c r="A384" s="68" t="s">
        <v>5249</v>
      </c>
      <c r="B384" s="68" t="s">
        <v>729</v>
      </c>
      <c r="C384" s="68">
        <v>2</v>
      </c>
      <c r="D384" s="68" t="s">
        <v>1586</v>
      </c>
      <c r="E384" s="68" t="s">
        <v>730</v>
      </c>
      <c r="F384" s="68" t="s">
        <v>25</v>
      </c>
      <c r="G384" s="68" t="s">
        <v>1674</v>
      </c>
      <c r="H384" s="68">
        <v>6</v>
      </c>
      <c r="I384" s="70">
        <v>45825</v>
      </c>
      <c r="J384" s="70">
        <v>45820</v>
      </c>
      <c r="K384" s="70">
        <v>45826</v>
      </c>
      <c r="L384" s="68" t="s">
        <v>4996</v>
      </c>
      <c r="N384" s="68">
        <v>0</v>
      </c>
    </row>
    <row r="385" spans="1:14" ht="21" customHeight="1">
      <c r="A385" s="68" t="s">
        <v>1722</v>
      </c>
      <c r="B385" s="68" t="s">
        <v>733</v>
      </c>
      <c r="C385" s="68">
        <v>1</v>
      </c>
      <c r="D385" s="68" t="s">
        <v>1586</v>
      </c>
      <c r="E385" s="68" t="s">
        <v>213</v>
      </c>
      <c r="F385" s="68" t="s">
        <v>25</v>
      </c>
      <c r="G385" s="68" t="s">
        <v>1587</v>
      </c>
      <c r="H385" s="68">
        <v>6</v>
      </c>
      <c r="I385" s="70">
        <v>45825</v>
      </c>
      <c r="J385" s="70">
        <v>45820</v>
      </c>
      <c r="K385" s="70">
        <v>45826</v>
      </c>
      <c r="L385" s="68" t="s">
        <v>5127</v>
      </c>
      <c r="N385" s="68">
        <v>0</v>
      </c>
    </row>
    <row r="386" spans="1:14" ht="21" customHeight="1">
      <c r="A386" s="68" t="s">
        <v>1724</v>
      </c>
      <c r="B386" s="68" t="s">
        <v>733</v>
      </c>
      <c r="C386" s="68">
        <v>2</v>
      </c>
      <c r="D386" s="68" t="s">
        <v>1586</v>
      </c>
      <c r="E386" s="68" t="s">
        <v>213</v>
      </c>
      <c r="F386" s="68" t="s">
        <v>25</v>
      </c>
      <c r="G386" s="68" t="s">
        <v>1587</v>
      </c>
      <c r="H386" s="68">
        <v>6</v>
      </c>
      <c r="I386" s="70">
        <v>45825</v>
      </c>
      <c r="J386" s="70">
        <v>45820</v>
      </c>
      <c r="K386" s="70">
        <v>45826</v>
      </c>
      <c r="L386" s="68" t="s">
        <v>5127</v>
      </c>
      <c r="N386" s="68">
        <v>0</v>
      </c>
    </row>
    <row r="387" spans="1:14" ht="21" customHeight="1">
      <c r="A387" s="68" t="s">
        <v>1725</v>
      </c>
      <c r="B387" s="68" t="s">
        <v>736</v>
      </c>
      <c r="C387" s="68">
        <v>1</v>
      </c>
      <c r="D387" s="68" t="s">
        <v>1586</v>
      </c>
      <c r="E387" s="68" t="s">
        <v>213</v>
      </c>
      <c r="F387" s="68" t="s">
        <v>25</v>
      </c>
      <c r="G387" s="68" t="s">
        <v>1587</v>
      </c>
      <c r="H387" s="68">
        <v>6</v>
      </c>
      <c r="I387" s="70">
        <v>45825</v>
      </c>
      <c r="J387" s="70">
        <v>45820</v>
      </c>
      <c r="K387" s="70">
        <v>45826</v>
      </c>
      <c r="L387" s="68" t="s">
        <v>5127</v>
      </c>
      <c r="N387" s="68">
        <v>0</v>
      </c>
    </row>
    <row r="388" spans="1:14" ht="21" customHeight="1">
      <c r="A388" s="68" t="s">
        <v>1726</v>
      </c>
      <c r="B388" s="68" t="s">
        <v>738</v>
      </c>
      <c r="C388" s="68">
        <v>1</v>
      </c>
      <c r="D388" s="68" t="s">
        <v>1586</v>
      </c>
      <c r="E388" s="68" t="s">
        <v>213</v>
      </c>
      <c r="F388" s="68" t="s">
        <v>25</v>
      </c>
      <c r="G388" s="68" t="s">
        <v>1587</v>
      </c>
      <c r="H388" s="68">
        <v>6</v>
      </c>
      <c r="I388" s="70">
        <v>45825</v>
      </c>
      <c r="J388" s="70">
        <v>45820</v>
      </c>
      <c r="K388" s="70">
        <v>45826</v>
      </c>
      <c r="L388" s="68" t="s">
        <v>5127</v>
      </c>
      <c r="N388" s="68">
        <v>0</v>
      </c>
    </row>
    <row r="389" spans="1:14" ht="21" customHeight="1">
      <c r="A389" s="68" t="s">
        <v>1727</v>
      </c>
      <c r="B389" s="68" t="s">
        <v>748</v>
      </c>
      <c r="C389" s="68">
        <v>1</v>
      </c>
      <c r="D389" s="68" t="s">
        <v>1586</v>
      </c>
      <c r="E389" s="68" t="s">
        <v>213</v>
      </c>
      <c r="F389" s="68" t="s">
        <v>25</v>
      </c>
      <c r="G389" s="68" t="s">
        <v>1587</v>
      </c>
      <c r="H389" s="68">
        <v>6</v>
      </c>
      <c r="I389" s="70">
        <v>45825</v>
      </c>
      <c r="J389" s="70">
        <v>45820</v>
      </c>
      <c r="K389" s="70">
        <v>45826</v>
      </c>
      <c r="L389" s="68" t="s">
        <v>5127</v>
      </c>
      <c r="N389" s="68">
        <v>0</v>
      </c>
    </row>
    <row r="390" spans="1:14" ht="21" customHeight="1">
      <c r="A390" s="68" t="s">
        <v>1728</v>
      </c>
      <c r="B390" s="68" t="s">
        <v>748</v>
      </c>
      <c r="C390" s="68">
        <v>2</v>
      </c>
      <c r="D390" s="68" t="s">
        <v>1586</v>
      </c>
      <c r="E390" s="68" t="s">
        <v>213</v>
      </c>
      <c r="F390" s="68" t="s">
        <v>25</v>
      </c>
      <c r="G390" s="68" t="s">
        <v>1587</v>
      </c>
      <c r="H390" s="68">
        <v>6</v>
      </c>
      <c r="I390" s="70">
        <v>45825</v>
      </c>
      <c r="J390" s="70">
        <v>45820</v>
      </c>
      <c r="K390" s="70">
        <v>45826</v>
      </c>
      <c r="L390" s="68" t="s">
        <v>5127</v>
      </c>
      <c r="N390" s="68">
        <v>0</v>
      </c>
    </row>
    <row r="391" spans="1:14" ht="21" customHeight="1">
      <c r="A391" s="68" t="s">
        <v>1729</v>
      </c>
      <c r="B391" s="68" t="s">
        <v>748</v>
      </c>
      <c r="C391" s="68">
        <v>3</v>
      </c>
      <c r="D391" s="68" t="s">
        <v>1586</v>
      </c>
      <c r="E391" s="68" t="s">
        <v>213</v>
      </c>
      <c r="F391" s="68" t="s">
        <v>25</v>
      </c>
      <c r="G391" s="68" t="s">
        <v>1587</v>
      </c>
      <c r="H391" s="68">
        <v>6</v>
      </c>
      <c r="I391" s="70">
        <v>45825</v>
      </c>
      <c r="J391" s="70">
        <v>45820</v>
      </c>
      <c r="K391" s="70">
        <v>45826</v>
      </c>
      <c r="L391" s="68" t="s">
        <v>5127</v>
      </c>
      <c r="N391" s="68">
        <v>0</v>
      </c>
    </row>
    <row r="392" spans="1:14" ht="21" customHeight="1">
      <c r="A392" s="68" t="s">
        <v>1730</v>
      </c>
      <c r="B392" s="68" t="s">
        <v>748</v>
      </c>
      <c r="C392" s="68">
        <v>4</v>
      </c>
      <c r="D392" s="68" t="s">
        <v>1586</v>
      </c>
      <c r="E392" s="68" t="s">
        <v>213</v>
      </c>
      <c r="F392" s="68" t="s">
        <v>25</v>
      </c>
      <c r="G392" s="68" t="s">
        <v>1587</v>
      </c>
      <c r="H392" s="68">
        <v>6</v>
      </c>
      <c r="I392" s="70">
        <v>45825</v>
      </c>
      <c r="J392" s="70">
        <v>45820</v>
      </c>
      <c r="K392" s="70">
        <v>45826</v>
      </c>
      <c r="L392" s="68" t="s">
        <v>5127</v>
      </c>
      <c r="N392" s="68">
        <v>0</v>
      </c>
    </row>
    <row r="393" spans="1:14" ht="21" customHeight="1">
      <c r="A393" s="68" t="s">
        <v>1731</v>
      </c>
      <c r="B393" s="68" t="s">
        <v>748</v>
      </c>
      <c r="C393" s="68">
        <v>5</v>
      </c>
      <c r="D393" s="68" t="s">
        <v>1586</v>
      </c>
      <c r="E393" s="68" t="s">
        <v>213</v>
      </c>
      <c r="F393" s="68" t="s">
        <v>25</v>
      </c>
      <c r="G393" s="68" t="s">
        <v>1587</v>
      </c>
      <c r="H393" s="68">
        <v>6</v>
      </c>
      <c r="I393" s="70">
        <v>45825</v>
      </c>
      <c r="J393" s="70">
        <v>45820</v>
      </c>
      <c r="K393" s="70">
        <v>45826</v>
      </c>
      <c r="L393" s="68" t="s">
        <v>5127</v>
      </c>
      <c r="N393" s="68">
        <v>0</v>
      </c>
    </row>
    <row r="394" spans="1:14" ht="21" customHeight="1">
      <c r="A394" s="68" t="s">
        <v>1732</v>
      </c>
      <c r="B394" s="68" t="s">
        <v>748</v>
      </c>
      <c r="C394" s="68">
        <v>6</v>
      </c>
      <c r="D394" s="68" t="s">
        <v>1586</v>
      </c>
      <c r="E394" s="68" t="s">
        <v>213</v>
      </c>
      <c r="F394" s="68" t="s">
        <v>25</v>
      </c>
      <c r="G394" s="68" t="s">
        <v>1587</v>
      </c>
      <c r="H394" s="68">
        <v>6</v>
      </c>
      <c r="I394" s="70">
        <v>45825</v>
      </c>
      <c r="J394" s="70">
        <v>45820</v>
      </c>
      <c r="K394" s="70">
        <v>45826</v>
      </c>
      <c r="L394" s="68" t="s">
        <v>5127</v>
      </c>
      <c r="N394" s="68">
        <v>0</v>
      </c>
    </row>
    <row r="395" spans="1:14" ht="21" customHeight="1">
      <c r="A395" s="68" t="s">
        <v>1733</v>
      </c>
      <c r="B395" s="68" t="s">
        <v>748</v>
      </c>
      <c r="C395" s="68">
        <v>7</v>
      </c>
      <c r="D395" s="68" t="s">
        <v>1586</v>
      </c>
      <c r="E395" s="68" t="s">
        <v>213</v>
      </c>
      <c r="F395" s="68" t="s">
        <v>25</v>
      </c>
      <c r="G395" s="68" t="s">
        <v>1587</v>
      </c>
      <c r="H395" s="68">
        <v>6</v>
      </c>
      <c r="I395" s="70">
        <v>45825</v>
      </c>
      <c r="J395" s="70">
        <v>45820</v>
      </c>
      <c r="K395" s="70">
        <v>45826</v>
      </c>
      <c r="L395" s="68" t="s">
        <v>5127</v>
      </c>
      <c r="N395" s="68">
        <v>0</v>
      </c>
    </row>
    <row r="396" spans="1:14" ht="21" customHeight="1">
      <c r="A396" s="68" t="s">
        <v>1734</v>
      </c>
      <c r="B396" s="68" t="s">
        <v>748</v>
      </c>
      <c r="C396" s="68">
        <v>8</v>
      </c>
      <c r="D396" s="68" t="s">
        <v>1586</v>
      </c>
      <c r="E396" s="68" t="s">
        <v>213</v>
      </c>
      <c r="F396" s="68" t="s">
        <v>25</v>
      </c>
      <c r="G396" s="68" t="s">
        <v>1587</v>
      </c>
      <c r="H396" s="68">
        <v>6</v>
      </c>
      <c r="I396" s="70">
        <v>45825</v>
      </c>
      <c r="J396" s="70">
        <v>45820</v>
      </c>
      <c r="K396" s="70">
        <v>45826</v>
      </c>
      <c r="L396" s="68" t="s">
        <v>5127</v>
      </c>
      <c r="N396" s="68">
        <v>0</v>
      </c>
    </row>
    <row r="397" spans="1:14" ht="21" customHeight="1">
      <c r="A397" s="68" t="s">
        <v>1735</v>
      </c>
      <c r="B397" s="68" t="s">
        <v>748</v>
      </c>
      <c r="C397" s="68">
        <v>9</v>
      </c>
      <c r="D397" s="68" t="s">
        <v>1586</v>
      </c>
      <c r="E397" s="68" t="s">
        <v>213</v>
      </c>
      <c r="F397" s="68" t="s">
        <v>25</v>
      </c>
      <c r="G397" s="68" t="s">
        <v>1587</v>
      </c>
      <c r="H397" s="68">
        <v>6</v>
      </c>
      <c r="I397" s="70">
        <v>45825</v>
      </c>
      <c r="J397" s="70">
        <v>45820</v>
      </c>
      <c r="K397" s="70">
        <v>45826</v>
      </c>
      <c r="L397" s="68" t="s">
        <v>5127</v>
      </c>
      <c r="N397" s="68">
        <v>0</v>
      </c>
    </row>
    <row r="398" spans="1:14" ht="21" customHeight="1">
      <c r="A398" s="68" t="s">
        <v>1736</v>
      </c>
      <c r="B398" s="68" t="s">
        <v>748</v>
      </c>
      <c r="C398" s="68">
        <v>10</v>
      </c>
      <c r="D398" s="68" t="s">
        <v>1586</v>
      </c>
      <c r="E398" s="68" t="s">
        <v>213</v>
      </c>
      <c r="F398" s="68" t="s">
        <v>25</v>
      </c>
      <c r="G398" s="68" t="s">
        <v>1587</v>
      </c>
      <c r="H398" s="68">
        <v>6</v>
      </c>
      <c r="I398" s="70">
        <v>45825</v>
      </c>
      <c r="J398" s="70">
        <v>45820</v>
      </c>
      <c r="K398" s="70">
        <v>45826</v>
      </c>
      <c r="L398" s="68" t="s">
        <v>5127</v>
      </c>
      <c r="N398" s="68">
        <v>0</v>
      </c>
    </row>
    <row r="399" spans="1:14" ht="21" customHeight="1">
      <c r="A399" s="68" t="s">
        <v>1737</v>
      </c>
      <c r="B399" s="68" t="s">
        <v>749</v>
      </c>
      <c r="C399" s="68">
        <v>1</v>
      </c>
      <c r="D399" s="68" t="s">
        <v>1586</v>
      </c>
      <c r="E399" s="68" t="s">
        <v>213</v>
      </c>
      <c r="F399" s="68" t="s">
        <v>25</v>
      </c>
      <c r="G399" s="68" t="s">
        <v>1587</v>
      </c>
      <c r="H399" s="68">
        <v>6</v>
      </c>
      <c r="I399" s="70">
        <v>45825</v>
      </c>
      <c r="J399" s="70">
        <v>45820</v>
      </c>
      <c r="K399" s="70">
        <v>45826</v>
      </c>
      <c r="L399" s="68" t="s">
        <v>5127</v>
      </c>
      <c r="N399" s="68">
        <v>0</v>
      </c>
    </row>
    <row r="400" spans="1:14" ht="21" customHeight="1">
      <c r="A400" s="68" t="s">
        <v>1738</v>
      </c>
      <c r="B400" s="68" t="s">
        <v>749</v>
      </c>
      <c r="C400" s="68">
        <v>2</v>
      </c>
      <c r="D400" s="68" t="s">
        <v>1586</v>
      </c>
      <c r="E400" s="68" t="s">
        <v>213</v>
      </c>
      <c r="F400" s="68" t="s">
        <v>25</v>
      </c>
      <c r="G400" s="68" t="s">
        <v>1587</v>
      </c>
      <c r="H400" s="68">
        <v>6</v>
      </c>
      <c r="I400" s="70">
        <v>45825</v>
      </c>
      <c r="J400" s="70">
        <v>45820</v>
      </c>
      <c r="K400" s="70">
        <v>45826</v>
      </c>
      <c r="L400" s="68" t="s">
        <v>5127</v>
      </c>
      <c r="N400" s="68">
        <v>0</v>
      </c>
    </row>
    <row r="401" spans="1:14" ht="21" customHeight="1">
      <c r="A401" s="68" t="s">
        <v>1739</v>
      </c>
      <c r="B401" s="68" t="s">
        <v>749</v>
      </c>
      <c r="C401" s="68">
        <v>6</v>
      </c>
      <c r="D401" s="68" t="s">
        <v>1586</v>
      </c>
      <c r="E401" s="68" t="s">
        <v>213</v>
      </c>
      <c r="F401" s="68" t="s">
        <v>25</v>
      </c>
      <c r="G401" s="68" t="s">
        <v>1587</v>
      </c>
      <c r="H401" s="68">
        <v>6</v>
      </c>
      <c r="I401" s="70">
        <v>45825</v>
      </c>
      <c r="J401" s="70">
        <v>45820</v>
      </c>
      <c r="K401" s="70">
        <v>45826</v>
      </c>
      <c r="L401" s="68" t="s">
        <v>5127</v>
      </c>
      <c r="N401" s="68">
        <v>0</v>
      </c>
    </row>
    <row r="402" spans="1:14" ht="21" customHeight="1">
      <c r="A402" s="68" t="s">
        <v>1741</v>
      </c>
      <c r="B402" s="68" t="s">
        <v>749</v>
      </c>
      <c r="C402" s="68">
        <v>7</v>
      </c>
      <c r="D402" s="68" t="s">
        <v>1586</v>
      </c>
      <c r="E402" s="68" t="s">
        <v>213</v>
      </c>
      <c r="F402" s="68" t="s">
        <v>25</v>
      </c>
      <c r="G402" s="68" t="s">
        <v>1587</v>
      </c>
      <c r="H402" s="68">
        <v>6</v>
      </c>
      <c r="I402" s="70">
        <v>45825</v>
      </c>
      <c r="J402" s="70">
        <v>45820</v>
      </c>
      <c r="K402" s="70">
        <v>45826</v>
      </c>
      <c r="L402" s="68" t="s">
        <v>5127</v>
      </c>
      <c r="N402" s="68">
        <v>0</v>
      </c>
    </row>
    <row r="403" spans="1:14" ht="21" customHeight="1">
      <c r="A403" s="68" t="s">
        <v>1742</v>
      </c>
      <c r="B403" s="68" t="s">
        <v>749</v>
      </c>
      <c r="C403" s="68">
        <v>8</v>
      </c>
      <c r="D403" s="68" t="s">
        <v>1586</v>
      </c>
      <c r="E403" s="68" t="s">
        <v>213</v>
      </c>
      <c r="F403" s="68" t="s">
        <v>25</v>
      </c>
      <c r="G403" s="68" t="s">
        <v>1587</v>
      </c>
      <c r="H403" s="68">
        <v>6</v>
      </c>
      <c r="I403" s="70">
        <v>45825</v>
      </c>
      <c r="J403" s="70">
        <v>45820</v>
      </c>
      <c r="K403" s="70">
        <v>45826</v>
      </c>
      <c r="L403" s="68" t="s">
        <v>5127</v>
      </c>
      <c r="N403" s="68">
        <v>0</v>
      </c>
    </row>
    <row r="404" spans="1:14" ht="21" customHeight="1">
      <c r="A404" s="68" t="s">
        <v>1743</v>
      </c>
      <c r="B404" s="68" t="s">
        <v>749</v>
      </c>
      <c r="C404" s="68">
        <v>9</v>
      </c>
      <c r="D404" s="68" t="s">
        <v>1586</v>
      </c>
      <c r="E404" s="68" t="s">
        <v>213</v>
      </c>
      <c r="F404" s="68" t="s">
        <v>25</v>
      </c>
      <c r="G404" s="68" t="s">
        <v>1587</v>
      </c>
      <c r="H404" s="68">
        <v>6</v>
      </c>
      <c r="I404" s="70">
        <v>45825</v>
      </c>
      <c r="J404" s="70">
        <v>45820</v>
      </c>
      <c r="K404" s="70">
        <v>45826</v>
      </c>
      <c r="L404" s="68" t="s">
        <v>5127</v>
      </c>
      <c r="N404" s="68">
        <v>0</v>
      </c>
    </row>
    <row r="405" spans="1:14" ht="21" customHeight="1">
      <c r="A405" s="68" t="s">
        <v>3733</v>
      </c>
      <c r="B405" s="68" t="s">
        <v>751</v>
      </c>
      <c r="C405" s="68">
        <v>1</v>
      </c>
      <c r="D405" s="68" t="s">
        <v>1586</v>
      </c>
      <c r="E405" s="68" t="s">
        <v>213</v>
      </c>
      <c r="F405" s="68" t="s">
        <v>25</v>
      </c>
      <c r="G405" s="68" t="s">
        <v>1587</v>
      </c>
      <c r="H405" s="68">
        <v>6</v>
      </c>
      <c r="I405" s="70">
        <v>45825</v>
      </c>
      <c r="J405" s="70">
        <v>45820</v>
      </c>
      <c r="K405" s="70">
        <v>45826</v>
      </c>
      <c r="L405" s="68" t="s">
        <v>5127</v>
      </c>
      <c r="N405" s="68">
        <v>0</v>
      </c>
    </row>
    <row r="406" spans="1:14" ht="21" customHeight="1">
      <c r="A406" s="68" t="s">
        <v>3734</v>
      </c>
      <c r="B406" s="68" t="s">
        <v>751</v>
      </c>
      <c r="C406" s="68">
        <v>2</v>
      </c>
      <c r="D406" s="68" t="s">
        <v>1586</v>
      </c>
      <c r="E406" s="68" t="s">
        <v>213</v>
      </c>
      <c r="F406" s="68" t="s">
        <v>25</v>
      </c>
      <c r="G406" s="68" t="s">
        <v>1587</v>
      </c>
      <c r="H406" s="68">
        <v>6</v>
      </c>
      <c r="I406" s="70">
        <v>45825</v>
      </c>
      <c r="J406" s="70">
        <v>45820</v>
      </c>
      <c r="K406" s="70">
        <v>45826</v>
      </c>
      <c r="L406" s="68" t="s">
        <v>5127</v>
      </c>
      <c r="N406" s="68">
        <v>0</v>
      </c>
    </row>
    <row r="407" spans="1:14" ht="21" customHeight="1">
      <c r="A407" s="68" t="s">
        <v>3735</v>
      </c>
      <c r="B407" s="68" t="s">
        <v>751</v>
      </c>
      <c r="C407" s="68">
        <v>3</v>
      </c>
      <c r="D407" s="68" t="s">
        <v>1586</v>
      </c>
      <c r="E407" s="68" t="s">
        <v>213</v>
      </c>
      <c r="F407" s="68" t="s">
        <v>25</v>
      </c>
      <c r="G407" s="68" t="s">
        <v>1587</v>
      </c>
      <c r="H407" s="68">
        <v>6</v>
      </c>
      <c r="I407" s="70">
        <v>45825</v>
      </c>
      <c r="J407" s="70">
        <v>45820</v>
      </c>
      <c r="K407" s="70">
        <v>45826</v>
      </c>
      <c r="L407" s="68" t="s">
        <v>5127</v>
      </c>
      <c r="N407" s="68">
        <v>0</v>
      </c>
    </row>
    <row r="408" spans="1:14" ht="21" customHeight="1">
      <c r="A408" s="68" t="s">
        <v>3736</v>
      </c>
      <c r="B408" s="68" t="s">
        <v>751</v>
      </c>
      <c r="C408" s="68">
        <v>4</v>
      </c>
      <c r="D408" s="68" t="s">
        <v>1586</v>
      </c>
      <c r="E408" s="68" t="s">
        <v>213</v>
      </c>
      <c r="F408" s="68" t="s">
        <v>25</v>
      </c>
      <c r="G408" s="68" t="s">
        <v>1587</v>
      </c>
      <c r="H408" s="68">
        <v>6</v>
      </c>
      <c r="I408" s="70">
        <v>45825</v>
      </c>
      <c r="J408" s="70">
        <v>45820</v>
      </c>
      <c r="K408" s="70">
        <v>45826</v>
      </c>
      <c r="L408" s="68" t="s">
        <v>5127</v>
      </c>
      <c r="N408" s="68">
        <v>0</v>
      </c>
    </row>
    <row r="409" spans="1:14" ht="21" customHeight="1">
      <c r="A409" s="68" t="s">
        <v>3737</v>
      </c>
      <c r="B409" s="68" t="s">
        <v>751</v>
      </c>
      <c r="C409" s="68">
        <v>5</v>
      </c>
      <c r="D409" s="68" t="s">
        <v>1586</v>
      </c>
      <c r="E409" s="68" t="s">
        <v>213</v>
      </c>
      <c r="F409" s="68" t="s">
        <v>25</v>
      </c>
      <c r="G409" s="68" t="s">
        <v>1587</v>
      </c>
      <c r="H409" s="68">
        <v>6</v>
      </c>
      <c r="I409" s="70">
        <v>45825</v>
      </c>
      <c r="J409" s="70">
        <v>45820</v>
      </c>
      <c r="K409" s="70">
        <v>45826</v>
      </c>
      <c r="L409" s="68" t="s">
        <v>5127</v>
      </c>
      <c r="N409" s="68">
        <v>0</v>
      </c>
    </row>
    <row r="410" spans="1:14" ht="21" customHeight="1">
      <c r="A410" s="68" t="s">
        <v>3738</v>
      </c>
      <c r="B410" s="68" t="s">
        <v>751</v>
      </c>
      <c r="C410" s="68">
        <v>6</v>
      </c>
      <c r="D410" s="68" t="s">
        <v>1586</v>
      </c>
      <c r="E410" s="68" t="s">
        <v>213</v>
      </c>
      <c r="F410" s="68" t="s">
        <v>25</v>
      </c>
      <c r="G410" s="68" t="s">
        <v>1587</v>
      </c>
      <c r="H410" s="68">
        <v>6</v>
      </c>
      <c r="I410" s="70">
        <v>45825</v>
      </c>
      <c r="J410" s="70">
        <v>45820</v>
      </c>
      <c r="K410" s="70">
        <v>45826</v>
      </c>
      <c r="L410" s="68" t="s">
        <v>5127</v>
      </c>
      <c r="N410" s="68">
        <v>0</v>
      </c>
    </row>
    <row r="411" spans="1:14" ht="21" customHeight="1">
      <c r="A411" s="68" t="s">
        <v>3739</v>
      </c>
      <c r="B411" s="68" t="s">
        <v>751</v>
      </c>
      <c r="C411" s="68">
        <v>7</v>
      </c>
      <c r="D411" s="68" t="s">
        <v>1586</v>
      </c>
      <c r="E411" s="68" t="s">
        <v>213</v>
      </c>
      <c r="F411" s="68" t="s">
        <v>25</v>
      </c>
      <c r="G411" s="68" t="s">
        <v>1587</v>
      </c>
      <c r="H411" s="68">
        <v>6</v>
      </c>
      <c r="I411" s="70">
        <v>45825</v>
      </c>
      <c r="J411" s="70">
        <v>45820</v>
      </c>
      <c r="K411" s="70">
        <v>45826</v>
      </c>
      <c r="L411" s="68" t="s">
        <v>5127</v>
      </c>
      <c r="N411" s="68">
        <v>0</v>
      </c>
    </row>
    <row r="412" spans="1:14" ht="21" customHeight="1">
      <c r="A412" s="68" t="s">
        <v>3740</v>
      </c>
      <c r="B412" s="68" t="s">
        <v>751</v>
      </c>
      <c r="C412" s="68">
        <v>8</v>
      </c>
      <c r="D412" s="68" t="s">
        <v>1586</v>
      </c>
      <c r="E412" s="68" t="s">
        <v>213</v>
      </c>
      <c r="F412" s="68" t="s">
        <v>25</v>
      </c>
      <c r="G412" s="68" t="s">
        <v>1587</v>
      </c>
      <c r="H412" s="68">
        <v>6</v>
      </c>
      <c r="I412" s="70">
        <v>45825</v>
      </c>
      <c r="J412" s="70">
        <v>45820</v>
      </c>
      <c r="K412" s="70">
        <v>45826</v>
      </c>
      <c r="L412" s="68" t="s">
        <v>5127</v>
      </c>
      <c r="N412" s="68">
        <v>0</v>
      </c>
    </row>
    <row r="413" spans="1:14" ht="21" customHeight="1">
      <c r="A413" s="68" t="s">
        <v>3741</v>
      </c>
      <c r="B413" s="68" t="s">
        <v>751</v>
      </c>
      <c r="C413" s="68">
        <v>9</v>
      </c>
      <c r="D413" s="68" t="s">
        <v>1586</v>
      </c>
      <c r="E413" s="68" t="s">
        <v>213</v>
      </c>
      <c r="F413" s="68" t="s">
        <v>25</v>
      </c>
      <c r="G413" s="68" t="s">
        <v>1587</v>
      </c>
      <c r="H413" s="68">
        <v>6</v>
      </c>
      <c r="I413" s="70">
        <v>45825</v>
      </c>
      <c r="J413" s="70">
        <v>45820</v>
      </c>
      <c r="K413" s="70">
        <v>45826</v>
      </c>
      <c r="L413" s="68" t="s">
        <v>5127</v>
      </c>
      <c r="N413" s="68">
        <v>0</v>
      </c>
    </row>
    <row r="414" spans="1:14" ht="21" customHeight="1">
      <c r="A414" s="68" t="s">
        <v>3742</v>
      </c>
      <c r="B414" s="68" t="s">
        <v>751</v>
      </c>
      <c r="C414" s="68">
        <v>10</v>
      </c>
      <c r="D414" s="68" t="s">
        <v>1586</v>
      </c>
      <c r="E414" s="68" t="s">
        <v>213</v>
      </c>
      <c r="F414" s="68" t="s">
        <v>25</v>
      </c>
      <c r="G414" s="68" t="s">
        <v>1587</v>
      </c>
      <c r="H414" s="68">
        <v>6</v>
      </c>
      <c r="I414" s="70">
        <v>45825</v>
      </c>
      <c r="J414" s="70">
        <v>45820</v>
      </c>
      <c r="K414" s="70">
        <v>45826</v>
      </c>
      <c r="L414" s="68" t="s">
        <v>5127</v>
      </c>
      <c r="N414" s="68">
        <v>0</v>
      </c>
    </row>
    <row r="415" spans="1:14" ht="21" customHeight="1">
      <c r="A415" s="68" t="s">
        <v>3743</v>
      </c>
      <c r="B415" s="68" t="s">
        <v>751</v>
      </c>
      <c r="C415" s="68">
        <v>11</v>
      </c>
      <c r="D415" s="68" t="s">
        <v>1586</v>
      </c>
      <c r="E415" s="68" t="s">
        <v>213</v>
      </c>
      <c r="F415" s="68" t="s">
        <v>25</v>
      </c>
      <c r="G415" s="68" t="s">
        <v>1587</v>
      </c>
      <c r="H415" s="68">
        <v>6</v>
      </c>
      <c r="I415" s="70">
        <v>45825</v>
      </c>
      <c r="J415" s="70">
        <v>45820</v>
      </c>
      <c r="K415" s="70">
        <v>45826</v>
      </c>
      <c r="L415" s="68" t="s">
        <v>5127</v>
      </c>
      <c r="N415" s="68">
        <v>0</v>
      </c>
    </row>
    <row r="416" spans="1:14" ht="21" customHeight="1">
      <c r="A416" s="68" t="s">
        <v>3744</v>
      </c>
      <c r="B416" s="68" t="s">
        <v>751</v>
      </c>
      <c r="C416" s="68">
        <v>12</v>
      </c>
      <c r="D416" s="68" t="s">
        <v>1586</v>
      </c>
      <c r="E416" s="68" t="s">
        <v>213</v>
      </c>
      <c r="F416" s="68" t="s">
        <v>25</v>
      </c>
      <c r="G416" s="68" t="s">
        <v>1587</v>
      </c>
      <c r="H416" s="68">
        <v>6</v>
      </c>
      <c r="I416" s="70">
        <v>45825</v>
      </c>
      <c r="J416" s="70">
        <v>45820</v>
      </c>
      <c r="K416" s="70">
        <v>45826</v>
      </c>
      <c r="L416" s="68" t="s">
        <v>5127</v>
      </c>
      <c r="N416" s="68">
        <v>0</v>
      </c>
    </row>
    <row r="417" spans="1:14" ht="21" customHeight="1">
      <c r="A417" s="68" t="s">
        <v>1744</v>
      </c>
      <c r="B417" s="68" t="s">
        <v>752</v>
      </c>
      <c r="C417" s="68">
        <v>1</v>
      </c>
      <c r="D417" s="68" t="s">
        <v>1586</v>
      </c>
      <c r="E417" s="68" t="s">
        <v>213</v>
      </c>
      <c r="F417" s="68" t="s">
        <v>25</v>
      </c>
      <c r="G417" s="68" t="s">
        <v>1587</v>
      </c>
      <c r="H417" s="68">
        <v>6</v>
      </c>
      <c r="I417" s="70">
        <v>45825</v>
      </c>
      <c r="J417" s="70">
        <v>45820</v>
      </c>
      <c r="K417" s="70">
        <v>45826</v>
      </c>
      <c r="L417" s="68" t="s">
        <v>5127</v>
      </c>
      <c r="N417" s="68">
        <v>0</v>
      </c>
    </row>
    <row r="418" spans="1:14" ht="21" customHeight="1">
      <c r="A418" s="68" t="s">
        <v>1745</v>
      </c>
      <c r="B418" s="68" t="s">
        <v>752</v>
      </c>
      <c r="C418" s="68">
        <v>2</v>
      </c>
      <c r="D418" s="68" t="s">
        <v>1586</v>
      </c>
      <c r="E418" s="68" t="s">
        <v>213</v>
      </c>
      <c r="F418" s="68" t="s">
        <v>25</v>
      </c>
      <c r="G418" s="68" t="s">
        <v>1587</v>
      </c>
      <c r="H418" s="68">
        <v>6</v>
      </c>
      <c r="I418" s="70">
        <v>45825</v>
      </c>
      <c r="J418" s="70">
        <v>45820</v>
      </c>
      <c r="K418" s="70">
        <v>45826</v>
      </c>
      <c r="L418" s="68" t="s">
        <v>5127</v>
      </c>
      <c r="N418" s="68">
        <v>0</v>
      </c>
    </row>
    <row r="419" spans="1:14" ht="21" customHeight="1">
      <c r="A419" s="68" t="s">
        <v>3770</v>
      </c>
      <c r="B419" s="68" t="s">
        <v>752</v>
      </c>
      <c r="C419" s="68">
        <v>3</v>
      </c>
      <c r="D419" s="68" t="s">
        <v>1586</v>
      </c>
      <c r="E419" s="68" t="s">
        <v>213</v>
      </c>
      <c r="F419" s="68" t="s">
        <v>25</v>
      </c>
      <c r="G419" s="68" t="s">
        <v>1587</v>
      </c>
      <c r="H419" s="68">
        <v>6</v>
      </c>
      <c r="I419" s="70">
        <v>45825</v>
      </c>
      <c r="J419" s="70">
        <v>45820</v>
      </c>
      <c r="K419" s="70">
        <v>45826</v>
      </c>
      <c r="L419" s="68" t="s">
        <v>5127</v>
      </c>
      <c r="N419" s="68">
        <v>0</v>
      </c>
    </row>
    <row r="420" spans="1:14" ht="21" customHeight="1">
      <c r="A420" s="68" t="s">
        <v>3771</v>
      </c>
      <c r="B420" s="68" t="s">
        <v>752</v>
      </c>
      <c r="C420" s="68">
        <v>4</v>
      </c>
      <c r="D420" s="68" t="s">
        <v>1586</v>
      </c>
      <c r="E420" s="68" t="s">
        <v>213</v>
      </c>
      <c r="F420" s="68" t="s">
        <v>25</v>
      </c>
      <c r="G420" s="68" t="s">
        <v>1587</v>
      </c>
      <c r="H420" s="68">
        <v>6</v>
      </c>
      <c r="I420" s="70">
        <v>45825</v>
      </c>
      <c r="J420" s="70">
        <v>45820</v>
      </c>
      <c r="K420" s="70">
        <v>45826</v>
      </c>
      <c r="L420" s="68" t="s">
        <v>5127</v>
      </c>
      <c r="N420" s="68">
        <v>0</v>
      </c>
    </row>
    <row r="421" spans="1:14" ht="21" customHeight="1">
      <c r="A421" s="68" t="s">
        <v>3772</v>
      </c>
      <c r="B421" s="68" t="s">
        <v>752</v>
      </c>
      <c r="C421" s="68">
        <v>5</v>
      </c>
      <c r="D421" s="68" t="s">
        <v>1586</v>
      </c>
      <c r="E421" s="68" t="s">
        <v>213</v>
      </c>
      <c r="F421" s="68" t="s">
        <v>25</v>
      </c>
      <c r="G421" s="68" t="s">
        <v>1587</v>
      </c>
      <c r="H421" s="68">
        <v>6</v>
      </c>
      <c r="I421" s="70">
        <v>45825</v>
      </c>
      <c r="J421" s="70">
        <v>45820</v>
      </c>
      <c r="K421" s="70">
        <v>45826</v>
      </c>
      <c r="L421" s="68" t="s">
        <v>5127</v>
      </c>
      <c r="N421" s="68">
        <v>0</v>
      </c>
    </row>
    <row r="422" spans="1:14" ht="21" customHeight="1">
      <c r="A422" s="68" t="s">
        <v>1746</v>
      </c>
      <c r="B422" s="68" t="s">
        <v>754</v>
      </c>
      <c r="C422" s="68">
        <v>1</v>
      </c>
      <c r="D422" s="68" t="s">
        <v>1586</v>
      </c>
      <c r="E422" s="68" t="s">
        <v>213</v>
      </c>
      <c r="F422" s="68" t="s">
        <v>25</v>
      </c>
      <c r="G422" s="68" t="s">
        <v>1587</v>
      </c>
      <c r="H422" s="68">
        <v>6</v>
      </c>
      <c r="I422" s="70">
        <v>45825</v>
      </c>
      <c r="J422" s="70">
        <v>45820</v>
      </c>
      <c r="K422" s="70">
        <v>45826</v>
      </c>
      <c r="L422" s="68" t="s">
        <v>5127</v>
      </c>
      <c r="N422" s="68">
        <v>0</v>
      </c>
    </row>
    <row r="423" spans="1:14" ht="21" customHeight="1">
      <c r="A423" s="68" t="s">
        <v>1748</v>
      </c>
      <c r="B423" s="68" t="s">
        <v>754</v>
      </c>
      <c r="C423" s="68">
        <v>2</v>
      </c>
      <c r="D423" s="68" t="s">
        <v>1586</v>
      </c>
      <c r="E423" s="68" t="s">
        <v>213</v>
      </c>
      <c r="F423" s="68" t="s">
        <v>25</v>
      </c>
      <c r="G423" s="68" t="s">
        <v>1587</v>
      </c>
      <c r="H423" s="68">
        <v>6</v>
      </c>
      <c r="I423" s="70">
        <v>45825</v>
      </c>
      <c r="J423" s="70">
        <v>45820</v>
      </c>
      <c r="K423" s="70">
        <v>45826</v>
      </c>
      <c r="L423" s="68" t="s">
        <v>5127</v>
      </c>
      <c r="N423" s="68">
        <v>0</v>
      </c>
    </row>
    <row r="424" spans="1:14" ht="21" customHeight="1">
      <c r="A424" s="68" t="s">
        <v>1749</v>
      </c>
      <c r="B424" s="68" t="s">
        <v>754</v>
      </c>
      <c r="C424" s="68">
        <v>3</v>
      </c>
      <c r="D424" s="68" t="s">
        <v>1586</v>
      </c>
      <c r="E424" s="68" t="s">
        <v>213</v>
      </c>
      <c r="F424" s="68" t="s">
        <v>25</v>
      </c>
      <c r="G424" s="68" t="s">
        <v>1587</v>
      </c>
      <c r="H424" s="68">
        <v>6</v>
      </c>
      <c r="I424" s="70">
        <v>45825</v>
      </c>
      <c r="J424" s="70">
        <v>45820</v>
      </c>
      <c r="K424" s="70">
        <v>45826</v>
      </c>
      <c r="L424" s="68" t="s">
        <v>5127</v>
      </c>
      <c r="N424" s="68">
        <v>0</v>
      </c>
    </row>
    <row r="425" spans="1:14" ht="21" customHeight="1">
      <c r="A425" s="68" t="s">
        <v>1750</v>
      </c>
      <c r="B425" s="68" t="s">
        <v>754</v>
      </c>
      <c r="C425" s="68">
        <v>4</v>
      </c>
      <c r="D425" s="68" t="s">
        <v>1586</v>
      </c>
      <c r="E425" s="68" t="s">
        <v>213</v>
      </c>
      <c r="F425" s="68" t="s">
        <v>25</v>
      </c>
      <c r="G425" s="68" t="s">
        <v>1587</v>
      </c>
      <c r="H425" s="68">
        <v>6</v>
      </c>
      <c r="I425" s="70">
        <v>45825</v>
      </c>
      <c r="J425" s="70">
        <v>45820</v>
      </c>
      <c r="K425" s="70">
        <v>45826</v>
      </c>
      <c r="L425" s="68" t="s">
        <v>5127</v>
      </c>
      <c r="N425" s="68">
        <v>0</v>
      </c>
    </row>
    <row r="426" spans="1:14" ht="21" customHeight="1">
      <c r="A426" s="68" t="s">
        <v>1751</v>
      </c>
      <c r="B426" s="68" t="s">
        <v>754</v>
      </c>
      <c r="C426" s="68">
        <v>5</v>
      </c>
      <c r="D426" s="68" t="s">
        <v>1586</v>
      </c>
      <c r="E426" s="68" t="s">
        <v>213</v>
      </c>
      <c r="F426" s="68" t="s">
        <v>25</v>
      </c>
      <c r="G426" s="68" t="s">
        <v>1587</v>
      </c>
      <c r="H426" s="68">
        <v>6</v>
      </c>
      <c r="I426" s="70">
        <v>45825</v>
      </c>
      <c r="J426" s="70">
        <v>45820</v>
      </c>
      <c r="K426" s="70">
        <v>45826</v>
      </c>
      <c r="L426" s="68" t="s">
        <v>5127</v>
      </c>
      <c r="N426" s="68">
        <v>0</v>
      </c>
    </row>
    <row r="427" spans="1:14" ht="21" customHeight="1">
      <c r="A427" s="68" t="s">
        <v>1752</v>
      </c>
      <c r="B427" s="68" t="s">
        <v>754</v>
      </c>
      <c r="C427" s="68">
        <v>6</v>
      </c>
      <c r="D427" s="68" t="s">
        <v>1586</v>
      </c>
      <c r="E427" s="68" t="s">
        <v>213</v>
      </c>
      <c r="F427" s="68" t="s">
        <v>25</v>
      </c>
      <c r="G427" s="68" t="s">
        <v>1587</v>
      </c>
      <c r="H427" s="68">
        <v>6</v>
      </c>
      <c r="I427" s="70">
        <v>45825</v>
      </c>
      <c r="J427" s="70">
        <v>45820</v>
      </c>
      <c r="K427" s="70">
        <v>45826</v>
      </c>
      <c r="L427" s="68" t="s">
        <v>5127</v>
      </c>
      <c r="N427" s="68">
        <v>0</v>
      </c>
    </row>
    <row r="428" spans="1:14" ht="21" customHeight="1">
      <c r="A428" s="68" t="s">
        <v>1753</v>
      </c>
      <c r="B428" s="68" t="s">
        <v>754</v>
      </c>
      <c r="C428" s="68">
        <v>7</v>
      </c>
      <c r="D428" s="68" t="s">
        <v>1586</v>
      </c>
      <c r="E428" s="68" t="s">
        <v>213</v>
      </c>
      <c r="F428" s="68" t="s">
        <v>25</v>
      </c>
      <c r="G428" s="68" t="s">
        <v>1587</v>
      </c>
      <c r="H428" s="68">
        <v>6</v>
      </c>
      <c r="I428" s="70">
        <v>45825</v>
      </c>
      <c r="J428" s="70">
        <v>45820</v>
      </c>
      <c r="K428" s="70">
        <v>45826</v>
      </c>
      <c r="L428" s="68" t="s">
        <v>5127</v>
      </c>
      <c r="N428" s="68">
        <v>0</v>
      </c>
    </row>
    <row r="429" spans="1:14" ht="21" customHeight="1">
      <c r="A429" s="68" t="s">
        <v>1754</v>
      </c>
      <c r="B429" s="68" t="s">
        <v>754</v>
      </c>
      <c r="C429" s="68">
        <v>8</v>
      </c>
      <c r="D429" s="68" t="s">
        <v>1586</v>
      </c>
      <c r="E429" s="68" t="s">
        <v>213</v>
      </c>
      <c r="F429" s="68" t="s">
        <v>25</v>
      </c>
      <c r="G429" s="68" t="s">
        <v>1587</v>
      </c>
      <c r="H429" s="68">
        <v>6</v>
      </c>
      <c r="I429" s="70">
        <v>45825</v>
      </c>
      <c r="J429" s="70">
        <v>45820</v>
      </c>
      <c r="K429" s="70">
        <v>45826</v>
      </c>
      <c r="L429" s="68" t="s">
        <v>5127</v>
      </c>
      <c r="N429" s="68">
        <v>0</v>
      </c>
    </row>
    <row r="430" spans="1:14" ht="21" customHeight="1">
      <c r="A430" s="68" t="s">
        <v>1755</v>
      </c>
      <c r="B430" s="68" t="s">
        <v>754</v>
      </c>
      <c r="C430" s="68">
        <v>9</v>
      </c>
      <c r="D430" s="68" t="s">
        <v>1586</v>
      </c>
      <c r="E430" s="68" t="s">
        <v>213</v>
      </c>
      <c r="F430" s="68" t="s">
        <v>25</v>
      </c>
      <c r="G430" s="68" t="s">
        <v>1587</v>
      </c>
      <c r="H430" s="68">
        <v>6</v>
      </c>
      <c r="I430" s="70">
        <v>45825</v>
      </c>
      <c r="J430" s="70">
        <v>45820</v>
      </c>
      <c r="K430" s="70">
        <v>45826</v>
      </c>
      <c r="L430" s="68" t="s">
        <v>5127</v>
      </c>
      <c r="N430" s="68">
        <v>0</v>
      </c>
    </row>
    <row r="431" spans="1:14" ht="21" customHeight="1">
      <c r="A431" s="68" t="s">
        <v>1756</v>
      </c>
      <c r="B431" s="68" t="s">
        <v>754</v>
      </c>
      <c r="C431" s="68">
        <v>10</v>
      </c>
      <c r="D431" s="68" t="s">
        <v>1586</v>
      </c>
      <c r="E431" s="68" t="s">
        <v>213</v>
      </c>
      <c r="F431" s="68" t="s">
        <v>25</v>
      </c>
      <c r="G431" s="68" t="s">
        <v>1587</v>
      </c>
      <c r="H431" s="68">
        <v>6</v>
      </c>
      <c r="I431" s="70">
        <v>45825</v>
      </c>
      <c r="J431" s="70">
        <v>45820</v>
      </c>
      <c r="K431" s="70">
        <v>45826</v>
      </c>
      <c r="L431" s="68" t="s">
        <v>5127</v>
      </c>
      <c r="N431" s="68">
        <v>0</v>
      </c>
    </row>
    <row r="432" spans="1:14" ht="21" customHeight="1">
      <c r="A432" s="68" t="s">
        <v>1757</v>
      </c>
      <c r="B432" s="68" t="s">
        <v>754</v>
      </c>
      <c r="C432" s="68">
        <v>11</v>
      </c>
      <c r="D432" s="68" t="s">
        <v>1586</v>
      </c>
      <c r="E432" s="68" t="s">
        <v>213</v>
      </c>
      <c r="F432" s="68" t="s">
        <v>25</v>
      </c>
      <c r="G432" s="68" t="s">
        <v>1587</v>
      </c>
      <c r="H432" s="68">
        <v>6</v>
      </c>
      <c r="I432" s="70">
        <v>45825</v>
      </c>
      <c r="J432" s="70">
        <v>45820</v>
      </c>
      <c r="K432" s="70">
        <v>45826</v>
      </c>
      <c r="L432" s="68" t="s">
        <v>5127</v>
      </c>
      <c r="N432" s="68">
        <v>0</v>
      </c>
    </row>
    <row r="433" spans="1:14" ht="21" customHeight="1">
      <c r="A433" s="68" t="s">
        <v>1758</v>
      </c>
      <c r="B433" s="68" t="s">
        <v>754</v>
      </c>
      <c r="C433" s="68">
        <v>12</v>
      </c>
      <c r="D433" s="68" t="s">
        <v>1586</v>
      </c>
      <c r="E433" s="68" t="s">
        <v>213</v>
      </c>
      <c r="F433" s="68" t="s">
        <v>25</v>
      </c>
      <c r="G433" s="68" t="s">
        <v>1587</v>
      </c>
      <c r="H433" s="68">
        <v>6</v>
      </c>
      <c r="I433" s="70">
        <v>45825</v>
      </c>
      <c r="J433" s="70">
        <v>45820</v>
      </c>
      <c r="K433" s="70">
        <v>45826</v>
      </c>
      <c r="L433" s="68" t="s">
        <v>5127</v>
      </c>
      <c r="N433" s="68">
        <v>0</v>
      </c>
    </row>
    <row r="434" spans="1:14" ht="21" customHeight="1">
      <c r="A434" s="68" t="s">
        <v>1759</v>
      </c>
      <c r="B434" s="68" t="s">
        <v>754</v>
      </c>
      <c r="C434" s="68">
        <v>13</v>
      </c>
      <c r="D434" s="68" t="s">
        <v>1586</v>
      </c>
      <c r="E434" s="68" t="s">
        <v>213</v>
      </c>
      <c r="F434" s="68" t="s">
        <v>25</v>
      </c>
      <c r="G434" s="68" t="s">
        <v>1587</v>
      </c>
      <c r="H434" s="68">
        <v>6</v>
      </c>
      <c r="I434" s="70">
        <v>45825</v>
      </c>
      <c r="J434" s="70">
        <v>45820</v>
      </c>
      <c r="K434" s="70">
        <v>45826</v>
      </c>
      <c r="L434" s="68" t="s">
        <v>5127</v>
      </c>
      <c r="N434" s="68">
        <v>0</v>
      </c>
    </row>
    <row r="435" spans="1:14" ht="21" customHeight="1">
      <c r="A435" s="68" t="s">
        <v>1760</v>
      </c>
      <c r="B435" s="68" t="s">
        <v>754</v>
      </c>
      <c r="C435" s="68">
        <v>14</v>
      </c>
      <c r="D435" s="68" t="s">
        <v>1586</v>
      </c>
      <c r="E435" s="68" t="s">
        <v>213</v>
      </c>
      <c r="F435" s="68" t="s">
        <v>25</v>
      </c>
      <c r="G435" s="68" t="s">
        <v>1587</v>
      </c>
      <c r="H435" s="68">
        <v>6</v>
      </c>
      <c r="I435" s="70">
        <v>45825</v>
      </c>
      <c r="J435" s="70">
        <v>45820</v>
      </c>
      <c r="K435" s="70">
        <v>45826</v>
      </c>
      <c r="L435" s="68" t="s">
        <v>5127</v>
      </c>
      <c r="N435" s="68">
        <v>0</v>
      </c>
    </row>
    <row r="436" spans="1:14" ht="21" customHeight="1">
      <c r="A436" s="68" t="s">
        <v>1761</v>
      </c>
      <c r="B436" s="68" t="s">
        <v>754</v>
      </c>
      <c r="C436" s="68">
        <v>15</v>
      </c>
      <c r="D436" s="68" t="s">
        <v>1586</v>
      </c>
      <c r="E436" s="68" t="s">
        <v>213</v>
      </c>
      <c r="F436" s="68" t="s">
        <v>25</v>
      </c>
      <c r="G436" s="68" t="s">
        <v>1587</v>
      </c>
      <c r="H436" s="68">
        <v>6</v>
      </c>
      <c r="I436" s="70">
        <v>45825</v>
      </c>
      <c r="J436" s="70">
        <v>45820</v>
      </c>
      <c r="K436" s="70">
        <v>45826</v>
      </c>
      <c r="L436" s="68" t="s">
        <v>5127</v>
      </c>
      <c r="N436" s="68">
        <v>0</v>
      </c>
    </row>
    <row r="437" spans="1:14" ht="21" customHeight="1">
      <c r="A437" s="68" t="s">
        <v>3783</v>
      </c>
      <c r="B437" s="68" t="s">
        <v>754</v>
      </c>
      <c r="C437" s="68">
        <v>16</v>
      </c>
      <c r="D437" s="68" t="s">
        <v>1586</v>
      </c>
      <c r="E437" s="68" t="s">
        <v>213</v>
      </c>
      <c r="F437" s="68" t="s">
        <v>25</v>
      </c>
      <c r="G437" s="68" t="s">
        <v>1587</v>
      </c>
      <c r="H437" s="68">
        <v>6</v>
      </c>
      <c r="I437" s="70">
        <v>45825</v>
      </c>
      <c r="J437" s="70">
        <v>45820</v>
      </c>
      <c r="K437" s="70">
        <v>45826</v>
      </c>
      <c r="L437" s="68" t="s">
        <v>5127</v>
      </c>
      <c r="N437" s="68">
        <v>0</v>
      </c>
    </row>
    <row r="438" spans="1:14" ht="21" customHeight="1">
      <c r="A438" s="68" t="s">
        <v>3784</v>
      </c>
      <c r="B438" s="68" t="s">
        <v>754</v>
      </c>
      <c r="C438" s="68">
        <v>17</v>
      </c>
      <c r="D438" s="68" t="s">
        <v>1586</v>
      </c>
      <c r="E438" s="68" t="s">
        <v>213</v>
      </c>
      <c r="F438" s="68" t="s">
        <v>25</v>
      </c>
      <c r="G438" s="68" t="s">
        <v>1587</v>
      </c>
      <c r="H438" s="68">
        <v>6</v>
      </c>
      <c r="I438" s="70">
        <v>45825</v>
      </c>
      <c r="J438" s="70">
        <v>45820</v>
      </c>
      <c r="K438" s="70">
        <v>45826</v>
      </c>
      <c r="L438" s="68" t="s">
        <v>5127</v>
      </c>
      <c r="N438" s="68">
        <v>0</v>
      </c>
    </row>
    <row r="439" spans="1:14" ht="21" customHeight="1">
      <c r="A439" s="68" t="s">
        <v>3785</v>
      </c>
      <c r="B439" s="68" t="s">
        <v>754</v>
      </c>
      <c r="C439" s="68">
        <v>18</v>
      </c>
      <c r="D439" s="68" t="s">
        <v>1586</v>
      </c>
      <c r="E439" s="68" t="s">
        <v>213</v>
      </c>
      <c r="F439" s="68" t="s">
        <v>25</v>
      </c>
      <c r="G439" s="68" t="s">
        <v>1587</v>
      </c>
      <c r="H439" s="68">
        <v>6</v>
      </c>
      <c r="I439" s="70">
        <v>45825</v>
      </c>
      <c r="J439" s="70">
        <v>45820</v>
      </c>
      <c r="K439" s="70">
        <v>45826</v>
      </c>
      <c r="L439" s="68" t="s">
        <v>5127</v>
      </c>
      <c r="N439" s="68">
        <v>0</v>
      </c>
    </row>
    <row r="440" spans="1:14" ht="21" customHeight="1">
      <c r="A440" s="68" t="s">
        <v>3786</v>
      </c>
      <c r="B440" s="68" t="s">
        <v>754</v>
      </c>
      <c r="C440" s="68">
        <v>19</v>
      </c>
      <c r="D440" s="68" t="s">
        <v>1586</v>
      </c>
      <c r="E440" s="68" t="s">
        <v>213</v>
      </c>
      <c r="F440" s="68" t="s">
        <v>25</v>
      </c>
      <c r="G440" s="68" t="s">
        <v>1587</v>
      </c>
      <c r="H440" s="68">
        <v>6</v>
      </c>
      <c r="I440" s="70">
        <v>45825</v>
      </c>
      <c r="J440" s="70">
        <v>45820</v>
      </c>
      <c r="K440" s="70">
        <v>45826</v>
      </c>
      <c r="L440" s="68" t="s">
        <v>5127</v>
      </c>
      <c r="N440" s="68">
        <v>0</v>
      </c>
    </row>
    <row r="441" spans="1:14" ht="21" customHeight="1">
      <c r="A441" s="68" t="s">
        <v>1762</v>
      </c>
      <c r="B441" s="68" t="s">
        <v>755</v>
      </c>
      <c r="C441" s="68">
        <v>1</v>
      </c>
      <c r="D441" s="68" t="s">
        <v>1586</v>
      </c>
      <c r="E441" s="68" t="s">
        <v>213</v>
      </c>
      <c r="F441" s="68" t="s">
        <v>25</v>
      </c>
      <c r="G441" s="68" t="s">
        <v>1763</v>
      </c>
      <c r="H441" s="68">
        <v>6</v>
      </c>
      <c r="I441" s="70">
        <v>45825</v>
      </c>
      <c r="J441" s="70">
        <v>45820</v>
      </c>
      <c r="K441" s="70">
        <v>45826</v>
      </c>
      <c r="L441" s="68" t="s">
        <v>5127</v>
      </c>
      <c r="N441" s="68">
        <v>0</v>
      </c>
    </row>
    <row r="442" spans="1:14" ht="21" customHeight="1">
      <c r="A442" s="68" t="s">
        <v>1764</v>
      </c>
      <c r="B442" s="68" t="s">
        <v>755</v>
      </c>
      <c r="C442" s="68">
        <v>2</v>
      </c>
      <c r="D442" s="68" t="s">
        <v>1586</v>
      </c>
      <c r="E442" s="68" t="s">
        <v>213</v>
      </c>
      <c r="F442" s="68" t="s">
        <v>25</v>
      </c>
      <c r="G442" s="68" t="s">
        <v>1763</v>
      </c>
      <c r="H442" s="68">
        <v>6</v>
      </c>
      <c r="I442" s="70">
        <v>45825</v>
      </c>
      <c r="J442" s="70">
        <v>45820</v>
      </c>
      <c r="K442" s="70">
        <v>45826</v>
      </c>
      <c r="L442" s="68" t="s">
        <v>5127</v>
      </c>
      <c r="N442" s="68">
        <v>0</v>
      </c>
    </row>
    <row r="443" spans="1:14" ht="21" customHeight="1">
      <c r="A443" s="68" t="s">
        <v>1765</v>
      </c>
      <c r="B443" s="68" t="s">
        <v>755</v>
      </c>
      <c r="C443" s="68">
        <v>3</v>
      </c>
      <c r="D443" s="68" t="s">
        <v>1586</v>
      </c>
      <c r="E443" s="68" t="s">
        <v>213</v>
      </c>
      <c r="F443" s="68" t="s">
        <v>25</v>
      </c>
      <c r="G443" s="68" t="s">
        <v>1763</v>
      </c>
      <c r="H443" s="68">
        <v>6</v>
      </c>
      <c r="I443" s="70">
        <v>45825</v>
      </c>
      <c r="J443" s="70">
        <v>45820</v>
      </c>
      <c r="K443" s="70">
        <v>45826</v>
      </c>
      <c r="L443" s="68" t="s">
        <v>5127</v>
      </c>
      <c r="N443" s="68">
        <v>0</v>
      </c>
    </row>
    <row r="444" spans="1:14" ht="21" customHeight="1">
      <c r="A444" s="68" t="s">
        <v>1766</v>
      </c>
      <c r="B444" s="68" t="s">
        <v>755</v>
      </c>
      <c r="C444" s="68">
        <v>4</v>
      </c>
      <c r="D444" s="68" t="s">
        <v>1586</v>
      </c>
      <c r="E444" s="68" t="s">
        <v>213</v>
      </c>
      <c r="F444" s="68" t="s">
        <v>25</v>
      </c>
      <c r="G444" s="68" t="s">
        <v>1763</v>
      </c>
      <c r="H444" s="68">
        <v>6</v>
      </c>
      <c r="I444" s="70">
        <v>45825</v>
      </c>
      <c r="J444" s="70">
        <v>45820</v>
      </c>
      <c r="K444" s="70">
        <v>45826</v>
      </c>
      <c r="L444" s="68" t="s">
        <v>5127</v>
      </c>
      <c r="N444" s="68">
        <v>0</v>
      </c>
    </row>
    <row r="445" spans="1:14" ht="21" customHeight="1">
      <c r="A445" s="68" t="s">
        <v>1767</v>
      </c>
      <c r="B445" s="68" t="s">
        <v>755</v>
      </c>
      <c r="C445" s="68">
        <v>5</v>
      </c>
      <c r="D445" s="68" t="s">
        <v>1586</v>
      </c>
      <c r="E445" s="68" t="s">
        <v>213</v>
      </c>
      <c r="F445" s="68" t="s">
        <v>25</v>
      </c>
      <c r="G445" s="68" t="s">
        <v>1763</v>
      </c>
      <c r="H445" s="68">
        <v>6</v>
      </c>
      <c r="I445" s="70">
        <v>45825</v>
      </c>
      <c r="J445" s="70">
        <v>45820</v>
      </c>
      <c r="K445" s="70">
        <v>45826</v>
      </c>
      <c r="L445" s="68" t="s">
        <v>5127</v>
      </c>
      <c r="N445" s="68">
        <v>0</v>
      </c>
    </row>
    <row r="446" spans="1:14" ht="21" customHeight="1">
      <c r="A446" s="68" t="s">
        <v>1768</v>
      </c>
      <c r="B446" s="68" t="s">
        <v>755</v>
      </c>
      <c r="C446" s="68">
        <v>6</v>
      </c>
      <c r="D446" s="68" t="s">
        <v>1586</v>
      </c>
      <c r="E446" s="68" t="s">
        <v>213</v>
      </c>
      <c r="F446" s="68" t="s">
        <v>25</v>
      </c>
      <c r="G446" s="68" t="s">
        <v>1763</v>
      </c>
      <c r="H446" s="68">
        <v>6</v>
      </c>
      <c r="I446" s="70">
        <v>45825</v>
      </c>
      <c r="J446" s="70">
        <v>45820</v>
      </c>
      <c r="K446" s="70">
        <v>45826</v>
      </c>
      <c r="L446" s="68" t="s">
        <v>5127</v>
      </c>
      <c r="N446" s="68">
        <v>0</v>
      </c>
    </row>
    <row r="447" spans="1:14" ht="21" customHeight="1">
      <c r="A447" s="68" t="s">
        <v>1769</v>
      </c>
      <c r="B447" s="68" t="s">
        <v>755</v>
      </c>
      <c r="C447" s="68">
        <v>7</v>
      </c>
      <c r="D447" s="68" t="s">
        <v>1586</v>
      </c>
      <c r="E447" s="68" t="s">
        <v>213</v>
      </c>
      <c r="F447" s="68" t="s">
        <v>25</v>
      </c>
      <c r="G447" s="68" t="s">
        <v>1763</v>
      </c>
      <c r="H447" s="68">
        <v>6</v>
      </c>
      <c r="I447" s="70">
        <v>45825</v>
      </c>
      <c r="J447" s="70">
        <v>45820</v>
      </c>
      <c r="K447" s="70">
        <v>45826</v>
      </c>
      <c r="L447" s="68" t="s">
        <v>5127</v>
      </c>
      <c r="N447" s="68">
        <v>0</v>
      </c>
    </row>
    <row r="448" spans="1:14" ht="21" customHeight="1">
      <c r="A448" s="68" t="s">
        <v>1770</v>
      </c>
      <c r="B448" s="68" t="s">
        <v>755</v>
      </c>
      <c r="C448" s="68">
        <v>8</v>
      </c>
      <c r="D448" s="68" t="s">
        <v>1586</v>
      </c>
      <c r="E448" s="68" t="s">
        <v>213</v>
      </c>
      <c r="F448" s="68" t="s">
        <v>25</v>
      </c>
      <c r="G448" s="68" t="s">
        <v>1763</v>
      </c>
      <c r="H448" s="68">
        <v>6</v>
      </c>
      <c r="I448" s="70">
        <v>45825</v>
      </c>
      <c r="J448" s="70">
        <v>45820</v>
      </c>
      <c r="K448" s="70">
        <v>45826</v>
      </c>
      <c r="L448" s="68" t="s">
        <v>5127</v>
      </c>
      <c r="N448" s="68">
        <v>0</v>
      </c>
    </row>
    <row r="449" spans="1:14" ht="21" customHeight="1">
      <c r="A449" s="68" t="s">
        <v>1771</v>
      </c>
      <c r="B449" s="68" t="s">
        <v>755</v>
      </c>
      <c r="C449" s="68">
        <v>9</v>
      </c>
      <c r="D449" s="68" t="s">
        <v>1586</v>
      </c>
      <c r="E449" s="68" t="s">
        <v>213</v>
      </c>
      <c r="F449" s="68" t="s">
        <v>25</v>
      </c>
      <c r="G449" s="68" t="s">
        <v>1763</v>
      </c>
      <c r="H449" s="68">
        <v>6</v>
      </c>
      <c r="I449" s="70">
        <v>45825</v>
      </c>
      <c r="J449" s="70">
        <v>45820</v>
      </c>
      <c r="K449" s="70">
        <v>45826</v>
      </c>
      <c r="L449" s="68" t="s">
        <v>5127</v>
      </c>
      <c r="N449" s="68">
        <v>0</v>
      </c>
    </row>
    <row r="450" spans="1:14" ht="21" customHeight="1">
      <c r="A450" s="68" t="s">
        <v>1772</v>
      </c>
      <c r="B450" s="68" t="s">
        <v>755</v>
      </c>
      <c r="C450" s="68">
        <v>10</v>
      </c>
      <c r="D450" s="68" t="s">
        <v>1586</v>
      </c>
      <c r="E450" s="68" t="s">
        <v>213</v>
      </c>
      <c r="F450" s="68" t="s">
        <v>25</v>
      </c>
      <c r="G450" s="68" t="s">
        <v>1763</v>
      </c>
      <c r="H450" s="68">
        <v>6</v>
      </c>
      <c r="I450" s="70">
        <v>45825</v>
      </c>
      <c r="J450" s="70">
        <v>45820</v>
      </c>
      <c r="K450" s="70">
        <v>45826</v>
      </c>
      <c r="L450" s="68" t="s">
        <v>5127</v>
      </c>
      <c r="N450" s="68">
        <v>0</v>
      </c>
    </row>
    <row r="451" spans="1:14" ht="21" customHeight="1">
      <c r="A451" s="68" t="s">
        <v>1773</v>
      </c>
      <c r="B451" s="68" t="s">
        <v>755</v>
      </c>
      <c r="C451" s="68">
        <v>11</v>
      </c>
      <c r="D451" s="68" t="s">
        <v>1586</v>
      </c>
      <c r="E451" s="68" t="s">
        <v>213</v>
      </c>
      <c r="F451" s="68" t="s">
        <v>25</v>
      </c>
      <c r="G451" s="68" t="s">
        <v>1763</v>
      </c>
      <c r="H451" s="68">
        <v>6</v>
      </c>
      <c r="I451" s="70">
        <v>45825</v>
      </c>
      <c r="J451" s="70">
        <v>45820</v>
      </c>
      <c r="K451" s="70">
        <v>45826</v>
      </c>
      <c r="L451" s="68" t="s">
        <v>5127</v>
      </c>
      <c r="N451" s="68">
        <v>0</v>
      </c>
    </row>
    <row r="452" spans="1:14" ht="21" customHeight="1">
      <c r="A452" s="68" t="s">
        <v>1774</v>
      </c>
      <c r="B452" s="68" t="s">
        <v>755</v>
      </c>
      <c r="C452" s="68">
        <v>12</v>
      </c>
      <c r="D452" s="68" t="s">
        <v>1586</v>
      </c>
      <c r="E452" s="68" t="s">
        <v>213</v>
      </c>
      <c r="F452" s="68" t="s">
        <v>25</v>
      </c>
      <c r="G452" s="68" t="s">
        <v>1763</v>
      </c>
      <c r="H452" s="68">
        <v>6</v>
      </c>
      <c r="I452" s="70">
        <v>45825</v>
      </c>
      <c r="J452" s="70">
        <v>45820</v>
      </c>
      <c r="K452" s="70">
        <v>45826</v>
      </c>
      <c r="L452" s="68" t="s">
        <v>5127</v>
      </c>
      <c r="N452" s="68">
        <v>0</v>
      </c>
    </row>
    <row r="453" spans="1:14" ht="21" customHeight="1">
      <c r="A453" s="68" t="s">
        <v>1775</v>
      </c>
      <c r="B453" s="68" t="s">
        <v>755</v>
      </c>
      <c r="C453" s="68">
        <v>13</v>
      </c>
      <c r="D453" s="68" t="s">
        <v>1586</v>
      </c>
      <c r="E453" s="68" t="s">
        <v>213</v>
      </c>
      <c r="F453" s="68" t="s">
        <v>25</v>
      </c>
      <c r="G453" s="68" t="s">
        <v>1763</v>
      </c>
      <c r="H453" s="68">
        <v>6</v>
      </c>
      <c r="I453" s="70">
        <v>45825</v>
      </c>
      <c r="J453" s="70">
        <v>45820</v>
      </c>
      <c r="K453" s="70">
        <v>45826</v>
      </c>
      <c r="L453" s="68" t="s">
        <v>5127</v>
      </c>
      <c r="N453" s="68">
        <v>0</v>
      </c>
    </row>
    <row r="454" spans="1:14" ht="21" customHeight="1">
      <c r="A454" s="68" t="s">
        <v>1776</v>
      </c>
      <c r="B454" s="68" t="s">
        <v>755</v>
      </c>
      <c r="C454" s="68">
        <v>14</v>
      </c>
      <c r="D454" s="68" t="s">
        <v>1586</v>
      </c>
      <c r="E454" s="68" t="s">
        <v>213</v>
      </c>
      <c r="F454" s="68" t="s">
        <v>25</v>
      </c>
      <c r="G454" s="68" t="s">
        <v>1763</v>
      </c>
      <c r="H454" s="68">
        <v>6</v>
      </c>
      <c r="I454" s="70">
        <v>45825</v>
      </c>
      <c r="J454" s="70">
        <v>45820</v>
      </c>
      <c r="K454" s="70">
        <v>45826</v>
      </c>
      <c r="L454" s="68" t="s">
        <v>5127</v>
      </c>
      <c r="N454" s="68">
        <v>0</v>
      </c>
    </row>
    <row r="455" spans="1:14" ht="21" customHeight="1">
      <c r="A455" s="68" t="s">
        <v>1777</v>
      </c>
      <c r="B455" s="68" t="s">
        <v>755</v>
      </c>
      <c r="C455" s="68">
        <v>15</v>
      </c>
      <c r="D455" s="68" t="s">
        <v>1586</v>
      </c>
      <c r="E455" s="68" t="s">
        <v>213</v>
      </c>
      <c r="F455" s="68" t="s">
        <v>25</v>
      </c>
      <c r="G455" s="68" t="s">
        <v>1763</v>
      </c>
      <c r="H455" s="68">
        <v>6</v>
      </c>
      <c r="I455" s="70">
        <v>45825</v>
      </c>
      <c r="J455" s="70">
        <v>45820</v>
      </c>
      <c r="K455" s="70">
        <v>45826</v>
      </c>
      <c r="L455" s="68" t="s">
        <v>5127</v>
      </c>
      <c r="N455" s="68">
        <v>0</v>
      </c>
    </row>
    <row r="456" spans="1:14" ht="21" customHeight="1">
      <c r="A456" s="68" t="s">
        <v>3827</v>
      </c>
      <c r="B456" s="68" t="s">
        <v>755</v>
      </c>
      <c r="C456" s="68">
        <v>16</v>
      </c>
      <c r="D456" s="68" t="s">
        <v>1586</v>
      </c>
      <c r="E456" s="68" t="s">
        <v>213</v>
      </c>
      <c r="F456" s="68" t="s">
        <v>25</v>
      </c>
      <c r="G456" s="68" t="s">
        <v>1587</v>
      </c>
      <c r="H456" s="68">
        <v>6</v>
      </c>
      <c r="I456" s="70">
        <v>45825</v>
      </c>
      <c r="J456" s="70">
        <v>45820</v>
      </c>
      <c r="K456" s="70">
        <v>45826</v>
      </c>
      <c r="L456" s="68" t="s">
        <v>5127</v>
      </c>
      <c r="N456" s="68">
        <v>0</v>
      </c>
    </row>
    <row r="457" spans="1:14" ht="21" customHeight="1">
      <c r="A457" s="68" t="s">
        <v>3828</v>
      </c>
      <c r="B457" s="68" t="s">
        <v>755</v>
      </c>
      <c r="C457" s="68">
        <v>17</v>
      </c>
      <c r="D457" s="68" t="s">
        <v>1586</v>
      </c>
      <c r="E457" s="68" t="s">
        <v>213</v>
      </c>
      <c r="F457" s="68" t="s">
        <v>25</v>
      </c>
      <c r="G457" s="68" t="s">
        <v>1587</v>
      </c>
      <c r="H457" s="68">
        <v>6</v>
      </c>
      <c r="I457" s="70">
        <v>45825</v>
      </c>
      <c r="J457" s="70">
        <v>45820</v>
      </c>
      <c r="K457" s="70">
        <v>45826</v>
      </c>
      <c r="L457" s="68" t="s">
        <v>5127</v>
      </c>
      <c r="N457" s="68">
        <v>0</v>
      </c>
    </row>
    <row r="458" spans="1:14" ht="21" customHeight="1">
      <c r="A458" s="68" t="s">
        <v>3829</v>
      </c>
      <c r="B458" s="68" t="s">
        <v>755</v>
      </c>
      <c r="C458" s="68">
        <v>18</v>
      </c>
      <c r="D458" s="68" t="s">
        <v>1586</v>
      </c>
      <c r="E458" s="68" t="s">
        <v>213</v>
      </c>
      <c r="F458" s="68" t="s">
        <v>25</v>
      </c>
      <c r="G458" s="68" t="s">
        <v>1587</v>
      </c>
      <c r="H458" s="68">
        <v>6</v>
      </c>
      <c r="I458" s="70">
        <v>45825</v>
      </c>
      <c r="J458" s="70">
        <v>45820</v>
      </c>
      <c r="K458" s="70">
        <v>45826</v>
      </c>
      <c r="L458" s="68" t="s">
        <v>5127</v>
      </c>
      <c r="N458" s="68">
        <v>0</v>
      </c>
    </row>
    <row r="459" spans="1:14" ht="21" customHeight="1">
      <c r="A459" s="68" t="s">
        <v>3830</v>
      </c>
      <c r="B459" s="68" t="s">
        <v>755</v>
      </c>
      <c r="C459" s="68">
        <v>19</v>
      </c>
      <c r="D459" s="68" t="s">
        <v>1586</v>
      </c>
      <c r="E459" s="68" t="s">
        <v>213</v>
      </c>
      <c r="F459" s="68" t="s">
        <v>25</v>
      </c>
      <c r="G459" s="68" t="s">
        <v>1587</v>
      </c>
      <c r="H459" s="68">
        <v>6</v>
      </c>
      <c r="I459" s="70">
        <v>45825</v>
      </c>
      <c r="J459" s="70">
        <v>45820</v>
      </c>
      <c r="K459" s="70">
        <v>45826</v>
      </c>
      <c r="L459" s="68" t="s">
        <v>5127</v>
      </c>
      <c r="N459" s="68">
        <v>0</v>
      </c>
    </row>
    <row r="460" spans="1:14" ht="21" customHeight="1">
      <c r="A460" s="68" t="s">
        <v>3833</v>
      </c>
      <c r="B460" s="68" t="s">
        <v>755</v>
      </c>
      <c r="C460" s="68">
        <v>20</v>
      </c>
      <c r="D460" s="68" t="s">
        <v>1586</v>
      </c>
      <c r="E460" s="68" t="s">
        <v>213</v>
      </c>
      <c r="F460" s="68" t="s">
        <v>25</v>
      </c>
      <c r="G460" s="68" t="s">
        <v>1587</v>
      </c>
      <c r="H460" s="68">
        <v>6</v>
      </c>
      <c r="I460" s="70">
        <v>45825</v>
      </c>
      <c r="J460" s="70">
        <v>45820</v>
      </c>
      <c r="K460" s="70">
        <v>45826</v>
      </c>
      <c r="L460" s="68" t="s">
        <v>5127</v>
      </c>
      <c r="N460" s="68">
        <v>0</v>
      </c>
    </row>
    <row r="461" spans="1:14" ht="21" customHeight="1">
      <c r="A461" s="68" t="s">
        <v>3834</v>
      </c>
      <c r="B461" s="68" t="s">
        <v>755</v>
      </c>
      <c r="C461" s="68">
        <v>21</v>
      </c>
      <c r="D461" s="68" t="s">
        <v>1586</v>
      </c>
      <c r="E461" s="68" t="s">
        <v>213</v>
      </c>
      <c r="F461" s="68" t="s">
        <v>25</v>
      </c>
      <c r="G461" s="68" t="s">
        <v>1587</v>
      </c>
      <c r="H461" s="68">
        <v>6</v>
      </c>
      <c r="I461" s="70">
        <v>45825</v>
      </c>
      <c r="J461" s="70">
        <v>45820</v>
      </c>
      <c r="K461" s="70">
        <v>45826</v>
      </c>
      <c r="L461" s="68" t="s">
        <v>5127</v>
      </c>
      <c r="N461" s="68">
        <v>0</v>
      </c>
    </row>
    <row r="462" spans="1:14" ht="21" customHeight="1">
      <c r="A462" s="68" t="s">
        <v>3835</v>
      </c>
      <c r="B462" s="68" t="s">
        <v>755</v>
      </c>
      <c r="C462" s="68">
        <v>22</v>
      </c>
      <c r="D462" s="68" t="s">
        <v>1586</v>
      </c>
      <c r="E462" s="68" t="s">
        <v>213</v>
      </c>
      <c r="F462" s="68" t="s">
        <v>25</v>
      </c>
      <c r="G462" s="68" t="s">
        <v>1587</v>
      </c>
      <c r="H462" s="68">
        <v>6</v>
      </c>
      <c r="I462" s="70">
        <v>45825</v>
      </c>
      <c r="J462" s="70">
        <v>45820</v>
      </c>
      <c r="K462" s="70">
        <v>45826</v>
      </c>
      <c r="L462" s="68" t="s">
        <v>5127</v>
      </c>
      <c r="N462" s="68">
        <v>0</v>
      </c>
    </row>
    <row r="463" spans="1:14" ht="21" customHeight="1">
      <c r="A463" s="68" t="s">
        <v>3836</v>
      </c>
      <c r="B463" s="68" t="s">
        <v>755</v>
      </c>
      <c r="C463" s="68">
        <v>23</v>
      </c>
      <c r="D463" s="68" t="s">
        <v>1586</v>
      </c>
      <c r="E463" s="68" t="s">
        <v>213</v>
      </c>
      <c r="F463" s="68" t="s">
        <v>25</v>
      </c>
      <c r="G463" s="68" t="s">
        <v>1587</v>
      </c>
      <c r="H463" s="68">
        <v>6</v>
      </c>
      <c r="I463" s="70">
        <v>45825</v>
      </c>
      <c r="J463" s="70">
        <v>45820</v>
      </c>
      <c r="K463" s="70">
        <v>45826</v>
      </c>
      <c r="L463" s="68" t="s">
        <v>5127</v>
      </c>
      <c r="N463" s="68">
        <v>0</v>
      </c>
    </row>
    <row r="464" spans="1:14" ht="21" customHeight="1">
      <c r="A464" s="68" t="s">
        <v>3837</v>
      </c>
      <c r="B464" s="68" t="s">
        <v>755</v>
      </c>
      <c r="C464" s="68">
        <v>24</v>
      </c>
      <c r="D464" s="68" t="s">
        <v>1586</v>
      </c>
      <c r="E464" s="68" t="s">
        <v>213</v>
      </c>
      <c r="F464" s="68" t="s">
        <v>25</v>
      </c>
      <c r="G464" s="68" t="s">
        <v>1587</v>
      </c>
      <c r="H464" s="68">
        <v>6</v>
      </c>
      <c r="I464" s="70">
        <v>45825</v>
      </c>
      <c r="J464" s="70">
        <v>45820</v>
      </c>
      <c r="K464" s="70">
        <v>45826</v>
      </c>
      <c r="L464" s="68" t="s">
        <v>5127</v>
      </c>
      <c r="N464" s="68">
        <v>0</v>
      </c>
    </row>
    <row r="465" spans="1:14" ht="21" customHeight="1">
      <c r="A465" s="68" t="s">
        <v>3838</v>
      </c>
      <c r="B465" s="68" t="s">
        <v>755</v>
      </c>
      <c r="C465" s="68">
        <v>25</v>
      </c>
      <c r="D465" s="68" t="s">
        <v>1586</v>
      </c>
      <c r="E465" s="68" t="s">
        <v>213</v>
      </c>
      <c r="F465" s="68" t="s">
        <v>25</v>
      </c>
      <c r="G465" s="68" t="s">
        <v>1587</v>
      </c>
      <c r="H465" s="68">
        <v>6</v>
      </c>
      <c r="I465" s="70">
        <v>45825</v>
      </c>
      <c r="J465" s="70">
        <v>45820</v>
      </c>
      <c r="K465" s="70">
        <v>45826</v>
      </c>
      <c r="L465" s="68" t="s">
        <v>5127</v>
      </c>
      <c r="N465" s="68">
        <v>0</v>
      </c>
    </row>
    <row r="466" spans="1:14" ht="21" customHeight="1">
      <c r="A466" s="68" t="s">
        <v>3839</v>
      </c>
      <c r="B466" s="68" t="s">
        <v>755</v>
      </c>
      <c r="C466" s="68">
        <v>26</v>
      </c>
      <c r="D466" s="68" t="s">
        <v>1586</v>
      </c>
      <c r="E466" s="68" t="s">
        <v>213</v>
      </c>
      <c r="F466" s="68" t="s">
        <v>25</v>
      </c>
      <c r="G466" s="68" t="s">
        <v>1587</v>
      </c>
      <c r="H466" s="68">
        <v>6</v>
      </c>
      <c r="I466" s="70">
        <v>45825</v>
      </c>
      <c r="J466" s="70">
        <v>45820</v>
      </c>
      <c r="K466" s="70">
        <v>45826</v>
      </c>
      <c r="L466" s="68" t="s">
        <v>5127</v>
      </c>
      <c r="N466" s="68">
        <v>0</v>
      </c>
    </row>
    <row r="467" spans="1:14" ht="21" customHeight="1">
      <c r="A467" s="68" t="s">
        <v>3840</v>
      </c>
      <c r="B467" s="68" t="s">
        <v>755</v>
      </c>
      <c r="C467" s="68">
        <v>27</v>
      </c>
      <c r="D467" s="68" t="s">
        <v>1586</v>
      </c>
      <c r="E467" s="68" t="s">
        <v>213</v>
      </c>
      <c r="F467" s="68" t="s">
        <v>25</v>
      </c>
      <c r="G467" s="68" t="s">
        <v>1587</v>
      </c>
      <c r="H467" s="68">
        <v>6</v>
      </c>
      <c r="I467" s="70">
        <v>45825</v>
      </c>
      <c r="J467" s="70">
        <v>45820</v>
      </c>
      <c r="K467" s="70">
        <v>45826</v>
      </c>
      <c r="L467" s="68" t="s">
        <v>5127</v>
      </c>
      <c r="N467" s="68">
        <v>0</v>
      </c>
    </row>
    <row r="468" spans="1:14" ht="21" customHeight="1">
      <c r="A468" s="68" t="s">
        <v>5250</v>
      </c>
      <c r="B468" s="68" t="s">
        <v>740</v>
      </c>
      <c r="C468" s="68">
        <v>1</v>
      </c>
      <c r="D468" s="68" t="s">
        <v>1586</v>
      </c>
      <c r="E468" s="68" t="s">
        <v>213</v>
      </c>
      <c r="F468" s="68" t="s">
        <v>25</v>
      </c>
      <c r="G468" s="68" t="s">
        <v>1591</v>
      </c>
      <c r="H468" s="68">
        <v>6</v>
      </c>
      <c r="I468" s="70">
        <v>45826</v>
      </c>
      <c r="J468" s="70">
        <v>45820</v>
      </c>
      <c r="K468" s="70">
        <v>45826</v>
      </c>
      <c r="L468" s="68" t="s">
        <v>5046</v>
      </c>
      <c r="N468" s="68">
        <v>0</v>
      </c>
    </row>
    <row r="469" spans="1:14" ht="21" customHeight="1">
      <c r="A469" s="68" t="s">
        <v>5251</v>
      </c>
      <c r="B469" s="68" t="s">
        <v>740</v>
      </c>
      <c r="C469" s="68">
        <v>2</v>
      </c>
      <c r="D469" s="68" t="s">
        <v>1586</v>
      </c>
      <c r="E469" s="68" t="s">
        <v>213</v>
      </c>
      <c r="F469" s="68" t="s">
        <v>25</v>
      </c>
      <c r="G469" s="68" t="s">
        <v>1591</v>
      </c>
      <c r="H469" s="68">
        <v>6</v>
      </c>
      <c r="I469" s="70">
        <v>45826</v>
      </c>
      <c r="J469" s="70">
        <v>45820</v>
      </c>
      <c r="K469" s="70">
        <v>45826</v>
      </c>
      <c r="L469" s="68" t="s">
        <v>5046</v>
      </c>
      <c r="N469" s="68">
        <v>0</v>
      </c>
    </row>
    <row r="470" spans="1:14" ht="21" customHeight="1">
      <c r="A470" s="68" t="s">
        <v>5252</v>
      </c>
      <c r="B470" s="68" t="s">
        <v>740</v>
      </c>
      <c r="C470" s="68">
        <v>3</v>
      </c>
      <c r="D470" s="68" t="s">
        <v>1586</v>
      </c>
      <c r="E470" s="68" t="s">
        <v>213</v>
      </c>
      <c r="F470" s="68" t="s">
        <v>25</v>
      </c>
      <c r="G470" s="68" t="s">
        <v>1591</v>
      </c>
      <c r="H470" s="68">
        <v>6</v>
      </c>
      <c r="I470" s="70">
        <v>45826</v>
      </c>
      <c r="J470" s="70">
        <v>45820</v>
      </c>
      <c r="K470" s="70">
        <v>45826</v>
      </c>
      <c r="L470" s="68" t="s">
        <v>5046</v>
      </c>
      <c r="N470" s="68">
        <v>0</v>
      </c>
    </row>
    <row r="471" spans="1:14" ht="21" customHeight="1">
      <c r="A471" s="68" t="s">
        <v>5253</v>
      </c>
      <c r="B471" s="68" t="s">
        <v>740</v>
      </c>
      <c r="C471" s="68">
        <v>4</v>
      </c>
      <c r="D471" s="68" t="s">
        <v>1586</v>
      </c>
      <c r="E471" s="68" t="s">
        <v>213</v>
      </c>
      <c r="F471" s="68" t="s">
        <v>25</v>
      </c>
      <c r="G471" s="68" t="s">
        <v>1591</v>
      </c>
      <c r="H471" s="68">
        <v>6</v>
      </c>
      <c r="I471" s="70">
        <v>45826</v>
      </c>
      <c r="J471" s="70">
        <v>45820</v>
      </c>
      <c r="K471" s="70">
        <v>45826</v>
      </c>
      <c r="L471" s="68" t="s">
        <v>5046</v>
      </c>
      <c r="N471" s="68">
        <v>0</v>
      </c>
    </row>
    <row r="472" spans="1:14" ht="21" customHeight="1">
      <c r="A472" s="68" t="s">
        <v>5254</v>
      </c>
      <c r="B472" s="68" t="s">
        <v>740</v>
      </c>
      <c r="C472" s="68">
        <v>5</v>
      </c>
      <c r="D472" s="68" t="s">
        <v>1586</v>
      </c>
      <c r="E472" s="68" t="s">
        <v>213</v>
      </c>
      <c r="F472" s="68" t="s">
        <v>25</v>
      </c>
      <c r="G472" s="68" t="s">
        <v>1591</v>
      </c>
      <c r="H472" s="68">
        <v>6</v>
      </c>
      <c r="I472" s="70">
        <v>45826</v>
      </c>
      <c r="J472" s="70">
        <v>45820</v>
      </c>
      <c r="K472" s="70">
        <v>45826</v>
      </c>
      <c r="L472" s="68" t="s">
        <v>5046</v>
      </c>
      <c r="N472" s="68">
        <v>0</v>
      </c>
    </row>
    <row r="473" spans="1:14" ht="21" customHeight="1">
      <c r="A473" s="68" t="s">
        <v>5255</v>
      </c>
      <c r="B473" s="68" t="s">
        <v>740</v>
      </c>
      <c r="C473" s="68">
        <v>6</v>
      </c>
      <c r="D473" s="68" t="s">
        <v>1586</v>
      </c>
      <c r="E473" s="68" t="s">
        <v>213</v>
      </c>
      <c r="F473" s="68" t="s">
        <v>25</v>
      </c>
      <c r="G473" s="68" t="s">
        <v>1591</v>
      </c>
      <c r="H473" s="68">
        <v>6</v>
      </c>
      <c r="I473" s="70">
        <v>45826</v>
      </c>
      <c r="J473" s="70">
        <v>45820</v>
      </c>
      <c r="K473" s="70">
        <v>45826</v>
      </c>
      <c r="L473" s="68" t="s">
        <v>5046</v>
      </c>
      <c r="N473" s="68">
        <v>0</v>
      </c>
    </row>
    <row r="474" spans="1:14" ht="21" customHeight="1">
      <c r="A474" s="68" t="s">
        <v>5256</v>
      </c>
      <c r="B474" s="68" t="s">
        <v>740</v>
      </c>
      <c r="C474" s="68">
        <v>7</v>
      </c>
      <c r="D474" s="68" t="s">
        <v>1586</v>
      </c>
      <c r="E474" s="68" t="s">
        <v>213</v>
      </c>
      <c r="F474" s="68" t="s">
        <v>25</v>
      </c>
      <c r="G474" s="68" t="s">
        <v>1591</v>
      </c>
      <c r="H474" s="68">
        <v>6</v>
      </c>
      <c r="I474" s="70">
        <v>45826</v>
      </c>
      <c r="J474" s="70">
        <v>45820</v>
      </c>
      <c r="K474" s="70">
        <v>45826</v>
      </c>
      <c r="L474" s="68" t="s">
        <v>5046</v>
      </c>
      <c r="N474" s="68">
        <v>0</v>
      </c>
    </row>
    <row r="475" spans="1:14" ht="21" customHeight="1">
      <c r="A475" s="68" t="s">
        <v>5257</v>
      </c>
      <c r="B475" s="68" t="s">
        <v>740</v>
      </c>
      <c r="C475" s="68">
        <v>8</v>
      </c>
      <c r="D475" s="68" t="s">
        <v>1586</v>
      </c>
      <c r="E475" s="68" t="s">
        <v>213</v>
      </c>
      <c r="F475" s="68" t="s">
        <v>25</v>
      </c>
      <c r="G475" s="68" t="s">
        <v>1591</v>
      </c>
      <c r="H475" s="68">
        <v>6</v>
      </c>
      <c r="I475" s="70">
        <v>45826</v>
      </c>
      <c r="J475" s="70">
        <v>45820</v>
      </c>
      <c r="K475" s="70">
        <v>45826</v>
      </c>
      <c r="L475" s="68" t="s">
        <v>5046</v>
      </c>
      <c r="N475" s="68">
        <v>0</v>
      </c>
    </row>
    <row r="476" spans="1:14" ht="21" customHeight="1">
      <c r="A476" s="68" t="s">
        <v>5258</v>
      </c>
      <c r="B476" s="68" t="s">
        <v>740</v>
      </c>
      <c r="C476" s="68">
        <v>9</v>
      </c>
      <c r="D476" s="68" t="s">
        <v>1586</v>
      </c>
      <c r="E476" s="68" t="s">
        <v>213</v>
      </c>
      <c r="F476" s="68" t="s">
        <v>25</v>
      </c>
      <c r="G476" s="68" t="s">
        <v>1591</v>
      </c>
      <c r="H476" s="68">
        <v>6</v>
      </c>
      <c r="I476" s="70">
        <v>45826</v>
      </c>
      <c r="J476" s="70">
        <v>45820</v>
      </c>
      <c r="K476" s="70">
        <v>45826</v>
      </c>
      <c r="L476" s="68" t="s">
        <v>5046</v>
      </c>
      <c r="N476" s="68">
        <v>0</v>
      </c>
    </row>
    <row r="477" spans="1:14" ht="21" customHeight="1">
      <c r="A477" s="68" t="s">
        <v>5259</v>
      </c>
      <c r="B477" s="68" t="s">
        <v>740</v>
      </c>
      <c r="C477" s="68">
        <v>10</v>
      </c>
      <c r="D477" s="68" t="s">
        <v>1586</v>
      </c>
      <c r="E477" s="68" t="s">
        <v>213</v>
      </c>
      <c r="F477" s="68" t="s">
        <v>25</v>
      </c>
      <c r="G477" s="68" t="s">
        <v>1591</v>
      </c>
      <c r="H477" s="68">
        <v>6</v>
      </c>
      <c r="I477" s="70">
        <v>45826</v>
      </c>
      <c r="J477" s="70">
        <v>45820</v>
      </c>
      <c r="K477" s="70">
        <v>45826</v>
      </c>
      <c r="L477" s="68" t="s">
        <v>5046</v>
      </c>
      <c r="N477" s="68">
        <v>0</v>
      </c>
    </row>
    <row r="478" spans="1:14" ht="21" customHeight="1">
      <c r="A478" s="68" t="s">
        <v>5260</v>
      </c>
      <c r="B478" s="68" t="s">
        <v>740</v>
      </c>
      <c r="C478" s="68">
        <v>11</v>
      </c>
      <c r="D478" s="68" t="s">
        <v>1586</v>
      </c>
      <c r="E478" s="68" t="s">
        <v>213</v>
      </c>
      <c r="F478" s="68" t="s">
        <v>25</v>
      </c>
      <c r="G478" s="68" t="s">
        <v>1591</v>
      </c>
      <c r="H478" s="68">
        <v>6</v>
      </c>
      <c r="I478" s="70">
        <v>45826</v>
      </c>
      <c r="J478" s="70">
        <v>45820</v>
      </c>
      <c r="K478" s="70">
        <v>45826</v>
      </c>
      <c r="L478" s="68" t="s">
        <v>5046</v>
      </c>
      <c r="N478" s="68">
        <v>0</v>
      </c>
    </row>
    <row r="479" spans="1:14" ht="21" customHeight="1">
      <c r="A479" s="68" t="s">
        <v>5261</v>
      </c>
      <c r="B479" s="68" t="s">
        <v>740</v>
      </c>
      <c r="C479" s="68">
        <v>12</v>
      </c>
      <c r="D479" s="68" t="s">
        <v>1586</v>
      </c>
      <c r="E479" s="68" t="s">
        <v>213</v>
      </c>
      <c r="F479" s="68" t="s">
        <v>25</v>
      </c>
      <c r="G479" s="68" t="s">
        <v>1591</v>
      </c>
      <c r="H479" s="68">
        <v>6</v>
      </c>
      <c r="I479" s="70">
        <v>45826</v>
      </c>
      <c r="J479" s="70">
        <v>45820</v>
      </c>
      <c r="K479" s="70">
        <v>45826</v>
      </c>
      <c r="L479" s="68" t="s">
        <v>5046</v>
      </c>
      <c r="N479" s="68">
        <v>0</v>
      </c>
    </row>
    <row r="480" spans="1:14" ht="21" customHeight="1">
      <c r="A480" s="68" t="s">
        <v>5262</v>
      </c>
      <c r="B480" s="68" t="s">
        <v>740</v>
      </c>
      <c r="C480" s="68">
        <v>13</v>
      </c>
      <c r="D480" s="68" t="s">
        <v>1586</v>
      </c>
      <c r="E480" s="68" t="s">
        <v>213</v>
      </c>
      <c r="F480" s="68" t="s">
        <v>25</v>
      </c>
      <c r="G480" s="68" t="s">
        <v>1591</v>
      </c>
      <c r="H480" s="68">
        <v>6</v>
      </c>
      <c r="I480" s="70">
        <v>45826</v>
      </c>
      <c r="J480" s="70">
        <v>45820</v>
      </c>
      <c r="K480" s="70">
        <v>45826</v>
      </c>
      <c r="L480" s="68" t="s">
        <v>5046</v>
      </c>
      <c r="N480" s="68">
        <v>0</v>
      </c>
    </row>
    <row r="481" spans="1:14" ht="21" customHeight="1">
      <c r="A481" s="68" t="s">
        <v>5263</v>
      </c>
      <c r="B481" s="68" t="s">
        <v>740</v>
      </c>
      <c r="C481" s="68">
        <v>14</v>
      </c>
      <c r="D481" s="68" t="s">
        <v>1586</v>
      </c>
      <c r="E481" s="68" t="s">
        <v>213</v>
      </c>
      <c r="F481" s="68" t="s">
        <v>25</v>
      </c>
      <c r="G481" s="68" t="s">
        <v>1591</v>
      </c>
      <c r="H481" s="68">
        <v>6</v>
      </c>
      <c r="I481" s="70">
        <v>45826</v>
      </c>
      <c r="J481" s="70">
        <v>45820</v>
      </c>
      <c r="K481" s="70">
        <v>45826</v>
      </c>
      <c r="L481" s="68" t="s">
        <v>5046</v>
      </c>
      <c r="N481" s="68">
        <v>0</v>
      </c>
    </row>
    <row r="482" spans="1:14" ht="21" customHeight="1">
      <c r="A482" s="68" t="s">
        <v>5264</v>
      </c>
      <c r="B482" s="68" t="s">
        <v>740</v>
      </c>
      <c r="C482" s="68">
        <v>15</v>
      </c>
      <c r="D482" s="68" t="s">
        <v>1586</v>
      </c>
      <c r="E482" s="68" t="s">
        <v>213</v>
      </c>
      <c r="F482" s="68" t="s">
        <v>25</v>
      </c>
      <c r="G482" s="68" t="s">
        <v>1591</v>
      </c>
      <c r="H482" s="68">
        <v>6</v>
      </c>
      <c r="I482" s="70">
        <v>45826</v>
      </c>
      <c r="J482" s="70">
        <v>45820</v>
      </c>
      <c r="K482" s="70">
        <v>45826</v>
      </c>
      <c r="L482" s="68" t="s">
        <v>5046</v>
      </c>
      <c r="N482" s="68">
        <v>0</v>
      </c>
    </row>
    <row r="483" spans="1:14" ht="21" customHeight="1">
      <c r="A483" s="68" t="s">
        <v>5265</v>
      </c>
      <c r="B483" s="68" t="s">
        <v>740</v>
      </c>
      <c r="C483" s="68">
        <v>16</v>
      </c>
      <c r="D483" s="68" t="s">
        <v>1586</v>
      </c>
      <c r="E483" s="68" t="s">
        <v>213</v>
      </c>
      <c r="F483" s="68" t="s">
        <v>25</v>
      </c>
      <c r="G483" s="68" t="s">
        <v>1591</v>
      </c>
      <c r="H483" s="68">
        <v>6</v>
      </c>
      <c r="I483" s="70">
        <v>45826</v>
      </c>
      <c r="J483" s="70">
        <v>45820</v>
      </c>
      <c r="K483" s="70">
        <v>45826</v>
      </c>
      <c r="L483" s="68" t="s">
        <v>5046</v>
      </c>
      <c r="N483" s="68">
        <v>0</v>
      </c>
    </row>
    <row r="484" spans="1:14" ht="21" customHeight="1">
      <c r="A484" s="68" t="s">
        <v>5266</v>
      </c>
      <c r="B484" s="68" t="s">
        <v>740</v>
      </c>
      <c r="C484" s="68">
        <v>17</v>
      </c>
      <c r="D484" s="68" t="s">
        <v>1586</v>
      </c>
      <c r="E484" s="68" t="s">
        <v>213</v>
      </c>
      <c r="F484" s="68" t="s">
        <v>25</v>
      </c>
      <c r="G484" s="68" t="s">
        <v>1591</v>
      </c>
      <c r="H484" s="68">
        <v>6</v>
      </c>
      <c r="I484" s="70">
        <v>45826</v>
      </c>
      <c r="J484" s="70">
        <v>45820</v>
      </c>
      <c r="K484" s="70">
        <v>45826</v>
      </c>
      <c r="L484" s="68" t="s">
        <v>5046</v>
      </c>
      <c r="N484" s="68">
        <v>0</v>
      </c>
    </row>
    <row r="485" spans="1:14" ht="21" customHeight="1">
      <c r="A485" s="68" t="s">
        <v>5267</v>
      </c>
      <c r="B485" s="68" t="s">
        <v>740</v>
      </c>
      <c r="C485" s="68">
        <v>18</v>
      </c>
      <c r="D485" s="68" t="s">
        <v>1586</v>
      </c>
      <c r="E485" s="68" t="s">
        <v>213</v>
      </c>
      <c r="F485" s="68" t="s">
        <v>25</v>
      </c>
      <c r="G485" s="68" t="s">
        <v>1591</v>
      </c>
      <c r="H485" s="68">
        <v>6</v>
      </c>
      <c r="I485" s="70">
        <v>45826</v>
      </c>
      <c r="J485" s="70">
        <v>45820</v>
      </c>
      <c r="K485" s="70">
        <v>45826</v>
      </c>
      <c r="L485" s="68" t="s">
        <v>5046</v>
      </c>
      <c r="N485" s="68">
        <v>0</v>
      </c>
    </row>
    <row r="486" spans="1:14" ht="21" customHeight="1">
      <c r="A486" s="68" t="s">
        <v>5268</v>
      </c>
      <c r="B486" s="68" t="s">
        <v>740</v>
      </c>
      <c r="C486" s="68">
        <v>19</v>
      </c>
      <c r="D486" s="68" t="s">
        <v>1586</v>
      </c>
      <c r="E486" s="68" t="s">
        <v>213</v>
      </c>
      <c r="F486" s="68" t="s">
        <v>25</v>
      </c>
      <c r="G486" s="68" t="s">
        <v>2021</v>
      </c>
      <c r="H486" s="68">
        <v>6</v>
      </c>
      <c r="I486" s="70">
        <v>45826</v>
      </c>
      <c r="J486" s="70">
        <v>45820</v>
      </c>
      <c r="K486" s="70">
        <v>45826</v>
      </c>
      <c r="L486" s="68" t="s">
        <v>5046</v>
      </c>
      <c r="N486" s="68">
        <v>0</v>
      </c>
    </row>
    <row r="487" spans="1:14" ht="21" customHeight="1">
      <c r="A487" s="68" t="s">
        <v>5269</v>
      </c>
      <c r="B487" s="68" t="s">
        <v>740</v>
      </c>
      <c r="C487" s="68">
        <v>20</v>
      </c>
      <c r="D487" s="68" t="s">
        <v>1586</v>
      </c>
      <c r="E487" s="68" t="s">
        <v>213</v>
      </c>
      <c r="F487" s="68" t="s">
        <v>25</v>
      </c>
      <c r="G487" s="68" t="s">
        <v>2021</v>
      </c>
      <c r="H487" s="68">
        <v>6</v>
      </c>
      <c r="I487" s="70">
        <v>45826</v>
      </c>
      <c r="J487" s="70">
        <v>45820</v>
      </c>
      <c r="K487" s="70">
        <v>45826</v>
      </c>
      <c r="L487" s="68" t="s">
        <v>5046</v>
      </c>
      <c r="N487" s="68">
        <v>0</v>
      </c>
    </row>
    <row r="488" spans="1:14" ht="21" customHeight="1">
      <c r="A488" s="68" t="s">
        <v>5270</v>
      </c>
      <c r="B488" s="68" t="s">
        <v>742</v>
      </c>
      <c r="C488" s="68">
        <v>1</v>
      </c>
      <c r="D488" s="68" t="s">
        <v>1586</v>
      </c>
      <c r="E488" s="68" t="s">
        <v>213</v>
      </c>
      <c r="F488" s="68" t="s">
        <v>25</v>
      </c>
      <c r="G488" s="68" t="s">
        <v>1591</v>
      </c>
      <c r="H488" s="68">
        <v>6</v>
      </c>
      <c r="I488" s="70">
        <v>45826</v>
      </c>
      <c r="J488" s="70">
        <v>45820</v>
      </c>
      <c r="K488" s="70">
        <v>45826</v>
      </c>
      <c r="L488" s="68" t="s">
        <v>5046</v>
      </c>
      <c r="N488" s="68">
        <v>0</v>
      </c>
    </row>
    <row r="489" spans="1:14" ht="21" customHeight="1">
      <c r="A489" s="68" t="s">
        <v>5271</v>
      </c>
      <c r="B489" s="68" t="s">
        <v>742</v>
      </c>
      <c r="C489" s="68">
        <v>2</v>
      </c>
      <c r="D489" s="68" t="s">
        <v>1586</v>
      </c>
      <c r="E489" s="68" t="s">
        <v>213</v>
      </c>
      <c r="F489" s="68" t="s">
        <v>25</v>
      </c>
      <c r="G489" s="68" t="s">
        <v>1591</v>
      </c>
      <c r="H489" s="68">
        <v>6</v>
      </c>
      <c r="I489" s="70">
        <v>45826</v>
      </c>
      <c r="J489" s="70">
        <v>45820</v>
      </c>
      <c r="K489" s="70">
        <v>45826</v>
      </c>
      <c r="L489" s="68" t="s">
        <v>5046</v>
      </c>
      <c r="N489" s="68">
        <v>0</v>
      </c>
    </row>
    <row r="490" spans="1:14" ht="21" customHeight="1">
      <c r="A490" s="68" t="s">
        <v>5272</v>
      </c>
      <c r="B490" s="68" t="s">
        <v>742</v>
      </c>
      <c r="C490" s="68">
        <v>3</v>
      </c>
      <c r="D490" s="68" t="s">
        <v>1586</v>
      </c>
      <c r="E490" s="68" t="s">
        <v>213</v>
      </c>
      <c r="F490" s="68" t="s">
        <v>25</v>
      </c>
      <c r="G490" s="68" t="s">
        <v>1591</v>
      </c>
      <c r="H490" s="68">
        <v>6</v>
      </c>
      <c r="I490" s="70">
        <v>45826</v>
      </c>
      <c r="J490" s="70">
        <v>45820</v>
      </c>
      <c r="K490" s="70">
        <v>45826</v>
      </c>
      <c r="L490" s="68" t="s">
        <v>5046</v>
      </c>
      <c r="N490" s="68">
        <v>0</v>
      </c>
    </row>
    <row r="491" spans="1:14" ht="21" customHeight="1">
      <c r="A491" s="68" t="s">
        <v>5273</v>
      </c>
      <c r="B491" s="68" t="s">
        <v>742</v>
      </c>
      <c r="C491" s="68">
        <v>4</v>
      </c>
      <c r="D491" s="68" t="s">
        <v>1586</v>
      </c>
      <c r="E491" s="68" t="s">
        <v>213</v>
      </c>
      <c r="F491" s="68" t="s">
        <v>25</v>
      </c>
      <c r="G491" s="68" t="s">
        <v>1591</v>
      </c>
      <c r="H491" s="68">
        <v>6</v>
      </c>
      <c r="I491" s="70">
        <v>45826</v>
      </c>
      <c r="J491" s="70">
        <v>45820</v>
      </c>
      <c r="K491" s="70">
        <v>45826</v>
      </c>
      <c r="L491" s="68" t="s">
        <v>5046</v>
      </c>
      <c r="N491" s="68">
        <v>0</v>
      </c>
    </row>
    <row r="492" spans="1:14" ht="21" customHeight="1">
      <c r="A492" s="68" t="s">
        <v>5274</v>
      </c>
      <c r="B492" s="68" t="s">
        <v>742</v>
      </c>
      <c r="C492" s="68">
        <v>5</v>
      </c>
      <c r="D492" s="68" t="s">
        <v>1586</v>
      </c>
      <c r="E492" s="68" t="s">
        <v>213</v>
      </c>
      <c r="F492" s="68" t="s">
        <v>25</v>
      </c>
      <c r="G492" s="68" t="s">
        <v>1591</v>
      </c>
      <c r="H492" s="68">
        <v>6</v>
      </c>
      <c r="I492" s="70">
        <v>45826</v>
      </c>
      <c r="J492" s="70">
        <v>45820</v>
      </c>
      <c r="K492" s="70">
        <v>45826</v>
      </c>
      <c r="L492" s="68" t="s">
        <v>5046</v>
      </c>
      <c r="N492" s="68">
        <v>0</v>
      </c>
    </row>
    <row r="493" spans="1:14" ht="21" customHeight="1">
      <c r="A493" s="68" t="s">
        <v>5275</v>
      </c>
      <c r="B493" s="68" t="s">
        <v>744</v>
      </c>
      <c r="C493" s="68">
        <v>1</v>
      </c>
      <c r="D493" s="68" t="s">
        <v>1586</v>
      </c>
      <c r="E493" s="68" t="s">
        <v>213</v>
      </c>
      <c r="F493" s="68" t="s">
        <v>25</v>
      </c>
      <c r="G493" s="68" t="s">
        <v>1591</v>
      </c>
      <c r="H493" s="68">
        <v>6</v>
      </c>
      <c r="I493" s="70">
        <v>45826</v>
      </c>
      <c r="J493" s="70">
        <v>45820</v>
      </c>
      <c r="K493" s="70">
        <v>45826</v>
      </c>
      <c r="L493" s="68" t="s">
        <v>5046</v>
      </c>
      <c r="N493" s="68">
        <v>0</v>
      </c>
    </row>
    <row r="494" spans="1:14" ht="21" customHeight="1">
      <c r="A494" s="68" t="s">
        <v>5276</v>
      </c>
      <c r="B494" s="68" t="s">
        <v>744</v>
      </c>
      <c r="C494" s="68">
        <v>2</v>
      </c>
      <c r="D494" s="68" t="s">
        <v>1586</v>
      </c>
      <c r="E494" s="68" t="s">
        <v>213</v>
      </c>
      <c r="F494" s="68" t="s">
        <v>25</v>
      </c>
      <c r="G494" s="68" t="s">
        <v>1591</v>
      </c>
      <c r="H494" s="68">
        <v>6</v>
      </c>
      <c r="I494" s="70">
        <v>45826</v>
      </c>
      <c r="J494" s="70">
        <v>45820</v>
      </c>
      <c r="K494" s="70">
        <v>45826</v>
      </c>
      <c r="L494" s="68" t="s">
        <v>5046</v>
      </c>
      <c r="N494" s="68">
        <v>0</v>
      </c>
    </row>
    <row r="495" spans="1:14" ht="21" customHeight="1">
      <c r="A495" s="68" t="s">
        <v>5277</v>
      </c>
      <c r="B495" s="68" t="s">
        <v>744</v>
      </c>
      <c r="C495" s="68">
        <v>3</v>
      </c>
      <c r="D495" s="68" t="s">
        <v>1586</v>
      </c>
      <c r="E495" s="68" t="s">
        <v>213</v>
      </c>
      <c r="F495" s="68" t="s">
        <v>25</v>
      </c>
      <c r="G495" s="68" t="s">
        <v>1591</v>
      </c>
      <c r="H495" s="68">
        <v>6</v>
      </c>
      <c r="I495" s="70">
        <v>45826</v>
      </c>
      <c r="J495" s="70">
        <v>45820</v>
      </c>
      <c r="K495" s="70">
        <v>45826</v>
      </c>
      <c r="L495" s="68" t="s">
        <v>5046</v>
      </c>
      <c r="N495" s="68">
        <v>0</v>
      </c>
    </row>
    <row r="496" spans="1:14" ht="21" customHeight="1">
      <c r="A496" s="68" t="s">
        <v>5278</v>
      </c>
      <c r="B496" s="68" t="s">
        <v>744</v>
      </c>
      <c r="C496" s="68">
        <v>4</v>
      </c>
      <c r="D496" s="68" t="s">
        <v>1586</v>
      </c>
      <c r="E496" s="68" t="s">
        <v>213</v>
      </c>
      <c r="F496" s="68" t="s">
        <v>25</v>
      </c>
      <c r="G496" s="68" t="s">
        <v>1591</v>
      </c>
      <c r="H496" s="68">
        <v>6</v>
      </c>
      <c r="I496" s="70">
        <v>45826</v>
      </c>
      <c r="J496" s="70">
        <v>45820</v>
      </c>
      <c r="K496" s="70">
        <v>45826</v>
      </c>
      <c r="L496" s="68" t="s">
        <v>5046</v>
      </c>
      <c r="N496" s="68">
        <v>0</v>
      </c>
    </row>
    <row r="497" spans="1:14" ht="21" customHeight="1">
      <c r="A497" s="68" t="s">
        <v>5279</v>
      </c>
      <c r="B497" s="68" t="s">
        <v>744</v>
      </c>
      <c r="C497" s="68">
        <v>5</v>
      </c>
      <c r="D497" s="68" t="s">
        <v>1586</v>
      </c>
      <c r="E497" s="68" t="s">
        <v>213</v>
      </c>
      <c r="F497" s="68" t="s">
        <v>25</v>
      </c>
      <c r="G497" s="68" t="s">
        <v>1591</v>
      </c>
      <c r="H497" s="68">
        <v>6</v>
      </c>
      <c r="I497" s="70">
        <v>45826</v>
      </c>
      <c r="J497" s="70">
        <v>45820</v>
      </c>
      <c r="K497" s="70">
        <v>45826</v>
      </c>
      <c r="L497" s="68" t="s">
        <v>5046</v>
      </c>
      <c r="N497" s="68">
        <v>0</v>
      </c>
    </row>
    <row r="498" spans="1:14" ht="21" customHeight="1">
      <c r="A498" s="68" t="s">
        <v>5280</v>
      </c>
      <c r="B498" s="68" t="s">
        <v>744</v>
      </c>
      <c r="C498" s="68">
        <v>6</v>
      </c>
      <c r="D498" s="68" t="s">
        <v>1586</v>
      </c>
      <c r="E498" s="68" t="s">
        <v>213</v>
      </c>
      <c r="F498" s="68" t="s">
        <v>25</v>
      </c>
      <c r="G498" s="68" t="s">
        <v>1591</v>
      </c>
      <c r="H498" s="68">
        <v>6</v>
      </c>
      <c r="I498" s="70">
        <v>45826</v>
      </c>
      <c r="J498" s="70">
        <v>45820</v>
      </c>
      <c r="K498" s="70">
        <v>45826</v>
      </c>
      <c r="L498" s="68" t="s">
        <v>5046</v>
      </c>
      <c r="N498" s="68">
        <v>0</v>
      </c>
    </row>
    <row r="499" spans="1:14" ht="21" customHeight="1">
      <c r="A499" s="68" t="s">
        <v>5281</v>
      </c>
      <c r="B499" s="68" t="s">
        <v>744</v>
      </c>
      <c r="C499" s="68">
        <v>7</v>
      </c>
      <c r="D499" s="68" t="s">
        <v>1586</v>
      </c>
      <c r="E499" s="68" t="s">
        <v>213</v>
      </c>
      <c r="F499" s="68" t="s">
        <v>25</v>
      </c>
      <c r="G499" s="68" t="s">
        <v>1591</v>
      </c>
      <c r="H499" s="68">
        <v>6</v>
      </c>
      <c r="I499" s="70">
        <v>45826</v>
      </c>
      <c r="J499" s="70">
        <v>45820</v>
      </c>
      <c r="K499" s="70">
        <v>45826</v>
      </c>
      <c r="L499" s="68" t="s">
        <v>5046</v>
      </c>
      <c r="N499" s="68">
        <v>0</v>
      </c>
    </row>
    <row r="500" spans="1:14" ht="21" customHeight="1">
      <c r="A500" s="68" t="s">
        <v>5282</v>
      </c>
      <c r="B500" s="68" t="s">
        <v>746</v>
      </c>
      <c r="C500" s="68">
        <v>1</v>
      </c>
      <c r="D500" s="68" t="s">
        <v>1586</v>
      </c>
      <c r="E500" s="68" t="s">
        <v>213</v>
      </c>
      <c r="F500" s="68" t="s">
        <v>25</v>
      </c>
      <c r="G500" s="68" t="s">
        <v>1591</v>
      </c>
      <c r="H500" s="68">
        <v>6</v>
      </c>
      <c r="I500" s="70">
        <v>45826</v>
      </c>
      <c r="J500" s="70">
        <v>45820</v>
      </c>
      <c r="K500" s="70">
        <v>45826</v>
      </c>
      <c r="L500" s="68" t="s">
        <v>5046</v>
      </c>
      <c r="N500" s="68">
        <v>0</v>
      </c>
    </row>
    <row r="501" spans="1:14" ht="21" customHeight="1">
      <c r="A501" s="68" t="s">
        <v>5283</v>
      </c>
      <c r="B501" s="68" t="s">
        <v>746</v>
      </c>
      <c r="C501" s="68">
        <v>2</v>
      </c>
      <c r="D501" s="68" t="s">
        <v>1586</v>
      </c>
      <c r="E501" s="68" t="s">
        <v>213</v>
      </c>
      <c r="F501" s="68" t="s">
        <v>25</v>
      </c>
      <c r="G501" s="68" t="s">
        <v>1591</v>
      </c>
      <c r="H501" s="68">
        <v>6</v>
      </c>
      <c r="I501" s="70">
        <v>45826</v>
      </c>
      <c r="J501" s="70">
        <v>45820</v>
      </c>
      <c r="K501" s="70">
        <v>45826</v>
      </c>
      <c r="L501" s="68" t="s">
        <v>5046</v>
      </c>
      <c r="N501" s="68">
        <v>0</v>
      </c>
    </row>
    <row r="502" spans="1:14" ht="21" customHeight="1">
      <c r="A502" s="68" t="s">
        <v>5284</v>
      </c>
      <c r="B502" s="68" t="s">
        <v>746</v>
      </c>
      <c r="C502" s="68">
        <v>3</v>
      </c>
      <c r="D502" s="68" t="s">
        <v>1586</v>
      </c>
      <c r="E502" s="68" t="s">
        <v>213</v>
      </c>
      <c r="F502" s="68" t="s">
        <v>25</v>
      </c>
      <c r="G502" s="68" t="s">
        <v>1591</v>
      </c>
      <c r="H502" s="68">
        <v>6</v>
      </c>
      <c r="I502" s="70">
        <v>45826</v>
      </c>
      <c r="J502" s="70">
        <v>45820</v>
      </c>
      <c r="K502" s="70">
        <v>45826</v>
      </c>
      <c r="L502" s="68" t="s">
        <v>5046</v>
      </c>
      <c r="N502" s="68">
        <v>0</v>
      </c>
    </row>
    <row r="503" spans="1:14" ht="21" customHeight="1">
      <c r="A503" s="68" t="s">
        <v>5285</v>
      </c>
      <c r="B503" s="68" t="s">
        <v>746</v>
      </c>
      <c r="C503" s="68">
        <v>4</v>
      </c>
      <c r="D503" s="68" t="s">
        <v>1586</v>
      </c>
      <c r="E503" s="68" t="s">
        <v>213</v>
      </c>
      <c r="F503" s="68" t="s">
        <v>25</v>
      </c>
      <c r="G503" s="68" t="s">
        <v>1591</v>
      </c>
      <c r="H503" s="68">
        <v>6</v>
      </c>
      <c r="I503" s="70">
        <v>45826</v>
      </c>
      <c r="J503" s="70">
        <v>45820</v>
      </c>
      <c r="K503" s="70">
        <v>45826</v>
      </c>
      <c r="L503" s="68" t="s">
        <v>5046</v>
      </c>
      <c r="N503" s="68">
        <v>0</v>
      </c>
    </row>
    <row r="504" spans="1:14" ht="21" customHeight="1">
      <c r="A504" s="68" t="s">
        <v>5286</v>
      </c>
      <c r="B504" s="68" t="s">
        <v>746</v>
      </c>
      <c r="C504" s="68">
        <v>5</v>
      </c>
      <c r="D504" s="68" t="s">
        <v>1586</v>
      </c>
      <c r="E504" s="68" t="s">
        <v>213</v>
      </c>
      <c r="F504" s="68" t="s">
        <v>25</v>
      </c>
      <c r="G504" s="68" t="s">
        <v>1591</v>
      </c>
      <c r="H504" s="68">
        <v>6</v>
      </c>
      <c r="I504" s="70">
        <v>45826</v>
      </c>
      <c r="J504" s="70">
        <v>45820</v>
      </c>
      <c r="K504" s="70">
        <v>45826</v>
      </c>
      <c r="L504" s="68" t="s">
        <v>5046</v>
      </c>
      <c r="N504" s="68">
        <v>0</v>
      </c>
    </row>
    <row r="505" spans="1:14" ht="21" customHeight="1">
      <c r="A505" s="68" t="s">
        <v>5287</v>
      </c>
      <c r="B505" s="68" t="s">
        <v>746</v>
      </c>
      <c r="C505" s="68">
        <v>6</v>
      </c>
      <c r="D505" s="68" t="s">
        <v>1586</v>
      </c>
      <c r="E505" s="68" t="s">
        <v>213</v>
      </c>
      <c r="F505" s="68" t="s">
        <v>25</v>
      </c>
      <c r="G505" s="68" t="s">
        <v>1591</v>
      </c>
      <c r="H505" s="68">
        <v>6</v>
      </c>
      <c r="I505" s="70">
        <v>45826</v>
      </c>
      <c r="J505" s="70">
        <v>45820</v>
      </c>
      <c r="K505" s="70">
        <v>45826</v>
      </c>
      <c r="L505" s="68" t="s">
        <v>5046</v>
      </c>
      <c r="N505" s="68">
        <v>0</v>
      </c>
    </row>
    <row r="506" spans="1:14" ht="21" customHeight="1">
      <c r="A506" s="68" t="s">
        <v>5288</v>
      </c>
      <c r="B506" s="68" t="s">
        <v>746</v>
      </c>
      <c r="C506" s="68">
        <v>7</v>
      </c>
      <c r="D506" s="68" t="s">
        <v>1586</v>
      </c>
      <c r="E506" s="68" t="s">
        <v>213</v>
      </c>
      <c r="F506" s="68" t="s">
        <v>25</v>
      </c>
      <c r="G506" s="68" t="s">
        <v>1591</v>
      </c>
      <c r="H506" s="68">
        <v>6</v>
      </c>
      <c r="I506" s="70">
        <v>45826</v>
      </c>
      <c r="J506" s="70">
        <v>45820</v>
      </c>
      <c r="K506" s="70">
        <v>45826</v>
      </c>
      <c r="L506" s="68" t="s">
        <v>5046</v>
      </c>
      <c r="N506" s="68">
        <v>0</v>
      </c>
    </row>
    <row r="507" spans="1:14" ht="21" customHeight="1">
      <c r="A507" s="68" t="s">
        <v>5289</v>
      </c>
      <c r="B507" s="68" t="s">
        <v>5290</v>
      </c>
      <c r="C507" s="68" t="s">
        <v>2607</v>
      </c>
      <c r="E507" s="68" t="s">
        <v>770</v>
      </c>
      <c r="F507" s="68" t="s">
        <v>160</v>
      </c>
      <c r="G507" s="68" t="s">
        <v>1587</v>
      </c>
      <c r="H507" s="68">
        <v>7</v>
      </c>
      <c r="I507" s="70">
        <v>45783</v>
      </c>
      <c r="J507" s="70">
        <v>45782</v>
      </c>
      <c r="K507" s="70">
        <v>45827</v>
      </c>
      <c r="L507" s="68" t="s">
        <v>5291</v>
      </c>
      <c r="M507" s="68" t="s">
        <v>5292</v>
      </c>
      <c r="N507" s="68">
        <v>0</v>
      </c>
    </row>
    <row r="508" spans="1:14" ht="21" customHeight="1">
      <c r="A508" s="68" t="s">
        <v>5293</v>
      </c>
      <c r="B508" s="68" t="s">
        <v>5290</v>
      </c>
      <c r="C508" s="68" t="s">
        <v>5294</v>
      </c>
      <c r="E508" s="68" t="s">
        <v>770</v>
      </c>
      <c r="F508" s="68" t="s">
        <v>160</v>
      </c>
      <c r="G508" s="68" t="s">
        <v>1587</v>
      </c>
      <c r="H508" s="68">
        <v>7</v>
      </c>
      <c r="I508" s="70">
        <v>45783</v>
      </c>
      <c r="J508" s="70">
        <v>45782</v>
      </c>
      <c r="K508" s="70">
        <v>45827</v>
      </c>
      <c r="L508" s="68" t="s">
        <v>5291</v>
      </c>
      <c r="M508" s="68" t="s">
        <v>5292</v>
      </c>
      <c r="N508" s="68">
        <v>0</v>
      </c>
    </row>
    <row r="509" spans="1:14" ht="21" customHeight="1">
      <c r="A509" s="68" t="s">
        <v>1654</v>
      </c>
      <c r="B509" s="68" t="s">
        <v>778</v>
      </c>
      <c r="C509" s="68">
        <v>1</v>
      </c>
      <c r="E509" s="68" t="s">
        <v>56</v>
      </c>
      <c r="F509" s="68" t="s">
        <v>25</v>
      </c>
      <c r="G509" s="68" t="s">
        <v>1591</v>
      </c>
      <c r="H509" s="68">
        <v>14</v>
      </c>
      <c r="I509" s="70">
        <v>45814</v>
      </c>
      <c r="J509" s="70">
        <v>45813</v>
      </c>
      <c r="K509" s="70">
        <v>45827</v>
      </c>
      <c r="L509" s="68" t="s">
        <v>5295</v>
      </c>
      <c r="N509" s="68">
        <v>0</v>
      </c>
    </row>
    <row r="510" spans="1:14" ht="21" customHeight="1">
      <c r="A510" s="68" t="s">
        <v>1658</v>
      </c>
      <c r="B510" s="68" t="s">
        <v>787</v>
      </c>
      <c r="C510" s="68">
        <v>1</v>
      </c>
      <c r="E510" s="68" t="s">
        <v>56</v>
      </c>
      <c r="F510" s="68" t="s">
        <v>25</v>
      </c>
      <c r="G510" s="68" t="s">
        <v>1591</v>
      </c>
      <c r="H510" s="68">
        <v>14</v>
      </c>
      <c r="I510" s="70">
        <v>45814</v>
      </c>
      <c r="J510" s="70">
        <v>45813</v>
      </c>
      <c r="K510" s="70">
        <v>45827</v>
      </c>
      <c r="L510" s="68" t="s">
        <v>5295</v>
      </c>
      <c r="N510" s="68">
        <v>0</v>
      </c>
    </row>
    <row r="511" spans="1:14" ht="21" customHeight="1">
      <c r="A511" s="68" t="s">
        <v>1656</v>
      </c>
      <c r="B511" s="68" t="s">
        <v>782</v>
      </c>
      <c r="C511" s="68">
        <v>1</v>
      </c>
      <c r="E511" s="68" t="s">
        <v>56</v>
      </c>
      <c r="F511" s="68" t="s">
        <v>25</v>
      </c>
      <c r="G511" s="68" t="s">
        <v>1591</v>
      </c>
      <c r="H511" s="68">
        <v>14</v>
      </c>
      <c r="I511" s="70">
        <v>45815</v>
      </c>
      <c r="J511" s="70">
        <v>45813</v>
      </c>
      <c r="K511" s="70">
        <v>45827</v>
      </c>
      <c r="L511" s="68" t="s">
        <v>5296</v>
      </c>
      <c r="M511" s="68" t="s">
        <v>5297</v>
      </c>
      <c r="N511" s="68">
        <v>0</v>
      </c>
    </row>
    <row r="512" spans="1:14" ht="21" customHeight="1">
      <c r="A512" s="68" t="s">
        <v>3910</v>
      </c>
      <c r="B512" s="68" t="s">
        <v>790</v>
      </c>
      <c r="C512" s="68">
        <v>1</v>
      </c>
      <c r="D512" s="68" t="s">
        <v>1586</v>
      </c>
      <c r="E512" s="68" t="s">
        <v>213</v>
      </c>
      <c r="F512" s="68" t="s">
        <v>25</v>
      </c>
      <c r="G512" s="68" t="s">
        <v>1587</v>
      </c>
      <c r="H512" s="68">
        <v>6</v>
      </c>
      <c r="I512" s="70">
        <v>45826</v>
      </c>
      <c r="J512" s="70">
        <v>45821</v>
      </c>
      <c r="K512" s="70">
        <v>45827</v>
      </c>
      <c r="L512" s="68" t="s">
        <v>5127</v>
      </c>
      <c r="N512" s="68">
        <v>0</v>
      </c>
    </row>
    <row r="513" spans="1:14" ht="21" customHeight="1">
      <c r="A513" s="68" t="s">
        <v>3911</v>
      </c>
      <c r="B513" s="68" t="s">
        <v>790</v>
      </c>
      <c r="C513" s="68">
        <v>2</v>
      </c>
      <c r="D513" s="68" t="s">
        <v>1586</v>
      </c>
      <c r="E513" s="68" t="s">
        <v>213</v>
      </c>
      <c r="F513" s="68" t="s">
        <v>25</v>
      </c>
      <c r="G513" s="68" t="s">
        <v>1587</v>
      </c>
      <c r="H513" s="68">
        <v>6</v>
      </c>
      <c r="I513" s="70">
        <v>45826</v>
      </c>
      <c r="J513" s="70">
        <v>45821</v>
      </c>
      <c r="K513" s="70">
        <v>45827</v>
      </c>
      <c r="L513" s="68" t="s">
        <v>5127</v>
      </c>
      <c r="N513" s="68">
        <v>0</v>
      </c>
    </row>
    <row r="514" spans="1:14" ht="21" customHeight="1">
      <c r="A514" s="68" t="s">
        <v>3912</v>
      </c>
      <c r="B514" s="68" t="s">
        <v>790</v>
      </c>
      <c r="C514" s="68">
        <v>3</v>
      </c>
      <c r="D514" s="68" t="s">
        <v>1586</v>
      </c>
      <c r="E514" s="68" t="s">
        <v>213</v>
      </c>
      <c r="F514" s="68" t="s">
        <v>25</v>
      </c>
      <c r="G514" s="68" t="s">
        <v>1587</v>
      </c>
      <c r="H514" s="68">
        <v>6</v>
      </c>
      <c r="I514" s="70">
        <v>45826</v>
      </c>
      <c r="J514" s="70">
        <v>45821</v>
      </c>
      <c r="K514" s="70">
        <v>45827</v>
      </c>
      <c r="L514" s="68" t="s">
        <v>5127</v>
      </c>
      <c r="N514" s="68">
        <v>0</v>
      </c>
    </row>
    <row r="515" spans="1:14" ht="21" customHeight="1">
      <c r="A515" s="68" t="s">
        <v>3913</v>
      </c>
      <c r="B515" s="68" t="s">
        <v>790</v>
      </c>
      <c r="C515" s="68">
        <v>4</v>
      </c>
      <c r="D515" s="68" t="s">
        <v>1586</v>
      </c>
      <c r="E515" s="68" t="s">
        <v>213</v>
      </c>
      <c r="F515" s="68" t="s">
        <v>25</v>
      </c>
      <c r="G515" s="68" t="s">
        <v>1587</v>
      </c>
      <c r="H515" s="68">
        <v>6</v>
      </c>
      <c r="I515" s="70">
        <v>45826</v>
      </c>
      <c r="J515" s="70">
        <v>45821</v>
      </c>
      <c r="K515" s="70">
        <v>45827</v>
      </c>
      <c r="L515" s="68" t="s">
        <v>5127</v>
      </c>
      <c r="N515" s="68">
        <v>0</v>
      </c>
    </row>
    <row r="516" spans="1:14" ht="21" customHeight="1">
      <c r="A516" s="68" t="s">
        <v>3914</v>
      </c>
      <c r="B516" s="68" t="s">
        <v>790</v>
      </c>
      <c r="C516" s="68">
        <v>5</v>
      </c>
      <c r="D516" s="68" t="s">
        <v>1586</v>
      </c>
      <c r="E516" s="68" t="s">
        <v>213</v>
      </c>
      <c r="F516" s="68" t="s">
        <v>25</v>
      </c>
      <c r="G516" s="68" t="s">
        <v>1587</v>
      </c>
      <c r="H516" s="68">
        <v>6</v>
      </c>
      <c r="I516" s="70">
        <v>45826</v>
      </c>
      <c r="J516" s="70">
        <v>45821</v>
      </c>
      <c r="K516" s="70">
        <v>45827</v>
      </c>
      <c r="L516" s="68" t="s">
        <v>5127</v>
      </c>
      <c r="N516" s="68">
        <v>0</v>
      </c>
    </row>
    <row r="517" spans="1:14" ht="21" customHeight="1">
      <c r="A517" s="68" t="s">
        <v>3915</v>
      </c>
      <c r="B517" s="68" t="s">
        <v>790</v>
      </c>
      <c r="C517" s="68">
        <v>6</v>
      </c>
      <c r="D517" s="68" t="s">
        <v>1586</v>
      </c>
      <c r="E517" s="68" t="s">
        <v>213</v>
      </c>
      <c r="F517" s="68" t="s">
        <v>25</v>
      </c>
      <c r="G517" s="68" t="s">
        <v>1587</v>
      </c>
      <c r="H517" s="68">
        <v>6</v>
      </c>
      <c r="I517" s="70">
        <v>45826</v>
      </c>
      <c r="J517" s="70">
        <v>45821</v>
      </c>
      <c r="K517" s="70">
        <v>45827</v>
      </c>
      <c r="L517" s="68" t="s">
        <v>5127</v>
      </c>
      <c r="N517" s="68">
        <v>0</v>
      </c>
    </row>
    <row r="518" spans="1:14" ht="21" customHeight="1">
      <c r="A518" s="68" t="s">
        <v>3916</v>
      </c>
      <c r="B518" s="68" t="s">
        <v>790</v>
      </c>
      <c r="C518" s="68">
        <v>7</v>
      </c>
      <c r="D518" s="68" t="s">
        <v>1586</v>
      </c>
      <c r="E518" s="68" t="s">
        <v>213</v>
      </c>
      <c r="F518" s="68" t="s">
        <v>25</v>
      </c>
      <c r="G518" s="68" t="s">
        <v>1587</v>
      </c>
      <c r="H518" s="68">
        <v>6</v>
      </c>
      <c r="I518" s="70">
        <v>45826</v>
      </c>
      <c r="J518" s="70">
        <v>45821</v>
      </c>
      <c r="K518" s="70">
        <v>45827</v>
      </c>
      <c r="L518" s="68" t="s">
        <v>5127</v>
      </c>
      <c r="N518" s="68">
        <v>0</v>
      </c>
    </row>
    <row r="519" spans="1:14" ht="21" customHeight="1">
      <c r="A519" s="68" t="s">
        <v>3917</v>
      </c>
      <c r="B519" s="68" t="s">
        <v>790</v>
      </c>
      <c r="C519" s="68">
        <v>8</v>
      </c>
      <c r="D519" s="68" t="s">
        <v>1586</v>
      </c>
      <c r="E519" s="68" t="s">
        <v>213</v>
      </c>
      <c r="F519" s="68" t="s">
        <v>25</v>
      </c>
      <c r="G519" s="68" t="s">
        <v>1587</v>
      </c>
      <c r="H519" s="68">
        <v>6</v>
      </c>
      <c r="I519" s="70">
        <v>45826</v>
      </c>
      <c r="J519" s="70">
        <v>45821</v>
      </c>
      <c r="K519" s="70">
        <v>45827</v>
      </c>
      <c r="L519" s="68" t="s">
        <v>5127</v>
      </c>
      <c r="N519" s="68">
        <v>0</v>
      </c>
    </row>
    <row r="520" spans="1:14" ht="21" customHeight="1">
      <c r="A520" s="68" t="s">
        <v>3918</v>
      </c>
      <c r="B520" s="68" t="s">
        <v>790</v>
      </c>
      <c r="C520" s="68">
        <v>9</v>
      </c>
      <c r="D520" s="68" t="s">
        <v>1586</v>
      </c>
      <c r="E520" s="68" t="s">
        <v>213</v>
      </c>
      <c r="F520" s="68" t="s">
        <v>25</v>
      </c>
      <c r="G520" s="68" t="s">
        <v>1587</v>
      </c>
      <c r="H520" s="68">
        <v>6</v>
      </c>
      <c r="I520" s="70">
        <v>45826</v>
      </c>
      <c r="J520" s="70">
        <v>45821</v>
      </c>
      <c r="K520" s="70">
        <v>45827</v>
      </c>
      <c r="L520" s="68" t="s">
        <v>5127</v>
      </c>
      <c r="N520" s="68">
        <v>0</v>
      </c>
    </row>
    <row r="521" spans="1:14" ht="21" customHeight="1">
      <c r="A521" s="68" t="s">
        <v>3919</v>
      </c>
      <c r="B521" s="68" t="s">
        <v>790</v>
      </c>
      <c r="C521" s="68">
        <v>10</v>
      </c>
      <c r="D521" s="68" t="s">
        <v>1586</v>
      </c>
      <c r="E521" s="68" t="s">
        <v>213</v>
      </c>
      <c r="F521" s="68" t="s">
        <v>25</v>
      </c>
      <c r="G521" s="68" t="s">
        <v>1587</v>
      </c>
      <c r="H521" s="68">
        <v>6</v>
      </c>
      <c r="I521" s="70">
        <v>45826</v>
      </c>
      <c r="J521" s="70">
        <v>45821</v>
      </c>
      <c r="K521" s="70">
        <v>45827</v>
      </c>
      <c r="L521" s="68" t="s">
        <v>5127</v>
      </c>
      <c r="N521" s="68">
        <v>0</v>
      </c>
    </row>
    <row r="522" spans="1:14" ht="21" customHeight="1">
      <c r="A522" s="68" t="s">
        <v>3920</v>
      </c>
      <c r="B522" s="68" t="s">
        <v>790</v>
      </c>
      <c r="C522" s="68">
        <v>11</v>
      </c>
      <c r="D522" s="68" t="s">
        <v>1586</v>
      </c>
      <c r="E522" s="68" t="s">
        <v>213</v>
      </c>
      <c r="F522" s="68" t="s">
        <v>25</v>
      </c>
      <c r="G522" s="68" t="s">
        <v>1587</v>
      </c>
      <c r="H522" s="68">
        <v>6</v>
      </c>
      <c r="I522" s="70">
        <v>45826</v>
      </c>
      <c r="J522" s="70">
        <v>45821</v>
      </c>
      <c r="K522" s="70">
        <v>45827</v>
      </c>
      <c r="L522" s="68" t="s">
        <v>5127</v>
      </c>
      <c r="N522" s="68">
        <v>0</v>
      </c>
    </row>
    <row r="523" spans="1:14" ht="21" customHeight="1">
      <c r="A523" s="68" t="s">
        <v>3921</v>
      </c>
      <c r="B523" s="68" t="s">
        <v>790</v>
      </c>
      <c r="C523" s="68">
        <v>12</v>
      </c>
      <c r="D523" s="68" t="s">
        <v>1586</v>
      </c>
      <c r="E523" s="68" t="s">
        <v>213</v>
      </c>
      <c r="F523" s="68" t="s">
        <v>25</v>
      </c>
      <c r="G523" s="68" t="s">
        <v>1587</v>
      </c>
      <c r="H523" s="68">
        <v>6</v>
      </c>
      <c r="I523" s="70">
        <v>45826</v>
      </c>
      <c r="J523" s="70">
        <v>45821</v>
      </c>
      <c r="K523" s="70">
        <v>45827</v>
      </c>
      <c r="L523" s="68" t="s">
        <v>5127</v>
      </c>
      <c r="N523" s="68">
        <v>0</v>
      </c>
    </row>
    <row r="524" spans="1:14" ht="21" customHeight="1">
      <c r="A524" s="68" t="s">
        <v>3922</v>
      </c>
      <c r="B524" s="68" t="s">
        <v>790</v>
      </c>
      <c r="C524" s="68">
        <v>13</v>
      </c>
      <c r="D524" s="68" t="s">
        <v>1586</v>
      </c>
      <c r="E524" s="68" t="s">
        <v>213</v>
      </c>
      <c r="F524" s="68" t="s">
        <v>25</v>
      </c>
      <c r="G524" s="68" t="s">
        <v>1587</v>
      </c>
      <c r="H524" s="68">
        <v>6</v>
      </c>
      <c r="I524" s="70">
        <v>45826</v>
      </c>
      <c r="J524" s="70">
        <v>45821</v>
      </c>
      <c r="K524" s="70">
        <v>45827</v>
      </c>
      <c r="L524" s="68" t="s">
        <v>5127</v>
      </c>
      <c r="N524" s="68">
        <v>0</v>
      </c>
    </row>
    <row r="525" spans="1:14" ht="21" customHeight="1">
      <c r="A525" s="68" t="s">
        <v>3923</v>
      </c>
      <c r="B525" s="68" t="s">
        <v>790</v>
      </c>
      <c r="C525" s="68">
        <v>14</v>
      </c>
      <c r="D525" s="68" t="s">
        <v>1586</v>
      </c>
      <c r="E525" s="68" t="s">
        <v>213</v>
      </c>
      <c r="F525" s="68" t="s">
        <v>25</v>
      </c>
      <c r="G525" s="68" t="s">
        <v>1587</v>
      </c>
      <c r="H525" s="68">
        <v>6</v>
      </c>
      <c r="I525" s="70">
        <v>45826</v>
      </c>
      <c r="J525" s="70">
        <v>45821</v>
      </c>
      <c r="K525" s="70">
        <v>45827</v>
      </c>
      <c r="L525" s="68" t="s">
        <v>5127</v>
      </c>
      <c r="N525" s="68">
        <v>0</v>
      </c>
    </row>
    <row r="526" spans="1:14" ht="21" customHeight="1">
      <c r="A526" s="68" t="s">
        <v>3924</v>
      </c>
      <c r="B526" s="68" t="s">
        <v>790</v>
      </c>
      <c r="C526" s="68">
        <v>15</v>
      </c>
      <c r="D526" s="68" t="s">
        <v>1586</v>
      </c>
      <c r="E526" s="68" t="s">
        <v>213</v>
      </c>
      <c r="F526" s="68" t="s">
        <v>25</v>
      </c>
      <c r="G526" s="68" t="s">
        <v>1587</v>
      </c>
      <c r="H526" s="68">
        <v>6</v>
      </c>
      <c r="I526" s="70">
        <v>45826</v>
      </c>
      <c r="J526" s="70">
        <v>45821</v>
      </c>
      <c r="K526" s="70">
        <v>45827</v>
      </c>
      <c r="L526" s="68" t="s">
        <v>5127</v>
      </c>
      <c r="N526" s="68">
        <v>0</v>
      </c>
    </row>
    <row r="527" spans="1:14" ht="21" customHeight="1">
      <c r="A527" s="68" t="s">
        <v>5298</v>
      </c>
      <c r="B527" s="68" t="s">
        <v>797</v>
      </c>
      <c r="C527" s="68">
        <v>1</v>
      </c>
      <c r="E527" s="68" t="s">
        <v>361</v>
      </c>
      <c r="F527" s="68" t="s">
        <v>25</v>
      </c>
      <c r="G527" s="68" t="s">
        <v>1674</v>
      </c>
      <c r="H527" s="68">
        <v>6</v>
      </c>
      <c r="I527" s="70">
        <v>45826</v>
      </c>
      <c r="J527" s="70">
        <v>45820</v>
      </c>
      <c r="K527" s="70">
        <v>45827</v>
      </c>
      <c r="L527" s="68" t="s">
        <v>5299</v>
      </c>
      <c r="N527" s="68">
        <v>0</v>
      </c>
    </row>
    <row r="528" spans="1:14" ht="21" customHeight="1">
      <c r="A528" s="68" t="s">
        <v>1787</v>
      </c>
      <c r="B528" s="68" t="s">
        <v>800</v>
      </c>
      <c r="C528" s="68">
        <v>1</v>
      </c>
      <c r="D528" s="68" t="s">
        <v>1586</v>
      </c>
      <c r="E528" s="68" t="s">
        <v>213</v>
      </c>
      <c r="F528" s="68" t="s">
        <v>25</v>
      </c>
      <c r="G528" s="68" t="s">
        <v>1587</v>
      </c>
      <c r="H528" s="68">
        <v>6</v>
      </c>
      <c r="I528" s="70">
        <v>45826</v>
      </c>
      <c r="J528" s="70">
        <v>45821</v>
      </c>
      <c r="K528" s="70">
        <v>45827</v>
      </c>
      <c r="L528" s="68" t="s">
        <v>5127</v>
      </c>
      <c r="N528" s="68">
        <v>0</v>
      </c>
    </row>
    <row r="529" spans="1:14" ht="21" customHeight="1">
      <c r="A529" s="68" t="s">
        <v>1789</v>
      </c>
      <c r="B529" s="68" t="s">
        <v>800</v>
      </c>
      <c r="C529" s="68">
        <v>2</v>
      </c>
      <c r="D529" s="68" t="s">
        <v>1586</v>
      </c>
      <c r="E529" s="68" t="s">
        <v>213</v>
      </c>
      <c r="F529" s="68" t="s">
        <v>25</v>
      </c>
      <c r="G529" s="68" t="s">
        <v>1587</v>
      </c>
      <c r="H529" s="68">
        <v>6</v>
      </c>
      <c r="I529" s="70">
        <v>45826</v>
      </c>
      <c r="J529" s="70">
        <v>45821</v>
      </c>
      <c r="K529" s="70">
        <v>45827</v>
      </c>
      <c r="L529" s="68" t="s">
        <v>5127</v>
      </c>
      <c r="N529" s="68">
        <v>0</v>
      </c>
    </row>
    <row r="530" spans="1:14" ht="21" customHeight="1">
      <c r="A530" s="68" t="s">
        <v>1790</v>
      </c>
      <c r="B530" s="68" t="s">
        <v>800</v>
      </c>
      <c r="C530" s="68">
        <v>3</v>
      </c>
      <c r="D530" s="68" t="s">
        <v>1586</v>
      </c>
      <c r="E530" s="68" t="s">
        <v>213</v>
      </c>
      <c r="F530" s="68" t="s">
        <v>25</v>
      </c>
      <c r="G530" s="68" t="s">
        <v>1587</v>
      </c>
      <c r="H530" s="68">
        <v>6</v>
      </c>
      <c r="I530" s="70">
        <v>45826</v>
      </c>
      <c r="J530" s="70">
        <v>45821</v>
      </c>
      <c r="K530" s="70">
        <v>45827</v>
      </c>
      <c r="L530" s="68" t="s">
        <v>5127</v>
      </c>
      <c r="N530" s="68">
        <v>0</v>
      </c>
    </row>
    <row r="531" spans="1:14" ht="21" customHeight="1">
      <c r="A531" s="68" t="s">
        <v>1791</v>
      </c>
      <c r="B531" s="68" t="s">
        <v>800</v>
      </c>
      <c r="C531" s="68">
        <v>4</v>
      </c>
      <c r="D531" s="68" t="s">
        <v>1586</v>
      </c>
      <c r="E531" s="68" t="s">
        <v>213</v>
      </c>
      <c r="F531" s="68" t="s">
        <v>25</v>
      </c>
      <c r="G531" s="68" t="s">
        <v>1587</v>
      </c>
      <c r="H531" s="68">
        <v>6</v>
      </c>
      <c r="I531" s="70">
        <v>45826</v>
      </c>
      <c r="J531" s="70">
        <v>45821</v>
      </c>
      <c r="K531" s="70">
        <v>45827</v>
      </c>
      <c r="L531" s="68" t="s">
        <v>5127</v>
      </c>
      <c r="N531" s="68">
        <v>0</v>
      </c>
    </row>
    <row r="532" spans="1:14" ht="21" customHeight="1">
      <c r="A532" s="68" t="s">
        <v>1792</v>
      </c>
      <c r="B532" s="68" t="s">
        <v>800</v>
      </c>
      <c r="C532" s="68">
        <v>5</v>
      </c>
      <c r="D532" s="68" t="s">
        <v>1586</v>
      </c>
      <c r="E532" s="68" t="s">
        <v>213</v>
      </c>
      <c r="F532" s="68" t="s">
        <v>25</v>
      </c>
      <c r="G532" s="68" t="s">
        <v>1587</v>
      </c>
      <c r="H532" s="68">
        <v>6</v>
      </c>
      <c r="I532" s="70">
        <v>45826</v>
      </c>
      <c r="J532" s="70">
        <v>45821</v>
      </c>
      <c r="K532" s="70">
        <v>45827</v>
      </c>
      <c r="L532" s="68" t="s">
        <v>5127</v>
      </c>
      <c r="N532" s="68">
        <v>0</v>
      </c>
    </row>
    <row r="533" spans="1:14" ht="21" customHeight="1">
      <c r="A533" s="68" t="s">
        <v>1793</v>
      </c>
      <c r="B533" s="68" t="s">
        <v>800</v>
      </c>
      <c r="C533" s="68">
        <v>6</v>
      </c>
      <c r="D533" s="68" t="s">
        <v>1586</v>
      </c>
      <c r="E533" s="68" t="s">
        <v>213</v>
      </c>
      <c r="F533" s="68" t="s">
        <v>25</v>
      </c>
      <c r="G533" s="68" t="s">
        <v>1587</v>
      </c>
      <c r="H533" s="68">
        <v>6</v>
      </c>
      <c r="I533" s="70">
        <v>45826</v>
      </c>
      <c r="J533" s="70">
        <v>45821</v>
      </c>
      <c r="K533" s="70">
        <v>45827</v>
      </c>
      <c r="L533" s="68" t="s">
        <v>5127</v>
      </c>
      <c r="N533" s="68">
        <v>0</v>
      </c>
    </row>
    <row r="534" spans="1:14" ht="21" customHeight="1">
      <c r="A534" s="68" t="s">
        <v>1794</v>
      </c>
      <c r="B534" s="68" t="s">
        <v>800</v>
      </c>
      <c r="C534" s="68">
        <v>7</v>
      </c>
      <c r="D534" s="68" t="s">
        <v>1586</v>
      </c>
      <c r="E534" s="68" t="s">
        <v>213</v>
      </c>
      <c r="F534" s="68" t="s">
        <v>25</v>
      </c>
      <c r="G534" s="68" t="s">
        <v>1587</v>
      </c>
      <c r="H534" s="68">
        <v>6</v>
      </c>
      <c r="I534" s="70">
        <v>45826</v>
      </c>
      <c r="J534" s="70">
        <v>45821</v>
      </c>
      <c r="K534" s="70">
        <v>45827</v>
      </c>
      <c r="L534" s="68" t="s">
        <v>5127</v>
      </c>
      <c r="N534" s="68">
        <v>0</v>
      </c>
    </row>
    <row r="535" spans="1:14" ht="21" customHeight="1">
      <c r="A535" s="68" t="s">
        <v>1795</v>
      </c>
      <c r="B535" s="68" t="s">
        <v>800</v>
      </c>
      <c r="C535" s="68">
        <v>8</v>
      </c>
      <c r="D535" s="68" t="s">
        <v>1586</v>
      </c>
      <c r="E535" s="68" t="s">
        <v>213</v>
      </c>
      <c r="F535" s="68" t="s">
        <v>25</v>
      </c>
      <c r="G535" s="68" t="s">
        <v>1587</v>
      </c>
      <c r="H535" s="68">
        <v>6</v>
      </c>
      <c r="I535" s="70">
        <v>45826</v>
      </c>
      <c r="J535" s="70">
        <v>45821</v>
      </c>
      <c r="K535" s="70">
        <v>45827</v>
      </c>
      <c r="L535" s="68" t="s">
        <v>5127</v>
      </c>
      <c r="N535" s="68">
        <v>0</v>
      </c>
    </row>
    <row r="536" spans="1:14" ht="21" customHeight="1">
      <c r="A536" s="68" t="s">
        <v>1796</v>
      </c>
      <c r="B536" s="68" t="s">
        <v>800</v>
      </c>
      <c r="C536" s="68">
        <v>9</v>
      </c>
      <c r="D536" s="68" t="s">
        <v>1586</v>
      </c>
      <c r="E536" s="68" t="s">
        <v>213</v>
      </c>
      <c r="F536" s="68" t="s">
        <v>25</v>
      </c>
      <c r="G536" s="68" t="s">
        <v>1587</v>
      </c>
      <c r="H536" s="68">
        <v>6</v>
      </c>
      <c r="I536" s="70">
        <v>45826</v>
      </c>
      <c r="J536" s="70">
        <v>45821</v>
      </c>
      <c r="K536" s="70">
        <v>45827</v>
      </c>
      <c r="L536" s="68" t="s">
        <v>5127</v>
      </c>
      <c r="N536" s="68">
        <v>0</v>
      </c>
    </row>
    <row r="537" spans="1:14" ht="21" customHeight="1">
      <c r="A537" s="68" t="s">
        <v>1797</v>
      </c>
      <c r="B537" s="68" t="s">
        <v>800</v>
      </c>
      <c r="C537" s="68">
        <v>10</v>
      </c>
      <c r="D537" s="68" t="s">
        <v>1586</v>
      </c>
      <c r="E537" s="68" t="s">
        <v>213</v>
      </c>
      <c r="F537" s="68" t="s">
        <v>25</v>
      </c>
      <c r="G537" s="68" t="s">
        <v>1587</v>
      </c>
      <c r="H537" s="68">
        <v>6</v>
      </c>
      <c r="I537" s="70">
        <v>45826</v>
      </c>
      <c r="J537" s="70">
        <v>45821</v>
      </c>
      <c r="K537" s="70">
        <v>45827</v>
      </c>
      <c r="L537" s="68" t="s">
        <v>5127</v>
      </c>
      <c r="N537" s="68">
        <v>0</v>
      </c>
    </row>
    <row r="538" spans="1:14" ht="21" customHeight="1">
      <c r="A538" s="68" t="s">
        <v>1798</v>
      </c>
      <c r="B538" s="68" t="s">
        <v>804</v>
      </c>
      <c r="C538" s="68">
        <v>1</v>
      </c>
      <c r="D538" s="68" t="s">
        <v>1586</v>
      </c>
      <c r="E538" s="68" t="s">
        <v>213</v>
      </c>
      <c r="F538" s="68" t="s">
        <v>25</v>
      </c>
      <c r="G538" s="68" t="s">
        <v>1587</v>
      </c>
      <c r="H538" s="68">
        <v>6</v>
      </c>
      <c r="I538" s="70">
        <v>45826</v>
      </c>
      <c r="J538" s="70">
        <v>45821</v>
      </c>
      <c r="K538" s="70">
        <v>45827</v>
      </c>
      <c r="L538" s="68" t="s">
        <v>5127</v>
      </c>
      <c r="N538" s="68">
        <v>0</v>
      </c>
    </row>
    <row r="539" spans="1:14" ht="21" customHeight="1">
      <c r="A539" s="68" t="s">
        <v>1799</v>
      </c>
      <c r="B539" s="68" t="s">
        <v>804</v>
      </c>
      <c r="C539" s="68">
        <v>2</v>
      </c>
      <c r="D539" s="68" t="s">
        <v>1586</v>
      </c>
      <c r="E539" s="68" t="s">
        <v>213</v>
      </c>
      <c r="F539" s="68" t="s">
        <v>25</v>
      </c>
      <c r="G539" s="68" t="s">
        <v>1587</v>
      </c>
      <c r="H539" s="68">
        <v>6</v>
      </c>
      <c r="I539" s="70">
        <v>45826</v>
      </c>
      <c r="J539" s="70">
        <v>45821</v>
      </c>
      <c r="K539" s="70">
        <v>45827</v>
      </c>
      <c r="L539" s="68" t="s">
        <v>5127</v>
      </c>
      <c r="N539" s="68">
        <v>0</v>
      </c>
    </row>
    <row r="540" spans="1:14" ht="21" customHeight="1">
      <c r="A540" s="68" t="s">
        <v>3981</v>
      </c>
      <c r="B540" s="68" t="s">
        <v>804</v>
      </c>
      <c r="C540" s="68">
        <v>3</v>
      </c>
      <c r="D540" s="68" t="s">
        <v>1586</v>
      </c>
      <c r="E540" s="68" t="s">
        <v>213</v>
      </c>
      <c r="F540" s="68" t="s">
        <v>25</v>
      </c>
      <c r="G540" s="68" t="s">
        <v>1587</v>
      </c>
      <c r="H540" s="68">
        <v>6</v>
      </c>
      <c r="I540" s="70">
        <v>45826</v>
      </c>
      <c r="J540" s="70">
        <v>45821</v>
      </c>
      <c r="K540" s="70">
        <v>45827</v>
      </c>
      <c r="L540" s="68" t="s">
        <v>5127</v>
      </c>
      <c r="N540" s="68">
        <v>0</v>
      </c>
    </row>
    <row r="541" spans="1:14" ht="21" customHeight="1">
      <c r="A541" s="68" t="s">
        <v>3982</v>
      </c>
      <c r="B541" s="68" t="s">
        <v>804</v>
      </c>
      <c r="C541" s="68">
        <v>4</v>
      </c>
      <c r="D541" s="68" t="s">
        <v>1586</v>
      </c>
      <c r="E541" s="68" t="s">
        <v>213</v>
      </c>
      <c r="F541" s="68" t="s">
        <v>25</v>
      </c>
      <c r="G541" s="68" t="s">
        <v>1587</v>
      </c>
      <c r="H541" s="68">
        <v>6</v>
      </c>
      <c r="I541" s="70">
        <v>45826</v>
      </c>
      <c r="J541" s="70">
        <v>45821</v>
      </c>
      <c r="K541" s="70">
        <v>45827</v>
      </c>
      <c r="L541" s="68" t="s">
        <v>5127</v>
      </c>
      <c r="N541" s="68">
        <v>0</v>
      </c>
    </row>
    <row r="542" spans="1:14" ht="21" customHeight="1">
      <c r="A542" s="68" t="s">
        <v>3983</v>
      </c>
      <c r="B542" s="68" t="s">
        <v>804</v>
      </c>
      <c r="C542" s="68">
        <v>5</v>
      </c>
      <c r="D542" s="68" t="s">
        <v>1586</v>
      </c>
      <c r="E542" s="68" t="s">
        <v>213</v>
      </c>
      <c r="F542" s="68" t="s">
        <v>25</v>
      </c>
      <c r="G542" s="68" t="s">
        <v>1587</v>
      </c>
      <c r="H542" s="68">
        <v>6</v>
      </c>
      <c r="I542" s="70">
        <v>45826</v>
      </c>
      <c r="J542" s="70">
        <v>45821</v>
      </c>
      <c r="K542" s="70">
        <v>45827</v>
      </c>
      <c r="L542" s="68" t="s">
        <v>5127</v>
      </c>
      <c r="N542" s="68">
        <v>0</v>
      </c>
    </row>
    <row r="543" spans="1:14" ht="21" customHeight="1">
      <c r="A543" s="68" t="s">
        <v>1800</v>
      </c>
      <c r="B543" s="68" t="s">
        <v>806</v>
      </c>
      <c r="C543" s="68">
        <v>1</v>
      </c>
      <c r="D543" s="68" t="s">
        <v>1586</v>
      </c>
      <c r="E543" s="68" t="s">
        <v>213</v>
      </c>
      <c r="F543" s="68" t="s">
        <v>25</v>
      </c>
      <c r="G543" s="68" t="s">
        <v>1587</v>
      </c>
      <c r="H543" s="68">
        <v>6</v>
      </c>
      <c r="I543" s="70">
        <v>45826</v>
      </c>
      <c r="J543" s="70">
        <v>45821</v>
      </c>
      <c r="K543" s="70">
        <v>45827</v>
      </c>
      <c r="L543" s="68" t="s">
        <v>5127</v>
      </c>
      <c r="N543" s="68">
        <v>0</v>
      </c>
    </row>
    <row r="544" spans="1:14" ht="21" customHeight="1">
      <c r="A544" s="68" t="s">
        <v>1801</v>
      </c>
      <c r="B544" s="68" t="s">
        <v>806</v>
      </c>
      <c r="C544" s="68">
        <v>2</v>
      </c>
      <c r="D544" s="68" t="s">
        <v>1586</v>
      </c>
      <c r="E544" s="68" t="s">
        <v>213</v>
      </c>
      <c r="F544" s="68" t="s">
        <v>25</v>
      </c>
      <c r="G544" s="68" t="s">
        <v>1587</v>
      </c>
      <c r="H544" s="68">
        <v>6</v>
      </c>
      <c r="I544" s="70">
        <v>45826</v>
      </c>
      <c r="J544" s="70">
        <v>45821</v>
      </c>
      <c r="K544" s="70">
        <v>45827</v>
      </c>
      <c r="L544" s="68" t="s">
        <v>5127</v>
      </c>
      <c r="N544" s="68">
        <v>0</v>
      </c>
    </row>
    <row r="545" spans="1:14" ht="21" customHeight="1">
      <c r="A545" s="68" t="s">
        <v>3994</v>
      </c>
      <c r="B545" s="68" t="s">
        <v>806</v>
      </c>
      <c r="C545" s="68">
        <v>3</v>
      </c>
      <c r="D545" s="68" t="s">
        <v>1586</v>
      </c>
      <c r="E545" s="68" t="s">
        <v>213</v>
      </c>
      <c r="F545" s="68" t="s">
        <v>25</v>
      </c>
      <c r="G545" s="68" t="s">
        <v>1587</v>
      </c>
      <c r="H545" s="68">
        <v>6</v>
      </c>
      <c r="I545" s="70">
        <v>45826</v>
      </c>
      <c r="J545" s="70">
        <v>45821</v>
      </c>
      <c r="K545" s="70">
        <v>45827</v>
      </c>
      <c r="L545" s="68" t="s">
        <v>5127</v>
      </c>
      <c r="N545" s="68">
        <v>0</v>
      </c>
    </row>
    <row r="546" spans="1:14" ht="21" customHeight="1">
      <c r="A546" s="68" t="s">
        <v>3995</v>
      </c>
      <c r="B546" s="68" t="s">
        <v>806</v>
      </c>
      <c r="C546" s="68">
        <v>4</v>
      </c>
      <c r="D546" s="68" t="s">
        <v>1586</v>
      </c>
      <c r="E546" s="68" t="s">
        <v>213</v>
      </c>
      <c r="F546" s="68" t="s">
        <v>25</v>
      </c>
      <c r="G546" s="68" t="s">
        <v>1587</v>
      </c>
      <c r="H546" s="68">
        <v>6</v>
      </c>
      <c r="I546" s="70">
        <v>45826</v>
      </c>
      <c r="J546" s="70">
        <v>45821</v>
      </c>
      <c r="K546" s="70">
        <v>45827</v>
      </c>
      <c r="L546" s="68" t="s">
        <v>5127</v>
      </c>
      <c r="N546" s="68">
        <v>0</v>
      </c>
    </row>
    <row r="547" spans="1:14" ht="21" customHeight="1">
      <c r="A547" s="68" t="s">
        <v>3996</v>
      </c>
      <c r="B547" s="68" t="s">
        <v>806</v>
      </c>
      <c r="C547" s="68">
        <v>5</v>
      </c>
      <c r="D547" s="68" t="s">
        <v>1586</v>
      </c>
      <c r="E547" s="68" t="s">
        <v>213</v>
      </c>
      <c r="F547" s="68" t="s">
        <v>25</v>
      </c>
      <c r="G547" s="68" t="s">
        <v>1587</v>
      </c>
      <c r="H547" s="68">
        <v>6</v>
      </c>
      <c r="I547" s="70">
        <v>45826</v>
      </c>
      <c r="J547" s="70">
        <v>45821</v>
      </c>
      <c r="K547" s="70">
        <v>45827</v>
      </c>
      <c r="L547" s="68" t="s">
        <v>5127</v>
      </c>
      <c r="N547" s="68">
        <v>0</v>
      </c>
    </row>
    <row r="548" spans="1:14" ht="21" customHeight="1">
      <c r="A548" s="68" t="s">
        <v>2335</v>
      </c>
      <c r="B548" s="68" t="s">
        <v>792</v>
      </c>
      <c r="C548" s="68">
        <v>1</v>
      </c>
      <c r="D548" s="68" t="s">
        <v>1586</v>
      </c>
      <c r="E548" s="68" t="s">
        <v>213</v>
      </c>
      <c r="F548" s="68" t="s">
        <v>25</v>
      </c>
      <c r="G548" s="68" t="s">
        <v>1591</v>
      </c>
      <c r="H548" s="68">
        <v>6</v>
      </c>
      <c r="I548" s="70">
        <v>45827</v>
      </c>
      <c r="J548" s="70">
        <v>45821</v>
      </c>
      <c r="K548" s="70">
        <v>45827</v>
      </c>
      <c r="L548" s="68" t="s">
        <v>5046</v>
      </c>
      <c r="N548" s="68">
        <v>0</v>
      </c>
    </row>
    <row r="549" spans="1:14" ht="21" customHeight="1">
      <c r="A549" s="68" t="s">
        <v>2336</v>
      </c>
      <c r="B549" s="68" t="s">
        <v>792</v>
      </c>
      <c r="C549" s="68">
        <v>2</v>
      </c>
      <c r="D549" s="68" t="s">
        <v>1586</v>
      </c>
      <c r="E549" s="68" t="s">
        <v>213</v>
      </c>
      <c r="F549" s="68" t="s">
        <v>25</v>
      </c>
      <c r="G549" s="68" t="s">
        <v>1591</v>
      </c>
      <c r="H549" s="68">
        <v>6</v>
      </c>
      <c r="I549" s="70">
        <v>45827</v>
      </c>
      <c r="J549" s="70">
        <v>45821</v>
      </c>
      <c r="K549" s="70">
        <v>45827</v>
      </c>
      <c r="L549" s="68" t="s">
        <v>5046</v>
      </c>
      <c r="N549" s="68">
        <v>0</v>
      </c>
    </row>
    <row r="550" spans="1:14" ht="21" customHeight="1">
      <c r="A550" s="68" t="s">
        <v>2337</v>
      </c>
      <c r="B550" s="68" t="s">
        <v>792</v>
      </c>
      <c r="C550" s="68">
        <v>3</v>
      </c>
      <c r="D550" s="68" t="s">
        <v>1586</v>
      </c>
      <c r="E550" s="68" t="s">
        <v>213</v>
      </c>
      <c r="F550" s="68" t="s">
        <v>25</v>
      </c>
      <c r="G550" s="68" t="s">
        <v>1591</v>
      </c>
      <c r="H550" s="68">
        <v>6</v>
      </c>
      <c r="I550" s="70">
        <v>45827</v>
      </c>
      <c r="J550" s="70">
        <v>45821</v>
      </c>
      <c r="K550" s="70">
        <v>45827</v>
      </c>
      <c r="L550" s="68" t="s">
        <v>5046</v>
      </c>
      <c r="N550" s="68">
        <v>0</v>
      </c>
    </row>
    <row r="551" spans="1:14" ht="21" customHeight="1">
      <c r="A551" s="68" t="s">
        <v>2338</v>
      </c>
      <c r="B551" s="68" t="s">
        <v>792</v>
      </c>
      <c r="C551" s="68">
        <v>4</v>
      </c>
      <c r="D551" s="68" t="s">
        <v>1586</v>
      </c>
      <c r="E551" s="68" t="s">
        <v>213</v>
      </c>
      <c r="F551" s="68" t="s">
        <v>25</v>
      </c>
      <c r="G551" s="68" t="s">
        <v>1591</v>
      </c>
      <c r="H551" s="68">
        <v>6</v>
      </c>
      <c r="I551" s="70">
        <v>45827</v>
      </c>
      <c r="J551" s="70">
        <v>45821</v>
      </c>
      <c r="K551" s="70">
        <v>45827</v>
      </c>
      <c r="L551" s="68" t="s">
        <v>5046</v>
      </c>
      <c r="N551" s="68">
        <v>0</v>
      </c>
    </row>
    <row r="552" spans="1:14" ht="21" customHeight="1">
      <c r="A552" s="68" t="s">
        <v>2339</v>
      </c>
      <c r="B552" s="68" t="s">
        <v>792</v>
      </c>
      <c r="C552" s="68">
        <v>5</v>
      </c>
      <c r="D552" s="68" t="s">
        <v>1586</v>
      </c>
      <c r="E552" s="68" t="s">
        <v>213</v>
      </c>
      <c r="F552" s="68" t="s">
        <v>25</v>
      </c>
      <c r="G552" s="68" t="s">
        <v>1591</v>
      </c>
      <c r="H552" s="68">
        <v>6</v>
      </c>
      <c r="I552" s="70">
        <v>45827</v>
      </c>
      <c r="J552" s="70">
        <v>45821</v>
      </c>
      <c r="K552" s="70">
        <v>45827</v>
      </c>
      <c r="L552" s="68" t="s">
        <v>5046</v>
      </c>
      <c r="N552" s="68">
        <v>0</v>
      </c>
    </row>
    <row r="553" spans="1:14" ht="21" customHeight="1">
      <c r="A553" s="68" t="s">
        <v>2340</v>
      </c>
      <c r="B553" s="68" t="s">
        <v>792</v>
      </c>
      <c r="C553" s="68">
        <v>6</v>
      </c>
      <c r="D553" s="68" t="s">
        <v>1586</v>
      </c>
      <c r="E553" s="68" t="s">
        <v>213</v>
      </c>
      <c r="F553" s="68" t="s">
        <v>25</v>
      </c>
      <c r="G553" s="68" t="s">
        <v>1591</v>
      </c>
      <c r="H553" s="68">
        <v>6</v>
      </c>
      <c r="I553" s="70">
        <v>45827</v>
      </c>
      <c r="J553" s="70">
        <v>45821</v>
      </c>
      <c r="K553" s="70">
        <v>45827</v>
      </c>
      <c r="L553" s="68" t="s">
        <v>5046</v>
      </c>
      <c r="N553" s="68">
        <v>0</v>
      </c>
    </row>
    <row r="554" spans="1:14" ht="21" customHeight="1">
      <c r="A554" s="68" t="s">
        <v>2341</v>
      </c>
      <c r="B554" s="68" t="s">
        <v>792</v>
      </c>
      <c r="C554" s="68">
        <v>7</v>
      </c>
      <c r="D554" s="68" t="s">
        <v>1586</v>
      </c>
      <c r="E554" s="68" t="s">
        <v>213</v>
      </c>
      <c r="F554" s="68" t="s">
        <v>25</v>
      </c>
      <c r="G554" s="68" t="s">
        <v>1591</v>
      </c>
      <c r="H554" s="68">
        <v>6</v>
      </c>
      <c r="I554" s="70">
        <v>45827</v>
      </c>
      <c r="J554" s="70">
        <v>45821</v>
      </c>
      <c r="K554" s="70">
        <v>45827</v>
      </c>
      <c r="L554" s="68" t="s">
        <v>5046</v>
      </c>
      <c r="N554" s="68">
        <v>0</v>
      </c>
    </row>
    <row r="555" spans="1:14" ht="21" customHeight="1">
      <c r="A555" s="68" t="s">
        <v>2342</v>
      </c>
      <c r="B555" s="68" t="s">
        <v>792</v>
      </c>
      <c r="C555" s="68">
        <v>8</v>
      </c>
      <c r="D555" s="68" t="s">
        <v>1586</v>
      </c>
      <c r="E555" s="68" t="s">
        <v>213</v>
      </c>
      <c r="F555" s="68" t="s">
        <v>25</v>
      </c>
      <c r="G555" s="68" t="s">
        <v>1591</v>
      </c>
      <c r="H555" s="68">
        <v>6</v>
      </c>
      <c r="I555" s="70">
        <v>45827</v>
      </c>
      <c r="J555" s="70">
        <v>45821</v>
      </c>
      <c r="K555" s="70">
        <v>45827</v>
      </c>
      <c r="L555" s="68" t="s">
        <v>5046</v>
      </c>
      <c r="N555" s="68">
        <v>0</v>
      </c>
    </row>
    <row r="556" spans="1:14" ht="21" customHeight="1">
      <c r="A556" s="68" t="s">
        <v>2343</v>
      </c>
      <c r="B556" s="68" t="s">
        <v>792</v>
      </c>
      <c r="C556" s="68">
        <v>9</v>
      </c>
      <c r="D556" s="68" t="s">
        <v>1586</v>
      </c>
      <c r="E556" s="68" t="s">
        <v>213</v>
      </c>
      <c r="F556" s="68" t="s">
        <v>25</v>
      </c>
      <c r="G556" s="68" t="s">
        <v>1591</v>
      </c>
      <c r="H556" s="68">
        <v>6</v>
      </c>
      <c r="I556" s="70">
        <v>45827</v>
      </c>
      <c r="J556" s="70">
        <v>45821</v>
      </c>
      <c r="K556" s="70">
        <v>45827</v>
      </c>
      <c r="L556" s="68" t="s">
        <v>5046</v>
      </c>
      <c r="N556" s="68">
        <v>0</v>
      </c>
    </row>
    <row r="557" spans="1:14" ht="21" customHeight="1">
      <c r="A557" s="68" t="s">
        <v>2344</v>
      </c>
      <c r="B557" s="68" t="s">
        <v>792</v>
      </c>
      <c r="C557" s="68">
        <v>10</v>
      </c>
      <c r="D557" s="68" t="s">
        <v>1586</v>
      </c>
      <c r="E557" s="68" t="s">
        <v>213</v>
      </c>
      <c r="F557" s="68" t="s">
        <v>25</v>
      </c>
      <c r="G557" s="68" t="s">
        <v>1591</v>
      </c>
      <c r="H557" s="68">
        <v>6</v>
      </c>
      <c r="I557" s="70">
        <v>45827</v>
      </c>
      <c r="J557" s="70">
        <v>45821</v>
      </c>
      <c r="K557" s="70">
        <v>45827</v>
      </c>
      <c r="L557" s="68" t="s">
        <v>5046</v>
      </c>
      <c r="N557" s="68">
        <v>0</v>
      </c>
    </row>
    <row r="558" spans="1:14" ht="21" customHeight="1">
      <c r="A558" s="68" t="s">
        <v>2345</v>
      </c>
      <c r="B558" s="68" t="s">
        <v>792</v>
      </c>
      <c r="C558" s="68">
        <v>11</v>
      </c>
      <c r="D558" s="68" t="s">
        <v>1586</v>
      </c>
      <c r="E558" s="68" t="s">
        <v>213</v>
      </c>
      <c r="F558" s="68" t="s">
        <v>25</v>
      </c>
      <c r="G558" s="68" t="s">
        <v>1591</v>
      </c>
      <c r="H558" s="68">
        <v>6</v>
      </c>
      <c r="I558" s="70">
        <v>45827</v>
      </c>
      <c r="J558" s="70">
        <v>45821</v>
      </c>
      <c r="K558" s="70">
        <v>45827</v>
      </c>
      <c r="L558" s="68" t="s">
        <v>5046</v>
      </c>
      <c r="N558" s="68">
        <v>0</v>
      </c>
    </row>
    <row r="559" spans="1:14" ht="21" customHeight="1">
      <c r="A559" s="68" t="s">
        <v>2346</v>
      </c>
      <c r="B559" s="68" t="s">
        <v>792</v>
      </c>
      <c r="C559" s="68">
        <v>12</v>
      </c>
      <c r="D559" s="68" t="s">
        <v>1586</v>
      </c>
      <c r="E559" s="68" t="s">
        <v>213</v>
      </c>
      <c r="F559" s="68" t="s">
        <v>25</v>
      </c>
      <c r="G559" s="68" t="s">
        <v>1591</v>
      </c>
      <c r="H559" s="68">
        <v>6</v>
      </c>
      <c r="I559" s="70">
        <v>45827</v>
      </c>
      <c r="J559" s="70">
        <v>45821</v>
      </c>
      <c r="K559" s="70">
        <v>45827</v>
      </c>
      <c r="L559" s="68" t="s">
        <v>5046</v>
      </c>
      <c r="N559" s="68">
        <v>0</v>
      </c>
    </row>
    <row r="560" spans="1:14" ht="21" customHeight="1">
      <c r="A560" s="68" t="s">
        <v>2347</v>
      </c>
      <c r="B560" s="68" t="s">
        <v>792</v>
      </c>
      <c r="C560" s="68">
        <v>13</v>
      </c>
      <c r="D560" s="68" t="s">
        <v>1586</v>
      </c>
      <c r="E560" s="68" t="s">
        <v>213</v>
      </c>
      <c r="F560" s="68" t="s">
        <v>25</v>
      </c>
      <c r="G560" s="68" t="s">
        <v>1591</v>
      </c>
      <c r="H560" s="68">
        <v>6</v>
      </c>
      <c r="I560" s="70">
        <v>45827</v>
      </c>
      <c r="J560" s="70">
        <v>45821</v>
      </c>
      <c r="K560" s="70">
        <v>45827</v>
      </c>
      <c r="L560" s="68" t="s">
        <v>5046</v>
      </c>
      <c r="N560" s="68">
        <v>0</v>
      </c>
    </row>
    <row r="561" spans="1:14" ht="21" customHeight="1">
      <c r="A561" s="68" t="s">
        <v>2348</v>
      </c>
      <c r="B561" s="68" t="s">
        <v>792</v>
      </c>
      <c r="C561" s="68">
        <v>14</v>
      </c>
      <c r="D561" s="68" t="s">
        <v>1586</v>
      </c>
      <c r="E561" s="68" t="s">
        <v>213</v>
      </c>
      <c r="F561" s="68" t="s">
        <v>25</v>
      </c>
      <c r="G561" s="68" t="s">
        <v>1591</v>
      </c>
      <c r="H561" s="68">
        <v>6</v>
      </c>
      <c r="I561" s="70">
        <v>45827</v>
      </c>
      <c r="J561" s="70">
        <v>45821</v>
      </c>
      <c r="K561" s="70">
        <v>45827</v>
      </c>
      <c r="L561" s="68" t="s">
        <v>5046</v>
      </c>
      <c r="N561" s="68">
        <v>0</v>
      </c>
    </row>
    <row r="562" spans="1:14" ht="21" customHeight="1">
      <c r="A562" s="68" t="s">
        <v>2349</v>
      </c>
      <c r="B562" s="68" t="s">
        <v>792</v>
      </c>
      <c r="C562" s="68">
        <v>15</v>
      </c>
      <c r="D562" s="68" t="s">
        <v>1586</v>
      </c>
      <c r="E562" s="68" t="s">
        <v>213</v>
      </c>
      <c r="F562" s="68" t="s">
        <v>25</v>
      </c>
      <c r="G562" s="68" t="s">
        <v>1591</v>
      </c>
      <c r="H562" s="68">
        <v>6</v>
      </c>
      <c r="I562" s="70">
        <v>45827</v>
      </c>
      <c r="J562" s="70">
        <v>45821</v>
      </c>
      <c r="K562" s="70">
        <v>45827</v>
      </c>
      <c r="L562" s="68" t="s">
        <v>5046</v>
      </c>
      <c r="N562" s="68">
        <v>0</v>
      </c>
    </row>
    <row r="563" spans="1:14" ht="21" customHeight="1">
      <c r="A563" s="68" t="s">
        <v>2350</v>
      </c>
      <c r="B563" s="68" t="s">
        <v>792</v>
      </c>
      <c r="C563" s="68">
        <v>16</v>
      </c>
      <c r="D563" s="68" t="s">
        <v>1586</v>
      </c>
      <c r="E563" s="68" t="s">
        <v>213</v>
      </c>
      <c r="F563" s="68" t="s">
        <v>25</v>
      </c>
      <c r="G563" s="68" t="s">
        <v>1591</v>
      </c>
      <c r="H563" s="68">
        <v>6</v>
      </c>
      <c r="I563" s="70">
        <v>45827</v>
      </c>
      <c r="J563" s="70">
        <v>45821</v>
      </c>
      <c r="K563" s="70">
        <v>45827</v>
      </c>
      <c r="L563" s="68" t="s">
        <v>5046</v>
      </c>
      <c r="N563" s="68">
        <v>0</v>
      </c>
    </row>
    <row r="564" spans="1:14" ht="21" customHeight="1">
      <c r="A564" s="68" t="s">
        <v>2351</v>
      </c>
      <c r="B564" s="68" t="s">
        <v>792</v>
      </c>
      <c r="C564" s="68">
        <v>17</v>
      </c>
      <c r="D564" s="68" t="s">
        <v>1586</v>
      </c>
      <c r="E564" s="68" t="s">
        <v>213</v>
      </c>
      <c r="F564" s="68" t="s">
        <v>25</v>
      </c>
      <c r="G564" s="68" t="s">
        <v>1591</v>
      </c>
      <c r="H564" s="68">
        <v>6</v>
      </c>
      <c r="I564" s="70">
        <v>45827</v>
      </c>
      <c r="J564" s="70">
        <v>45821</v>
      </c>
      <c r="K564" s="70">
        <v>45827</v>
      </c>
      <c r="L564" s="68" t="s">
        <v>5046</v>
      </c>
      <c r="N564" s="68">
        <v>0</v>
      </c>
    </row>
    <row r="565" spans="1:14" ht="21" customHeight="1">
      <c r="A565" s="68" t="s">
        <v>2352</v>
      </c>
      <c r="B565" s="68" t="s">
        <v>792</v>
      </c>
      <c r="C565" s="68">
        <v>18</v>
      </c>
      <c r="D565" s="68" t="s">
        <v>1586</v>
      </c>
      <c r="E565" s="68" t="s">
        <v>213</v>
      </c>
      <c r="F565" s="68" t="s">
        <v>25</v>
      </c>
      <c r="G565" s="68" t="s">
        <v>1591</v>
      </c>
      <c r="H565" s="68">
        <v>6</v>
      </c>
      <c r="I565" s="70">
        <v>45827</v>
      </c>
      <c r="J565" s="70">
        <v>45821</v>
      </c>
      <c r="K565" s="70">
        <v>45827</v>
      </c>
      <c r="L565" s="68" t="s">
        <v>5046</v>
      </c>
      <c r="N565" s="68">
        <v>0</v>
      </c>
    </row>
    <row r="566" spans="1:14" ht="21" customHeight="1">
      <c r="A566" s="68" t="s">
        <v>2353</v>
      </c>
      <c r="B566" s="68" t="s">
        <v>792</v>
      </c>
      <c r="C566" s="68">
        <v>19</v>
      </c>
      <c r="D566" s="68" t="s">
        <v>1586</v>
      </c>
      <c r="E566" s="68" t="s">
        <v>213</v>
      </c>
      <c r="F566" s="68" t="s">
        <v>25</v>
      </c>
      <c r="G566" s="68" t="s">
        <v>1591</v>
      </c>
      <c r="H566" s="68">
        <v>6</v>
      </c>
      <c r="I566" s="70">
        <v>45827</v>
      </c>
      <c r="J566" s="70">
        <v>45821</v>
      </c>
      <c r="K566" s="70">
        <v>45827</v>
      </c>
      <c r="L566" s="68" t="s">
        <v>5046</v>
      </c>
      <c r="N566" s="68">
        <v>0</v>
      </c>
    </row>
    <row r="567" spans="1:14" ht="21" customHeight="1">
      <c r="A567" s="68" t="s">
        <v>2354</v>
      </c>
      <c r="B567" s="68" t="s">
        <v>792</v>
      </c>
      <c r="C567" s="68">
        <v>20</v>
      </c>
      <c r="D567" s="68" t="s">
        <v>1586</v>
      </c>
      <c r="E567" s="68" t="s">
        <v>213</v>
      </c>
      <c r="F567" s="68" t="s">
        <v>25</v>
      </c>
      <c r="G567" s="68" t="s">
        <v>1591</v>
      </c>
      <c r="H567" s="68">
        <v>6</v>
      </c>
      <c r="I567" s="70">
        <v>45827</v>
      </c>
      <c r="J567" s="70">
        <v>45821</v>
      </c>
      <c r="K567" s="70">
        <v>45827</v>
      </c>
      <c r="L567" s="68" t="s">
        <v>5046</v>
      </c>
      <c r="N567" s="68">
        <v>0</v>
      </c>
    </row>
    <row r="568" spans="1:14" ht="21" customHeight="1">
      <c r="A568" s="68" t="s">
        <v>2355</v>
      </c>
      <c r="B568" s="68" t="s">
        <v>792</v>
      </c>
      <c r="C568" s="68">
        <v>21</v>
      </c>
      <c r="D568" s="68" t="s">
        <v>1586</v>
      </c>
      <c r="E568" s="68" t="s">
        <v>213</v>
      </c>
      <c r="F568" s="68" t="s">
        <v>25</v>
      </c>
      <c r="G568" s="68" t="s">
        <v>1591</v>
      </c>
      <c r="H568" s="68">
        <v>6</v>
      </c>
      <c r="I568" s="70">
        <v>45827</v>
      </c>
      <c r="J568" s="70">
        <v>45821</v>
      </c>
      <c r="K568" s="70">
        <v>45827</v>
      </c>
      <c r="L568" s="68" t="s">
        <v>5046</v>
      </c>
      <c r="N568" s="68">
        <v>0</v>
      </c>
    </row>
    <row r="569" spans="1:14" ht="21" customHeight="1">
      <c r="A569" s="68" t="s">
        <v>2356</v>
      </c>
      <c r="B569" s="68" t="s">
        <v>792</v>
      </c>
      <c r="C569" s="68">
        <v>22</v>
      </c>
      <c r="D569" s="68" t="s">
        <v>1586</v>
      </c>
      <c r="E569" s="68" t="s">
        <v>213</v>
      </c>
      <c r="F569" s="68" t="s">
        <v>25</v>
      </c>
      <c r="G569" s="68" t="s">
        <v>1591</v>
      </c>
      <c r="H569" s="68">
        <v>6</v>
      </c>
      <c r="I569" s="70">
        <v>45827</v>
      </c>
      <c r="J569" s="70">
        <v>45821</v>
      </c>
      <c r="K569" s="70">
        <v>45827</v>
      </c>
      <c r="L569" s="68" t="s">
        <v>5046</v>
      </c>
      <c r="N569" s="68">
        <v>0</v>
      </c>
    </row>
    <row r="570" spans="1:14" ht="21" customHeight="1">
      <c r="A570" s="68" t="s">
        <v>2357</v>
      </c>
      <c r="B570" s="68" t="s">
        <v>792</v>
      </c>
      <c r="C570" s="68">
        <v>23</v>
      </c>
      <c r="D570" s="68" t="s">
        <v>1586</v>
      </c>
      <c r="E570" s="68" t="s">
        <v>213</v>
      </c>
      <c r="F570" s="68" t="s">
        <v>25</v>
      </c>
      <c r="G570" s="68" t="s">
        <v>1591</v>
      </c>
      <c r="H570" s="68">
        <v>6</v>
      </c>
      <c r="I570" s="70">
        <v>45827</v>
      </c>
      <c r="J570" s="70">
        <v>45821</v>
      </c>
      <c r="K570" s="70">
        <v>45827</v>
      </c>
      <c r="L570" s="68" t="s">
        <v>5046</v>
      </c>
      <c r="N570" s="68">
        <v>0</v>
      </c>
    </row>
    <row r="571" spans="1:14" ht="21" customHeight="1">
      <c r="A571" s="68" t="s">
        <v>2358</v>
      </c>
      <c r="B571" s="68" t="s">
        <v>792</v>
      </c>
      <c r="C571" s="68">
        <v>24</v>
      </c>
      <c r="D571" s="68" t="s">
        <v>1586</v>
      </c>
      <c r="E571" s="68" t="s">
        <v>213</v>
      </c>
      <c r="F571" s="68" t="s">
        <v>25</v>
      </c>
      <c r="G571" s="68" t="s">
        <v>1591</v>
      </c>
      <c r="H571" s="68">
        <v>6</v>
      </c>
      <c r="I571" s="70">
        <v>45827</v>
      </c>
      <c r="J571" s="70">
        <v>45821</v>
      </c>
      <c r="K571" s="70">
        <v>45827</v>
      </c>
      <c r="L571" s="68" t="s">
        <v>5046</v>
      </c>
      <c r="N571" s="68">
        <v>0</v>
      </c>
    </row>
    <row r="572" spans="1:14" ht="21" customHeight="1">
      <c r="A572" s="68" t="s">
        <v>2359</v>
      </c>
      <c r="B572" s="68" t="s">
        <v>792</v>
      </c>
      <c r="C572" s="68">
        <v>25</v>
      </c>
      <c r="D572" s="68" t="s">
        <v>1586</v>
      </c>
      <c r="E572" s="68" t="s">
        <v>213</v>
      </c>
      <c r="F572" s="68" t="s">
        <v>25</v>
      </c>
      <c r="G572" s="68" t="s">
        <v>1591</v>
      </c>
      <c r="H572" s="68">
        <v>6</v>
      </c>
      <c r="I572" s="70">
        <v>45827</v>
      </c>
      <c r="J572" s="70">
        <v>45821</v>
      </c>
      <c r="K572" s="70">
        <v>45827</v>
      </c>
      <c r="L572" s="68" t="s">
        <v>5046</v>
      </c>
      <c r="N572" s="68">
        <v>0</v>
      </c>
    </row>
    <row r="573" spans="1:14" ht="21" customHeight="1">
      <c r="A573" s="68" t="s">
        <v>2360</v>
      </c>
      <c r="B573" s="68" t="s">
        <v>792</v>
      </c>
      <c r="C573" s="68">
        <v>26</v>
      </c>
      <c r="D573" s="68" t="s">
        <v>1586</v>
      </c>
      <c r="E573" s="68" t="s">
        <v>213</v>
      </c>
      <c r="F573" s="68" t="s">
        <v>25</v>
      </c>
      <c r="G573" s="68" t="s">
        <v>1591</v>
      </c>
      <c r="H573" s="68">
        <v>6</v>
      </c>
      <c r="I573" s="70">
        <v>45827</v>
      </c>
      <c r="J573" s="70">
        <v>45821</v>
      </c>
      <c r="K573" s="70">
        <v>45827</v>
      </c>
      <c r="L573" s="68" t="s">
        <v>5046</v>
      </c>
      <c r="N573" s="68">
        <v>0</v>
      </c>
    </row>
    <row r="574" spans="1:14" ht="21" customHeight="1">
      <c r="A574" s="68" t="s">
        <v>2361</v>
      </c>
      <c r="B574" s="68" t="s">
        <v>792</v>
      </c>
      <c r="C574" s="68">
        <v>27</v>
      </c>
      <c r="D574" s="68" t="s">
        <v>1586</v>
      </c>
      <c r="E574" s="68" t="s">
        <v>213</v>
      </c>
      <c r="F574" s="68" t="s">
        <v>25</v>
      </c>
      <c r="G574" s="68" t="s">
        <v>1591</v>
      </c>
      <c r="H574" s="68">
        <v>6</v>
      </c>
      <c r="I574" s="70">
        <v>45827</v>
      </c>
      <c r="J574" s="70">
        <v>45821</v>
      </c>
      <c r="K574" s="70">
        <v>45827</v>
      </c>
      <c r="L574" s="68" t="s">
        <v>5046</v>
      </c>
      <c r="N574" s="68">
        <v>0</v>
      </c>
    </row>
    <row r="575" spans="1:14" ht="21" customHeight="1">
      <c r="A575" s="68" t="s">
        <v>2362</v>
      </c>
      <c r="B575" s="68" t="s">
        <v>792</v>
      </c>
      <c r="C575" s="68">
        <v>28</v>
      </c>
      <c r="D575" s="68" t="s">
        <v>1586</v>
      </c>
      <c r="E575" s="68" t="s">
        <v>213</v>
      </c>
      <c r="F575" s="68" t="s">
        <v>25</v>
      </c>
      <c r="G575" s="68" t="s">
        <v>1591</v>
      </c>
      <c r="H575" s="68">
        <v>6</v>
      </c>
      <c r="I575" s="70">
        <v>45827</v>
      </c>
      <c r="J575" s="70">
        <v>45821</v>
      </c>
      <c r="K575" s="70">
        <v>45827</v>
      </c>
      <c r="L575" s="68" t="s">
        <v>5046</v>
      </c>
      <c r="N575" s="68">
        <v>0</v>
      </c>
    </row>
    <row r="576" spans="1:14" ht="21" customHeight="1">
      <c r="A576" s="68" t="s">
        <v>5300</v>
      </c>
      <c r="B576" s="68" t="s">
        <v>802</v>
      </c>
      <c r="C576" s="68">
        <v>1</v>
      </c>
      <c r="D576" s="68" t="s">
        <v>1586</v>
      </c>
      <c r="E576" s="68" t="s">
        <v>43</v>
      </c>
      <c r="F576" s="68" t="s">
        <v>25</v>
      </c>
      <c r="G576" s="68" t="s">
        <v>1591</v>
      </c>
      <c r="H576" s="68">
        <v>6</v>
      </c>
      <c r="I576" s="70">
        <v>45827</v>
      </c>
      <c r="J576" s="70">
        <v>45819</v>
      </c>
      <c r="K576" s="70">
        <v>45827</v>
      </c>
      <c r="L576" s="68" t="s">
        <v>5041</v>
      </c>
      <c r="N576" s="68">
        <v>0</v>
      </c>
    </row>
    <row r="577" spans="1:14" ht="21" customHeight="1">
      <c r="A577" s="68" t="s">
        <v>4009</v>
      </c>
      <c r="B577" s="68" t="s">
        <v>820</v>
      </c>
      <c r="C577" s="68" t="s">
        <v>1676</v>
      </c>
      <c r="E577" s="68" t="s">
        <v>36</v>
      </c>
      <c r="F577" s="68" t="s">
        <v>25</v>
      </c>
      <c r="G577" s="68" t="s">
        <v>2029</v>
      </c>
      <c r="H577" s="68">
        <v>14</v>
      </c>
      <c r="I577" s="70">
        <v>45814</v>
      </c>
      <c r="J577" s="70">
        <v>45813</v>
      </c>
      <c r="K577" s="70">
        <v>45828</v>
      </c>
      <c r="L577" s="68" t="s">
        <v>5301</v>
      </c>
      <c r="N577" s="68">
        <v>0</v>
      </c>
    </row>
    <row r="578" spans="1:14" ht="21" customHeight="1">
      <c r="A578" s="68" t="s">
        <v>4011</v>
      </c>
      <c r="B578" s="68" t="s">
        <v>820</v>
      </c>
      <c r="C578" s="68" t="s">
        <v>2426</v>
      </c>
      <c r="E578" s="68" t="s">
        <v>36</v>
      </c>
      <c r="F578" s="68" t="s">
        <v>25</v>
      </c>
      <c r="G578" s="68" t="s">
        <v>2485</v>
      </c>
      <c r="H578" s="68">
        <v>14</v>
      </c>
      <c r="I578" s="70">
        <v>45814</v>
      </c>
      <c r="J578" s="70">
        <v>45813</v>
      </c>
      <c r="K578" s="70">
        <v>45828</v>
      </c>
      <c r="L578" s="68" t="s">
        <v>5302</v>
      </c>
      <c r="N578" s="68">
        <v>0</v>
      </c>
    </row>
    <row r="579" spans="1:14" ht="21" customHeight="1">
      <c r="A579" s="68" t="s">
        <v>4012</v>
      </c>
      <c r="B579" s="68" t="s">
        <v>820</v>
      </c>
      <c r="C579" s="68" t="s">
        <v>2434</v>
      </c>
      <c r="E579" s="68" t="s">
        <v>36</v>
      </c>
      <c r="F579" s="68" t="s">
        <v>25</v>
      </c>
      <c r="G579" s="68" t="s">
        <v>2435</v>
      </c>
      <c r="H579" s="68">
        <v>14</v>
      </c>
      <c r="I579" s="70">
        <v>45814</v>
      </c>
      <c r="J579" s="70">
        <v>45813</v>
      </c>
      <c r="K579" s="70">
        <v>45828</v>
      </c>
      <c r="L579" s="68" t="s">
        <v>5301</v>
      </c>
      <c r="N579" s="68">
        <v>0</v>
      </c>
    </row>
    <row r="580" spans="1:14" ht="21" customHeight="1">
      <c r="A580" s="68" t="s">
        <v>5303</v>
      </c>
      <c r="B580" s="68" t="s">
        <v>819</v>
      </c>
      <c r="C580" s="68">
        <v>1</v>
      </c>
      <c r="E580" s="68" t="s">
        <v>226</v>
      </c>
      <c r="F580" s="68" t="s">
        <v>25</v>
      </c>
      <c r="G580" s="68" t="s">
        <v>1674</v>
      </c>
      <c r="H580" s="68">
        <v>14</v>
      </c>
      <c r="I580" s="70">
        <v>45824</v>
      </c>
      <c r="J580" s="70">
        <v>45813</v>
      </c>
      <c r="K580" s="70">
        <v>45828</v>
      </c>
      <c r="L580" s="68" t="s">
        <v>4996</v>
      </c>
      <c r="N580" s="68">
        <v>0</v>
      </c>
    </row>
    <row r="581" spans="1:14" ht="21" customHeight="1">
      <c r="A581" s="68" t="s">
        <v>5304</v>
      </c>
      <c r="B581" s="68" t="s">
        <v>827</v>
      </c>
      <c r="C581" s="68">
        <v>3</v>
      </c>
      <c r="E581" s="68" t="s">
        <v>124</v>
      </c>
      <c r="F581" s="68" t="s">
        <v>25</v>
      </c>
      <c r="G581" s="68" t="s">
        <v>2029</v>
      </c>
      <c r="H581" s="68">
        <v>14</v>
      </c>
      <c r="I581" s="70">
        <v>45826</v>
      </c>
      <c r="J581" s="70">
        <v>45812</v>
      </c>
      <c r="K581" s="70">
        <v>45828</v>
      </c>
      <c r="L581" s="68" t="s">
        <v>5011</v>
      </c>
      <c r="N581" s="68">
        <v>0</v>
      </c>
    </row>
    <row r="582" spans="1:14" ht="21" customHeight="1">
      <c r="A582" s="68" t="s">
        <v>4015</v>
      </c>
      <c r="B582" s="68" t="s">
        <v>828</v>
      </c>
      <c r="C582" s="68">
        <v>1</v>
      </c>
      <c r="E582" s="68" t="s">
        <v>67</v>
      </c>
      <c r="F582" s="68" t="s">
        <v>25</v>
      </c>
      <c r="G582" s="68" t="s">
        <v>1637</v>
      </c>
      <c r="H582" s="68">
        <v>14</v>
      </c>
      <c r="I582" s="70">
        <v>45826</v>
      </c>
      <c r="J582" s="70">
        <v>45814</v>
      </c>
      <c r="K582" s="70">
        <v>45828</v>
      </c>
      <c r="L582" s="68" t="s">
        <v>5067</v>
      </c>
      <c r="N582" s="68">
        <v>0</v>
      </c>
    </row>
    <row r="583" spans="1:14" ht="21" customHeight="1">
      <c r="A583" s="68" t="s">
        <v>4017</v>
      </c>
      <c r="B583" s="68" t="s">
        <v>828</v>
      </c>
      <c r="C583" s="68">
        <v>2</v>
      </c>
      <c r="E583" s="68" t="s">
        <v>67</v>
      </c>
      <c r="F583" s="68" t="s">
        <v>25</v>
      </c>
      <c r="G583" s="68" t="s">
        <v>1637</v>
      </c>
      <c r="H583" s="68">
        <v>14</v>
      </c>
      <c r="I583" s="70">
        <v>45826</v>
      </c>
      <c r="J583" s="70">
        <v>45814</v>
      </c>
      <c r="K583" s="70">
        <v>45828</v>
      </c>
      <c r="L583" s="68" t="s">
        <v>5067</v>
      </c>
      <c r="N583" s="68">
        <v>0</v>
      </c>
    </row>
    <row r="584" spans="1:14" ht="21" customHeight="1">
      <c r="A584" s="68" t="s">
        <v>5305</v>
      </c>
      <c r="B584" s="68" t="s">
        <v>875</v>
      </c>
      <c r="C584" s="68">
        <v>1</v>
      </c>
      <c r="D584" s="68" t="s">
        <v>1586</v>
      </c>
      <c r="E584" s="68" t="s">
        <v>423</v>
      </c>
      <c r="G584" s="68" t="s">
        <v>1591</v>
      </c>
      <c r="H584" s="68">
        <v>6</v>
      </c>
      <c r="I584" s="70">
        <v>45827</v>
      </c>
      <c r="J584" s="70">
        <v>45820</v>
      </c>
      <c r="K584" s="70">
        <v>45831</v>
      </c>
      <c r="L584" s="68" t="s">
        <v>5306</v>
      </c>
      <c r="M584" s="68" t="s">
        <v>5307</v>
      </c>
      <c r="N584" s="68">
        <v>0</v>
      </c>
    </row>
    <row r="585" spans="1:14" ht="21" customHeight="1">
      <c r="A585" s="68" t="s">
        <v>5308</v>
      </c>
      <c r="B585" s="68" t="s">
        <v>875</v>
      </c>
      <c r="C585" s="68">
        <v>2</v>
      </c>
      <c r="D585" s="68" t="s">
        <v>1586</v>
      </c>
      <c r="E585" s="68" t="s">
        <v>423</v>
      </c>
      <c r="G585" s="68" t="s">
        <v>1591</v>
      </c>
      <c r="H585" s="68">
        <v>6</v>
      </c>
      <c r="I585" s="70">
        <v>45827</v>
      </c>
      <c r="J585" s="70">
        <v>45820</v>
      </c>
      <c r="K585" s="70">
        <v>45831</v>
      </c>
      <c r="L585" s="68" t="s">
        <v>5306</v>
      </c>
      <c r="M585" s="68" t="s">
        <v>5307</v>
      </c>
      <c r="N585" s="68">
        <v>0</v>
      </c>
    </row>
    <row r="586" spans="1:14" ht="21" customHeight="1">
      <c r="A586" s="68" t="s">
        <v>5309</v>
      </c>
      <c r="B586" s="68" t="s">
        <v>875</v>
      </c>
      <c r="C586" s="68">
        <v>3</v>
      </c>
      <c r="D586" s="68" t="s">
        <v>1586</v>
      </c>
      <c r="E586" s="68" t="s">
        <v>423</v>
      </c>
      <c r="G586" s="68" t="s">
        <v>1591</v>
      </c>
      <c r="H586" s="68">
        <v>6</v>
      </c>
      <c r="I586" s="70">
        <v>45827</v>
      </c>
      <c r="J586" s="70">
        <v>45820</v>
      </c>
      <c r="K586" s="70">
        <v>45831</v>
      </c>
      <c r="L586" s="68" t="s">
        <v>5306</v>
      </c>
      <c r="M586" s="68" t="s">
        <v>5307</v>
      </c>
      <c r="N586" s="68">
        <v>0</v>
      </c>
    </row>
    <row r="587" spans="1:14" ht="21" customHeight="1">
      <c r="A587" s="68" t="s">
        <v>4387</v>
      </c>
      <c r="B587" s="68" t="s">
        <v>880</v>
      </c>
      <c r="C587" s="68">
        <v>11</v>
      </c>
      <c r="D587" s="68" t="s">
        <v>1586</v>
      </c>
      <c r="E587" s="68" t="s">
        <v>213</v>
      </c>
      <c r="F587" s="68" t="s">
        <v>25</v>
      </c>
      <c r="G587" s="68" t="s">
        <v>1587</v>
      </c>
      <c r="H587" s="68">
        <v>6</v>
      </c>
      <c r="I587" s="70">
        <v>45827</v>
      </c>
      <c r="J587" s="70">
        <v>45825</v>
      </c>
      <c r="K587" s="70">
        <v>45831</v>
      </c>
      <c r="L587" s="68" t="s">
        <v>5310</v>
      </c>
      <c r="M587" s="68" t="s">
        <v>5311</v>
      </c>
      <c r="N587" s="68">
        <v>0</v>
      </c>
    </row>
    <row r="588" spans="1:14" ht="21" customHeight="1">
      <c r="A588" s="68" t="s">
        <v>1872</v>
      </c>
      <c r="B588" s="68" t="s">
        <v>883</v>
      </c>
      <c r="C588" s="68">
        <v>1</v>
      </c>
      <c r="D588" s="68" t="s">
        <v>1586</v>
      </c>
      <c r="E588" s="68" t="s">
        <v>213</v>
      </c>
      <c r="F588" s="68" t="s">
        <v>25</v>
      </c>
      <c r="G588" s="68" t="s">
        <v>1587</v>
      </c>
      <c r="H588" s="68">
        <v>6</v>
      </c>
      <c r="I588" s="70">
        <v>45827</v>
      </c>
      <c r="J588" s="70">
        <v>45825</v>
      </c>
      <c r="K588" s="70">
        <v>45831</v>
      </c>
      <c r="L588" s="68" t="s">
        <v>5310</v>
      </c>
      <c r="M588" s="68" t="s">
        <v>5311</v>
      </c>
      <c r="N588" s="68">
        <v>0</v>
      </c>
    </row>
    <row r="589" spans="1:14" ht="21" customHeight="1">
      <c r="A589" s="68" t="s">
        <v>4407</v>
      </c>
      <c r="B589" s="68" t="s">
        <v>884</v>
      </c>
      <c r="C589" s="68">
        <v>1</v>
      </c>
      <c r="D589" s="68" t="s">
        <v>1586</v>
      </c>
      <c r="E589" s="68" t="s">
        <v>213</v>
      </c>
      <c r="F589" s="68" t="s">
        <v>25</v>
      </c>
      <c r="G589" s="68" t="s">
        <v>1587</v>
      </c>
      <c r="H589" s="68">
        <v>6</v>
      </c>
      <c r="I589" s="70">
        <v>45827</v>
      </c>
      <c r="J589" s="70">
        <v>45825</v>
      </c>
      <c r="K589" s="70">
        <v>45831</v>
      </c>
      <c r="L589" s="68" t="s">
        <v>5310</v>
      </c>
      <c r="M589" s="68" t="s">
        <v>5311</v>
      </c>
      <c r="N589" s="68">
        <v>0</v>
      </c>
    </row>
    <row r="590" spans="1:14" ht="21" customHeight="1">
      <c r="A590" s="68" t="s">
        <v>4408</v>
      </c>
      <c r="B590" s="68" t="s">
        <v>884</v>
      </c>
      <c r="C590" s="68">
        <v>2</v>
      </c>
      <c r="D590" s="68" t="s">
        <v>1586</v>
      </c>
      <c r="E590" s="68" t="s">
        <v>213</v>
      </c>
      <c r="F590" s="68" t="s">
        <v>25</v>
      </c>
      <c r="G590" s="68" t="s">
        <v>1587</v>
      </c>
      <c r="H590" s="68">
        <v>6</v>
      </c>
      <c r="I590" s="70">
        <v>45827</v>
      </c>
      <c r="J590" s="70">
        <v>45825</v>
      </c>
      <c r="K590" s="70">
        <v>45831</v>
      </c>
      <c r="L590" s="68" t="s">
        <v>5310</v>
      </c>
      <c r="M590" s="68" t="s">
        <v>5311</v>
      </c>
      <c r="N590" s="68">
        <v>0</v>
      </c>
    </row>
    <row r="591" spans="1:14" ht="21" customHeight="1">
      <c r="A591" s="68" t="s">
        <v>4409</v>
      </c>
      <c r="B591" s="68" t="s">
        <v>884</v>
      </c>
      <c r="C591" s="68">
        <v>3</v>
      </c>
      <c r="D591" s="68" t="s">
        <v>1586</v>
      </c>
      <c r="E591" s="68" t="s">
        <v>213</v>
      </c>
      <c r="F591" s="68" t="s">
        <v>25</v>
      </c>
      <c r="G591" s="68" t="s">
        <v>1587</v>
      </c>
      <c r="H591" s="68">
        <v>6</v>
      </c>
      <c r="I591" s="70">
        <v>45827</v>
      </c>
      <c r="J591" s="70">
        <v>45825</v>
      </c>
      <c r="K591" s="70">
        <v>45831</v>
      </c>
      <c r="L591" s="68" t="s">
        <v>5310</v>
      </c>
      <c r="M591" s="68" t="s">
        <v>5311</v>
      </c>
      <c r="N591" s="68">
        <v>0</v>
      </c>
    </row>
    <row r="592" spans="1:14" ht="21" customHeight="1">
      <c r="A592" s="68" t="s">
        <v>4410</v>
      </c>
      <c r="B592" s="68" t="s">
        <v>884</v>
      </c>
      <c r="C592" s="68">
        <v>4</v>
      </c>
      <c r="D592" s="68" t="s">
        <v>1586</v>
      </c>
      <c r="E592" s="68" t="s">
        <v>213</v>
      </c>
      <c r="F592" s="68" t="s">
        <v>25</v>
      </c>
      <c r="G592" s="68" t="s">
        <v>1587</v>
      </c>
      <c r="H592" s="68">
        <v>6</v>
      </c>
      <c r="I592" s="70">
        <v>45827</v>
      </c>
      <c r="J592" s="70">
        <v>45825</v>
      </c>
      <c r="K592" s="70">
        <v>45831</v>
      </c>
      <c r="L592" s="68" t="s">
        <v>5310</v>
      </c>
      <c r="M592" s="68" t="s">
        <v>5311</v>
      </c>
      <c r="N592" s="68">
        <v>0</v>
      </c>
    </row>
    <row r="593" spans="1:14" ht="21" customHeight="1">
      <c r="A593" s="68" t="s">
        <v>4411</v>
      </c>
      <c r="B593" s="68" t="s">
        <v>884</v>
      </c>
      <c r="C593" s="68">
        <v>5</v>
      </c>
      <c r="D593" s="68" t="s">
        <v>1586</v>
      </c>
      <c r="E593" s="68" t="s">
        <v>213</v>
      </c>
      <c r="F593" s="68" t="s">
        <v>25</v>
      </c>
      <c r="G593" s="68" t="s">
        <v>1587</v>
      </c>
      <c r="H593" s="68">
        <v>6</v>
      </c>
      <c r="I593" s="70">
        <v>45827</v>
      </c>
      <c r="J593" s="70">
        <v>45825</v>
      </c>
      <c r="K593" s="70">
        <v>45831</v>
      </c>
      <c r="L593" s="68" t="s">
        <v>5310</v>
      </c>
      <c r="M593" s="68" t="s">
        <v>5311</v>
      </c>
      <c r="N593" s="68">
        <v>0</v>
      </c>
    </row>
    <row r="594" spans="1:14" ht="21" customHeight="1">
      <c r="A594" s="68" t="s">
        <v>4412</v>
      </c>
      <c r="B594" s="68" t="s">
        <v>884</v>
      </c>
      <c r="C594" s="68">
        <v>6</v>
      </c>
      <c r="D594" s="68" t="s">
        <v>1586</v>
      </c>
      <c r="E594" s="68" t="s">
        <v>213</v>
      </c>
      <c r="F594" s="68" t="s">
        <v>25</v>
      </c>
      <c r="G594" s="68" t="s">
        <v>1587</v>
      </c>
      <c r="H594" s="68">
        <v>6</v>
      </c>
      <c r="I594" s="70">
        <v>45827</v>
      </c>
      <c r="J594" s="70">
        <v>45825</v>
      </c>
      <c r="K594" s="70">
        <v>45831</v>
      </c>
      <c r="L594" s="68" t="s">
        <v>5310</v>
      </c>
      <c r="M594" s="68" t="s">
        <v>5311</v>
      </c>
      <c r="N594" s="68">
        <v>0</v>
      </c>
    </row>
    <row r="595" spans="1:14" ht="21" customHeight="1">
      <c r="A595" s="68" t="s">
        <v>4413</v>
      </c>
      <c r="B595" s="68" t="s">
        <v>884</v>
      </c>
      <c r="C595" s="68">
        <v>7</v>
      </c>
      <c r="D595" s="68" t="s">
        <v>1586</v>
      </c>
      <c r="E595" s="68" t="s">
        <v>213</v>
      </c>
      <c r="F595" s="68" t="s">
        <v>25</v>
      </c>
      <c r="G595" s="68" t="s">
        <v>1587</v>
      </c>
      <c r="H595" s="68">
        <v>6</v>
      </c>
      <c r="I595" s="70">
        <v>45827</v>
      </c>
      <c r="J595" s="70">
        <v>45825</v>
      </c>
      <c r="K595" s="70">
        <v>45831</v>
      </c>
      <c r="L595" s="68" t="s">
        <v>5310</v>
      </c>
      <c r="M595" s="68" t="s">
        <v>5311</v>
      </c>
      <c r="N595" s="68">
        <v>0</v>
      </c>
    </row>
    <row r="596" spans="1:14" ht="21" customHeight="1">
      <c r="A596" s="68" t="s">
        <v>4414</v>
      </c>
      <c r="B596" s="68" t="s">
        <v>884</v>
      </c>
      <c r="C596" s="68">
        <v>8</v>
      </c>
      <c r="D596" s="68" t="s">
        <v>1586</v>
      </c>
      <c r="E596" s="68" t="s">
        <v>213</v>
      </c>
      <c r="F596" s="68" t="s">
        <v>25</v>
      </c>
      <c r="G596" s="68" t="s">
        <v>1587</v>
      </c>
      <c r="H596" s="68">
        <v>6</v>
      </c>
      <c r="I596" s="70">
        <v>45827</v>
      </c>
      <c r="J596" s="70">
        <v>45825</v>
      </c>
      <c r="K596" s="70">
        <v>45831</v>
      </c>
      <c r="L596" s="68" t="s">
        <v>5310</v>
      </c>
      <c r="M596" s="68" t="s">
        <v>5311</v>
      </c>
      <c r="N596" s="68">
        <v>0</v>
      </c>
    </row>
    <row r="597" spans="1:14" ht="21" customHeight="1">
      <c r="A597" s="68" t="s">
        <v>4415</v>
      </c>
      <c r="B597" s="68" t="s">
        <v>884</v>
      </c>
      <c r="C597" s="68">
        <v>9</v>
      </c>
      <c r="D597" s="68" t="s">
        <v>1586</v>
      </c>
      <c r="E597" s="68" t="s">
        <v>213</v>
      </c>
      <c r="F597" s="68" t="s">
        <v>25</v>
      </c>
      <c r="G597" s="68" t="s">
        <v>1587</v>
      </c>
      <c r="H597" s="68">
        <v>6</v>
      </c>
      <c r="I597" s="70">
        <v>45827</v>
      </c>
      <c r="J597" s="70">
        <v>45825</v>
      </c>
      <c r="K597" s="70">
        <v>45831</v>
      </c>
      <c r="L597" s="68" t="s">
        <v>5310</v>
      </c>
      <c r="M597" s="68" t="s">
        <v>5311</v>
      </c>
      <c r="N597" s="68">
        <v>0</v>
      </c>
    </row>
    <row r="598" spans="1:14" ht="21" customHeight="1">
      <c r="A598" s="68" t="s">
        <v>4416</v>
      </c>
      <c r="B598" s="68" t="s">
        <v>884</v>
      </c>
      <c r="C598" s="68">
        <v>10</v>
      </c>
      <c r="D598" s="68" t="s">
        <v>1586</v>
      </c>
      <c r="E598" s="68" t="s">
        <v>213</v>
      </c>
      <c r="F598" s="68" t="s">
        <v>25</v>
      </c>
      <c r="G598" s="68" t="s">
        <v>1587</v>
      </c>
      <c r="H598" s="68">
        <v>6</v>
      </c>
      <c r="I598" s="70">
        <v>45827</v>
      </c>
      <c r="J598" s="70">
        <v>45825</v>
      </c>
      <c r="K598" s="70">
        <v>45831</v>
      </c>
      <c r="L598" s="68" t="s">
        <v>5310</v>
      </c>
      <c r="M598" s="68" t="s">
        <v>5311</v>
      </c>
      <c r="N598" s="68">
        <v>0</v>
      </c>
    </row>
    <row r="599" spans="1:14" ht="21" customHeight="1">
      <c r="A599" s="68" t="s">
        <v>4417</v>
      </c>
      <c r="B599" s="68" t="s">
        <v>884</v>
      </c>
      <c r="C599" s="68">
        <v>11</v>
      </c>
      <c r="D599" s="68" t="s">
        <v>1586</v>
      </c>
      <c r="E599" s="68" t="s">
        <v>213</v>
      </c>
      <c r="F599" s="68" t="s">
        <v>25</v>
      </c>
      <c r="G599" s="68" t="s">
        <v>1587</v>
      </c>
      <c r="H599" s="68">
        <v>6</v>
      </c>
      <c r="I599" s="70">
        <v>45827</v>
      </c>
      <c r="J599" s="70">
        <v>45825</v>
      </c>
      <c r="K599" s="70">
        <v>45831</v>
      </c>
      <c r="L599" s="68" t="s">
        <v>5310</v>
      </c>
      <c r="M599" s="68" t="s">
        <v>5311</v>
      </c>
      <c r="N599" s="68">
        <v>0</v>
      </c>
    </row>
    <row r="600" spans="1:14" ht="21" customHeight="1">
      <c r="A600" s="68" t="s">
        <v>4418</v>
      </c>
      <c r="B600" s="68" t="s">
        <v>884</v>
      </c>
      <c r="C600" s="68">
        <v>12</v>
      </c>
      <c r="D600" s="68" t="s">
        <v>1586</v>
      </c>
      <c r="E600" s="68" t="s">
        <v>213</v>
      </c>
      <c r="F600" s="68" t="s">
        <v>25</v>
      </c>
      <c r="G600" s="68" t="s">
        <v>1587</v>
      </c>
      <c r="H600" s="68">
        <v>6</v>
      </c>
      <c r="I600" s="70">
        <v>45827</v>
      </c>
      <c r="J600" s="70">
        <v>45825</v>
      </c>
      <c r="K600" s="70">
        <v>45831</v>
      </c>
      <c r="L600" s="68" t="s">
        <v>5310</v>
      </c>
      <c r="M600" s="68" t="s">
        <v>5311</v>
      </c>
      <c r="N600" s="68">
        <v>0</v>
      </c>
    </row>
    <row r="601" spans="1:14" ht="21" customHeight="1">
      <c r="A601" s="68" t="s">
        <v>4419</v>
      </c>
      <c r="B601" s="68" t="s">
        <v>884</v>
      </c>
      <c r="C601" s="68">
        <v>13</v>
      </c>
      <c r="D601" s="68" t="s">
        <v>1586</v>
      </c>
      <c r="E601" s="68" t="s">
        <v>213</v>
      </c>
      <c r="F601" s="68" t="s">
        <v>25</v>
      </c>
      <c r="G601" s="68" t="s">
        <v>1587</v>
      </c>
      <c r="H601" s="68">
        <v>6</v>
      </c>
      <c r="I601" s="70">
        <v>45827</v>
      </c>
      <c r="J601" s="70">
        <v>45825</v>
      </c>
      <c r="K601" s="70">
        <v>45831</v>
      </c>
      <c r="L601" s="68" t="s">
        <v>5310</v>
      </c>
      <c r="M601" s="68" t="s">
        <v>5311</v>
      </c>
      <c r="N601" s="68">
        <v>0</v>
      </c>
    </row>
    <row r="602" spans="1:14" ht="21" customHeight="1">
      <c r="A602" s="68" t="s">
        <v>4420</v>
      </c>
      <c r="B602" s="68" t="s">
        <v>884</v>
      </c>
      <c r="C602" s="68">
        <v>14</v>
      </c>
      <c r="D602" s="68" t="s">
        <v>1586</v>
      </c>
      <c r="E602" s="68" t="s">
        <v>213</v>
      </c>
      <c r="F602" s="68" t="s">
        <v>25</v>
      </c>
      <c r="G602" s="68" t="s">
        <v>1587</v>
      </c>
      <c r="H602" s="68">
        <v>6</v>
      </c>
      <c r="I602" s="70">
        <v>45827</v>
      </c>
      <c r="J602" s="70">
        <v>45825</v>
      </c>
      <c r="K602" s="70">
        <v>45831</v>
      </c>
      <c r="L602" s="68" t="s">
        <v>5310</v>
      </c>
      <c r="M602" s="68" t="s">
        <v>5311</v>
      </c>
      <c r="N602" s="68">
        <v>0</v>
      </c>
    </row>
    <row r="603" spans="1:14" ht="21" customHeight="1">
      <c r="A603" s="68" t="s">
        <v>4421</v>
      </c>
      <c r="B603" s="68" t="s">
        <v>884</v>
      </c>
      <c r="C603" s="68">
        <v>15</v>
      </c>
      <c r="D603" s="68" t="s">
        <v>1586</v>
      </c>
      <c r="E603" s="68" t="s">
        <v>213</v>
      </c>
      <c r="F603" s="68" t="s">
        <v>25</v>
      </c>
      <c r="G603" s="68" t="s">
        <v>1587</v>
      </c>
      <c r="H603" s="68">
        <v>6</v>
      </c>
      <c r="I603" s="70">
        <v>45827</v>
      </c>
      <c r="J603" s="70">
        <v>45825</v>
      </c>
      <c r="K603" s="70">
        <v>45831</v>
      </c>
      <c r="L603" s="68" t="s">
        <v>5310</v>
      </c>
      <c r="M603" s="68" t="s">
        <v>5311</v>
      </c>
      <c r="N603" s="68">
        <v>0</v>
      </c>
    </row>
    <row r="604" spans="1:14" ht="21" customHeight="1">
      <c r="A604" s="68" t="s">
        <v>4422</v>
      </c>
      <c r="B604" s="68" t="s">
        <v>884</v>
      </c>
      <c r="C604" s="68">
        <v>16</v>
      </c>
      <c r="D604" s="68" t="s">
        <v>1586</v>
      </c>
      <c r="E604" s="68" t="s">
        <v>213</v>
      </c>
      <c r="F604" s="68" t="s">
        <v>25</v>
      </c>
      <c r="G604" s="68" t="s">
        <v>1587</v>
      </c>
      <c r="H604" s="68">
        <v>6</v>
      </c>
      <c r="I604" s="70">
        <v>45827</v>
      </c>
      <c r="J604" s="70">
        <v>45825</v>
      </c>
      <c r="K604" s="70">
        <v>45831</v>
      </c>
      <c r="L604" s="68" t="s">
        <v>5310</v>
      </c>
      <c r="M604" s="68" t="s">
        <v>5311</v>
      </c>
      <c r="N604" s="68">
        <v>0</v>
      </c>
    </row>
    <row r="605" spans="1:14" ht="21" customHeight="1">
      <c r="A605" s="68" t="s">
        <v>4423</v>
      </c>
      <c r="B605" s="68" t="s">
        <v>884</v>
      </c>
      <c r="C605" s="68">
        <v>17</v>
      </c>
      <c r="D605" s="68" t="s">
        <v>1586</v>
      </c>
      <c r="E605" s="68" t="s">
        <v>213</v>
      </c>
      <c r="F605" s="68" t="s">
        <v>25</v>
      </c>
      <c r="G605" s="68" t="s">
        <v>1587</v>
      </c>
      <c r="H605" s="68">
        <v>6</v>
      </c>
      <c r="I605" s="70">
        <v>45827</v>
      </c>
      <c r="J605" s="70">
        <v>45825</v>
      </c>
      <c r="K605" s="70">
        <v>45831</v>
      </c>
      <c r="L605" s="68" t="s">
        <v>5310</v>
      </c>
      <c r="M605" s="68" t="s">
        <v>5311</v>
      </c>
      <c r="N605" s="68">
        <v>0</v>
      </c>
    </row>
    <row r="606" spans="1:14" ht="21" customHeight="1">
      <c r="A606" s="68" t="s">
        <v>4424</v>
      </c>
      <c r="B606" s="68" t="s">
        <v>884</v>
      </c>
      <c r="C606" s="68">
        <v>18</v>
      </c>
      <c r="D606" s="68" t="s">
        <v>1586</v>
      </c>
      <c r="E606" s="68" t="s">
        <v>213</v>
      </c>
      <c r="F606" s="68" t="s">
        <v>25</v>
      </c>
      <c r="G606" s="68" t="s">
        <v>1587</v>
      </c>
      <c r="H606" s="68">
        <v>6</v>
      </c>
      <c r="I606" s="70">
        <v>45827</v>
      </c>
      <c r="J606" s="70">
        <v>45825</v>
      </c>
      <c r="K606" s="70">
        <v>45831</v>
      </c>
      <c r="L606" s="68" t="s">
        <v>5310</v>
      </c>
      <c r="M606" s="68" t="s">
        <v>5311</v>
      </c>
      <c r="N606" s="68">
        <v>0</v>
      </c>
    </row>
    <row r="607" spans="1:14" ht="21" customHeight="1">
      <c r="A607" s="68" t="s">
        <v>1873</v>
      </c>
      <c r="B607" s="68" t="s">
        <v>890</v>
      </c>
      <c r="C607" s="68">
        <v>1</v>
      </c>
      <c r="D607" s="68" t="s">
        <v>1586</v>
      </c>
      <c r="E607" s="68" t="s">
        <v>213</v>
      </c>
      <c r="F607" s="68" t="s">
        <v>25</v>
      </c>
      <c r="G607" s="68" t="s">
        <v>1587</v>
      </c>
      <c r="H607" s="68">
        <v>6</v>
      </c>
      <c r="I607" s="70">
        <v>45827</v>
      </c>
      <c r="J607" s="70">
        <v>45825</v>
      </c>
      <c r="K607" s="70">
        <v>45831</v>
      </c>
      <c r="L607" s="68" t="s">
        <v>5310</v>
      </c>
      <c r="M607" s="68" t="s">
        <v>5312</v>
      </c>
      <c r="N607" s="68">
        <v>0</v>
      </c>
    </row>
    <row r="608" spans="1:14" ht="21" customHeight="1">
      <c r="A608" s="68" t="s">
        <v>1874</v>
      </c>
      <c r="B608" s="68" t="s">
        <v>890</v>
      </c>
      <c r="C608" s="68">
        <v>2</v>
      </c>
      <c r="D608" s="68" t="s">
        <v>1586</v>
      </c>
      <c r="E608" s="68" t="s">
        <v>213</v>
      </c>
      <c r="F608" s="68" t="s">
        <v>25</v>
      </c>
      <c r="G608" s="68" t="s">
        <v>1587</v>
      </c>
      <c r="H608" s="68">
        <v>6</v>
      </c>
      <c r="I608" s="70">
        <v>45827</v>
      </c>
      <c r="J608" s="70">
        <v>45825</v>
      </c>
      <c r="K608" s="70">
        <v>45831</v>
      </c>
      <c r="L608" s="68" t="s">
        <v>5310</v>
      </c>
      <c r="M608" s="68" t="s">
        <v>5312</v>
      </c>
      <c r="N608" s="68">
        <v>0</v>
      </c>
    </row>
    <row r="609" spans="1:14" ht="21" customHeight="1">
      <c r="A609" s="68" t="s">
        <v>1875</v>
      </c>
      <c r="B609" s="68" t="s">
        <v>890</v>
      </c>
      <c r="C609" s="68">
        <v>3</v>
      </c>
      <c r="D609" s="68" t="s">
        <v>1586</v>
      </c>
      <c r="E609" s="68" t="s">
        <v>213</v>
      </c>
      <c r="F609" s="68" t="s">
        <v>25</v>
      </c>
      <c r="G609" s="68" t="s">
        <v>1587</v>
      </c>
      <c r="H609" s="68">
        <v>6</v>
      </c>
      <c r="I609" s="70">
        <v>45827</v>
      </c>
      <c r="J609" s="70">
        <v>45825</v>
      </c>
      <c r="K609" s="70">
        <v>45831</v>
      </c>
      <c r="L609" s="68" t="s">
        <v>5310</v>
      </c>
      <c r="M609" s="68" t="s">
        <v>5312</v>
      </c>
      <c r="N609" s="68">
        <v>0</v>
      </c>
    </row>
    <row r="610" spans="1:14" ht="21" customHeight="1">
      <c r="A610" s="68" t="s">
        <v>1876</v>
      </c>
      <c r="B610" s="68" t="s">
        <v>890</v>
      </c>
      <c r="C610" s="68">
        <v>4</v>
      </c>
      <c r="D610" s="68" t="s">
        <v>1586</v>
      </c>
      <c r="E610" s="68" t="s">
        <v>213</v>
      </c>
      <c r="F610" s="68" t="s">
        <v>25</v>
      </c>
      <c r="G610" s="68" t="s">
        <v>1587</v>
      </c>
      <c r="H610" s="68">
        <v>6</v>
      </c>
      <c r="I610" s="70">
        <v>45827</v>
      </c>
      <c r="J610" s="70">
        <v>45825</v>
      </c>
      <c r="K610" s="70">
        <v>45831</v>
      </c>
      <c r="L610" s="68" t="s">
        <v>5310</v>
      </c>
      <c r="M610" s="68" t="s">
        <v>5312</v>
      </c>
      <c r="N610" s="68">
        <v>0</v>
      </c>
    </row>
    <row r="611" spans="1:14" ht="21" customHeight="1">
      <c r="A611" s="68" t="s">
        <v>1877</v>
      </c>
      <c r="B611" s="68" t="s">
        <v>890</v>
      </c>
      <c r="C611" s="68">
        <v>5</v>
      </c>
      <c r="D611" s="68" t="s">
        <v>1586</v>
      </c>
      <c r="E611" s="68" t="s">
        <v>213</v>
      </c>
      <c r="F611" s="68" t="s">
        <v>25</v>
      </c>
      <c r="G611" s="68" t="s">
        <v>1587</v>
      </c>
      <c r="H611" s="68">
        <v>6</v>
      </c>
      <c r="I611" s="70">
        <v>45827</v>
      </c>
      <c r="J611" s="70">
        <v>45825</v>
      </c>
      <c r="K611" s="70">
        <v>45831</v>
      </c>
      <c r="L611" s="68" t="s">
        <v>5310</v>
      </c>
      <c r="M611" s="68" t="s">
        <v>5312</v>
      </c>
      <c r="N611" s="68">
        <v>0</v>
      </c>
    </row>
    <row r="612" spans="1:14" ht="21" customHeight="1">
      <c r="A612" s="68" t="s">
        <v>1878</v>
      </c>
      <c r="B612" s="68" t="s">
        <v>891</v>
      </c>
      <c r="C612" s="68">
        <v>1</v>
      </c>
      <c r="D612" s="68" t="s">
        <v>1586</v>
      </c>
      <c r="E612" s="68" t="s">
        <v>213</v>
      </c>
      <c r="F612" s="68" t="s">
        <v>25</v>
      </c>
      <c r="G612" s="68" t="s">
        <v>1587</v>
      </c>
      <c r="H612" s="68">
        <v>6</v>
      </c>
      <c r="I612" s="70">
        <v>45827</v>
      </c>
      <c r="J612" s="70">
        <v>45825</v>
      </c>
      <c r="K612" s="70">
        <v>45831</v>
      </c>
      <c r="L612" s="68" t="s">
        <v>5310</v>
      </c>
      <c r="M612" s="68" t="s">
        <v>5312</v>
      </c>
      <c r="N612" s="68">
        <v>0</v>
      </c>
    </row>
    <row r="613" spans="1:14" ht="21" customHeight="1">
      <c r="A613" s="68" t="s">
        <v>1879</v>
      </c>
      <c r="B613" s="68" t="s">
        <v>891</v>
      </c>
      <c r="C613" s="68">
        <v>2</v>
      </c>
      <c r="D613" s="68" t="s">
        <v>1586</v>
      </c>
      <c r="E613" s="68" t="s">
        <v>213</v>
      </c>
      <c r="F613" s="68" t="s">
        <v>25</v>
      </c>
      <c r="G613" s="68" t="s">
        <v>1587</v>
      </c>
      <c r="H613" s="68">
        <v>6</v>
      </c>
      <c r="I613" s="70">
        <v>45827</v>
      </c>
      <c r="J613" s="70">
        <v>45825</v>
      </c>
      <c r="K613" s="70">
        <v>45831</v>
      </c>
      <c r="L613" s="68" t="s">
        <v>5310</v>
      </c>
      <c r="M613" s="68" t="s">
        <v>5312</v>
      </c>
      <c r="N613" s="68">
        <v>0</v>
      </c>
    </row>
    <row r="614" spans="1:14" ht="21" customHeight="1">
      <c r="A614" s="68" t="s">
        <v>1880</v>
      </c>
      <c r="B614" s="68" t="s">
        <v>891</v>
      </c>
      <c r="C614" s="68">
        <v>3</v>
      </c>
      <c r="D614" s="68" t="s">
        <v>1586</v>
      </c>
      <c r="E614" s="68" t="s">
        <v>213</v>
      </c>
      <c r="F614" s="68" t="s">
        <v>25</v>
      </c>
      <c r="G614" s="68" t="s">
        <v>1587</v>
      </c>
      <c r="H614" s="68">
        <v>6</v>
      </c>
      <c r="I614" s="70">
        <v>45827</v>
      </c>
      <c r="J614" s="70">
        <v>45825</v>
      </c>
      <c r="K614" s="70">
        <v>45831</v>
      </c>
      <c r="L614" s="68" t="s">
        <v>5310</v>
      </c>
      <c r="M614" s="68" t="s">
        <v>5312</v>
      </c>
      <c r="N614" s="68">
        <v>0</v>
      </c>
    </row>
    <row r="615" spans="1:14" ht="21" customHeight="1">
      <c r="A615" s="68" t="s">
        <v>1881</v>
      </c>
      <c r="B615" s="68" t="s">
        <v>891</v>
      </c>
      <c r="C615" s="68">
        <v>4</v>
      </c>
      <c r="D615" s="68" t="s">
        <v>1586</v>
      </c>
      <c r="E615" s="68" t="s">
        <v>213</v>
      </c>
      <c r="F615" s="68" t="s">
        <v>25</v>
      </c>
      <c r="G615" s="68" t="s">
        <v>1587</v>
      </c>
      <c r="H615" s="68">
        <v>6</v>
      </c>
      <c r="I615" s="70">
        <v>45827</v>
      </c>
      <c r="J615" s="70">
        <v>45825</v>
      </c>
      <c r="K615" s="70">
        <v>45831</v>
      </c>
      <c r="L615" s="68" t="s">
        <v>5310</v>
      </c>
      <c r="M615" s="68" t="s">
        <v>5312</v>
      </c>
      <c r="N615" s="68">
        <v>0</v>
      </c>
    </row>
    <row r="616" spans="1:14" ht="21" customHeight="1">
      <c r="A616" s="68" t="s">
        <v>1882</v>
      </c>
      <c r="B616" s="68" t="s">
        <v>891</v>
      </c>
      <c r="C616" s="68">
        <v>5</v>
      </c>
      <c r="D616" s="68" t="s">
        <v>1586</v>
      </c>
      <c r="E616" s="68" t="s">
        <v>213</v>
      </c>
      <c r="F616" s="68" t="s">
        <v>25</v>
      </c>
      <c r="G616" s="68" t="s">
        <v>1587</v>
      </c>
      <c r="H616" s="68">
        <v>6</v>
      </c>
      <c r="I616" s="70">
        <v>45827</v>
      </c>
      <c r="J616" s="70">
        <v>45825</v>
      </c>
      <c r="K616" s="70">
        <v>45831</v>
      </c>
      <c r="L616" s="68" t="s">
        <v>5310</v>
      </c>
      <c r="M616" s="68" t="s">
        <v>5312</v>
      </c>
      <c r="N616" s="68">
        <v>0</v>
      </c>
    </row>
    <row r="617" spans="1:14" ht="21" customHeight="1">
      <c r="A617" s="68" t="s">
        <v>1883</v>
      </c>
      <c r="B617" s="68" t="s">
        <v>891</v>
      </c>
      <c r="C617" s="68">
        <v>6</v>
      </c>
      <c r="D617" s="68" t="s">
        <v>1586</v>
      </c>
      <c r="E617" s="68" t="s">
        <v>213</v>
      </c>
      <c r="F617" s="68" t="s">
        <v>25</v>
      </c>
      <c r="G617" s="68" t="s">
        <v>1587</v>
      </c>
      <c r="H617" s="68">
        <v>6</v>
      </c>
      <c r="I617" s="70">
        <v>45827</v>
      </c>
      <c r="J617" s="70">
        <v>45825</v>
      </c>
      <c r="K617" s="70">
        <v>45831</v>
      </c>
      <c r="L617" s="68" t="s">
        <v>5310</v>
      </c>
      <c r="M617" s="68" t="s">
        <v>5312</v>
      </c>
      <c r="N617" s="68">
        <v>0</v>
      </c>
    </row>
    <row r="618" spans="1:14" ht="21" customHeight="1">
      <c r="A618" s="68" t="s">
        <v>1885</v>
      </c>
      <c r="B618" s="68" t="s">
        <v>891</v>
      </c>
      <c r="C618" s="68">
        <v>7</v>
      </c>
      <c r="D618" s="68" t="s">
        <v>1586</v>
      </c>
      <c r="E618" s="68" t="s">
        <v>213</v>
      </c>
      <c r="F618" s="68" t="s">
        <v>25</v>
      </c>
      <c r="G618" s="68" t="s">
        <v>1587</v>
      </c>
      <c r="H618" s="68">
        <v>6</v>
      </c>
      <c r="I618" s="70">
        <v>45827</v>
      </c>
      <c r="J618" s="70">
        <v>45825</v>
      </c>
      <c r="K618" s="70">
        <v>45831</v>
      </c>
      <c r="L618" s="68" t="s">
        <v>5310</v>
      </c>
      <c r="M618" s="68" t="s">
        <v>5312</v>
      </c>
      <c r="N618" s="68">
        <v>0</v>
      </c>
    </row>
    <row r="619" spans="1:14" ht="21" customHeight="1">
      <c r="A619" s="68" t="s">
        <v>1886</v>
      </c>
      <c r="B619" s="68" t="s">
        <v>891</v>
      </c>
      <c r="C619" s="68">
        <v>8</v>
      </c>
      <c r="D619" s="68" t="s">
        <v>1586</v>
      </c>
      <c r="E619" s="68" t="s">
        <v>213</v>
      </c>
      <c r="F619" s="68" t="s">
        <v>25</v>
      </c>
      <c r="G619" s="68" t="s">
        <v>1587</v>
      </c>
      <c r="H619" s="68">
        <v>6</v>
      </c>
      <c r="I619" s="70">
        <v>45827</v>
      </c>
      <c r="J619" s="70">
        <v>45825</v>
      </c>
      <c r="K619" s="70">
        <v>45831</v>
      </c>
      <c r="L619" s="68" t="s">
        <v>5310</v>
      </c>
      <c r="M619" s="68" t="s">
        <v>5312</v>
      </c>
      <c r="N619" s="68">
        <v>0</v>
      </c>
    </row>
    <row r="620" spans="1:14" ht="21" customHeight="1">
      <c r="A620" s="68" t="s">
        <v>4472</v>
      </c>
      <c r="B620" s="68" t="s">
        <v>891</v>
      </c>
      <c r="C620" s="68">
        <v>9</v>
      </c>
      <c r="D620" s="68" t="s">
        <v>1586</v>
      </c>
      <c r="E620" s="68" t="s">
        <v>213</v>
      </c>
      <c r="F620" s="68" t="s">
        <v>25</v>
      </c>
      <c r="G620" s="68" t="s">
        <v>1587</v>
      </c>
      <c r="H620" s="68">
        <v>6</v>
      </c>
      <c r="I620" s="70">
        <v>45827</v>
      </c>
      <c r="J620" s="70">
        <v>45825</v>
      </c>
      <c r="K620" s="70">
        <v>45831</v>
      </c>
      <c r="L620" s="68" t="s">
        <v>5310</v>
      </c>
      <c r="M620" s="68" t="s">
        <v>5312</v>
      </c>
      <c r="N620" s="68">
        <v>0</v>
      </c>
    </row>
    <row r="621" spans="1:14" ht="21" customHeight="1">
      <c r="A621" s="68" t="s">
        <v>4473</v>
      </c>
      <c r="B621" s="68" t="s">
        <v>891</v>
      </c>
      <c r="C621" s="68">
        <v>10</v>
      </c>
      <c r="D621" s="68" t="s">
        <v>1586</v>
      </c>
      <c r="E621" s="68" t="s">
        <v>213</v>
      </c>
      <c r="F621" s="68" t="s">
        <v>25</v>
      </c>
      <c r="G621" s="68" t="s">
        <v>1587</v>
      </c>
      <c r="H621" s="68">
        <v>6</v>
      </c>
      <c r="I621" s="70">
        <v>45827</v>
      </c>
      <c r="J621" s="70">
        <v>45825</v>
      </c>
      <c r="K621" s="70">
        <v>45831</v>
      </c>
      <c r="L621" s="68" t="s">
        <v>5310</v>
      </c>
      <c r="M621" s="68" t="s">
        <v>5312</v>
      </c>
      <c r="N621" s="68">
        <v>0</v>
      </c>
    </row>
    <row r="622" spans="1:14" ht="21" customHeight="1">
      <c r="A622" s="68" t="s">
        <v>4474</v>
      </c>
      <c r="B622" s="68" t="s">
        <v>891</v>
      </c>
      <c r="C622" s="68">
        <v>11</v>
      </c>
      <c r="D622" s="68" t="s">
        <v>1586</v>
      </c>
      <c r="E622" s="68" t="s">
        <v>213</v>
      </c>
      <c r="F622" s="68" t="s">
        <v>25</v>
      </c>
      <c r="G622" s="68" t="s">
        <v>1587</v>
      </c>
      <c r="H622" s="68">
        <v>6</v>
      </c>
      <c r="I622" s="70">
        <v>45827</v>
      </c>
      <c r="J622" s="70">
        <v>45825</v>
      </c>
      <c r="K622" s="70">
        <v>45831</v>
      </c>
      <c r="L622" s="68" t="s">
        <v>5310</v>
      </c>
      <c r="M622" s="68" t="s">
        <v>5312</v>
      </c>
      <c r="N622" s="68">
        <v>0</v>
      </c>
    </row>
    <row r="623" spans="1:14" ht="21" customHeight="1">
      <c r="A623" s="68" t="s">
        <v>4475</v>
      </c>
      <c r="B623" s="68" t="s">
        <v>891</v>
      </c>
      <c r="C623" s="68">
        <v>12</v>
      </c>
      <c r="D623" s="68" t="s">
        <v>1586</v>
      </c>
      <c r="E623" s="68" t="s">
        <v>213</v>
      </c>
      <c r="F623" s="68" t="s">
        <v>25</v>
      </c>
      <c r="G623" s="68" t="s">
        <v>1587</v>
      </c>
      <c r="H623" s="68">
        <v>6</v>
      </c>
      <c r="I623" s="70">
        <v>45827</v>
      </c>
      <c r="J623" s="70">
        <v>45825</v>
      </c>
      <c r="K623" s="70">
        <v>45831</v>
      </c>
      <c r="L623" s="68" t="s">
        <v>5310</v>
      </c>
      <c r="M623" s="68" t="s">
        <v>5312</v>
      </c>
      <c r="N623" s="68">
        <v>0</v>
      </c>
    </row>
    <row r="624" spans="1:14" ht="21" customHeight="1">
      <c r="A624" s="68" t="s">
        <v>4476</v>
      </c>
      <c r="B624" s="68" t="s">
        <v>891</v>
      </c>
      <c r="C624" s="68">
        <v>13</v>
      </c>
      <c r="D624" s="68" t="s">
        <v>1586</v>
      </c>
      <c r="E624" s="68" t="s">
        <v>213</v>
      </c>
      <c r="F624" s="68" t="s">
        <v>25</v>
      </c>
      <c r="G624" s="68" t="s">
        <v>1587</v>
      </c>
      <c r="H624" s="68">
        <v>6</v>
      </c>
      <c r="I624" s="70">
        <v>45827</v>
      </c>
      <c r="J624" s="70">
        <v>45825</v>
      </c>
      <c r="K624" s="70">
        <v>45831</v>
      </c>
      <c r="L624" s="68" t="s">
        <v>5310</v>
      </c>
      <c r="M624" s="68" t="s">
        <v>5312</v>
      </c>
      <c r="N624" s="68">
        <v>0</v>
      </c>
    </row>
    <row r="625" spans="1:14" ht="21" customHeight="1">
      <c r="A625" s="68" t="s">
        <v>4477</v>
      </c>
      <c r="B625" s="68" t="s">
        <v>891</v>
      </c>
      <c r="C625" s="68">
        <v>14</v>
      </c>
      <c r="D625" s="68" t="s">
        <v>1586</v>
      </c>
      <c r="E625" s="68" t="s">
        <v>213</v>
      </c>
      <c r="F625" s="68" t="s">
        <v>25</v>
      </c>
      <c r="G625" s="68" t="s">
        <v>1587</v>
      </c>
      <c r="H625" s="68">
        <v>6</v>
      </c>
      <c r="I625" s="70">
        <v>45827</v>
      </c>
      <c r="J625" s="70">
        <v>45825</v>
      </c>
      <c r="K625" s="70">
        <v>45831</v>
      </c>
      <c r="L625" s="68" t="s">
        <v>5310</v>
      </c>
      <c r="M625" s="68" t="s">
        <v>5312</v>
      </c>
      <c r="N625" s="68">
        <v>0</v>
      </c>
    </row>
    <row r="626" spans="1:14" ht="21" customHeight="1">
      <c r="A626" s="68" t="s">
        <v>1887</v>
      </c>
      <c r="B626" s="68" t="s">
        <v>892</v>
      </c>
      <c r="C626" s="68">
        <v>1</v>
      </c>
      <c r="D626" s="68" t="s">
        <v>1586</v>
      </c>
      <c r="E626" s="68" t="s">
        <v>213</v>
      </c>
      <c r="F626" s="68" t="s">
        <v>25</v>
      </c>
      <c r="G626" s="68" t="s">
        <v>1587</v>
      </c>
      <c r="H626" s="68">
        <v>6</v>
      </c>
      <c r="I626" s="70">
        <v>45827</v>
      </c>
      <c r="J626" s="70">
        <v>45825</v>
      </c>
      <c r="K626" s="70">
        <v>45831</v>
      </c>
      <c r="L626" s="68" t="s">
        <v>5310</v>
      </c>
      <c r="M626" s="68" t="s">
        <v>5312</v>
      </c>
      <c r="N626" s="68">
        <v>0</v>
      </c>
    </row>
    <row r="627" spans="1:14" ht="21" customHeight="1">
      <c r="A627" s="68" t="s">
        <v>1888</v>
      </c>
      <c r="B627" s="68" t="s">
        <v>892</v>
      </c>
      <c r="C627" s="68">
        <v>2</v>
      </c>
      <c r="D627" s="68" t="s">
        <v>1586</v>
      </c>
      <c r="E627" s="68" t="s">
        <v>213</v>
      </c>
      <c r="F627" s="68" t="s">
        <v>25</v>
      </c>
      <c r="G627" s="68" t="s">
        <v>1587</v>
      </c>
      <c r="H627" s="68">
        <v>6</v>
      </c>
      <c r="I627" s="70">
        <v>45827</v>
      </c>
      <c r="J627" s="70">
        <v>45825</v>
      </c>
      <c r="K627" s="70">
        <v>45831</v>
      </c>
      <c r="L627" s="68" t="s">
        <v>5310</v>
      </c>
      <c r="M627" s="68" t="s">
        <v>5313</v>
      </c>
      <c r="N627" s="68">
        <v>0</v>
      </c>
    </row>
    <row r="628" spans="1:14" ht="21" customHeight="1">
      <c r="A628" s="68" t="s">
        <v>1889</v>
      </c>
      <c r="B628" s="68" t="s">
        <v>892</v>
      </c>
      <c r="C628" s="68">
        <v>3</v>
      </c>
      <c r="D628" s="68" t="s">
        <v>1586</v>
      </c>
      <c r="E628" s="68" t="s">
        <v>213</v>
      </c>
      <c r="F628" s="68" t="s">
        <v>25</v>
      </c>
      <c r="G628" s="68" t="s">
        <v>1587</v>
      </c>
      <c r="H628" s="68">
        <v>6</v>
      </c>
      <c r="I628" s="70">
        <v>45827</v>
      </c>
      <c r="J628" s="70">
        <v>45825</v>
      </c>
      <c r="K628" s="70">
        <v>45831</v>
      </c>
      <c r="L628" s="68" t="s">
        <v>5310</v>
      </c>
      <c r="M628" s="68" t="s">
        <v>5313</v>
      </c>
      <c r="N628" s="68">
        <v>0</v>
      </c>
    </row>
    <row r="629" spans="1:14" ht="21" customHeight="1">
      <c r="A629" s="68" t="s">
        <v>1890</v>
      </c>
      <c r="B629" s="68" t="s">
        <v>892</v>
      </c>
      <c r="C629" s="68">
        <v>4</v>
      </c>
      <c r="D629" s="68" t="s">
        <v>1586</v>
      </c>
      <c r="E629" s="68" t="s">
        <v>213</v>
      </c>
      <c r="F629" s="68" t="s">
        <v>25</v>
      </c>
      <c r="G629" s="68" t="s">
        <v>1587</v>
      </c>
      <c r="H629" s="68">
        <v>6</v>
      </c>
      <c r="I629" s="70">
        <v>45827</v>
      </c>
      <c r="J629" s="70">
        <v>45825</v>
      </c>
      <c r="K629" s="70">
        <v>45831</v>
      </c>
      <c r="L629" s="68" t="s">
        <v>5310</v>
      </c>
      <c r="M629" s="68" t="s">
        <v>5313</v>
      </c>
      <c r="N629" s="68">
        <v>0</v>
      </c>
    </row>
    <row r="630" spans="1:14" ht="21" customHeight="1">
      <c r="A630" s="68" t="s">
        <v>1891</v>
      </c>
      <c r="B630" s="68" t="s">
        <v>892</v>
      </c>
      <c r="C630" s="68">
        <v>5</v>
      </c>
      <c r="D630" s="68" t="s">
        <v>1586</v>
      </c>
      <c r="E630" s="68" t="s">
        <v>213</v>
      </c>
      <c r="F630" s="68" t="s">
        <v>25</v>
      </c>
      <c r="G630" s="68" t="s">
        <v>1587</v>
      </c>
      <c r="H630" s="68">
        <v>6</v>
      </c>
      <c r="I630" s="70">
        <v>45827</v>
      </c>
      <c r="J630" s="70">
        <v>45825</v>
      </c>
      <c r="K630" s="70">
        <v>45831</v>
      </c>
      <c r="L630" s="68" t="s">
        <v>5310</v>
      </c>
      <c r="M630" s="68" t="s">
        <v>5313</v>
      </c>
      <c r="N630" s="68">
        <v>0</v>
      </c>
    </row>
    <row r="631" spans="1:14" ht="21" customHeight="1">
      <c r="A631" s="68" t="s">
        <v>1892</v>
      </c>
      <c r="B631" s="68" t="s">
        <v>892</v>
      </c>
      <c r="C631" s="68">
        <v>6</v>
      </c>
      <c r="D631" s="68" t="s">
        <v>1586</v>
      </c>
      <c r="E631" s="68" t="s">
        <v>213</v>
      </c>
      <c r="F631" s="68" t="s">
        <v>25</v>
      </c>
      <c r="G631" s="68" t="s">
        <v>1587</v>
      </c>
      <c r="H631" s="68">
        <v>6</v>
      </c>
      <c r="I631" s="70">
        <v>45827</v>
      </c>
      <c r="J631" s="70">
        <v>45825</v>
      </c>
      <c r="K631" s="70">
        <v>45831</v>
      </c>
      <c r="L631" s="68" t="s">
        <v>5310</v>
      </c>
      <c r="M631" s="68" t="s">
        <v>5313</v>
      </c>
      <c r="N631" s="68">
        <v>0</v>
      </c>
    </row>
    <row r="632" spans="1:14" ht="21" customHeight="1">
      <c r="A632" s="68" t="s">
        <v>1893</v>
      </c>
      <c r="B632" s="68" t="s">
        <v>892</v>
      </c>
      <c r="C632" s="68">
        <v>7</v>
      </c>
      <c r="D632" s="68" t="s">
        <v>1586</v>
      </c>
      <c r="E632" s="68" t="s">
        <v>213</v>
      </c>
      <c r="F632" s="68" t="s">
        <v>25</v>
      </c>
      <c r="G632" s="68" t="s">
        <v>1587</v>
      </c>
      <c r="H632" s="68">
        <v>6</v>
      </c>
      <c r="I632" s="70">
        <v>45827</v>
      </c>
      <c r="J632" s="70">
        <v>45825</v>
      </c>
      <c r="K632" s="70">
        <v>45831</v>
      </c>
      <c r="L632" s="68" t="s">
        <v>5310</v>
      </c>
      <c r="M632" s="68" t="s">
        <v>5313</v>
      </c>
      <c r="N632" s="68">
        <v>0</v>
      </c>
    </row>
    <row r="633" spans="1:14" ht="21" customHeight="1">
      <c r="A633" s="68" t="s">
        <v>1894</v>
      </c>
      <c r="B633" s="68" t="s">
        <v>892</v>
      </c>
      <c r="C633" s="68">
        <v>8</v>
      </c>
      <c r="D633" s="68" t="s">
        <v>1586</v>
      </c>
      <c r="E633" s="68" t="s">
        <v>213</v>
      </c>
      <c r="F633" s="68" t="s">
        <v>25</v>
      </c>
      <c r="G633" s="68" t="s">
        <v>1587</v>
      </c>
      <c r="H633" s="68">
        <v>6</v>
      </c>
      <c r="I633" s="70">
        <v>45827</v>
      </c>
      <c r="J633" s="70">
        <v>45825</v>
      </c>
      <c r="K633" s="70">
        <v>45831</v>
      </c>
      <c r="L633" s="68" t="s">
        <v>5310</v>
      </c>
      <c r="M633" s="68" t="s">
        <v>5313</v>
      </c>
      <c r="N633" s="68">
        <v>0</v>
      </c>
    </row>
    <row r="634" spans="1:14" ht="21" customHeight="1">
      <c r="A634" s="68" t="s">
        <v>1895</v>
      </c>
      <c r="B634" s="68" t="s">
        <v>892</v>
      </c>
      <c r="C634" s="68">
        <v>9</v>
      </c>
      <c r="D634" s="68" t="s">
        <v>1586</v>
      </c>
      <c r="E634" s="68" t="s">
        <v>213</v>
      </c>
      <c r="F634" s="68" t="s">
        <v>25</v>
      </c>
      <c r="G634" s="68" t="s">
        <v>1587</v>
      </c>
      <c r="H634" s="68">
        <v>6</v>
      </c>
      <c r="I634" s="70">
        <v>45827</v>
      </c>
      <c r="J634" s="70">
        <v>45825</v>
      </c>
      <c r="K634" s="70">
        <v>45831</v>
      </c>
      <c r="L634" s="68" t="s">
        <v>5310</v>
      </c>
      <c r="M634" s="68" t="s">
        <v>5313</v>
      </c>
      <c r="N634" s="68">
        <v>0</v>
      </c>
    </row>
    <row r="635" spans="1:14" ht="21" customHeight="1">
      <c r="A635" s="68" t="s">
        <v>1896</v>
      </c>
      <c r="B635" s="68" t="s">
        <v>892</v>
      </c>
      <c r="C635" s="68">
        <v>10</v>
      </c>
      <c r="D635" s="68" t="s">
        <v>1586</v>
      </c>
      <c r="E635" s="68" t="s">
        <v>213</v>
      </c>
      <c r="F635" s="68" t="s">
        <v>25</v>
      </c>
      <c r="G635" s="68" t="s">
        <v>1587</v>
      </c>
      <c r="H635" s="68">
        <v>6</v>
      </c>
      <c r="I635" s="70">
        <v>45827</v>
      </c>
      <c r="J635" s="70">
        <v>45825</v>
      </c>
      <c r="K635" s="70">
        <v>45831</v>
      </c>
      <c r="L635" s="68" t="s">
        <v>5310</v>
      </c>
      <c r="M635" s="68" t="s">
        <v>5313</v>
      </c>
      <c r="N635" s="68">
        <v>0</v>
      </c>
    </row>
    <row r="636" spans="1:14" ht="21" customHeight="1">
      <c r="A636" s="68" t="s">
        <v>1897</v>
      </c>
      <c r="B636" s="68" t="s">
        <v>892</v>
      </c>
      <c r="C636" s="68">
        <v>11</v>
      </c>
      <c r="D636" s="68" t="s">
        <v>1586</v>
      </c>
      <c r="E636" s="68" t="s">
        <v>213</v>
      </c>
      <c r="F636" s="68" t="s">
        <v>25</v>
      </c>
      <c r="G636" s="68" t="s">
        <v>1587</v>
      </c>
      <c r="H636" s="68">
        <v>6</v>
      </c>
      <c r="I636" s="70">
        <v>45827</v>
      </c>
      <c r="J636" s="70">
        <v>45825</v>
      </c>
      <c r="K636" s="70">
        <v>45831</v>
      </c>
      <c r="L636" s="68" t="s">
        <v>5310</v>
      </c>
      <c r="M636" s="68" t="s">
        <v>5313</v>
      </c>
      <c r="N636" s="68">
        <v>0</v>
      </c>
    </row>
    <row r="637" spans="1:14" ht="21" customHeight="1">
      <c r="A637" s="68" t="s">
        <v>1898</v>
      </c>
      <c r="B637" s="68" t="s">
        <v>892</v>
      </c>
      <c r="C637" s="68">
        <v>12</v>
      </c>
      <c r="D637" s="68" t="s">
        <v>1586</v>
      </c>
      <c r="E637" s="68" t="s">
        <v>213</v>
      </c>
      <c r="F637" s="68" t="s">
        <v>25</v>
      </c>
      <c r="G637" s="68" t="s">
        <v>1587</v>
      </c>
      <c r="H637" s="68">
        <v>6</v>
      </c>
      <c r="I637" s="70">
        <v>45827</v>
      </c>
      <c r="J637" s="70">
        <v>45825</v>
      </c>
      <c r="K637" s="70">
        <v>45831</v>
      </c>
      <c r="L637" s="68" t="s">
        <v>5310</v>
      </c>
      <c r="M637" s="68" t="s">
        <v>5313</v>
      </c>
      <c r="N637" s="68">
        <v>0</v>
      </c>
    </row>
    <row r="638" spans="1:14" ht="21" customHeight="1">
      <c r="A638" s="68" t="s">
        <v>4507</v>
      </c>
      <c r="B638" s="68" t="s">
        <v>892</v>
      </c>
      <c r="C638" s="68">
        <v>13</v>
      </c>
      <c r="D638" s="68" t="s">
        <v>1586</v>
      </c>
      <c r="E638" s="68" t="s">
        <v>213</v>
      </c>
      <c r="F638" s="68" t="s">
        <v>25</v>
      </c>
      <c r="G638" s="68" t="s">
        <v>1587</v>
      </c>
      <c r="H638" s="68">
        <v>6</v>
      </c>
      <c r="I638" s="70">
        <v>45827</v>
      </c>
      <c r="J638" s="70">
        <v>45825</v>
      </c>
      <c r="K638" s="70">
        <v>45831</v>
      </c>
      <c r="L638" s="68" t="s">
        <v>5310</v>
      </c>
      <c r="M638" s="68" t="s">
        <v>5313</v>
      </c>
      <c r="N638" s="68">
        <v>0</v>
      </c>
    </row>
    <row r="639" spans="1:14" ht="21" customHeight="1">
      <c r="A639" s="68" t="s">
        <v>4508</v>
      </c>
      <c r="B639" s="68" t="s">
        <v>892</v>
      </c>
      <c r="C639" s="68">
        <v>14</v>
      </c>
      <c r="D639" s="68" t="s">
        <v>1586</v>
      </c>
      <c r="E639" s="68" t="s">
        <v>213</v>
      </c>
      <c r="F639" s="68" t="s">
        <v>25</v>
      </c>
      <c r="G639" s="68" t="s">
        <v>1587</v>
      </c>
      <c r="H639" s="68">
        <v>6</v>
      </c>
      <c r="I639" s="70">
        <v>45827</v>
      </c>
      <c r="J639" s="70">
        <v>45825</v>
      </c>
      <c r="K639" s="70">
        <v>45831</v>
      </c>
      <c r="L639" s="68" t="s">
        <v>5310</v>
      </c>
      <c r="M639" s="68" t="s">
        <v>5313</v>
      </c>
      <c r="N639" s="68">
        <v>0</v>
      </c>
    </row>
    <row r="640" spans="1:14" ht="21" customHeight="1">
      <c r="A640" s="68" t="s">
        <v>4509</v>
      </c>
      <c r="B640" s="68" t="s">
        <v>892</v>
      </c>
      <c r="C640" s="68">
        <v>15</v>
      </c>
      <c r="D640" s="68" t="s">
        <v>1586</v>
      </c>
      <c r="E640" s="68" t="s">
        <v>213</v>
      </c>
      <c r="F640" s="68" t="s">
        <v>25</v>
      </c>
      <c r="G640" s="68" t="s">
        <v>1587</v>
      </c>
      <c r="H640" s="68">
        <v>6</v>
      </c>
      <c r="I640" s="70">
        <v>45827</v>
      </c>
      <c r="J640" s="70">
        <v>45825</v>
      </c>
      <c r="K640" s="70">
        <v>45831</v>
      </c>
      <c r="L640" s="68" t="s">
        <v>5310</v>
      </c>
      <c r="M640" s="68" t="s">
        <v>5313</v>
      </c>
      <c r="N640" s="68">
        <v>0</v>
      </c>
    </row>
    <row r="641" spans="1:14" ht="21" customHeight="1">
      <c r="A641" s="68" t="s">
        <v>4510</v>
      </c>
      <c r="B641" s="68" t="s">
        <v>892</v>
      </c>
      <c r="C641" s="68">
        <v>16</v>
      </c>
      <c r="D641" s="68" t="s">
        <v>1586</v>
      </c>
      <c r="E641" s="68" t="s">
        <v>213</v>
      </c>
      <c r="F641" s="68" t="s">
        <v>25</v>
      </c>
      <c r="G641" s="68" t="s">
        <v>1587</v>
      </c>
      <c r="H641" s="68">
        <v>6</v>
      </c>
      <c r="I641" s="70">
        <v>45827</v>
      </c>
      <c r="J641" s="70">
        <v>45825</v>
      </c>
      <c r="K641" s="70">
        <v>45831</v>
      </c>
      <c r="L641" s="68" t="s">
        <v>5310</v>
      </c>
      <c r="M641" s="68" t="s">
        <v>5313</v>
      </c>
      <c r="N641" s="68">
        <v>0</v>
      </c>
    </row>
    <row r="642" spans="1:14" ht="21" customHeight="1">
      <c r="A642" s="68" t="s">
        <v>4511</v>
      </c>
      <c r="B642" s="68" t="s">
        <v>892</v>
      </c>
      <c r="C642" s="68">
        <v>17</v>
      </c>
      <c r="D642" s="68" t="s">
        <v>1586</v>
      </c>
      <c r="E642" s="68" t="s">
        <v>213</v>
      </c>
      <c r="F642" s="68" t="s">
        <v>25</v>
      </c>
      <c r="G642" s="68" t="s">
        <v>1587</v>
      </c>
      <c r="H642" s="68">
        <v>6</v>
      </c>
      <c r="I642" s="70">
        <v>45827</v>
      </c>
      <c r="J642" s="70">
        <v>45825</v>
      </c>
      <c r="K642" s="70">
        <v>45831</v>
      </c>
      <c r="L642" s="68" t="s">
        <v>5310</v>
      </c>
      <c r="M642" s="68" t="s">
        <v>5313</v>
      </c>
      <c r="N642" s="68">
        <v>0</v>
      </c>
    </row>
    <row r="643" spans="1:14" ht="21" customHeight="1">
      <c r="A643" s="68" t="s">
        <v>4512</v>
      </c>
      <c r="B643" s="68" t="s">
        <v>892</v>
      </c>
      <c r="C643" s="68">
        <v>18</v>
      </c>
      <c r="D643" s="68" t="s">
        <v>1586</v>
      </c>
      <c r="E643" s="68" t="s">
        <v>213</v>
      </c>
      <c r="F643" s="68" t="s">
        <v>25</v>
      </c>
      <c r="G643" s="68" t="s">
        <v>1587</v>
      </c>
      <c r="H643" s="68">
        <v>6</v>
      </c>
      <c r="I643" s="70">
        <v>45827</v>
      </c>
      <c r="J643" s="70">
        <v>45825</v>
      </c>
      <c r="K643" s="70">
        <v>45831</v>
      </c>
      <c r="L643" s="68" t="s">
        <v>5310</v>
      </c>
      <c r="M643" s="68" t="s">
        <v>5313</v>
      </c>
      <c r="N643" s="68">
        <v>0</v>
      </c>
    </row>
    <row r="644" spans="1:14" ht="21" customHeight="1">
      <c r="A644" s="68" t="s">
        <v>4513</v>
      </c>
      <c r="B644" s="68" t="s">
        <v>892</v>
      </c>
      <c r="C644" s="68">
        <v>19</v>
      </c>
      <c r="D644" s="68" t="s">
        <v>1586</v>
      </c>
      <c r="E644" s="68" t="s">
        <v>213</v>
      </c>
      <c r="F644" s="68" t="s">
        <v>25</v>
      </c>
      <c r="G644" s="68" t="s">
        <v>1587</v>
      </c>
      <c r="H644" s="68">
        <v>6</v>
      </c>
      <c r="I644" s="70">
        <v>45827</v>
      </c>
      <c r="J644" s="70">
        <v>45825</v>
      </c>
      <c r="K644" s="70">
        <v>45831</v>
      </c>
      <c r="L644" s="68" t="s">
        <v>5310</v>
      </c>
      <c r="M644" s="68" t="s">
        <v>5313</v>
      </c>
      <c r="N644" s="68">
        <v>0</v>
      </c>
    </row>
    <row r="645" spans="1:14" ht="21" customHeight="1">
      <c r="A645" s="68" t="s">
        <v>4516</v>
      </c>
      <c r="B645" s="68" t="s">
        <v>892</v>
      </c>
      <c r="C645" s="68">
        <v>20</v>
      </c>
      <c r="D645" s="68" t="s">
        <v>1586</v>
      </c>
      <c r="E645" s="68" t="s">
        <v>213</v>
      </c>
      <c r="F645" s="68" t="s">
        <v>25</v>
      </c>
      <c r="G645" s="68" t="s">
        <v>1587</v>
      </c>
      <c r="H645" s="68">
        <v>6</v>
      </c>
      <c r="I645" s="70">
        <v>45827</v>
      </c>
      <c r="J645" s="70">
        <v>45825</v>
      </c>
      <c r="K645" s="70">
        <v>45831</v>
      </c>
      <c r="L645" s="68" t="s">
        <v>5310</v>
      </c>
      <c r="M645" s="68" t="s">
        <v>5313</v>
      </c>
      <c r="N645" s="68">
        <v>0</v>
      </c>
    </row>
    <row r="646" spans="1:14" ht="21" customHeight="1">
      <c r="A646" s="68" t="s">
        <v>1899</v>
      </c>
      <c r="B646" s="68" t="s">
        <v>894</v>
      </c>
      <c r="C646" s="68">
        <v>1</v>
      </c>
      <c r="D646" s="68" t="s">
        <v>1586</v>
      </c>
      <c r="E646" s="68" t="s">
        <v>213</v>
      </c>
      <c r="F646" s="68" t="s">
        <v>25</v>
      </c>
      <c r="G646" s="68" t="s">
        <v>1587</v>
      </c>
      <c r="H646" s="68">
        <v>6</v>
      </c>
      <c r="I646" s="70">
        <v>45827</v>
      </c>
      <c r="J646" s="70">
        <v>45825</v>
      </c>
      <c r="K646" s="70">
        <v>45831</v>
      </c>
      <c r="L646" s="68" t="s">
        <v>5310</v>
      </c>
      <c r="M646" s="68" t="s">
        <v>5313</v>
      </c>
      <c r="N646" s="68">
        <v>0</v>
      </c>
    </row>
    <row r="647" spans="1:14" ht="21" customHeight="1">
      <c r="A647" s="68" t="s">
        <v>4555</v>
      </c>
      <c r="B647" s="68" t="s">
        <v>894</v>
      </c>
      <c r="C647" s="68">
        <v>2</v>
      </c>
      <c r="D647" s="68" t="s">
        <v>1586</v>
      </c>
      <c r="E647" s="68" t="s">
        <v>213</v>
      </c>
      <c r="F647" s="68" t="s">
        <v>25</v>
      </c>
      <c r="G647" s="68" t="s">
        <v>1587</v>
      </c>
      <c r="H647" s="68">
        <v>6</v>
      </c>
      <c r="I647" s="70">
        <v>45827</v>
      </c>
      <c r="J647" s="70">
        <v>45825</v>
      </c>
      <c r="K647" s="70">
        <v>45831</v>
      </c>
      <c r="L647" s="68" t="s">
        <v>5310</v>
      </c>
      <c r="M647" s="68" t="s">
        <v>5314</v>
      </c>
      <c r="N647" s="68">
        <v>0</v>
      </c>
    </row>
    <row r="648" spans="1:14" ht="21" customHeight="1">
      <c r="A648" s="68" t="s">
        <v>4557</v>
      </c>
      <c r="B648" s="68" t="s">
        <v>894</v>
      </c>
      <c r="C648" s="68">
        <v>3</v>
      </c>
      <c r="D648" s="68" t="s">
        <v>1586</v>
      </c>
      <c r="E648" s="68" t="s">
        <v>213</v>
      </c>
      <c r="F648" s="68" t="s">
        <v>25</v>
      </c>
      <c r="G648" s="68" t="s">
        <v>1587</v>
      </c>
      <c r="H648" s="68">
        <v>6</v>
      </c>
      <c r="I648" s="70">
        <v>45827</v>
      </c>
      <c r="J648" s="70">
        <v>45825</v>
      </c>
      <c r="K648" s="70">
        <v>45831</v>
      </c>
      <c r="L648" s="68" t="s">
        <v>5310</v>
      </c>
      <c r="M648" s="68" t="s">
        <v>5314</v>
      </c>
      <c r="N648" s="68">
        <v>0</v>
      </c>
    </row>
    <row r="649" spans="1:14" ht="21" customHeight="1">
      <c r="A649" s="68" t="s">
        <v>4558</v>
      </c>
      <c r="B649" s="68" t="s">
        <v>894</v>
      </c>
      <c r="C649" s="68">
        <v>4</v>
      </c>
      <c r="D649" s="68" t="s">
        <v>1586</v>
      </c>
      <c r="E649" s="68" t="s">
        <v>213</v>
      </c>
      <c r="F649" s="68" t="s">
        <v>25</v>
      </c>
      <c r="G649" s="68" t="s">
        <v>1587</v>
      </c>
      <c r="H649" s="68">
        <v>6</v>
      </c>
      <c r="I649" s="70">
        <v>45827</v>
      </c>
      <c r="J649" s="70">
        <v>45825</v>
      </c>
      <c r="K649" s="70">
        <v>45831</v>
      </c>
      <c r="L649" s="68" t="s">
        <v>5310</v>
      </c>
      <c r="M649" s="68" t="s">
        <v>5314</v>
      </c>
      <c r="N649" s="68">
        <v>0</v>
      </c>
    </row>
    <row r="650" spans="1:14" ht="21" customHeight="1">
      <c r="A650" s="68" t="s">
        <v>4559</v>
      </c>
      <c r="B650" s="68" t="s">
        <v>894</v>
      </c>
      <c r="C650" s="68">
        <v>5</v>
      </c>
      <c r="D650" s="68" t="s">
        <v>1586</v>
      </c>
      <c r="E650" s="68" t="s">
        <v>213</v>
      </c>
      <c r="F650" s="68" t="s">
        <v>25</v>
      </c>
      <c r="G650" s="68" t="s">
        <v>1587</v>
      </c>
      <c r="H650" s="68">
        <v>6</v>
      </c>
      <c r="I650" s="70">
        <v>45827</v>
      </c>
      <c r="J650" s="70">
        <v>45825</v>
      </c>
      <c r="K650" s="70">
        <v>45831</v>
      </c>
      <c r="L650" s="68" t="s">
        <v>5310</v>
      </c>
      <c r="M650" s="68" t="s">
        <v>5314</v>
      </c>
      <c r="N650" s="68">
        <v>0</v>
      </c>
    </row>
    <row r="651" spans="1:14" ht="21" customHeight="1">
      <c r="A651" s="68" t="s">
        <v>4560</v>
      </c>
      <c r="B651" s="68" t="s">
        <v>894</v>
      </c>
      <c r="C651" s="68">
        <v>6</v>
      </c>
      <c r="D651" s="68" t="s">
        <v>1586</v>
      </c>
      <c r="E651" s="68" t="s">
        <v>213</v>
      </c>
      <c r="F651" s="68" t="s">
        <v>25</v>
      </c>
      <c r="G651" s="68" t="s">
        <v>1587</v>
      </c>
      <c r="H651" s="68">
        <v>6</v>
      </c>
      <c r="I651" s="70">
        <v>45827</v>
      </c>
      <c r="J651" s="70">
        <v>45825</v>
      </c>
      <c r="K651" s="70">
        <v>45831</v>
      </c>
      <c r="L651" s="68" t="s">
        <v>5310</v>
      </c>
      <c r="M651" s="68" t="s">
        <v>5314</v>
      </c>
      <c r="N651" s="68">
        <v>0</v>
      </c>
    </row>
    <row r="652" spans="1:14" ht="21" customHeight="1">
      <c r="A652" s="68" t="s">
        <v>4561</v>
      </c>
      <c r="B652" s="68" t="s">
        <v>894</v>
      </c>
      <c r="C652" s="68">
        <v>7</v>
      </c>
      <c r="D652" s="68" t="s">
        <v>1586</v>
      </c>
      <c r="E652" s="68" t="s">
        <v>213</v>
      </c>
      <c r="F652" s="68" t="s">
        <v>25</v>
      </c>
      <c r="G652" s="68" t="s">
        <v>1587</v>
      </c>
      <c r="H652" s="68">
        <v>6</v>
      </c>
      <c r="I652" s="70">
        <v>45827</v>
      </c>
      <c r="J652" s="70">
        <v>45825</v>
      </c>
      <c r="K652" s="70">
        <v>45831</v>
      </c>
      <c r="L652" s="68" t="s">
        <v>5310</v>
      </c>
      <c r="M652" s="68" t="s">
        <v>5314</v>
      </c>
      <c r="N652" s="68">
        <v>0</v>
      </c>
    </row>
    <row r="653" spans="1:14" ht="21" customHeight="1">
      <c r="A653" s="68" t="s">
        <v>4562</v>
      </c>
      <c r="B653" s="68" t="s">
        <v>894</v>
      </c>
      <c r="C653" s="68">
        <v>8</v>
      </c>
      <c r="D653" s="68" t="s">
        <v>1586</v>
      </c>
      <c r="E653" s="68" t="s">
        <v>213</v>
      </c>
      <c r="F653" s="68" t="s">
        <v>25</v>
      </c>
      <c r="G653" s="68" t="s">
        <v>1587</v>
      </c>
      <c r="H653" s="68">
        <v>6</v>
      </c>
      <c r="I653" s="70">
        <v>45827</v>
      </c>
      <c r="J653" s="70">
        <v>45825</v>
      </c>
      <c r="K653" s="70">
        <v>45831</v>
      </c>
      <c r="L653" s="68" t="s">
        <v>5310</v>
      </c>
      <c r="M653" s="68" t="s">
        <v>5314</v>
      </c>
      <c r="N653" s="68">
        <v>0</v>
      </c>
    </row>
    <row r="654" spans="1:14" ht="21" customHeight="1">
      <c r="A654" s="68" t="s">
        <v>4563</v>
      </c>
      <c r="B654" s="68" t="s">
        <v>894</v>
      </c>
      <c r="C654" s="68">
        <v>9</v>
      </c>
      <c r="D654" s="68" t="s">
        <v>1586</v>
      </c>
      <c r="E654" s="68" t="s">
        <v>213</v>
      </c>
      <c r="F654" s="68" t="s">
        <v>25</v>
      </c>
      <c r="G654" s="68" t="s">
        <v>1587</v>
      </c>
      <c r="H654" s="68">
        <v>6</v>
      </c>
      <c r="I654" s="70">
        <v>45827</v>
      </c>
      <c r="J654" s="70">
        <v>45825</v>
      </c>
      <c r="K654" s="70">
        <v>45831</v>
      </c>
      <c r="L654" s="68" t="s">
        <v>5310</v>
      </c>
      <c r="M654" s="68" t="s">
        <v>5314</v>
      </c>
      <c r="N654" s="68">
        <v>0</v>
      </c>
    </row>
    <row r="655" spans="1:14" ht="21" customHeight="1">
      <c r="A655" s="68" t="s">
        <v>4564</v>
      </c>
      <c r="B655" s="68" t="s">
        <v>894</v>
      </c>
      <c r="C655" s="68">
        <v>10</v>
      </c>
      <c r="D655" s="68" t="s">
        <v>1586</v>
      </c>
      <c r="E655" s="68" t="s">
        <v>213</v>
      </c>
      <c r="F655" s="68" t="s">
        <v>25</v>
      </c>
      <c r="G655" s="68" t="s">
        <v>1587</v>
      </c>
      <c r="H655" s="68">
        <v>6</v>
      </c>
      <c r="I655" s="70">
        <v>45827</v>
      </c>
      <c r="J655" s="70">
        <v>45825</v>
      </c>
      <c r="K655" s="70">
        <v>45831</v>
      </c>
      <c r="L655" s="68" t="s">
        <v>5310</v>
      </c>
      <c r="M655" s="68" t="s">
        <v>5314</v>
      </c>
      <c r="N655" s="68">
        <v>0</v>
      </c>
    </row>
    <row r="656" spans="1:14" ht="21" customHeight="1">
      <c r="A656" s="68" t="s">
        <v>4565</v>
      </c>
      <c r="B656" s="68" t="s">
        <v>894</v>
      </c>
      <c r="C656" s="68">
        <v>11</v>
      </c>
      <c r="D656" s="68" t="s">
        <v>1586</v>
      </c>
      <c r="E656" s="68" t="s">
        <v>213</v>
      </c>
      <c r="F656" s="68" t="s">
        <v>25</v>
      </c>
      <c r="G656" s="68" t="s">
        <v>1587</v>
      </c>
      <c r="H656" s="68">
        <v>6</v>
      </c>
      <c r="I656" s="70">
        <v>45827</v>
      </c>
      <c r="J656" s="70">
        <v>45825</v>
      </c>
      <c r="K656" s="70">
        <v>45831</v>
      </c>
      <c r="L656" s="68" t="s">
        <v>5310</v>
      </c>
      <c r="M656" s="68" t="s">
        <v>5314</v>
      </c>
      <c r="N656" s="68">
        <v>0</v>
      </c>
    </row>
    <row r="657" spans="1:14" ht="21" customHeight="1">
      <c r="A657" s="68" t="s">
        <v>4566</v>
      </c>
      <c r="B657" s="68" t="s">
        <v>894</v>
      </c>
      <c r="C657" s="68">
        <v>12</v>
      </c>
      <c r="D657" s="68" t="s">
        <v>1586</v>
      </c>
      <c r="E657" s="68" t="s">
        <v>213</v>
      </c>
      <c r="F657" s="68" t="s">
        <v>25</v>
      </c>
      <c r="G657" s="68" t="s">
        <v>1587</v>
      </c>
      <c r="H657" s="68">
        <v>6</v>
      </c>
      <c r="I657" s="70">
        <v>45827</v>
      </c>
      <c r="J657" s="70">
        <v>45825</v>
      </c>
      <c r="K657" s="70">
        <v>45831</v>
      </c>
      <c r="L657" s="68" t="s">
        <v>5310</v>
      </c>
      <c r="M657" s="68" t="s">
        <v>5314</v>
      </c>
      <c r="N657" s="68">
        <v>0</v>
      </c>
    </row>
    <row r="658" spans="1:14" ht="21" customHeight="1">
      <c r="A658" s="68" t="s">
        <v>4567</v>
      </c>
      <c r="B658" s="68" t="s">
        <v>894</v>
      </c>
      <c r="C658" s="68">
        <v>13</v>
      </c>
      <c r="D658" s="68" t="s">
        <v>1586</v>
      </c>
      <c r="E658" s="68" t="s">
        <v>213</v>
      </c>
      <c r="F658" s="68" t="s">
        <v>25</v>
      </c>
      <c r="G658" s="68" t="s">
        <v>1587</v>
      </c>
      <c r="H658" s="68">
        <v>6</v>
      </c>
      <c r="I658" s="70">
        <v>45827</v>
      </c>
      <c r="J658" s="70">
        <v>45825</v>
      </c>
      <c r="K658" s="70">
        <v>45831</v>
      </c>
      <c r="L658" s="68" t="s">
        <v>5310</v>
      </c>
      <c r="M658" s="68" t="s">
        <v>5314</v>
      </c>
      <c r="N658" s="68">
        <v>0</v>
      </c>
    </row>
    <row r="659" spans="1:14" ht="21" customHeight="1">
      <c r="A659" s="68" t="s">
        <v>4568</v>
      </c>
      <c r="B659" s="68" t="s">
        <v>894</v>
      </c>
      <c r="C659" s="68">
        <v>14</v>
      </c>
      <c r="D659" s="68" t="s">
        <v>1586</v>
      </c>
      <c r="E659" s="68" t="s">
        <v>213</v>
      </c>
      <c r="F659" s="68" t="s">
        <v>25</v>
      </c>
      <c r="G659" s="68" t="s">
        <v>1587</v>
      </c>
      <c r="H659" s="68">
        <v>6</v>
      </c>
      <c r="I659" s="70">
        <v>45827</v>
      </c>
      <c r="J659" s="70">
        <v>45825</v>
      </c>
      <c r="K659" s="70">
        <v>45831</v>
      </c>
      <c r="L659" s="68" t="s">
        <v>5310</v>
      </c>
      <c r="M659" s="68" t="s">
        <v>5314</v>
      </c>
      <c r="N659" s="68">
        <v>0</v>
      </c>
    </row>
    <row r="660" spans="1:14" ht="21" customHeight="1">
      <c r="A660" s="68" t="s">
        <v>4569</v>
      </c>
      <c r="B660" s="68" t="s">
        <v>894</v>
      </c>
      <c r="C660" s="68">
        <v>15</v>
      </c>
      <c r="D660" s="68" t="s">
        <v>1586</v>
      </c>
      <c r="E660" s="68" t="s">
        <v>213</v>
      </c>
      <c r="F660" s="68" t="s">
        <v>25</v>
      </c>
      <c r="G660" s="68" t="s">
        <v>1587</v>
      </c>
      <c r="H660" s="68">
        <v>6</v>
      </c>
      <c r="I660" s="70">
        <v>45827</v>
      </c>
      <c r="J660" s="70">
        <v>45825</v>
      </c>
      <c r="K660" s="70">
        <v>45831</v>
      </c>
      <c r="L660" s="68" t="s">
        <v>5310</v>
      </c>
      <c r="M660" s="68" t="s">
        <v>5314</v>
      </c>
      <c r="N660" s="68">
        <v>0</v>
      </c>
    </row>
    <row r="661" spans="1:14" ht="21" customHeight="1">
      <c r="A661" s="68" t="s">
        <v>4570</v>
      </c>
      <c r="B661" s="68" t="s">
        <v>894</v>
      </c>
      <c r="C661" s="68">
        <v>16</v>
      </c>
      <c r="D661" s="68" t="s">
        <v>1586</v>
      </c>
      <c r="E661" s="68" t="s">
        <v>213</v>
      </c>
      <c r="F661" s="68" t="s">
        <v>25</v>
      </c>
      <c r="G661" s="68" t="s">
        <v>1587</v>
      </c>
      <c r="H661" s="68">
        <v>6</v>
      </c>
      <c r="I661" s="70">
        <v>45827</v>
      </c>
      <c r="J661" s="70">
        <v>45825</v>
      </c>
      <c r="K661" s="70">
        <v>45831</v>
      </c>
      <c r="L661" s="68" t="s">
        <v>5310</v>
      </c>
      <c r="M661" s="68" t="s">
        <v>5314</v>
      </c>
      <c r="N661" s="68">
        <v>0</v>
      </c>
    </row>
    <row r="662" spans="1:14" ht="21" customHeight="1">
      <c r="A662" s="68" t="s">
        <v>4571</v>
      </c>
      <c r="B662" s="68" t="s">
        <v>894</v>
      </c>
      <c r="C662" s="68">
        <v>17</v>
      </c>
      <c r="D662" s="68" t="s">
        <v>1586</v>
      </c>
      <c r="E662" s="68" t="s">
        <v>213</v>
      </c>
      <c r="F662" s="68" t="s">
        <v>25</v>
      </c>
      <c r="G662" s="68" t="s">
        <v>1587</v>
      </c>
      <c r="H662" s="68">
        <v>6</v>
      </c>
      <c r="I662" s="70">
        <v>45827</v>
      </c>
      <c r="J662" s="70">
        <v>45825</v>
      </c>
      <c r="K662" s="70">
        <v>45831</v>
      </c>
      <c r="L662" s="68" t="s">
        <v>5310</v>
      </c>
      <c r="M662" s="68" t="s">
        <v>5314</v>
      </c>
      <c r="N662" s="68">
        <v>0</v>
      </c>
    </row>
    <row r="663" spans="1:14" ht="21" customHeight="1">
      <c r="A663" s="68" t="s">
        <v>1900</v>
      </c>
      <c r="B663" s="68" t="s">
        <v>896</v>
      </c>
      <c r="C663" s="68">
        <v>1</v>
      </c>
      <c r="D663" s="68" t="s">
        <v>1586</v>
      </c>
      <c r="E663" s="68" t="s">
        <v>213</v>
      </c>
      <c r="F663" s="68" t="s">
        <v>25</v>
      </c>
      <c r="G663" s="68" t="s">
        <v>1587</v>
      </c>
      <c r="H663" s="68">
        <v>6</v>
      </c>
      <c r="I663" s="70">
        <v>45827</v>
      </c>
      <c r="J663" s="70">
        <v>45825</v>
      </c>
      <c r="K663" s="70">
        <v>45831</v>
      </c>
      <c r="L663" s="68" t="s">
        <v>5310</v>
      </c>
      <c r="M663" s="68" t="s">
        <v>5314</v>
      </c>
    </row>
    <row r="664" spans="1:14" ht="21" customHeight="1">
      <c r="A664" s="68" t="s">
        <v>1901</v>
      </c>
      <c r="B664" s="68" t="s">
        <v>896</v>
      </c>
      <c r="C664" s="68">
        <v>2</v>
      </c>
      <c r="D664" s="68" t="s">
        <v>1586</v>
      </c>
      <c r="E664" s="68" t="s">
        <v>213</v>
      </c>
      <c r="F664" s="68" t="s">
        <v>25</v>
      </c>
      <c r="G664" s="68" t="s">
        <v>1587</v>
      </c>
      <c r="H664" s="68">
        <v>6</v>
      </c>
      <c r="I664" s="70">
        <v>45827</v>
      </c>
      <c r="J664" s="70">
        <v>45825</v>
      </c>
      <c r="K664" s="70">
        <v>45831</v>
      </c>
      <c r="L664" s="68" t="s">
        <v>5310</v>
      </c>
      <c r="M664" s="68" t="s">
        <v>5314</v>
      </c>
    </row>
    <row r="665" spans="1:14" ht="21" customHeight="1">
      <c r="A665" s="68" t="s">
        <v>1902</v>
      </c>
      <c r="B665" s="68" t="s">
        <v>896</v>
      </c>
      <c r="C665" s="68">
        <v>3</v>
      </c>
      <c r="D665" s="68" t="s">
        <v>1586</v>
      </c>
      <c r="E665" s="68" t="s">
        <v>213</v>
      </c>
      <c r="F665" s="68" t="s">
        <v>25</v>
      </c>
      <c r="G665" s="68" t="s">
        <v>1587</v>
      </c>
      <c r="H665" s="68">
        <v>6</v>
      </c>
      <c r="I665" s="70">
        <v>45827</v>
      </c>
      <c r="J665" s="70">
        <v>45825</v>
      </c>
      <c r="K665" s="70">
        <v>45831</v>
      </c>
      <c r="L665" s="68" t="s">
        <v>5310</v>
      </c>
      <c r="M665" s="68" t="s">
        <v>5314</v>
      </c>
    </row>
    <row r="666" spans="1:14" ht="21" customHeight="1">
      <c r="A666" s="68" t="s">
        <v>1903</v>
      </c>
      <c r="B666" s="68" t="s">
        <v>896</v>
      </c>
      <c r="C666" s="68">
        <v>4</v>
      </c>
      <c r="D666" s="68" t="s">
        <v>1586</v>
      </c>
      <c r="E666" s="68" t="s">
        <v>213</v>
      </c>
      <c r="F666" s="68" t="s">
        <v>25</v>
      </c>
      <c r="G666" s="68" t="s">
        <v>1587</v>
      </c>
      <c r="H666" s="68">
        <v>6</v>
      </c>
      <c r="I666" s="70">
        <v>45827</v>
      </c>
      <c r="J666" s="70">
        <v>45825</v>
      </c>
      <c r="K666" s="70">
        <v>45831</v>
      </c>
      <c r="L666" s="68" t="s">
        <v>5310</v>
      </c>
      <c r="M666" s="68" t="s">
        <v>5314</v>
      </c>
    </row>
    <row r="667" spans="1:14" ht="21" customHeight="1">
      <c r="A667" s="68" t="s">
        <v>1904</v>
      </c>
      <c r="B667" s="68" t="s">
        <v>896</v>
      </c>
      <c r="C667" s="68">
        <v>5</v>
      </c>
      <c r="D667" s="68" t="s">
        <v>1586</v>
      </c>
      <c r="E667" s="68" t="s">
        <v>213</v>
      </c>
      <c r="F667" s="68" t="s">
        <v>25</v>
      </c>
      <c r="G667" s="68" t="s">
        <v>1587</v>
      </c>
      <c r="H667" s="68">
        <v>6</v>
      </c>
      <c r="I667" s="70">
        <v>45827</v>
      </c>
      <c r="J667" s="70">
        <v>45825</v>
      </c>
      <c r="K667" s="70">
        <v>45831</v>
      </c>
      <c r="L667" s="68" t="s">
        <v>5310</v>
      </c>
    </row>
    <row r="668" spans="1:14" ht="21" customHeight="1">
      <c r="A668" s="68" t="s">
        <v>1906</v>
      </c>
      <c r="B668" s="68" t="s">
        <v>896</v>
      </c>
      <c r="C668" s="68">
        <v>6</v>
      </c>
      <c r="D668" s="68" t="s">
        <v>1586</v>
      </c>
      <c r="E668" s="68" t="s">
        <v>213</v>
      </c>
      <c r="F668" s="68" t="s">
        <v>25</v>
      </c>
      <c r="G668" s="68" t="s">
        <v>1587</v>
      </c>
      <c r="H668" s="68">
        <v>6</v>
      </c>
      <c r="I668" s="70">
        <v>45827</v>
      </c>
      <c r="J668" s="70">
        <v>45825</v>
      </c>
      <c r="K668" s="70">
        <v>45831</v>
      </c>
      <c r="L668" s="68" t="s">
        <v>5310</v>
      </c>
    </row>
    <row r="669" spans="1:14" ht="21" customHeight="1">
      <c r="A669" s="68" t="s">
        <v>1907</v>
      </c>
      <c r="B669" s="68" t="s">
        <v>896</v>
      </c>
      <c r="C669" s="68">
        <v>7</v>
      </c>
      <c r="D669" s="68" t="s">
        <v>1586</v>
      </c>
      <c r="E669" s="68" t="s">
        <v>213</v>
      </c>
      <c r="F669" s="68" t="s">
        <v>25</v>
      </c>
      <c r="G669" s="68" t="s">
        <v>1587</v>
      </c>
      <c r="H669" s="68">
        <v>6</v>
      </c>
      <c r="I669" s="70">
        <v>45827</v>
      </c>
      <c r="J669" s="70">
        <v>45825</v>
      </c>
      <c r="K669" s="70">
        <v>45831</v>
      </c>
      <c r="L669" s="68" t="s">
        <v>5310</v>
      </c>
    </row>
    <row r="670" spans="1:14" ht="21" customHeight="1">
      <c r="A670" s="68" t="s">
        <v>1908</v>
      </c>
      <c r="B670" s="68" t="s">
        <v>896</v>
      </c>
      <c r="C670" s="68">
        <v>8</v>
      </c>
      <c r="D670" s="68" t="s">
        <v>1586</v>
      </c>
      <c r="E670" s="68" t="s">
        <v>213</v>
      </c>
      <c r="F670" s="68" t="s">
        <v>25</v>
      </c>
      <c r="G670" s="68" t="s">
        <v>1587</v>
      </c>
      <c r="H670" s="68">
        <v>6</v>
      </c>
      <c r="I670" s="70">
        <v>45827</v>
      </c>
      <c r="J670" s="70">
        <v>45825</v>
      </c>
      <c r="K670" s="70">
        <v>45831</v>
      </c>
      <c r="L670" s="68" t="s">
        <v>5310</v>
      </c>
    </row>
    <row r="671" spans="1:14" ht="21" customHeight="1">
      <c r="A671" s="68" t="s">
        <v>1909</v>
      </c>
      <c r="B671" s="68" t="s">
        <v>901</v>
      </c>
      <c r="C671" s="68">
        <v>1</v>
      </c>
      <c r="E671" s="68" t="s">
        <v>1910</v>
      </c>
      <c r="F671" s="68" t="s">
        <v>767</v>
      </c>
      <c r="G671" s="68" t="s">
        <v>1674</v>
      </c>
      <c r="H671" s="68">
        <v>14</v>
      </c>
      <c r="I671" s="70">
        <v>45827</v>
      </c>
      <c r="J671" s="70">
        <v>45815</v>
      </c>
      <c r="K671" s="70">
        <v>45831</v>
      </c>
      <c r="L671" s="68" t="s">
        <v>5228</v>
      </c>
      <c r="N671" s="68">
        <v>0</v>
      </c>
    </row>
    <row r="672" spans="1:14" ht="21" customHeight="1">
      <c r="A672" s="68" t="s">
        <v>2020</v>
      </c>
      <c r="B672" s="68" t="s">
        <v>941</v>
      </c>
      <c r="C672" s="68">
        <v>2</v>
      </c>
      <c r="E672" s="68" t="s">
        <v>99</v>
      </c>
      <c r="F672" s="68" t="s">
        <v>25</v>
      </c>
      <c r="G672" s="68" t="s">
        <v>2021</v>
      </c>
      <c r="H672" s="68">
        <v>3</v>
      </c>
      <c r="I672" s="70">
        <v>45828</v>
      </c>
      <c r="J672" s="70">
        <v>45826</v>
      </c>
      <c r="K672" s="70">
        <v>45831</v>
      </c>
      <c r="L672" s="68" t="s">
        <v>5315</v>
      </c>
    </row>
    <row r="673" spans="1:14" ht="21" customHeight="1">
      <c r="A673" s="68" t="s">
        <v>1913</v>
      </c>
      <c r="B673" s="68" t="s">
        <v>897</v>
      </c>
      <c r="C673" s="68">
        <v>1</v>
      </c>
      <c r="E673" s="68" t="s">
        <v>898</v>
      </c>
      <c r="G673" s="68" t="s">
        <v>1914</v>
      </c>
      <c r="H673" s="68">
        <v>3</v>
      </c>
      <c r="I673" s="70">
        <v>45829</v>
      </c>
      <c r="J673" s="70">
        <v>45810</v>
      </c>
      <c r="K673" s="70">
        <v>45831</v>
      </c>
      <c r="L673" s="68" t="s">
        <v>5316</v>
      </c>
      <c r="N673" s="68" t="s">
        <v>5317</v>
      </c>
    </row>
    <row r="674" spans="1:14" ht="21" customHeight="1">
      <c r="A674" s="68" t="s">
        <v>1917</v>
      </c>
      <c r="B674" s="68" t="s">
        <v>897</v>
      </c>
      <c r="C674" s="68">
        <v>2</v>
      </c>
      <c r="E674" s="68" t="s">
        <v>898</v>
      </c>
      <c r="G674" s="68" t="s">
        <v>1914</v>
      </c>
      <c r="H674" s="68">
        <v>3</v>
      </c>
      <c r="I674" s="70">
        <v>45829</v>
      </c>
      <c r="J674" s="70">
        <v>45810</v>
      </c>
      <c r="K674" s="70">
        <v>45831</v>
      </c>
      <c r="L674" s="68" t="s">
        <v>5316</v>
      </c>
      <c r="N674" s="68" t="s">
        <v>5317</v>
      </c>
    </row>
    <row r="675" spans="1:14" ht="21" customHeight="1">
      <c r="A675" s="68" t="s">
        <v>1918</v>
      </c>
      <c r="B675" s="68" t="s">
        <v>897</v>
      </c>
      <c r="C675" s="68">
        <v>3</v>
      </c>
      <c r="E675" s="68" t="s">
        <v>898</v>
      </c>
      <c r="G675" s="68" t="s">
        <v>1914</v>
      </c>
      <c r="H675" s="68">
        <v>3</v>
      </c>
      <c r="I675" s="70">
        <v>45829</v>
      </c>
      <c r="J675" s="70">
        <v>45810</v>
      </c>
      <c r="K675" s="70">
        <v>45831</v>
      </c>
      <c r="L675" s="68" t="s">
        <v>5316</v>
      </c>
      <c r="N675" s="68" t="s">
        <v>5317</v>
      </c>
    </row>
    <row r="676" spans="1:14" ht="21" customHeight="1">
      <c r="A676" s="68" t="s">
        <v>1919</v>
      </c>
      <c r="B676" s="68" t="s">
        <v>897</v>
      </c>
      <c r="C676" s="68">
        <v>4</v>
      </c>
      <c r="E676" s="68" t="s">
        <v>898</v>
      </c>
      <c r="G676" s="68" t="s">
        <v>1914</v>
      </c>
      <c r="H676" s="68">
        <v>3</v>
      </c>
      <c r="I676" s="70">
        <v>45829</v>
      </c>
      <c r="J676" s="70">
        <v>45810</v>
      </c>
      <c r="K676" s="70">
        <v>45831</v>
      </c>
      <c r="L676" s="68" t="s">
        <v>5316</v>
      </c>
      <c r="N676" s="68" t="s">
        <v>5317</v>
      </c>
    </row>
    <row r="677" spans="1:14" ht="21" customHeight="1">
      <c r="A677" s="68" t="s">
        <v>1920</v>
      </c>
      <c r="B677" s="68" t="s">
        <v>897</v>
      </c>
      <c r="C677" s="68">
        <v>5</v>
      </c>
      <c r="E677" s="68" t="s">
        <v>898</v>
      </c>
      <c r="G677" s="68" t="s">
        <v>1914</v>
      </c>
      <c r="H677" s="68">
        <v>3</v>
      </c>
      <c r="I677" s="70">
        <v>45829</v>
      </c>
      <c r="J677" s="70">
        <v>45810</v>
      </c>
      <c r="K677" s="70">
        <v>45831</v>
      </c>
      <c r="L677" s="68" t="s">
        <v>5316</v>
      </c>
      <c r="N677" s="68" t="s">
        <v>5317</v>
      </c>
    </row>
    <row r="678" spans="1:14" ht="21" customHeight="1">
      <c r="A678" s="68" t="s">
        <v>1921</v>
      </c>
      <c r="B678" s="68" t="s">
        <v>897</v>
      </c>
      <c r="C678" s="68">
        <v>6</v>
      </c>
      <c r="E678" s="68" t="s">
        <v>898</v>
      </c>
      <c r="G678" s="68" t="s">
        <v>1914</v>
      </c>
      <c r="H678" s="68">
        <v>3</v>
      </c>
      <c r="I678" s="70">
        <v>45829</v>
      </c>
      <c r="J678" s="70">
        <v>45810</v>
      </c>
      <c r="K678" s="70">
        <v>45831</v>
      </c>
      <c r="L678" s="68" t="s">
        <v>5316</v>
      </c>
      <c r="N678" s="68" t="s">
        <v>5317</v>
      </c>
    </row>
    <row r="679" spans="1:14" ht="21" customHeight="1">
      <c r="A679" s="68" t="s">
        <v>1807</v>
      </c>
      <c r="B679" s="68" t="s">
        <v>853</v>
      </c>
      <c r="C679" s="68">
        <v>1</v>
      </c>
      <c r="D679" s="68" t="s">
        <v>1586</v>
      </c>
      <c r="E679" s="68" t="s">
        <v>213</v>
      </c>
      <c r="F679" s="68" t="s">
        <v>25</v>
      </c>
      <c r="G679" s="68" t="s">
        <v>1587</v>
      </c>
      <c r="H679" s="68">
        <v>6</v>
      </c>
      <c r="I679" s="70">
        <v>45830</v>
      </c>
      <c r="J679" s="70">
        <v>45824</v>
      </c>
      <c r="K679" s="70">
        <v>45831</v>
      </c>
      <c r="L679" s="68" t="s">
        <v>5127</v>
      </c>
      <c r="N679" s="68">
        <v>0</v>
      </c>
    </row>
    <row r="680" spans="1:14" ht="21" customHeight="1">
      <c r="A680" s="68" t="s">
        <v>1808</v>
      </c>
      <c r="B680" s="68" t="s">
        <v>853</v>
      </c>
      <c r="C680" s="68">
        <v>2</v>
      </c>
      <c r="D680" s="68" t="s">
        <v>1586</v>
      </c>
      <c r="E680" s="68" t="s">
        <v>213</v>
      </c>
      <c r="F680" s="68" t="s">
        <v>25</v>
      </c>
      <c r="G680" s="68" t="s">
        <v>1587</v>
      </c>
      <c r="H680" s="68">
        <v>6</v>
      </c>
      <c r="I680" s="70">
        <v>45830</v>
      </c>
      <c r="J680" s="70">
        <v>45824</v>
      </c>
      <c r="K680" s="70">
        <v>45831</v>
      </c>
      <c r="L680" s="68" t="s">
        <v>5127</v>
      </c>
      <c r="N680" s="68">
        <v>0</v>
      </c>
    </row>
    <row r="681" spans="1:14" ht="21" customHeight="1">
      <c r="A681" s="68" t="s">
        <v>1809</v>
      </c>
      <c r="B681" s="68" t="s">
        <v>853</v>
      </c>
      <c r="C681" s="68">
        <v>3</v>
      </c>
      <c r="D681" s="68" t="s">
        <v>1586</v>
      </c>
      <c r="E681" s="68" t="s">
        <v>213</v>
      </c>
      <c r="F681" s="68" t="s">
        <v>25</v>
      </c>
      <c r="G681" s="68" t="s">
        <v>1587</v>
      </c>
      <c r="H681" s="68">
        <v>6</v>
      </c>
      <c r="I681" s="70">
        <v>45830</v>
      </c>
      <c r="J681" s="70">
        <v>45824</v>
      </c>
      <c r="K681" s="70">
        <v>45831</v>
      </c>
      <c r="L681" s="68" t="s">
        <v>5127</v>
      </c>
      <c r="N681" s="68">
        <v>0</v>
      </c>
    </row>
    <row r="682" spans="1:14" ht="21" customHeight="1">
      <c r="A682" s="68" t="s">
        <v>1810</v>
      </c>
      <c r="B682" s="68" t="s">
        <v>853</v>
      </c>
      <c r="C682" s="68">
        <v>4</v>
      </c>
      <c r="D682" s="68" t="s">
        <v>1586</v>
      </c>
      <c r="E682" s="68" t="s">
        <v>213</v>
      </c>
      <c r="F682" s="68" t="s">
        <v>25</v>
      </c>
      <c r="G682" s="68" t="s">
        <v>1587</v>
      </c>
      <c r="H682" s="68">
        <v>6</v>
      </c>
      <c r="I682" s="70">
        <v>45830</v>
      </c>
      <c r="J682" s="70">
        <v>45824</v>
      </c>
      <c r="K682" s="70">
        <v>45831</v>
      </c>
      <c r="L682" s="68" t="s">
        <v>5127</v>
      </c>
      <c r="N682" s="68">
        <v>0</v>
      </c>
    </row>
    <row r="683" spans="1:14" ht="21" customHeight="1">
      <c r="A683" s="68" t="s">
        <v>1811</v>
      </c>
      <c r="B683" s="68" t="s">
        <v>853</v>
      </c>
      <c r="C683" s="68">
        <v>5</v>
      </c>
      <c r="D683" s="68" t="s">
        <v>1586</v>
      </c>
      <c r="E683" s="68" t="s">
        <v>213</v>
      </c>
      <c r="F683" s="68" t="s">
        <v>25</v>
      </c>
      <c r="G683" s="68" t="s">
        <v>1587</v>
      </c>
      <c r="H683" s="68">
        <v>6</v>
      </c>
      <c r="I683" s="70">
        <v>45830</v>
      </c>
      <c r="J683" s="70">
        <v>45824</v>
      </c>
      <c r="K683" s="70">
        <v>45831</v>
      </c>
      <c r="L683" s="68" t="s">
        <v>5127</v>
      </c>
      <c r="N683" s="68">
        <v>0</v>
      </c>
    </row>
    <row r="684" spans="1:14" ht="21" customHeight="1">
      <c r="A684" s="68" t="s">
        <v>1812</v>
      </c>
      <c r="B684" s="68" t="s">
        <v>853</v>
      </c>
      <c r="C684" s="68">
        <v>6</v>
      </c>
      <c r="D684" s="68" t="s">
        <v>1586</v>
      </c>
      <c r="E684" s="68" t="s">
        <v>213</v>
      </c>
      <c r="F684" s="68" t="s">
        <v>25</v>
      </c>
      <c r="G684" s="68" t="s">
        <v>1587</v>
      </c>
      <c r="H684" s="68">
        <v>6</v>
      </c>
      <c r="I684" s="70">
        <v>45830</v>
      </c>
      <c r="J684" s="70">
        <v>45824</v>
      </c>
      <c r="K684" s="70">
        <v>45831</v>
      </c>
      <c r="L684" s="68" t="s">
        <v>5127</v>
      </c>
      <c r="N684" s="68">
        <v>0</v>
      </c>
    </row>
    <row r="685" spans="1:14" ht="21" customHeight="1">
      <c r="A685" s="68" t="s">
        <v>1813</v>
      </c>
      <c r="B685" s="68" t="s">
        <v>853</v>
      </c>
      <c r="C685" s="68">
        <v>7</v>
      </c>
      <c r="D685" s="68" t="s">
        <v>1586</v>
      </c>
      <c r="E685" s="68" t="s">
        <v>213</v>
      </c>
      <c r="F685" s="68" t="s">
        <v>25</v>
      </c>
      <c r="G685" s="68" t="s">
        <v>1587</v>
      </c>
      <c r="H685" s="68">
        <v>6</v>
      </c>
      <c r="I685" s="70">
        <v>45830</v>
      </c>
      <c r="J685" s="70">
        <v>45824</v>
      </c>
      <c r="K685" s="70">
        <v>45831</v>
      </c>
      <c r="L685" s="68" t="s">
        <v>5127</v>
      </c>
      <c r="N685" s="68">
        <v>0</v>
      </c>
    </row>
    <row r="686" spans="1:14" ht="21" customHeight="1">
      <c r="A686" s="68" t="s">
        <v>1814</v>
      </c>
      <c r="B686" s="68" t="s">
        <v>853</v>
      </c>
      <c r="C686" s="68">
        <v>8</v>
      </c>
      <c r="D686" s="68" t="s">
        <v>1586</v>
      </c>
      <c r="E686" s="68" t="s">
        <v>213</v>
      </c>
      <c r="F686" s="68" t="s">
        <v>25</v>
      </c>
      <c r="G686" s="68" t="s">
        <v>1587</v>
      </c>
      <c r="H686" s="68">
        <v>6</v>
      </c>
      <c r="I686" s="70">
        <v>45830</v>
      </c>
      <c r="J686" s="70">
        <v>45824</v>
      </c>
      <c r="K686" s="70">
        <v>45831</v>
      </c>
      <c r="L686" s="68" t="s">
        <v>5127</v>
      </c>
      <c r="N686" s="68">
        <v>0</v>
      </c>
    </row>
    <row r="687" spans="1:14" ht="21" customHeight="1">
      <c r="A687" s="68" t="s">
        <v>1815</v>
      </c>
      <c r="B687" s="68" t="s">
        <v>853</v>
      </c>
      <c r="C687" s="68">
        <v>9</v>
      </c>
      <c r="D687" s="68" t="s">
        <v>1586</v>
      </c>
      <c r="E687" s="68" t="s">
        <v>213</v>
      </c>
      <c r="F687" s="68" t="s">
        <v>25</v>
      </c>
      <c r="G687" s="68" t="s">
        <v>1587</v>
      </c>
      <c r="H687" s="68">
        <v>6</v>
      </c>
      <c r="I687" s="70">
        <v>45830</v>
      </c>
      <c r="J687" s="70">
        <v>45824</v>
      </c>
      <c r="K687" s="70">
        <v>45831</v>
      </c>
      <c r="L687" s="68" t="s">
        <v>5127</v>
      </c>
      <c r="N687" s="68">
        <v>0</v>
      </c>
    </row>
    <row r="688" spans="1:14" ht="21" customHeight="1">
      <c r="A688" s="68" t="s">
        <v>1816</v>
      </c>
      <c r="B688" s="68" t="s">
        <v>853</v>
      </c>
      <c r="C688" s="68">
        <v>10</v>
      </c>
      <c r="D688" s="68" t="s">
        <v>1586</v>
      </c>
      <c r="E688" s="68" t="s">
        <v>213</v>
      </c>
      <c r="F688" s="68" t="s">
        <v>25</v>
      </c>
      <c r="G688" s="68" t="s">
        <v>1587</v>
      </c>
      <c r="H688" s="68">
        <v>6</v>
      </c>
      <c r="I688" s="70">
        <v>45830</v>
      </c>
      <c r="J688" s="70">
        <v>45824</v>
      </c>
      <c r="K688" s="70">
        <v>45831</v>
      </c>
      <c r="L688" s="68" t="s">
        <v>5127</v>
      </c>
      <c r="N688" s="68">
        <v>0</v>
      </c>
    </row>
    <row r="689" spans="1:14" ht="21" customHeight="1">
      <c r="A689" s="68" t="s">
        <v>1818</v>
      </c>
      <c r="B689" s="68" t="s">
        <v>853</v>
      </c>
      <c r="C689" s="68">
        <v>11</v>
      </c>
      <c r="D689" s="68" t="s">
        <v>1586</v>
      </c>
      <c r="E689" s="68" t="s">
        <v>213</v>
      </c>
      <c r="F689" s="68" t="s">
        <v>25</v>
      </c>
      <c r="G689" s="68" t="s">
        <v>1587</v>
      </c>
      <c r="H689" s="68">
        <v>6</v>
      </c>
      <c r="I689" s="70">
        <v>45830</v>
      </c>
      <c r="J689" s="70">
        <v>45824</v>
      </c>
      <c r="K689" s="70">
        <v>45831</v>
      </c>
      <c r="L689" s="68" t="s">
        <v>5127</v>
      </c>
      <c r="N689" s="68">
        <v>0</v>
      </c>
    </row>
    <row r="690" spans="1:14" ht="21" customHeight="1">
      <c r="A690" s="68" t="s">
        <v>1819</v>
      </c>
      <c r="B690" s="68" t="s">
        <v>853</v>
      </c>
      <c r="C690" s="68">
        <v>12</v>
      </c>
      <c r="D690" s="68" t="s">
        <v>1586</v>
      </c>
      <c r="E690" s="68" t="s">
        <v>213</v>
      </c>
      <c r="F690" s="68" t="s">
        <v>25</v>
      </c>
      <c r="G690" s="68" t="s">
        <v>1587</v>
      </c>
      <c r="H690" s="68">
        <v>6</v>
      </c>
      <c r="I690" s="70">
        <v>45830</v>
      </c>
      <c r="J690" s="70">
        <v>45824</v>
      </c>
      <c r="K690" s="70">
        <v>45831</v>
      </c>
      <c r="L690" s="68" t="s">
        <v>5127</v>
      </c>
      <c r="N690" s="68">
        <v>0</v>
      </c>
    </row>
    <row r="691" spans="1:14" ht="21" customHeight="1">
      <c r="A691" s="68" t="s">
        <v>1820</v>
      </c>
      <c r="B691" s="68" t="s">
        <v>853</v>
      </c>
      <c r="C691" s="68">
        <v>13</v>
      </c>
      <c r="D691" s="68" t="s">
        <v>1586</v>
      </c>
      <c r="E691" s="68" t="s">
        <v>213</v>
      </c>
      <c r="F691" s="68" t="s">
        <v>25</v>
      </c>
      <c r="G691" s="68" t="s">
        <v>1587</v>
      </c>
      <c r="H691" s="68">
        <v>6</v>
      </c>
      <c r="I691" s="70">
        <v>45830</v>
      </c>
      <c r="J691" s="70">
        <v>45824</v>
      </c>
      <c r="K691" s="70">
        <v>45831</v>
      </c>
      <c r="L691" s="68" t="s">
        <v>5127</v>
      </c>
      <c r="N691" s="68">
        <v>0</v>
      </c>
    </row>
    <row r="692" spans="1:14" ht="21" customHeight="1">
      <c r="A692" s="68" t="s">
        <v>1823</v>
      </c>
      <c r="B692" s="68" t="s">
        <v>853</v>
      </c>
      <c r="C692" s="68">
        <v>14</v>
      </c>
      <c r="D692" s="68" t="s">
        <v>1586</v>
      </c>
      <c r="E692" s="68" t="s">
        <v>213</v>
      </c>
      <c r="F692" s="68" t="s">
        <v>25</v>
      </c>
      <c r="G692" s="68" t="s">
        <v>1587</v>
      </c>
      <c r="H692" s="68">
        <v>6</v>
      </c>
      <c r="I692" s="70">
        <v>45830</v>
      </c>
      <c r="J692" s="70">
        <v>45824</v>
      </c>
      <c r="K692" s="70">
        <v>45831</v>
      </c>
      <c r="L692" s="68" t="s">
        <v>5127</v>
      </c>
      <c r="N692" s="68">
        <v>0</v>
      </c>
    </row>
    <row r="693" spans="1:14" ht="21" customHeight="1">
      <c r="A693" s="68" t="s">
        <v>4023</v>
      </c>
      <c r="B693" s="68" t="s">
        <v>853</v>
      </c>
      <c r="C693" s="68">
        <v>15</v>
      </c>
      <c r="D693" s="68" t="s">
        <v>1586</v>
      </c>
      <c r="E693" s="68" t="s">
        <v>213</v>
      </c>
      <c r="F693" s="68" t="s">
        <v>25</v>
      </c>
      <c r="G693" s="68" t="s">
        <v>1587</v>
      </c>
      <c r="H693" s="68">
        <v>6</v>
      </c>
      <c r="I693" s="70">
        <v>45830</v>
      </c>
      <c r="J693" s="70">
        <v>45824</v>
      </c>
      <c r="K693" s="70">
        <v>45831</v>
      </c>
      <c r="L693" s="68" t="s">
        <v>5127</v>
      </c>
      <c r="N693" s="68">
        <v>0</v>
      </c>
    </row>
    <row r="694" spans="1:14" ht="21" customHeight="1">
      <c r="A694" s="68" t="s">
        <v>4024</v>
      </c>
      <c r="B694" s="68" t="s">
        <v>853</v>
      </c>
      <c r="C694" s="68">
        <v>16</v>
      </c>
      <c r="D694" s="68" t="s">
        <v>1586</v>
      </c>
      <c r="E694" s="68" t="s">
        <v>213</v>
      </c>
      <c r="F694" s="68" t="s">
        <v>25</v>
      </c>
      <c r="G694" s="68" t="s">
        <v>1587</v>
      </c>
      <c r="H694" s="68">
        <v>6</v>
      </c>
      <c r="I694" s="70">
        <v>45830</v>
      </c>
      <c r="J694" s="70">
        <v>45824</v>
      </c>
      <c r="K694" s="70">
        <v>45831</v>
      </c>
      <c r="L694" s="68" t="s">
        <v>5127</v>
      </c>
      <c r="N694" s="68">
        <v>0</v>
      </c>
    </row>
    <row r="695" spans="1:14" ht="21" customHeight="1">
      <c r="A695" s="68" t="s">
        <v>4025</v>
      </c>
      <c r="B695" s="68" t="s">
        <v>853</v>
      </c>
      <c r="C695" s="68">
        <v>17</v>
      </c>
      <c r="D695" s="68" t="s">
        <v>1586</v>
      </c>
      <c r="E695" s="68" t="s">
        <v>213</v>
      </c>
      <c r="F695" s="68" t="s">
        <v>25</v>
      </c>
      <c r="G695" s="68" t="s">
        <v>1587</v>
      </c>
      <c r="H695" s="68">
        <v>6</v>
      </c>
      <c r="I695" s="70">
        <v>45830</v>
      </c>
      <c r="J695" s="70">
        <v>45824</v>
      </c>
      <c r="K695" s="70">
        <v>45831</v>
      </c>
      <c r="L695" s="68" t="s">
        <v>5127</v>
      </c>
      <c r="N695" s="68">
        <v>0</v>
      </c>
    </row>
    <row r="696" spans="1:14" ht="21" customHeight="1">
      <c r="A696" s="68" t="s">
        <v>4026</v>
      </c>
      <c r="B696" s="68" t="s">
        <v>853</v>
      </c>
      <c r="C696" s="68">
        <v>18</v>
      </c>
      <c r="D696" s="68" t="s">
        <v>1586</v>
      </c>
      <c r="E696" s="68" t="s">
        <v>213</v>
      </c>
      <c r="F696" s="68" t="s">
        <v>25</v>
      </c>
      <c r="G696" s="68" t="s">
        <v>1587</v>
      </c>
      <c r="H696" s="68">
        <v>6</v>
      </c>
      <c r="I696" s="70">
        <v>45830</v>
      </c>
      <c r="J696" s="70">
        <v>45824</v>
      </c>
      <c r="K696" s="70">
        <v>45831</v>
      </c>
      <c r="L696" s="68" t="s">
        <v>5127</v>
      </c>
      <c r="N696" s="68">
        <v>0</v>
      </c>
    </row>
    <row r="697" spans="1:14" ht="21" customHeight="1">
      <c r="A697" s="68" t="s">
        <v>4027</v>
      </c>
      <c r="B697" s="68" t="s">
        <v>853</v>
      </c>
      <c r="C697" s="68">
        <v>19</v>
      </c>
      <c r="D697" s="68" t="s">
        <v>1586</v>
      </c>
      <c r="E697" s="68" t="s">
        <v>213</v>
      </c>
      <c r="F697" s="68" t="s">
        <v>25</v>
      </c>
      <c r="G697" s="68" t="s">
        <v>1587</v>
      </c>
      <c r="H697" s="68">
        <v>6</v>
      </c>
      <c r="I697" s="70">
        <v>45830</v>
      </c>
      <c r="J697" s="70">
        <v>45824</v>
      </c>
      <c r="K697" s="70">
        <v>45831</v>
      </c>
      <c r="L697" s="68" t="s">
        <v>5127</v>
      </c>
      <c r="N697" s="68">
        <v>0</v>
      </c>
    </row>
    <row r="698" spans="1:14" ht="21" customHeight="1">
      <c r="A698" s="68" t="s">
        <v>4031</v>
      </c>
      <c r="B698" s="68" t="s">
        <v>853</v>
      </c>
      <c r="C698" s="68">
        <v>20</v>
      </c>
      <c r="D698" s="68" t="s">
        <v>1586</v>
      </c>
      <c r="E698" s="68" t="s">
        <v>213</v>
      </c>
      <c r="F698" s="68" t="s">
        <v>25</v>
      </c>
      <c r="G698" s="68" t="s">
        <v>1587</v>
      </c>
      <c r="H698" s="68">
        <v>6</v>
      </c>
      <c r="I698" s="70">
        <v>45830</v>
      </c>
      <c r="J698" s="70">
        <v>45824</v>
      </c>
      <c r="K698" s="70">
        <v>45831</v>
      </c>
      <c r="L698" s="68" t="s">
        <v>5127</v>
      </c>
      <c r="N698" s="68">
        <v>0</v>
      </c>
    </row>
    <row r="699" spans="1:14" ht="21" customHeight="1">
      <c r="A699" s="68" t="s">
        <v>4032</v>
      </c>
      <c r="B699" s="68" t="s">
        <v>853</v>
      </c>
      <c r="C699" s="68">
        <v>21</v>
      </c>
      <c r="D699" s="68" t="s">
        <v>1586</v>
      </c>
      <c r="E699" s="68" t="s">
        <v>213</v>
      </c>
      <c r="F699" s="68" t="s">
        <v>25</v>
      </c>
      <c r="G699" s="68" t="s">
        <v>1587</v>
      </c>
      <c r="H699" s="68">
        <v>6</v>
      </c>
      <c r="I699" s="70">
        <v>45830</v>
      </c>
      <c r="J699" s="70">
        <v>45824</v>
      </c>
      <c r="K699" s="70">
        <v>45831</v>
      </c>
      <c r="L699" s="68" t="s">
        <v>5127</v>
      </c>
      <c r="N699" s="68">
        <v>0</v>
      </c>
    </row>
    <row r="700" spans="1:14" ht="21" customHeight="1">
      <c r="A700" s="68" t="s">
        <v>4034</v>
      </c>
      <c r="B700" s="68" t="s">
        <v>853</v>
      </c>
      <c r="C700" s="68">
        <v>22</v>
      </c>
      <c r="D700" s="68" t="s">
        <v>1586</v>
      </c>
      <c r="E700" s="68" t="s">
        <v>213</v>
      </c>
      <c r="F700" s="68" t="s">
        <v>25</v>
      </c>
      <c r="G700" s="68" t="s">
        <v>1587</v>
      </c>
      <c r="H700" s="68">
        <v>6</v>
      </c>
      <c r="I700" s="70">
        <v>45830</v>
      </c>
      <c r="J700" s="70">
        <v>45824</v>
      </c>
      <c r="K700" s="70">
        <v>45831</v>
      </c>
      <c r="L700" s="68" t="s">
        <v>5127</v>
      </c>
      <c r="N700" s="68">
        <v>0</v>
      </c>
    </row>
    <row r="701" spans="1:14" ht="21" customHeight="1">
      <c r="A701" s="68" t="s">
        <v>4035</v>
      </c>
      <c r="B701" s="68" t="s">
        <v>853</v>
      </c>
      <c r="C701" s="68">
        <v>23</v>
      </c>
      <c r="D701" s="68" t="s">
        <v>1586</v>
      </c>
      <c r="E701" s="68" t="s">
        <v>213</v>
      </c>
      <c r="F701" s="68" t="s">
        <v>25</v>
      </c>
      <c r="G701" s="68" t="s">
        <v>1587</v>
      </c>
      <c r="H701" s="68">
        <v>6</v>
      </c>
      <c r="I701" s="70">
        <v>45830</v>
      </c>
      <c r="J701" s="70">
        <v>45824</v>
      </c>
      <c r="K701" s="70">
        <v>45831</v>
      </c>
      <c r="L701" s="68" t="s">
        <v>5127</v>
      </c>
      <c r="N701" s="68">
        <v>0</v>
      </c>
    </row>
    <row r="702" spans="1:14" ht="21" customHeight="1">
      <c r="A702" s="68" t="s">
        <v>4036</v>
      </c>
      <c r="B702" s="68" t="s">
        <v>853</v>
      </c>
      <c r="C702" s="68">
        <v>24</v>
      </c>
      <c r="D702" s="68" t="s">
        <v>1586</v>
      </c>
      <c r="E702" s="68" t="s">
        <v>213</v>
      </c>
      <c r="F702" s="68" t="s">
        <v>25</v>
      </c>
      <c r="G702" s="68" t="s">
        <v>1587</v>
      </c>
      <c r="H702" s="68">
        <v>6</v>
      </c>
      <c r="I702" s="70">
        <v>45830</v>
      </c>
      <c r="J702" s="70">
        <v>45824</v>
      </c>
      <c r="K702" s="70">
        <v>45831</v>
      </c>
      <c r="L702" s="68" t="s">
        <v>5127</v>
      </c>
      <c r="N702" s="68">
        <v>0</v>
      </c>
    </row>
    <row r="703" spans="1:14" ht="21" customHeight="1">
      <c r="A703" s="68" t="s">
        <v>4037</v>
      </c>
      <c r="B703" s="68" t="s">
        <v>853</v>
      </c>
      <c r="C703" s="68">
        <v>25</v>
      </c>
      <c r="D703" s="68" t="s">
        <v>1586</v>
      </c>
      <c r="E703" s="68" t="s">
        <v>213</v>
      </c>
      <c r="F703" s="68" t="s">
        <v>25</v>
      </c>
      <c r="G703" s="68" t="s">
        <v>1587</v>
      </c>
      <c r="H703" s="68">
        <v>6</v>
      </c>
      <c r="I703" s="70">
        <v>45830</v>
      </c>
      <c r="J703" s="70">
        <v>45824</v>
      </c>
      <c r="K703" s="70">
        <v>45831</v>
      </c>
      <c r="L703" s="68" t="s">
        <v>5127</v>
      </c>
      <c r="N703" s="68">
        <v>0</v>
      </c>
    </row>
    <row r="704" spans="1:14" ht="21" customHeight="1">
      <c r="A704" s="68" t="s">
        <v>4038</v>
      </c>
      <c r="B704" s="68" t="s">
        <v>853</v>
      </c>
      <c r="C704" s="68">
        <v>26</v>
      </c>
      <c r="D704" s="68" t="s">
        <v>1586</v>
      </c>
      <c r="E704" s="68" t="s">
        <v>213</v>
      </c>
      <c r="F704" s="68" t="s">
        <v>25</v>
      </c>
      <c r="G704" s="68" t="s">
        <v>1587</v>
      </c>
      <c r="H704" s="68">
        <v>6</v>
      </c>
      <c r="I704" s="70">
        <v>45830</v>
      </c>
      <c r="J704" s="70">
        <v>45824</v>
      </c>
      <c r="K704" s="70">
        <v>45831</v>
      </c>
      <c r="L704" s="68" t="s">
        <v>5127</v>
      </c>
      <c r="N704" s="68">
        <v>0</v>
      </c>
    </row>
    <row r="705" spans="1:14" ht="21" customHeight="1">
      <c r="A705" s="68" t="s">
        <v>4039</v>
      </c>
      <c r="B705" s="68" t="s">
        <v>853</v>
      </c>
      <c r="C705" s="68">
        <v>27</v>
      </c>
      <c r="D705" s="68" t="s">
        <v>1586</v>
      </c>
      <c r="E705" s="68" t="s">
        <v>213</v>
      </c>
      <c r="F705" s="68" t="s">
        <v>25</v>
      </c>
      <c r="G705" s="68" t="s">
        <v>1587</v>
      </c>
      <c r="H705" s="68">
        <v>6</v>
      </c>
      <c r="I705" s="70">
        <v>45830</v>
      </c>
      <c r="J705" s="70">
        <v>45824</v>
      </c>
      <c r="K705" s="70">
        <v>45831</v>
      </c>
      <c r="L705" s="68" t="s">
        <v>5127</v>
      </c>
      <c r="N705" s="68">
        <v>0</v>
      </c>
    </row>
    <row r="706" spans="1:14" ht="21" customHeight="1">
      <c r="A706" s="68" t="s">
        <v>4040</v>
      </c>
      <c r="B706" s="68" t="s">
        <v>853</v>
      </c>
      <c r="C706" s="68">
        <v>28</v>
      </c>
      <c r="D706" s="68" t="s">
        <v>1586</v>
      </c>
      <c r="E706" s="68" t="s">
        <v>213</v>
      </c>
      <c r="F706" s="68" t="s">
        <v>25</v>
      </c>
      <c r="G706" s="68" t="s">
        <v>1587</v>
      </c>
      <c r="H706" s="68">
        <v>6</v>
      </c>
      <c r="I706" s="70">
        <v>45830</v>
      </c>
      <c r="J706" s="70">
        <v>45824</v>
      </c>
      <c r="K706" s="70">
        <v>45831</v>
      </c>
      <c r="L706" s="68" t="s">
        <v>5127</v>
      </c>
      <c r="N706" s="68">
        <v>0</v>
      </c>
    </row>
    <row r="707" spans="1:14" ht="21" customHeight="1">
      <c r="A707" s="68" t="s">
        <v>4041</v>
      </c>
      <c r="B707" s="68" t="s">
        <v>853</v>
      </c>
      <c r="C707" s="68">
        <v>29</v>
      </c>
      <c r="D707" s="68" t="s">
        <v>1586</v>
      </c>
      <c r="E707" s="68" t="s">
        <v>213</v>
      </c>
      <c r="F707" s="68" t="s">
        <v>25</v>
      </c>
      <c r="G707" s="68" t="s">
        <v>1587</v>
      </c>
      <c r="H707" s="68">
        <v>6</v>
      </c>
      <c r="I707" s="70">
        <v>45830</v>
      </c>
      <c r="J707" s="70">
        <v>45824</v>
      </c>
      <c r="K707" s="70">
        <v>45831</v>
      </c>
      <c r="L707" s="68" t="s">
        <v>5127</v>
      </c>
      <c r="N707" s="68">
        <v>0</v>
      </c>
    </row>
    <row r="708" spans="1:14" ht="21" customHeight="1">
      <c r="A708" s="68" t="s">
        <v>1824</v>
      </c>
      <c r="B708" s="68" t="s">
        <v>855</v>
      </c>
      <c r="C708" s="68">
        <v>1</v>
      </c>
      <c r="D708" s="68" t="s">
        <v>1586</v>
      </c>
      <c r="E708" s="68" t="s">
        <v>213</v>
      </c>
      <c r="F708" s="68" t="s">
        <v>25</v>
      </c>
      <c r="G708" s="68" t="s">
        <v>1587</v>
      </c>
      <c r="H708" s="68">
        <v>6</v>
      </c>
      <c r="I708" s="70">
        <v>45830</v>
      </c>
      <c r="J708" s="70">
        <v>45824</v>
      </c>
      <c r="K708" s="70">
        <v>45831</v>
      </c>
      <c r="L708" s="68" t="s">
        <v>5127</v>
      </c>
      <c r="N708" s="68">
        <v>0</v>
      </c>
    </row>
    <row r="709" spans="1:14" ht="21" customHeight="1">
      <c r="A709" s="68" t="s">
        <v>1825</v>
      </c>
      <c r="B709" s="68" t="s">
        <v>855</v>
      </c>
      <c r="C709" s="68">
        <v>2</v>
      </c>
      <c r="D709" s="68" t="s">
        <v>1586</v>
      </c>
      <c r="E709" s="68" t="s">
        <v>213</v>
      </c>
      <c r="F709" s="68" t="s">
        <v>25</v>
      </c>
      <c r="G709" s="68" t="s">
        <v>1587</v>
      </c>
      <c r="H709" s="68">
        <v>6</v>
      </c>
      <c r="I709" s="70">
        <v>45830</v>
      </c>
      <c r="J709" s="70">
        <v>45824</v>
      </c>
      <c r="K709" s="70">
        <v>45831</v>
      </c>
      <c r="L709" s="68" t="s">
        <v>5127</v>
      </c>
      <c r="N709" s="68">
        <v>0</v>
      </c>
    </row>
    <row r="710" spans="1:14" ht="21" customHeight="1">
      <c r="A710" s="68" t="s">
        <v>1826</v>
      </c>
      <c r="B710" s="68" t="s">
        <v>855</v>
      </c>
      <c r="C710" s="68">
        <v>3</v>
      </c>
      <c r="D710" s="68" t="s">
        <v>1586</v>
      </c>
      <c r="E710" s="68" t="s">
        <v>213</v>
      </c>
      <c r="F710" s="68" t="s">
        <v>25</v>
      </c>
      <c r="G710" s="68" t="s">
        <v>1587</v>
      </c>
      <c r="H710" s="68">
        <v>6</v>
      </c>
      <c r="I710" s="70">
        <v>45830</v>
      </c>
      <c r="J710" s="70">
        <v>45824</v>
      </c>
      <c r="K710" s="70">
        <v>45831</v>
      </c>
      <c r="L710" s="68" t="s">
        <v>5127</v>
      </c>
      <c r="N710" s="68">
        <v>0</v>
      </c>
    </row>
    <row r="711" spans="1:14" ht="21" customHeight="1">
      <c r="A711" s="68" t="s">
        <v>1827</v>
      </c>
      <c r="B711" s="68" t="s">
        <v>855</v>
      </c>
      <c r="C711" s="68">
        <v>4</v>
      </c>
      <c r="D711" s="68" t="s">
        <v>1586</v>
      </c>
      <c r="E711" s="68" t="s">
        <v>213</v>
      </c>
      <c r="F711" s="68" t="s">
        <v>25</v>
      </c>
      <c r="G711" s="68" t="s">
        <v>1587</v>
      </c>
      <c r="H711" s="68">
        <v>6</v>
      </c>
      <c r="I711" s="70">
        <v>45830</v>
      </c>
      <c r="J711" s="70">
        <v>45824</v>
      </c>
      <c r="K711" s="70">
        <v>45831</v>
      </c>
      <c r="L711" s="68" t="s">
        <v>5127</v>
      </c>
      <c r="N711" s="68">
        <v>0</v>
      </c>
    </row>
    <row r="712" spans="1:14" ht="21" customHeight="1">
      <c r="A712" s="68" t="s">
        <v>1828</v>
      </c>
      <c r="B712" s="68" t="s">
        <v>855</v>
      </c>
      <c r="C712" s="68">
        <v>5</v>
      </c>
      <c r="D712" s="68" t="s">
        <v>1586</v>
      </c>
      <c r="E712" s="68" t="s">
        <v>213</v>
      </c>
      <c r="F712" s="68" t="s">
        <v>25</v>
      </c>
      <c r="G712" s="68" t="s">
        <v>1587</v>
      </c>
      <c r="H712" s="68">
        <v>6</v>
      </c>
      <c r="I712" s="70">
        <v>45830</v>
      </c>
      <c r="J712" s="70">
        <v>45824</v>
      </c>
      <c r="K712" s="70">
        <v>45831</v>
      </c>
      <c r="L712" s="68" t="s">
        <v>5127</v>
      </c>
      <c r="N712" s="68">
        <v>0</v>
      </c>
    </row>
    <row r="713" spans="1:14" ht="21" customHeight="1">
      <c r="A713" s="68" t="s">
        <v>1829</v>
      </c>
      <c r="B713" s="68" t="s">
        <v>855</v>
      </c>
      <c r="C713" s="68">
        <v>6</v>
      </c>
      <c r="D713" s="68" t="s">
        <v>1586</v>
      </c>
      <c r="E713" s="68" t="s">
        <v>213</v>
      </c>
      <c r="F713" s="68" t="s">
        <v>25</v>
      </c>
      <c r="G713" s="68" t="s">
        <v>1587</v>
      </c>
      <c r="H713" s="68">
        <v>6</v>
      </c>
      <c r="I713" s="70">
        <v>45830</v>
      </c>
      <c r="J713" s="70">
        <v>45824</v>
      </c>
      <c r="K713" s="70">
        <v>45831</v>
      </c>
      <c r="L713" s="68" t="s">
        <v>5127</v>
      </c>
      <c r="N713" s="68">
        <v>0</v>
      </c>
    </row>
    <row r="714" spans="1:14" ht="21" customHeight="1">
      <c r="A714" s="68" t="s">
        <v>4102</v>
      </c>
      <c r="B714" s="68" t="s">
        <v>855</v>
      </c>
      <c r="C714" s="68">
        <v>7</v>
      </c>
      <c r="D714" s="68" t="s">
        <v>1586</v>
      </c>
      <c r="E714" s="68" t="s">
        <v>213</v>
      </c>
      <c r="F714" s="68" t="s">
        <v>25</v>
      </c>
      <c r="G714" s="68" t="s">
        <v>1587</v>
      </c>
      <c r="H714" s="68">
        <v>6</v>
      </c>
      <c r="I714" s="70">
        <v>45830</v>
      </c>
      <c r="J714" s="70">
        <v>45824</v>
      </c>
      <c r="K714" s="70">
        <v>45831</v>
      </c>
      <c r="L714" s="68" t="s">
        <v>5127</v>
      </c>
      <c r="N714" s="68">
        <v>0</v>
      </c>
    </row>
    <row r="715" spans="1:14" ht="21" customHeight="1">
      <c r="A715" s="68" t="s">
        <v>4103</v>
      </c>
      <c r="B715" s="68" t="s">
        <v>855</v>
      </c>
      <c r="C715" s="68">
        <v>8</v>
      </c>
      <c r="D715" s="68" t="s">
        <v>1586</v>
      </c>
      <c r="E715" s="68" t="s">
        <v>213</v>
      </c>
      <c r="F715" s="68" t="s">
        <v>25</v>
      </c>
      <c r="G715" s="68" t="s">
        <v>1587</v>
      </c>
      <c r="H715" s="68">
        <v>6</v>
      </c>
      <c r="I715" s="70">
        <v>45830</v>
      </c>
      <c r="J715" s="70">
        <v>45824</v>
      </c>
      <c r="K715" s="70">
        <v>45831</v>
      </c>
      <c r="L715" s="68" t="s">
        <v>5127</v>
      </c>
      <c r="N715" s="68">
        <v>0</v>
      </c>
    </row>
    <row r="716" spans="1:14" ht="21" customHeight="1">
      <c r="A716" s="68" t="s">
        <v>4104</v>
      </c>
      <c r="B716" s="68" t="s">
        <v>855</v>
      </c>
      <c r="C716" s="68">
        <v>9</v>
      </c>
      <c r="D716" s="68" t="s">
        <v>1586</v>
      </c>
      <c r="E716" s="68" t="s">
        <v>213</v>
      </c>
      <c r="F716" s="68" t="s">
        <v>25</v>
      </c>
      <c r="G716" s="68" t="s">
        <v>1587</v>
      </c>
      <c r="H716" s="68">
        <v>6</v>
      </c>
      <c r="I716" s="70">
        <v>45830</v>
      </c>
      <c r="J716" s="70">
        <v>45824</v>
      </c>
      <c r="K716" s="70">
        <v>45831</v>
      </c>
      <c r="L716" s="68" t="s">
        <v>5127</v>
      </c>
      <c r="N716" s="68">
        <v>0</v>
      </c>
    </row>
    <row r="717" spans="1:14" ht="21" customHeight="1">
      <c r="A717" s="68" t="s">
        <v>4105</v>
      </c>
      <c r="B717" s="68" t="s">
        <v>855</v>
      </c>
      <c r="C717" s="68">
        <v>10</v>
      </c>
      <c r="D717" s="68" t="s">
        <v>1586</v>
      </c>
      <c r="E717" s="68" t="s">
        <v>213</v>
      </c>
      <c r="F717" s="68" t="s">
        <v>25</v>
      </c>
      <c r="G717" s="68" t="s">
        <v>1587</v>
      </c>
      <c r="H717" s="68">
        <v>6</v>
      </c>
      <c r="I717" s="70">
        <v>45830</v>
      </c>
      <c r="J717" s="70">
        <v>45824</v>
      </c>
      <c r="K717" s="70">
        <v>45831</v>
      </c>
      <c r="L717" s="68" t="s">
        <v>5127</v>
      </c>
      <c r="N717" s="68">
        <v>0</v>
      </c>
    </row>
    <row r="718" spans="1:14" ht="21" customHeight="1">
      <c r="A718" s="68" t="s">
        <v>4106</v>
      </c>
      <c r="B718" s="68" t="s">
        <v>855</v>
      </c>
      <c r="C718" s="68">
        <v>11</v>
      </c>
      <c r="D718" s="68" t="s">
        <v>1586</v>
      </c>
      <c r="E718" s="68" t="s">
        <v>213</v>
      </c>
      <c r="F718" s="68" t="s">
        <v>25</v>
      </c>
      <c r="G718" s="68" t="s">
        <v>1587</v>
      </c>
      <c r="H718" s="68">
        <v>6</v>
      </c>
      <c r="I718" s="70">
        <v>45830</v>
      </c>
      <c r="J718" s="70">
        <v>45824</v>
      </c>
      <c r="K718" s="70">
        <v>45831</v>
      </c>
      <c r="L718" s="68" t="s">
        <v>5127</v>
      </c>
      <c r="N718" s="68">
        <v>0</v>
      </c>
    </row>
    <row r="719" spans="1:14" ht="21" customHeight="1">
      <c r="A719" s="68" t="s">
        <v>4107</v>
      </c>
      <c r="B719" s="68" t="s">
        <v>855</v>
      </c>
      <c r="C719" s="68">
        <v>12</v>
      </c>
      <c r="D719" s="68" t="s">
        <v>1586</v>
      </c>
      <c r="E719" s="68" t="s">
        <v>213</v>
      </c>
      <c r="F719" s="68" t="s">
        <v>25</v>
      </c>
      <c r="G719" s="68" t="s">
        <v>1587</v>
      </c>
      <c r="H719" s="68">
        <v>6</v>
      </c>
      <c r="I719" s="70">
        <v>45830</v>
      </c>
      <c r="J719" s="70">
        <v>45824</v>
      </c>
      <c r="K719" s="70">
        <v>45831</v>
      </c>
      <c r="L719" s="68" t="s">
        <v>5127</v>
      </c>
      <c r="N719" s="68">
        <v>0</v>
      </c>
    </row>
    <row r="720" spans="1:14" ht="21" customHeight="1">
      <c r="A720" s="68" t="s">
        <v>4108</v>
      </c>
      <c r="B720" s="68" t="s">
        <v>855</v>
      </c>
      <c r="C720" s="68">
        <v>13</v>
      </c>
      <c r="D720" s="68" t="s">
        <v>1586</v>
      </c>
      <c r="E720" s="68" t="s">
        <v>213</v>
      </c>
      <c r="F720" s="68" t="s">
        <v>25</v>
      </c>
      <c r="G720" s="68" t="s">
        <v>1587</v>
      </c>
      <c r="H720" s="68">
        <v>6</v>
      </c>
      <c r="I720" s="70">
        <v>45830</v>
      </c>
      <c r="J720" s="70">
        <v>45824</v>
      </c>
      <c r="K720" s="70">
        <v>45831</v>
      </c>
      <c r="L720" s="68" t="s">
        <v>5127</v>
      </c>
      <c r="N720" s="68">
        <v>0</v>
      </c>
    </row>
    <row r="721" spans="1:14" ht="21" customHeight="1">
      <c r="A721" s="68" t="s">
        <v>4109</v>
      </c>
      <c r="B721" s="68" t="s">
        <v>855</v>
      </c>
      <c r="C721" s="68">
        <v>14</v>
      </c>
      <c r="D721" s="68" t="s">
        <v>1586</v>
      </c>
      <c r="E721" s="68" t="s">
        <v>213</v>
      </c>
      <c r="F721" s="68" t="s">
        <v>25</v>
      </c>
      <c r="G721" s="68" t="s">
        <v>1587</v>
      </c>
      <c r="H721" s="68">
        <v>6</v>
      </c>
      <c r="I721" s="70">
        <v>45830</v>
      </c>
      <c r="J721" s="70">
        <v>45824</v>
      </c>
      <c r="K721" s="70">
        <v>45831</v>
      </c>
      <c r="L721" s="68" t="s">
        <v>5127</v>
      </c>
      <c r="N721" s="68">
        <v>0</v>
      </c>
    </row>
    <row r="722" spans="1:14" ht="21" customHeight="1">
      <c r="A722" s="68" t="s">
        <v>4110</v>
      </c>
      <c r="B722" s="68" t="s">
        <v>855</v>
      </c>
      <c r="C722" s="68">
        <v>15</v>
      </c>
      <c r="D722" s="68" t="s">
        <v>1586</v>
      </c>
      <c r="E722" s="68" t="s">
        <v>213</v>
      </c>
      <c r="F722" s="68" t="s">
        <v>25</v>
      </c>
      <c r="G722" s="68" t="s">
        <v>1587</v>
      </c>
      <c r="H722" s="68">
        <v>6</v>
      </c>
      <c r="I722" s="70">
        <v>45830</v>
      </c>
      <c r="J722" s="70">
        <v>45824</v>
      </c>
      <c r="K722" s="70">
        <v>45831</v>
      </c>
      <c r="L722" s="68" t="s">
        <v>5127</v>
      </c>
      <c r="N722" s="68">
        <v>0</v>
      </c>
    </row>
    <row r="723" spans="1:14" ht="21" customHeight="1">
      <c r="A723" s="68" t="s">
        <v>4111</v>
      </c>
      <c r="B723" s="68" t="s">
        <v>855</v>
      </c>
      <c r="C723" s="68">
        <v>16</v>
      </c>
      <c r="D723" s="68" t="s">
        <v>1586</v>
      </c>
      <c r="E723" s="68" t="s">
        <v>213</v>
      </c>
      <c r="F723" s="68" t="s">
        <v>25</v>
      </c>
      <c r="G723" s="68" t="s">
        <v>1587</v>
      </c>
      <c r="H723" s="68">
        <v>6</v>
      </c>
      <c r="I723" s="70">
        <v>45830</v>
      </c>
      <c r="J723" s="70">
        <v>45824</v>
      </c>
      <c r="K723" s="70">
        <v>45831</v>
      </c>
      <c r="L723" s="68" t="s">
        <v>5127</v>
      </c>
      <c r="N723" s="68">
        <v>0</v>
      </c>
    </row>
    <row r="724" spans="1:14" ht="21" customHeight="1">
      <c r="A724" s="68" t="s">
        <v>4112</v>
      </c>
      <c r="B724" s="68" t="s">
        <v>855</v>
      </c>
      <c r="C724" s="68">
        <v>17</v>
      </c>
      <c r="D724" s="68" t="s">
        <v>1586</v>
      </c>
      <c r="E724" s="68" t="s">
        <v>213</v>
      </c>
      <c r="F724" s="68" t="s">
        <v>25</v>
      </c>
      <c r="G724" s="68" t="s">
        <v>1587</v>
      </c>
      <c r="H724" s="68">
        <v>6</v>
      </c>
      <c r="I724" s="70">
        <v>45830</v>
      </c>
      <c r="J724" s="70">
        <v>45824</v>
      </c>
      <c r="K724" s="70">
        <v>45831</v>
      </c>
      <c r="L724" s="68" t="s">
        <v>5127</v>
      </c>
      <c r="N724" s="68">
        <v>0</v>
      </c>
    </row>
    <row r="725" spans="1:14" ht="21" customHeight="1">
      <c r="A725" s="68" t="s">
        <v>4113</v>
      </c>
      <c r="B725" s="68" t="s">
        <v>855</v>
      </c>
      <c r="C725" s="68">
        <v>18</v>
      </c>
      <c r="D725" s="68" t="s">
        <v>1586</v>
      </c>
      <c r="E725" s="68" t="s">
        <v>213</v>
      </c>
      <c r="F725" s="68" t="s">
        <v>25</v>
      </c>
      <c r="G725" s="68" t="s">
        <v>1587</v>
      </c>
      <c r="H725" s="68">
        <v>6</v>
      </c>
      <c r="I725" s="70">
        <v>45830</v>
      </c>
      <c r="J725" s="70">
        <v>45824</v>
      </c>
      <c r="K725" s="70">
        <v>45831</v>
      </c>
      <c r="L725" s="68" t="s">
        <v>5127</v>
      </c>
      <c r="N725" s="68">
        <v>0</v>
      </c>
    </row>
    <row r="726" spans="1:14" ht="21" customHeight="1">
      <c r="A726" s="68" t="s">
        <v>4114</v>
      </c>
      <c r="B726" s="68" t="s">
        <v>855</v>
      </c>
      <c r="C726" s="68">
        <v>19</v>
      </c>
      <c r="D726" s="68" t="s">
        <v>1586</v>
      </c>
      <c r="E726" s="68" t="s">
        <v>213</v>
      </c>
      <c r="F726" s="68" t="s">
        <v>25</v>
      </c>
      <c r="G726" s="68" t="s">
        <v>1587</v>
      </c>
      <c r="H726" s="68">
        <v>6</v>
      </c>
      <c r="I726" s="70">
        <v>45830</v>
      </c>
      <c r="J726" s="70">
        <v>45824</v>
      </c>
      <c r="K726" s="70">
        <v>45831</v>
      </c>
      <c r="L726" s="68" t="s">
        <v>5127</v>
      </c>
      <c r="N726" s="68">
        <v>0</v>
      </c>
    </row>
    <row r="727" spans="1:14" ht="21" customHeight="1">
      <c r="A727" s="68" t="s">
        <v>4118</v>
      </c>
      <c r="B727" s="68" t="s">
        <v>855</v>
      </c>
      <c r="C727" s="68">
        <v>20</v>
      </c>
      <c r="D727" s="68" t="s">
        <v>1586</v>
      </c>
      <c r="E727" s="68" t="s">
        <v>213</v>
      </c>
      <c r="F727" s="68" t="s">
        <v>25</v>
      </c>
      <c r="G727" s="68" t="s">
        <v>1587</v>
      </c>
      <c r="H727" s="68">
        <v>6</v>
      </c>
      <c r="I727" s="70">
        <v>45830</v>
      </c>
      <c r="J727" s="70">
        <v>45824</v>
      </c>
      <c r="K727" s="70">
        <v>45831</v>
      </c>
      <c r="L727" s="68" t="s">
        <v>5127</v>
      </c>
      <c r="N727" s="68">
        <v>0</v>
      </c>
    </row>
    <row r="728" spans="1:14" ht="21" customHeight="1">
      <c r="A728" s="68" t="s">
        <v>4119</v>
      </c>
      <c r="B728" s="68" t="s">
        <v>855</v>
      </c>
      <c r="C728" s="68">
        <v>21</v>
      </c>
      <c r="D728" s="68" t="s">
        <v>1586</v>
      </c>
      <c r="E728" s="68" t="s">
        <v>213</v>
      </c>
      <c r="F728" s="68" t="s">
        <v>25</v>
      </c>
      <c r="G728" s="68" t="s">
        <v>1587</v>
      </c>
      <c r="H728" s="68">
        <v>6</v>
      </c>
      <c r="I728" s="70">
        <v>45830</v>
      </c>
      <c r="J728" s="70">
        <v>45824</v>
      </c>
      <c r="K728" s="70">
        <v>45831</v>
      </c>
      <c r="L728" s="68" t="s">
        <v>5127</v>
      </c>
      <c r="N728" s="68">
        <v>0</v>
      </c>
    </row>
    <row r="729" spans="1:14" ht="21" customHeight="1">
      <c r="A729" s="68" t="s">
        <v>1830</v>
      </c>
      <c r="B729" s="68" t="s">
        <v>856</v>
      </c>
      <c r="C729" s="68">
        <v>1</v>
      </c>
      <c r="D729" s="68" t="s">
        <v>1586</v>
      </c>
      <c r="E729" s="68" t="s">
        <v>213</v>
      </c>
      <c r="F729" s="68" t="s">
        <v>25</v>
      </c>
      <c r="G729" s="68" t="s">
        <v>1587</v>
      </c>
      <c r="H729" s="68">
        <v>6</v>
      </c>
      <c r="I729" s="70">
        <v>45830</v>
      </c>
      <c r="J729" s="70">
        <v>45824</v>
      </c>
      <c r="K729" s="70">
        <v>45831</v>
      </c>
      <c r="L729" s="68" t="s">
        <v>5127</v>
      </c>
      <c r="N729" s="68">
        <v>0</v>
      </c>
    </row>
    <row r="730" spans="1:14" ht="21" customHeight="1">
      <c r="A730" s="68" t="s">
        <v>1831</v>
      </c>
      <c r="B730" s="68" t="s">
        <v>856</v>
      </c>
      <c r="C730" s="68">
        <v>2</v>
      </c>
      <c r="D730" s="68" t="s">
        <v>1586</v>
      </c>
      <c r="E730" s="68" t="s">
        <v>213</v>
      </c>
      <c r="F730" s="68" t="s">
        <v>25</v>
      </c>
      <c r="G730" s="68" t="s">
        <v>1587</v>
      </c>
      <c r="H730" s="68">
        <v>6</v>
      </c>
      <c r="I730" s="70">
        <v>45830</v>
      </c>
      <c r="J730" s="70">
        <v>45824</v>
      </c>
      <c r="K730" s="70">
        <v>45831</v>
      </c>
      <c r="L730" s="68" t="s">
        <v>5127</v>
      </c>
      <c r="N730" s="68">
        <v>0</v>
      </c>
    </row>
    <row r="731" spans="1:14" ht="21" customHeight="1">
      <c r="A731" s="68" t="s">
        <v>1832</v>
      </c>
      <c r="B731" s="68" t="s">
        <v>856</v>
      </c>
      <c r="C731" s="68">
        <v>3</v>
      </c>
      <c r="D731" s="68" t="s">
        <v>1586</v>
      </c>
      <c r="E731" s="68" t="s">
        <v>213</v>
      </c>
      <c r="F731" s="68" t="s">
        <v>25</v>
      </c>
      <c r="G731" s="68" t="s">
        <v>1587</v>
      </c>
      <c r="H731" s="68">
        <v>6</v>
      </c>
      <c r="I731" s="70">
        <v>45830</v>
      </c>
      <c r="J731" s="70">
        <v>45824</v>
      </c>
      <c r="K731" s="70">
        <v>45831</v>
      </c>
      <c r="L731" s="68" t="s">
        <v>5127</v>
      </c>
      <c r="N731" s="68">
        <v>0</v>
      </c>
    </row>
    <row r="732" spans="1:14" ht="21" customHeight="1">
      <c r="A732" s="68" t="s">
        <v>1833</v>
      </c>
      <c r="B732" s="68" t="s">
        <v>856</v>
      </c>
      <c r="C732" s="68">
        <v>4</v>
      </c>
      <c r="D732" s="68" t="s">
        <v>1586</v>
      </c>
      <c r="E732" s="68" t="s">
        <v>213</v>
      </c>
      <c r="F732" s="68" t="s">
        <v>25</v>
      </c>
      <c r="G732" s="68" t="s">
        <v>1587</v>
      </c>
      <c r="H732" s="68">
        <v>6</v>
      </c>
      <c r="I732" s="70">
        <v>45830</v>
      </c>
      <c r="J732" s="70">
        <v>45824</v>
      </c>
      <c r="K732" s="70">
        <v>45831</v>
      </c>
      <c r="L732" s="68" t="s">
        <v>5127</v>
      </c>
      <c r="N732" s="68">
        <v>0</v>
      </c>
    </row>
    <row r="733" spans="1:14" ht="21" customHeight="1">
      <c r="A733" s="68" t="s">
        <v>1834</v>
      </c>
      <c r="B733" s="68" t="s">
        <v>856</v>
      </c>
      <c r="C733" s="68">
        <v>5</v>
      </c>
      <c r="D733" s="68" t="s">
        <v>1586</v>
      </c>
      <c r="E733" s="68" t="s">
        <v>213</v>
      </c>
      <c r="F733" s="68" t="s">
        <v>25</v>
      </c>
      <c r="G733" s="68" t="s">
        <v>1587</v>
      </c>
      <c r="H733" s="68">
        <v>6</v>
      </c>
      <c r="I733" s="70">
        <v>45830</v>
      </c>
      <c r="J733" s="70">
        <v>45824</v>
      </c>
      <c r="K733" s="70">
        <v>45831</v>
      </c>
      <c r="L733" s="68" t="s">
        <v>5127</v>
      </c>
      <c r="N733" s="68">
        <v>0</v>
      </c>
    </row>
    <row r="734" spans="1:14" ht="21" customHeight="1">
      <c r="A734" s="68" t="s">
        <v>1835</v>
      </c>
      <c r="B734" s="68" t="s">
        <v>856</v>
      </c>
      <c r="C734" s="68">
        <v>6</v>
      </c>
      <c r="D734" s="68" t="s">
        <v>1586</v>
      </c>
      <c r="E734" s="68" t="s">
        <v>213</v>
      </c>
      <c r="F734" s="68" t="s">
        <v>25</v>
      </c>
      <c r="G734" s="68" t="s">
        <v>1587</v>
      </c>
      <c r="H734" s="68">
        <v>6</v>
      </c>
      <c r="I734" s="70">
        <v>45830</v>
      </c>
      <c r="J734" s="70">
        <v>45824</v>
      </c>
      <c r="K734" s="70">
        <v>45831</v>
      </c>
      <c r="L734" s="68" t="s">
        <v>5127</v>
      </c>
      <c r="N734" s="68">
        <v>0</v>
      </c>
    </row>
    <row r="735" spans="1:14" ht="21" customHeight="1">
      <c r="A735" s="68" t="s">
        <v>1836</v>
      </c>
      <c r="B735" s="68" t="s">
        <v>856</v>
      </c>
      <c r="C735" s="68">
        <v>7</v>
      </c>
      <c r="D735" s="68" t="s">
        <v>1586</v>
      </c>
      <c r="E735" s="68" t="s">
        <v>213</v>
      </c>
      <c r="F735" s="68" t="s">
        <v>25</v>
      </c>
      <c r="G735" s="68" t="s">
        <v>1587</v>
      </c>
      <c r="H735" s="68">
        <v>6</v>
      </c>
      <c r="I735" s="70">
        <v>45830</v>
      </c>
      <c r="J735" s="70">
        <v>45824</v>
      </c>
      <c r="K735" s="70">
        <v>45831</v>
      </c>
      <c r="L735" s="68" t="s">
        <v>5127</v>
      </c>
      <c r="N735" s="68">
        <v>0</v>
      </c>
    </row>
    <row r="736" spans="1:14" ht="21" customHeight="1">
      <c r="A736" s="68" t="s">
        <v>1837</v>
      </c>
      <c r="B736" s="68" t="s">
        <v>856</v>
      </c>
      <c r="C736" s="68">
        <v>8</v>
      </c>
      <c r="D736" s="68" t="s">
        <v>1586</v>
      </c>
      <c r="E736" s="68" t="s">
        <v>213</v>
      </c>
      <c r="F736" s="68" t="s">
        <v>25</v>
      </c>
      <c r="G736" s="68" t="s">
        <v>1587</v>
      </c>
      <c r="H736" s="68">
        <v>6</v>
      </c>
      <c r="I736" s="70">
        <v>45830</v>
      </c>
      <c r="J736" s="70">
        <v>45824</v>
      </c>
      <c r="K736" s="70">
        <v>45831</v>
      </c>
      <c r="L736" s="68" t="s">
        <v>5127</v>
      </c>
      <c r="N736" s="68">
        <v>0</v>
      </c>
    </row>
    <row r="737" spans="1:14" ht="21" customHeight="1">
      <c r="A737" s="68" t="s">
        <v>1838</v>
      </c>
      <c r="B737" s="68" t="s">
        <v>856</v>
      </c>
      <c r="C737" s="68">
        <v>9</v>
      </c>
      <c r="D737" s="68" t="s">
        <v>1586</v>
      </c>
      <c r="E737" s="68" t="s">
        <v>213</v>
      </c>
      <c r="F737" s="68" t="s">
        <v>25</v>
      </c>
      <c r="G737" s="68" t="s">
        <v>1587</v>
      </c>
      <c r="H737" s="68">
        <v>6</v>
      </c>
      <c r="I737" s="70">
        <v>45830</v>
      </c>
      <c r="J737" s="70">
        <v>45824</v>
      </c>
      <c r="K737" s="70">
        <v>45831</v>
      </c>
      <c r="L737" s="68" t="s">
        <v>5127</v>
      </c>
      <c r="N737" s="68">
        <v>0</v>
      </c>
    </row>
    <row r="738" spans="1:14" ht="21" customHeight="1">
      <c r="A738" s="68" t="s">
        <v>1839</v>
      </c>
      <c r="B738" s="68" t="s">
        <v>856</v>
      </c>
      <c r="C738" s="68">
        <v>10</v>
      </c>
      <c r="D738" s="68" t="s">
        <v>1586</v>
      </c>
      <c r="E738" s="68" t="s">
        <v>213</v>
      </c>
      <c r="F738" s="68" t="s">
        <v>25</v>
      </c>
      <c r="G738" s="68" t="s">
        <v>1587</v>
      </c>
      <c r="H738" s="68">
        <v>6</v>
      </c>
      <c r="I738" s="70">
        <v>45830</v>
      </c>
      <c r="J738" s="70">
        <v>45824</v>
      </c>
      <c r="K738" s="70">
        <v>45831</v>
      </c>
      <c r="L738" s="68" t="s">
        <v>5127</v>
      </c>
      <c r="N738" s="68">
        <v>0</v>
      </c>
    </row>
    <row r="739" spans="1:14" ht="21" customHeight="1">
      <c r="A739" s="68" t="s">
        <v>1840</v>
      </c>
      <c r="B739" s="68" t="s">
        <v>857</v>
      </c>
      <c r="C739" s="68">
        <v>1</v>
      </c>
      <c r="D739" s="68" t="s">
        <v>1586</v>
      </c>
      <c r="E739" s="68" t="s">
        <v>213</v>
      </c>
      <c r="F739" s="68" t="s">
        <v>25</v>
      </c>
      <c r="G739" s="68" t="s">
        <v>1587</v>
      </c>
      <c r="H739" s="68">
        <v>6</v>
      </c>
      <c r="I739" s="70">
        <v>45830</v>
      </c>
      <c r="J739" s="70">
        <v>45824</v>
      </c>
      <c r="K739" s="70">
        <v>45831</v>
      </c>
      <c r="L739" s="68" t="s">
        <v>5127</v>
      </c>
      <c r="N739" s="68">
        <v>0</v>
      </c>
    </row>
    <row r="740" spans="1:14" ht="21" customHeight="1">
      <c r="A740" s="68" t="s">
        <v>1841</v>
      </c>
      <c r="B740" s="68" t="s">
        <v>857</v>
      </c>
      <c r="C740" s="68">
        <v>2</v>
      </c>
      <c r="D740" s="68" t="s">
        <v>1586</v>
      </c>
      <c r="E740" s="68" t="s">
        <v>213</v>
      </c>
      <c r="F740" s="68" t="s">
        <v>25</v>
      </c>
      <c r="G740" s="68" t="s">
        <v>1587</v>
      </c>
      <c r="H740" s="68">
        <v>6</v>
      </c>
      <c r="I740" s="70">
        <v>45830</v>
      </c>
      <c r="J740" s="70">
        <v>45824</v>
      </c>
      <c r="K740" s="70">
        <v>45831</v>
      </c>
      <c r="L740" s="68" t="s">
        <v>5127</v>
      </c>
      <c r="N740" s="68">
        <v>0</v>
      </c>
    </row>
    <row r="741" spans="1:14" ht="21" customHeight="1">
      <c r="A741" s="68" t="s">
        <v>1842</v>
      </c>
      <c r="B741" s="68" t="s">
        <v>857</v>
      </c>
      <c r="C741" s="68">
        <v>3</v>
      </c>
      <c r="D741" s="68" t="s">
        <v>1586</v>
      </c>
      <c r="E741" s="68" t="s">
        <v>213</v>
      </c>
      <c r="F741" s="68" t="s">
        <v>25</v>
      </c>
      <c r="G741" s="68" t="s">
        <v>1587</v>
      </c>
      <c r="H741" s="68">
        <v>6</v>
      </c>
      <c r="I741" s="70">
        <v>45830</v>
      </c>
      <c r="J741" s="70">
        <v>45824</v>
      </c>
      <c r="K741" s="70">
        <v>45831</v>
      </c>
      <c r="L741" s="68" t="s">
        <v>5127</v>
      </c>
      <c r="N741" s="68">
        <v>0</v>
      </c>
    </row>
    <row r="742" spans="1:14" ht="21" customHeight="1">
      <c r="A742" s="68" t="s">
        <v>1843</v>
      </c>
      <c r="B742" s="68" t="s">
        <v>857</v>
      </c>
      <c r="C742" s="68">
        <v>4</v>
      </c>
      <c r="D742" s="68" t="s">
        <v>1586</v>
      </c>
      <c r="E742" s="68" t="s">
        <v>213</v>
      </c>
      <c r="F742" s="68" t="s">
        <v>25</v>
      </c>
      <c r="G742" s="68" t="s">
        <v>1587</v>
      </c>
      <c r="H742" s="68">
        <v>6</v>
      </c>
      <c r="I742" s="70">
        <v>45830</v>
      </c>
      <c r="J742" s="70">
        <v>45824</v>
      </c>
      <c r="K742" s="70">
        <v>45831</v>
      </c>
      <c r="L742" s="68" t="s">
        <v>5127</v>
      </c>
      <c r="N742" s="68">
        <v>0</v>
      </c>
    </row>
    <row r="743" spans="1:14" ht="21" customHeight="1">
      <c r="A743" s="68" t="s">
        <v>1844</v>
      </c>
      <c r="B743" s="68" t="s">
        <v>857</v>
      </c>
      <c r="C743" s="68">
        <v>5</v>
      </c>
      <c r="D743" s="68" t="s">
        <v>1586</v>
      </c>
      <c r="E743" s="68" t="s">
        <v>213</v>
      </c>
      <c r="F743" s="68" t="s">
        <v>25</v>
      </c>
      <c r="G743" s="68" t="s">
        <v>1587</v>
      </c>
      <c r="H743" s="68">
        <v>6</v>
      </c>
      <c r="I743" s="70">
        <v>45830</v>
      </c>
      <c r="J743" s="70">
        <v>45824</v>
      </c>
      <c r="K743" s="70">
        <v>45831</v>
      </c>
      <c r="L743" s="68" t="s">
        <v>5127</v>
      </c>
      <c r="N743" s="68">
        <v>0</v>
      </c>
    </row>
    <row r="744" spans="1:14" ht="21" customHeight="1">
      <c r="A744" s="68" t="s">
        <v>1845</v>
      </c>
      <c r="B744" s="68" t="s">
        <v>857</v>
      </c>
      <c r="C744" s="68">
        <v>6</v>
      </c>
      <c r="D744" s="68" t="s">
        <v>1586</v>
      </c>
      <c r="E744" s="68" t="s">
        <v>213</v>
      </c>
      <c r="F744" s="68" t="s">
        <v>25</v>
      </c>
      <c r="G744" s="68" t="s">
        <v>1587</v>
      </c>
      <c r="H744" s="68">
        <v>6</v>
      </c>
      <c r="I744" s="70">
        <v>45830</v>
      </c>
      <c r="J744" s="70">
        <v>45824</v>
      </c>
      <c r="K744" s="70">
        <v>45831</v>
      </c>
      <c r="L744" s="68" t="s">
        <v>5127</v>
      </c>
      <c r="N744" s="68">
        <v>0</v>
      </c>
    </row>
    <row r="745" spans="1:14" ht="21" customHeight="1">
      <c r="A745" s="68" t="s">
        <v>1846</v>
      </c>
      <c r="B745" s="68" t="s">
        <v>857</v>
      </c>
      <c r="C745" s="68">
        <v>7</v>
      </c>
      <c r="D745" s="68" t="s">
        <v>1586</v>
      </c>
      <c r="E745" s="68" t="s">
        <v>213</v>
      </c>
      <c r="F745" s="68" t="s">
        <v>25</v>
      </c>
      <c r="G745" s="68" t="s">
        <v>1587</v>
      </c>
      <c r="H745" s="68">
        <v>6</v>
      </c>
      <c r="I745" s="70">
        <v>45830</v>
      </c>
      <c r="J745" s="70">
        <v>45824</v>
      </c>
      <c r="K745" s="70">
        <v>45831</v>
      </c>
      <c r="L745" s="68" t="s">
        <v>5127</v>
      </c>
      <c r="N745" s="68">
        <v>0</v>
      </c>
    </row>
    <row r="746" spans="1:14" ht="21" customHeight="1">
      <c r="A746" s="68" t="s">
        <v>1847</v>
      </c>
      <c r="B746" s="68" t="s">
        <v>857</v>
      </c>
      <c r="C746" s="68">
        <v>8</v>
      </c>
      <c r="D746" s="68" t="s">
        <v>1586</v>
      </c>
      <c r="E746" s="68" t="s">
        <v>213</v>
      </c>
      <c r="F746" s="68" t="s">
        <v>25</v>
      </c>
      <c r="G746" s="68" t="s">
        <v>1587</v>
      </c>
      <c r="H746" s="68">
        <v>6</v>
      </c>
      <c r="I746" s="70">
        <v>45830</v>
      </c>
      <c r="J746" s="70">
        <v>45824</v>
      </c>
      <c r="K746" s="70">
        <v>45831</v>
      </c>
      <c r="L746" s="68" t="s">
        <v>5127</v>
      </c>
      <c r="N746" s="68">
        <v>0</v>
      </c>
    </row>
    <row r="747" spans="1:14" ht="21" customHeight="1">
      <c r="A747" s="68" t="s">
        <v>1848</v>
      </c>
      <c r="B747" s="68" t="s">
        <v>857</v>
      </c>
      <c r="C747" s="68">
        <v>9</v>
      </c>
      <c r="D747" s="68" t="s">
        <v>1586</v>
      </c>
      <c r="E747" s="68" t="s">
        <v>213</v>
      </c>
      <c r="F747" s="68" t="s">
        <v>25</v>
      </c>
      <c r="G747" s="68" t="s">
        <v>1587</v>
      </c>
      <c r="H747" s="68">
        <v>6</v>
      </c>
      <c r="I747" s="70">
        <v>45830</v>
      </c>
      <c r="J747" s="70">
        <v>45824</v>
      </c>
      <c r="K747" s="70">
        <v>45831</v>
      </c>
      <c r="L747" s="68" t="s">
        <v>5127</v>
      </c>
      <c r="N747" s="68">
        <v>0</v>
      </c>
    </row>
    <row r="748" spans="1:14" ht="21" customHeight="1">
      <c r="A748" s="68" t="s">
        <v>1849</v>
      </c>
      <c r="B748" s="68" t="s">
        <v>857</v>
      </c>
      <c r="C748" s="68">
        <v>10</v>
      </c>
      <c r="D748" s="68" t="s">
        <v>1586</v>
      </c>
      <c r="E748" s="68" t="s">
        <v>213</v>
      </c>
      <c r="F748" s="68" t="s">
        <v>25</v>
      </c>
      <c r="G748" s="68" t="s">
        <v>1587</v>
      </c>
      <c r="H748" s="68">
        <v>6</v>
      </c>
      <c r="I748" s="70">
        <v>45830</v>
      </c>
      <c r="J748" s="70">
        <v>45824</v>
      </c>
      <c r="K748" s="70">
        <v>45831</v>
      </c>
      <c r="L748" s="68" t="s">
        <v>5127</v>
      </c>
      <c r="N748" s="68">
        <v>0</v>
      </c>
    </row>
    <row r="749" spans="1:14" ht="21" customHeight="1">
      <c r="A749" s="68" t="s">
        <v>4181</v>
      </c>
      <c r="B749" s="68" t="s">
        <v>857</v>
      </c>
      <c r="C749" s="68">
        <v>11</v>
      </c>
      <c r="D749" s="68" t="s">
        <v>1586</v>
      </c>
      <c r="E749" s="68" t="s">
        <v>213</v>
      </c>
      <c r="F749" s="68" t="s">
        <v>25</v>
      </c>
      <c r="G749" s="68" t="s">
        <v>1587</v>
      </c>
      <c r="H749" s="68">
        <v>6</v>
      </c>
      <c r="I749" s="70">
        <v>45830</v>
      </c>
      <c r="J749" s="70">
        <v>45824</v>
      </c>
      <c r="K749" s="70">
        <v>45831</v>
      </c>
      <c r="L749" s="68" t="s">
        <v>5127</v>
      </c>
      <c r="N749" s="68">
        <v>0</v>
      </c>
    </row>
    <row r="750" spans="1:14" ht="21" customHeight="1">
      <c r="A750" s="68" t="s">
        <v>4182</v>
      </c>
      <c r="B750" s="68" t="s">
        <v>857</v>
      </c>
      <c r="C750" s="68">
        <v>12</v>
      </c>
      <c r="D750" s="68" t="s">
        <v>1586</v>
      </c>
      <c r="E750" s="68" t="s">
        <v>213</v>
      </c>
      <c r="F750" s="68" t="s">
        <v>25</v>
      </c>
      <c r="G750" s="68" t="s">
        <v>1587</v>
      </c>
      <c r="H750" s="68">
        <v>6</v>
      </c>
      <c r="I750" s="70">
        <v>45830</v>
      </c>
      <c r="J750" s="70">
        <v>45824</v>
      </c>
      <c r="K750" s="70">
        <v>45831</v>
      </c>
      <c r="L750" s="68" t="s">
        <v>5127</v>
      </c>
      <c r="N750" s="68">
        <v>0</v>
      </c>
    </row>
    <row r="751" spans="1:14" ht="21" customHeight="1">
      <c r="A751" s="68" t="s">
        <v>4183</v>
      </c>
      <c r="B751" s="68" t="s">
        <v>857</v>
      </c>
      <c r="C751" s="68">
        <v>13</v>
      </c>
      <c r="D751" s="68" t="s">
        <v>1586</v>
      </c>
      <c r="E751" s="68" t="s">
        <v>213</v>
      </c>
      <c r="F751" s="68" t="s">
        <v>25</v>
      </c>
      <c r="G751" s="68" t="s">
        <v>1587</v>
      </c>
      <c r="H751" s="68">
        <v>6</v>
      </c>
      <c r="I751" s="70">
        <v>45830</v>
      </c>
      <c r="J751" s="70">
        <v>45824</v>
      </c>
      <c r="K751" s="70">
        <v>45831</v>
      </c>
      <c r="L751" s="68" t="s">
        <v>5127</v>
      </c>
      <c r="N751" s="68">
        <v>0</v>
      </c>
    </row>
    <row r="752" spans="1:14" ht="21" customHeight="1">
      <c r="A752" s="68" t="s">
        <v>4184</v>
      </c>
      <c r="B752" s="68" t="s">
        <v>857</v>
      </c>
      <c r="C752" s="68">
        <v>14</v>
      </c>
      <c r="D752" s="68" t="s">
        <v>1586</v>
      </c>
      <c r="E752" s="68" t="s">
        <v>213</v>
      </c>
      <c r="F752" s="68" t="s">
        <v>25</v>
      </c>
      <c r="G752" s="68" t="s">
        <v>1587</v>
      </c>
      <c r="H752" s="68">
        <v>6</v>
      </c>
      <c r="I752" s="70">
        <v>45830</v>
      </c>
      <c r="J752" s="70">
        <v>45824</v>
      </c>
      <c r="K752" s="70">
        <v>45831</v>
      </c>
      <c r="L752" s="68" t="s">
        <v>5127</v>
      </c>
      <c r="N752" s="68">
        <v>0</v>
      </c>
    </row>
    <row r="753" spans="1:14" ht="21" customHeight="1">
      <c r="A753" s="68" t="s">
        <v>4185</v>
      </c>
      <c r="B753" s="68" t="s">
        <v>857</v>
      </c>
      <c r="C753" s="68">
        <v>15</v>
      </c>
      <c r="D753" s="68" t="s">
        <v>1586</v>
      </c>
      <c r="E753" s="68" t="s">
        <v>213</v>
      </c>
      <c r="F753" s="68" t="s">
        <v>25</v>
      </c>
      <c r="G753" s="68" t="s">
        <v>1587</v>
      </c>
      <c r="H753" s="68">
        <v>6</v>
      </c>
      <c r="I753" s="70">
        <v>45830</v>
      </c>
      <c r="J753" s="70">
        <v>45824</v>
      </c>
      <c r="K753" s="70">
        <v>45831</v>
      </c>
      <c r="L753" s="68" t="s">
        <v>5127</v>
      </c>
      <c r="N753" s="68">
        <v>0</v>
      </c>
    </row>
    <row r="754" spans="1:14" ht="21" customHeight="1">
      <c r="A754" s="68" t="s">
        <v>4186</v>
      </c>
      <c r="B754" s="68" t="s">
        <v>857</v>
      </c>
      <c r="C754" s="68">
        <v>16</v>
      </c>
      <c r="D754" s="68" t="s">
        <v>1586</v>
      </c>
      <c r="E754" s="68" t="s">
        <v>213</v>
      </c>
      <c r="F754" s="68" t="s">
        <v>25</v>
      </c>
      <c r="G754" s="68" t="s">
        <v>1587</v>
      </c>
      <c r="H754" s="68">
        <v>6</v>
      </c>
      <c r="I754" s="70">
        <v>45830</v>
      </c>
      <c r="J754" s="70">
        <v>45824</v>
      </c>
      <c r="K754" s="70">
        <v>45831</v>
      </c>
      <c r="L754" s="68" t="s">
        <v>5127</v>
      </c>
      <c r="N754" s="68">
        <v>0</v>
      </c>
    </row>
    <row r="755" spans="1:14" ht="21" customHeight="1">
      <c r="A755" s="68" t="s">
        <v>4187</v>
      </c>
      <c r="B755" s="68" t="s">
        <v>857</v>
      </c>
      <c r="C755" s="68">
        <v>17</v>
      </c>
      <c r="D755" s="68" t="s">
        <v>1586</v>
      </c>
      <c r="E755" s="68" t="s">
        <v>213</v>
      </c>
      <c r="F755" s="68" t="s">
        <v>25</v>
      </c>
      <c r="G755" s="68" t="s">
        <v>1587</v>
      </c>
      <c r="H755" s="68">
        <v>6</v>
      </c>
      <c r="I755" s="70">
        <v>45830</v>
      </c>
      <c r="J755" s="70">
        <v>45824</v>
      </c>
      <c r="K755" s="70">
        <v>45831</v>
      </c>
      <c r="L755" s="68" t="s">
        <v>5127</v>
      </c>
      <c r="N755" s="68">
        <v>0</v>
      </c>
    </row>
    <row r="756" spans="1:14" ht="21" customHeight="1">
      <c r="A756" s="68" t="s">
        <v>4188</v>
      </c>
      <c r="B756" s="68" t="s">
        <v>857</v>
      </c>
      <c r="C756" s="68">
        <v>18</v>
      </c>
      <c r="D756" s="68" t="s">
        <v>1586</v>
      </c>
      <c r="E756" s="68" t="s">
        <v>213</v>
      </c>
      <c r="F756" s="68" t="s">
        <v>25</v>
      </c>
      <c r="G756" s="68" t="s">
        <v>1587</v>
      </c>
      <c r="H756" s="68">
        <v>6</v>
      </c>
      <c r="I756" s="70">
        <v>45830</v>
      </c>
      <c r="J756" s="70">
        <v>45824</v>
      </c>
      <c r="K756" s="70">
        <v>45831</v>
      </c>
      <c r="L756" s="68" t="s">
        <v>5127</v>
      </c>
      <c r="N756" s="68">
        <v>0</v>
      </c>
    </row>
    <row r="757" spans="1:14" ht="21" customHeight="1">
      <c r="A757" s="68" t="s">
        <v>4189</v>
      </c>
      <c r="B757" s="68" t="s">
        <v>857</v>
      </c>
      <c r="C757" s="68">
        <v>19</v>
      </c>
      <c r="D757" s="68" t="s">
        <v>1586</v>
      </c>
      <c r="E757" s="68" t="s">
        <v>213</v>
      </c>
      <c r="F757" s="68" t="s">
        <v>25</v>
      </c>
      <c r="G757" s="68" t="s">
        <v>1587</v>
      </c>
      <c r="H757" s="68">
        <v>6</v>
      </c>
      <c r="I757" s="70">
        <v>45830</v>
      </c>
      <c r="J757" s="70">
        <v>45824</v>
      </c>
      <c r="K757" s="70">
        <v>45831</v>
      </c>
      <c r="L757" s="68" t="s">
        <v>5127</v>
      </c>
      <c r="N757" s="68">
        <v>0</v>
      </c>
    </row>
    <row r="758" spans="1:14" ht="21" customHeight="1">
      <c r="A758" s="68" t="s">
        <v>4192</v>
      </c>
      <c r="B758" s="68" t="s">
        <v>857</v>
      </c>
      <c r="C758" s="68">
        <v>20</v>
      </c>
      <c r="D758" s="68" t="s">
        <v>1586</v>
      </c>
      <c r="E758" s="68" t="s">
        <v>213</v>
      </c>
      <c r="F758" s="68" t="s">
        <v>25</v>
      </c>
      <c r="G758" s="68" t="s">
        <v>1587</v>
      </c>
      <c r="H758" s="68">
        <v>6</v>
      </c>
      <c r="I758" s="70">
        <v>45830</v>
      </c>
      <c r="J758" s="70">
        <v>45824</v>
      </c>
      <c r="K758" s="70">
        <v>45831</v>
      </c>
      <c r="L758" s="68" t="s">
        <v>5127</v>
      </c>
      <c r="N758" s="68">
        <v>0</v>
      </c>
    </row>
    <row r="759" spans="1:14" ht="21" customHeight="1">
      <c r="A759" s="68" t="s">
        <v>4193</v>
      </c>
      <c r="B759" s="68" t="s">
        <v>857</v>
      </c>
      <c r="C759" s="68">
        <v>21</v>
      </c>
      <c r="D759" s="68" t="s">
        <v>1586</v>
      </c>
      <c r="E759" s="68" t="s">
        <v>213</v>
      </c>
      <c r="F759" s="68" t="s">
        <v>25</v>
      </c>
      <c r="G759" s="68" t="s">
        <v>1587</v>
      </c>
      <c r="H759" s="68">
        <v>6</v>
      </c>
      <c r="I759" s="70">
        <v>45830</v>
      </c>
      <c r="J759" s="70">
        <v>45824</v>
      </c>
      <c r="K759" s="70">
        <v>45831</v>
      </c>
      <c r="L759" s="68" t="s">
        <v>5127</v>
      </c>
      <c r="N759" s="68">
        <v>0</v>
      </c>
    </row>
    <row r="760" spans="1:14" ht="21" customHeight="1">
      <c r="A760" s="68" t="s">
        <v>4195</v>
      </c>
      <c r="B760" s="68" t="s">
        <v>857</v>
      </c>
      <c r="C760" s="68">
        <v>22</v>
      </c>
      <c r="D760" s="68" t="s">
        <v>1586</v>
      </c>
      <c r="E760" s="68" t="s">
        <v>213</v>
      </c>
      <c r="F760" s="68" t="s">
        <v>25</v>
      </c>
      <c r="G760" s="68" t="s">
        <v>1587</v>
      </c>
      <c r="H760" s="68">
        <v>6</v>
      </c>
      <c r="I760" s="70">
        <v>45830</v>
      </c>
      <c r="J760" s="70">
        <v>45824</v>
      </c>
      <c r="K760" s="70">
        <v>45831</v>
      </c>
      <c r="L760" s="68" t="s">
        <v>5127</v>
      </c>
      <c r="N760" s="68">
        <v>0</v>
      </c>
    </row>
    <row r="761" spans="1:14" ht="21" customHeight="1">
      <c r="A761" s="68" t="s">
        <v>4196</v>
      </c>
      <c r="B761" s="68" t="s">
        <v>857</v>
      </c>
      <c r="C761" s="68">
        <v>23</v>
      </c>
      <c r="D761" s="68" t="s">
        <v>1586</v>
      </c>
      <c r="E761" s="68" t="s">
        <v>213</v>
      </c>
      <c r="F761" s="68" t="s">
        <v>25</v>
      </c>
      <c r="G761" s="68" t="s">
        <v>1587</v>
      </c>
      <c r="H761" s="68">
        <v>6</v>
      </c>
      <c r="I761" s="70">
        <v>45830</v>
      </c>
      <c r="J761" s="70">
        <v>45824</v>
      </c>
      <c r="K761" s="70">
        <v>45831</v>
      </c>
      <c r="L761" s="68" t="s">
        <v>5127</v>
      </c>
      <c r="N761" s="68">
        <v>0</v>
      </c>
    </row>
    <row r="762" spans="1:14" ht="21" customHeight="1">
      <c r="A762" s="68" t="s">
        <v>4197</v>
      </c>
      <c r="B762" s="68" t="s">
        <v>857</v>
      </c>
      <c r="C762" s="68">
        <v>24</v>
      </c>
      <c r="D762" s="68" t="s">
        <v>1586</v>
      </c>
      <c r="E762" s="68" t="s">
        <v>213</v>
      </c>
      <c r="F762" s="68" t="s">
        <v>25</v>
      </c>
      <c r="G762" s="68" t="s">
        <v>1587</v>
      </c>
      <c r="H762" s="68">
        <v>6</v>
      </c>
      <c r="I762" s="70">
        <v>45830</v>
      </c>
      <c r="J762" s="70">
        <v>45824</v>
      </c>
      <c r="K762" s="70">
        <v>45831</v>
      </c>
      <c r="L762" s="68" t="s">
        <v>5127</v>
      </c>
      <c r="N762" s="68">
        <v>0</v>
      </c>
    </row>
    <row r="763" spans="1:14" ht="21" customHeight="1">
      <c r="A763" s="68" t="s">
        <v>4198</v>
      </c>
      <c r="B763" s="68" t="s">
        <v>857</v>
      </c>
      <c r="C763" s="68">
        <v>25</v>
      </c>
      <c r="D763" s="68" t="s">
        <v>1586</v>
      </c>
      <c r="E763" s="68" t="s">
        <v>213</v>
      </c>
      <c r="F763" s="68" t="s">
        <v>25</v>
      </c>
      <c r="G763" s="68" t="s">
        <v>1587</v>
      </c>
      <c r="H763" s="68">
        <v>6</v>
      </c>
      <c r="I763" s="70">
        <v>45830</v>
      </c>
      <c r="J763" s="70">
        <v>45824</v>
      </c>
      <c r="K763" s="70">
        <v>45831</v>
      </c>
      <c r="L763" s="68" t="s">
        <v>5127</v>
      </c>
      <c r="N763" s="68">
        <v>0</v>
      </c>
    </row>
    <row r="764" spans="1:14" ht="21" customHeight="1">
      <c r="A764" s="68" t="s">
        <v>4199</v>
      </c>
      <c r="B764" s="68" t="s">
        <v>857</v>
      </c>
      <c r="C764" s="68">
        <v>26</v>
      </c>
      <c r="D764" s="68" t="s">
        <v>1586</v>
      </c>
      <c r="E764" s="68" t="s">
        <v>213</v>
      </c>
      <c r="F764" s="68" t="s">
        <v>25</v>
      </c>
      <c r="G764" s="68" t="s">
        <v>1587</v>
      </c>
      <c r="H764" s="68">
        <v>6</v>
      </c>
      <c r="I764" s="70">
        <v>45830</v>
      </c>
      <c r="J764" s="70">
        <v>45824</v>
      </c>
      <c r="K764" s="70">
        <v>45831</v>
      </c>
      <c r="L764" s="68" t="s">
        <v>5127</v>
      </c>
      <c r="N764" s="68">
        <v>0</v>
      </c>
    </row>
    <row r="765" spans="1:14" ht="21" customHeight="1">
      <c r="A765" s="68" t="s">
        <v>1851</v>
      </c>
      <c r="B765" s="68" t="s">
        <v>859</v>
      </c>
      <c r="C765" s="68">
        <v>1</v>
      </c>
      <c r="D765" s="68" t="s">
        <v>1586</v>
      </c>
      <c r="E765" s="68" t="s">
        <v>213</v>
      </c>
      <c r="F765" s="68" t="s">
        <v>25</v>
      </c>
      <c r="G765" s="68" t="s">
        <v>1587</v>
      </c>
      <c r="H765" s="68">
        <v>6</v>
      </c>
      <c r="I765" s="70">
        <v>45830</v>
      </c>
      <c r="J765" s="70">
        <v>45824</v>
      </c>
      <c r="K765" s="70">
        <v>45831</v>
      </c>
      <c r="L765" s="68" t="s">
        <v>5127</v>
      </c>
      <c r="N765" s="68">
        <v>0</v>
      </c>
    </row>
    <row r="766" spans="1:14" ht="21" customHeight="1">
      <c r="A766" s="68" t="s">
        <v>1852</v>
      </c>
      <c r="B766" s="68" t="s">
        <v>859</v>
      </c>
      <c r="C766" s="68">
        <v>2</v>
      </c>
      <c r="D766" s="68" t="s">
        <v>1586</v>
      </c>
      <c r="E766" s="68" t="s">
        <v>213</v>
      </c>
      <c r="F766" s="68" t="s">
        <v>25</v>
      </c>
      <c r="G766" s="68" t="s">
        <v>1587</v>
      </c>
      <c r="H766" s="68">
        <v>6</v>
      </c>
      <c r="I766" s="70">
        <v>45830</v>
      </c>
      <c r="J766" s="70">
        <v>45824</v>
      </c>
      <c r="K766" s="70">
        <v>45831</v>
      </c>
      <c r="L766" s="68" t="s">
        <v>5127</v>
      </c>
      <c r="N766" s="68">
        <v>0</v>
      </c>
    </row>
    <row r="767" spans="1:14" ht="21" customHeight="1">
      <c r="A767" s="68" t="s">
        <v>1853</v>
      </c>
      <c r="B767" s="68" t="s">
        <v>859</v>
      </c>
      <c r="C767" s="68">
        <v>3</v>
      </c>
      <c r="D767" s="68" t="s">
        <v>1586</v>
      </c>
      <c r="E767" s="68" t="s">
        <v>213</v>
      </c>
      <c r="F767" s="68" t="s">
        <v>25</v>
      </c>
      <c r="G767" s="68" t="s">
        <v>1587</v>
      </c>
      <c r="H767" s="68">
        <v>6</v>
      </c>
      <c r="I767" s="70">
        <v>45830</v>
      </c>
      <c r="J767" s="70">
        <v>45824</v>
      </c>
      <c r="K767" s="70">
        <v>45831</v>
      </c>
      <c r="L767" s="68" t="s">
        <v>5127</v>
      </c>
      <c r="N767" s="68">
        <v>0</v>
      </c>
    </row>
    <row r="768" spans="1:14" ht="21" customHeight="1">
      <c r="A768" s="68" t="s">
        <v>1854</v>
      </c>
      <c r="B768" s="68" t="s">
        <v>859</v>
      </c>
      <c r="C768" s="68">
        <v>5</v>
      </c>
      <c r="D768" s="68" t="s">
        <v>1586</v>
      </c>
      <c r="E768" s="68" t="s">
        <v>213</v>
      </c>
      <c r="F768" s="68" t="s">
        <v>25</v>
      </c>
      <c r="G768" s="68" t="s">
        <v>1587</v>
      </c>
      <c r="H768" s="68">
        <v>6</v>
      </c>
      <c r="I768" s="70">
        <v>45830</v>
      </c>
      <c r="J768" s="70">
        <v>45824</v>
      </c>
      <c r="K768" s="70">
        <v>45831</v>
      </c>
      <c r="L768" s="68" t="s">
        <v>5127</v>
      </c>
      <c r="N768" s="68">
        <v>0</v>
      </c>
    </row>
    <row r="769" spans="1:14" ht="21" customHeight="1">
      <c r="A769" s="68" t="s">
        <v>1855</v>
      </c>
      <c r="B769" s="68" t="s">
        <v>859</v>
      </c>
      <c r="C769" s="68">
        <v>8</v>
      </c>
      <c r="D769" s="68" t="s">
        <v>1586</v>
      </c>
      <c r="E769" s="68" t="s">
        <v>213</v>
      </c>
      <c r="F769" s="68" t="s">
        <v>25</v>
      </c>
      <c r="G769" s="68" t="s">
        <v>1587</v>
      </c>
      <c r="H769" s="68">
        <v>6</v>
      </c>
      <c r="I769" s="70">
        <v>45830</v>
      </c>
      <c r="J769" s="70">
        <v>45824</v>
      </c>
      <c r="K769" s="70">
        <v>45831</v>
      </c>
      <c r="L769" s="68" t="s">
        <v>5127</v>
      </c>
      <c r="N769" s="68">
        <v>0</v>
      </c>
    </row>
    <row r="770" spans="1:14" ht="21" customHeight="1">
      <c r="A770" s="68" t="s">
        <v>1856</v>
      </c>
      <c r="B770" s="68" t="s">
        <v>859</v>
      </c>
      <c r="C770" s="68">
        <v>9</v>
      </c>
      <c r="D770" s="68" t="s">
        <v>1586</v>
      </c>
      <c r="E770" s="68" t="s">
        <v>213</v>
      </c>
      <c r="F770" s="68" t="s">
        <v>25</v>
      </c>
      <c r="G770" s="68" t="s">
        <v>1587</v>
      </c>
      <c r="H770" s="68">
        <v>6</v>
      </c>
      <c r="I770" s="70">
        <v>45830</v>
      </c>
      <c r="J770" s="70">
        <v>45824</v>
      </c>
      <c r="K770" s="70">
        <v>45831</v>
      </c>
      <c r="L770" s="68" t="s">
        <v>5127</v>
      </c>
      <c r="N770" s="68">
        <v>0</v>
      </c>
    </row>
    <row r="771" spans="1:14" ht="21" customHeight="1">
      <c r="A771" s="68" t="s">
        <v>1857</v>
      </c>
      <c r="B771" s="68" t="s">
        <v>861</v>
      </c>
      <c r="C771" s="68">
        <v>1</v>
      </c>
      <c r="D771" s="68" t="s">
        <v>1586</v>
      </c>
      <c r="E771" s="68" t="s">
        <v>213</v>
      </c>
      <c r="F771" s="68" t="s">
        <v>25</v>
      </c>
      <c r="G771" s="68" t="s">
        <v>1587</v>
      </c>
      <c r="H771" s="68">
        <v>6</v>
      </c>
      <c r="I771" s="70">
        <v>45830</v>
      </c>
      <c r="J771" s="70">
        <v>45824</v>
      </c>
      <c r="K771" s="70">
        <v>45831</v>
      </c>
      <c r="L771" s="68" t="s">
        <v>5127</v>
      </c>
      <c r="N771" s="68">
        <v>0</v>
      </c>
    </row>
    <row r="772" spans="1:14" ht="21" customHeight="1">
      <c r="A772" s="68" t="s">
        <v>1858</v>
      </c>
      <c r="B772" s="68" t="s">
        <v>861</v>
      </c>
      <c r="C772" s="68">
        <v>5</v>
      </c>
      <c r="D772" s="68" t="s">
        <v>1586</v>
      </c>
      <c r="E772" s="68" t="s">
        <v>213</v>
      </c>
      <c r="F772" s="68" t="s">
        <v>25</v>
      </c>
      <c r="G772" s="68" t="s">
        <v>1587</v>
      </c>
      <c r="H772" s="68">
        <v>6</v>
      </c>
      <c r="I772" s="70">
        <v>45830</v>
      </c>
      <c r="J772" s="70">
        <v>45824</v>
      </c>
      <c r="K772" s="70">
        <v>45831</v>
      </c>
      <c r="L772" s="68" t="s">
        <v>5127</v>
      </c>
      <c r="N772" s="68">
        <v>0</v>
      </c>
    </row>
    <row r="773" spans="1:14" ht="21" customHeight="1">
      <c r="A773" s="68" t="s">
        <v>4272</v>
      </c>
      <c r="B773" s="68" t="s">
        <v>866</v>
      </c>
      <c r="C773" s="68">
        <v>1</v>
      </c>
      <c r="D773" s="68" t="s">
        <v>1586</v>
      </c>
      <c r="E773" s="68" t="s">
        <v>213</v>
      </c>
      <c r="F773" s="68" t="s">
        <v>25</v>
      </c>
      <c r="G773" s="68" t="s">
        <v>1587</v>
      </c>
      <c r="H773" s="68">
        <v>6</v>
      </c>
      <c r="I773" s="70">
        <v>45830</v>
      </c>
      <c r="J773" s="70">
        <v>45824</v>
      </c>
      <c r="K773" s="70">
        <v>45831</v>
      </c>
      <c r="L773" s="68" t="s">
        <v>5127</v>
      </c>
      <c r="N773" s="68">
        <v>0</v>
      </c>
    </row>
    <row r="774" spans="1:14" ht="21" customHeight="1">
      <c r="A774" s="68" t="s">
        <v>4273</v>
      </c>
      <c r="B774" s="68" t="s">
        <v>866</v>
      </c>
      <c r="C774" s="68">
        <v>2</v>
      </c>
      <c r="D774" s="68" t="s">
        <v>1586</v>
      </c>
      <c r="E774" s="68" t="s">
        <v>213</v>
      </c>
      <c r="F774" s="68" t="s">
        <v>25</v>
      </c>
      <c r="G774" s="68" t="s">
        <v>1587</v>
      </c>
      <c r="H774" s="68">
        <v>6</v>
      </c>
      <c r="I774" s="70">
        <v>45830</v>
      </c>
      <c r="J774" s="70">
        <v>45824</v>
      </c>
      <c r="K774" s="70">
        <v>45831</v>
      </c>
      <c r="L774" s="68" t="s">
        <v>5127</v>
      </c>
      <c r="N774" s="68">
        <v>0</v>
      </c>
    </row>
    <row r="775" spans="1:14" ht="21" customHeight="1">
      <c r="A775" s="68" t="s">
        <v>4274</v>
      </c>
      <c r="B775" s="68" t="s">
        <v>866</v>
      </c>
      <c r="C775" s="68">
        <v>3</v>
      </c>
      <c r="D775" s="68" t="s">
        <v>1586</v>
      </c>
      <c r="E775" s="68" t="s">
        <v>213</v>
      </c>
      <c r="F775" s="68" t="s">
        <v>25</v>
      </c>
      <c r="G775" s="68" t="s">
        <v>1587</v>
      </c>
      <c r="H775" s="68">
        <v>6</v>
      </c>
      <c r="I775" s="70">
        <v>45830</v>
      </c>
      <c r="J775" s="70">
        <v>45824</v>
      </c>
      <c r="K775" s="70">
        <v>45831</v>
      </c>
      <c r="L775" s="68" t="s">
        <v>5127</v>
      </c>
      <c r="N775" s="68">
        <v>0</v>
      </c>
    </row>
    <row r="776" spans="1:14" ht="21" customHeight="1">
      <c r="A776" s="68" t="s">
        <v>4275</v>
      </c>
      <c r="B776" s="68" t="s">
        <v>866</v>
      </c>
      <c r="C776" s="68">
        <v>4</v>
      </c>
      <c r="D776" s="68" t="s">
        <v>1586</v>
      </c>
      <c r="E776" s="68" t="s">
        <v>213</v>
      </c>
      <c r="F776" s="68" t="s">
        <v>25</v>
      </c>
      <c r="G776" s="68" t="s">
        <v>1587</v>
      </c>
      <c r="H776" s="68">
        <v>6</v>
      </c>
      <c r="I776" s="70">
        <v>45830</v>
      </c>
      <c r="J776" s="70">
        <v>45824</v>
      </c>
      <c r="K776" s="70">
        <v>45831</v>
      </c>
      <c r="L776" s="68" t="s">
        <v>5127</v>
      </c>
      <c r="N776" s="68">
        <v>0</v>
      </c>
    </row>
    <row r="777" spans="1:14" ht="21" customHeight="1">
      <c r="A777" s="68" t="s">
        <v>4276</v>
      </c>
      <c r="B777" s="68" t="s">
        <v>866</v>
      </c>
      <c r="C777" s="68">
        <v>5</v>
      </c>
      <c r="D777" s="68" t="s">
        <v>1586</v>
      </c>
      <c r="E777" s="68" t="s">
        <v>213</v>
      </c>
      <c r="F777" s="68" t="s">
        <v>25</v>
      </c>
      <c r="G777" s="68" t="s">
        <v>1587</v>
      </c>
      <c r="H777" s="68">
        <v>6</v>
      </c>
      <c r="I777" s="70">
        <v>45830</v>
      </c>
      <c r="J777" s="70">
        <v>45824</v>
      </c>
      <c r="K777" s="70">
        <v>45831</v>
      </c>
      <c r="L777" s="68" t="s">
        <v>5127</v>
      </c>
      <c r="N777" s="68">
        <v>0</v>
      </c>
    </row>
    <row r="778" spans="1:14" ht="21" customHeight="1">
      <c r="A778" s="68" t="s">
        <v>4277</v>
      </c>
      <c r="B778" s="68" t="s">
        <v>866</v>
      </c>
      <c r="C778" s="68">
        <v>6</v>
      </c>
      <c r="D778" s="68" t="s">
        <v>1586</v>
      </c>
      <c r="E778" s="68" t="s">
        <v>213</v>
      </c>
      <c r="F778" s="68" t="s">
        <v>25</v>
      </c>
      <c r="G778" s="68" t="s">
        <v>1587</v>
      </c>
      <c r="H778" s="68">
        <v>6</v>
      </c>
      <c r="I778" s="70">
        <v>45830</v>
      </c>
      <c r="J778" s="70">
        <v>45824</v>
      </c>
      <c r="K778" s="70">
        <v>45831</v>
      </c>
      <c r="L778" s="68" t="s">
        <v>5127</v>
      </c>
      <c r="N778" s="68">
        <v>0</v>
      </c>
    </row>
    <row r="779" spans="1:14" ht="21" customHeight="1">
      <c r="A779" s="68" t="s">
        <v>4278</v>
      </c>
      <c r="B779" s="68" t="s">
        <v>866</v>
      </c>
      <c r="C779" s="68">
        <v>7</v>
      </c>
      <c r="D779" s="68" t="s">
        <v>1586</v>
      </c>
      <c r="E779" s="68" t="s">
        <v>213</v>
      </c>
      <c r="F779" s="68" t="s">
        <v>25</v>
      </c>
      <c r="G779" s="68" t="s">
        <v>1587</v>
      </c>
      <c r="H779" s="68">
        <v>6</v>
      </c>
      <c r="I779" s="70">
        <v>45830</v>
      </c>
      <c r="J779" s="70">
        <v>45824</v>
      </c>
      <c r="K779" s="70">
        <v>45831</v>
      </c>
      <c r="L779" s="68" t="s">
        <v>5127</v>
      </c>
      <c r="N779" s="68">
        <v>0</v>
      </c>
    </row>
    <row r="780" spans="1:14" ht="21" customHeight="1">
      <c r="A780" s="68" t="s">
        <v>4279</v>
      </c>
      <c r="B780" s="68" t="s">
        <v>866</v>
      </c>
      <c r="C780" s="68">
        <v>8</v>
      </c>
      <c r="D780" s="68" t="s">
        <v>1586</v>
      </c>
      <c r="E780" s="68" t="s">
        <v>213</v>
      </c>
      <c r="F780" s="68" t="s">
        <v>25</v>
      </c>
      <c r="G780" s="68" t="s">
        <v>1587</v>
      </c>
      <c r="H780" s="68">
        <v>6</v>
      </c>
      <c r="I780" s="70">
        <v>45830</v>
      </c>
      <c r="J780" s="70">
        <v>45824</v>
      </c>
      <c r="K780" s="70">
        <v>45831</v>
      </c>
      <c r="L780" s="68" t="s">
        <v>5127</v>
      </c>
      <c r="N780" s="68">
        <v>0</v>
      </c>
    </row>
    <row r="781" spans="1:14" ht="21" customHeight="1">
      <c r="A781" s="68" t="s">
        <v>4280</v>
      </c>
      <c r="B781" s="68" t="s">
        <v>866</v>
      </c>
      <c r="C781" s="68">
        <v>9</v>
      </c>
      <c r="D781" s="68" t="s">
        <v>1586</v>
      </c>
      <c r="E781" s="68" t="s">
        <v>213</v>
      </c>
      <c r="F781" s="68" t="s">
        <v>25</v>
      </c>
      <c r="G781" s="68" t="s">
        <v>1587</v>
      </c>
      <c r="H781" s="68">
        <v>6</v>
      </c>
      <c r="I781" s="70">
        <v>45830</v>
      </c>
      <c r="J781" s="70">
        <v>45824</v>
      </c>
      <c r="K781" s="70">
        <v>45831</v>
      </c>
      <c r="L781" s="68" t="s">
        <v>5127</v>
      </c>
      <c r="N781" s="68">
        <v>0</v>
      </c>
    </row>
    <row r="782" spans="1:14" ht="21" customHeight="1">
      <c r="A782" s="68" t="s">
        <v>4281</v>
      </c>
      <c r="B782" s="68" t="s">
        <v>866</v>
      </c>
      <c r="C782" s="68">
        <v>10</v>
      </c>
      <c r="D782" s="68" t="s">
        <v>1586</v>
      </c>
      <c r="E782" s="68" t="s">
        <v>213</v>
      </c>
      <c r="F782" s="68" t="s">
        <v>25</v>
      </c>
      <c r="G782" s="68" t="s">
        <v>1587</v>
      </c>
      <c r="H782" s="68">
        <v>6</v>
      </c>
      <c r="I782" s="70">
        <v>45830</v>
      </c>
      <c r="J782" s="70">
        <v>45824</v>
      </c>
      <c r="K782" s="70">
        <v>45831</v>
      </c>
      <c r="L782" s="68" t="s">
        <v>5127</v>
      </c>
      <c r="N782" s="68">
        <v>0</v>
      </c>
    </row>
    <row r="783" spans="1:14" ht="21" customHeight="1">
      <c r="A783" s="68" t="s">
        <v>4303</v>
      </c>
      <c r="B783" s="68" t="s">
        <v>868</v>
      </c>
      <c r="C783" s="68">
        <v>1</v>
      </c>
      <c r="D783" s="68" t="s">
        <v>1586</v>
      </c>
      <c r="E783" s="68" t="s">
        <v>213</v>
      </c>
      <c r="F783" s="68" t="s">
        <v>25</v>
      </c>
      <c r="G783" s="68" t="s">
        <v>1587</v>
      </c>
      <c r="H783" s="68">
        <v>6</v>
      </c>
      <c r="I783" s="70">
        <v>45830</v>
      </c>
      <c r="J783" s="70">
        <v>45824</v>
      </c>
      <c r="K783" s="70">
        <v>45831</v>
      </c>
      <c r="L783" s="68" t="s">
        <v>5127</v>
      </c>
      <c r="N783" s="68">
        <v>0</v>
      </c>
    </row>
    <row r="784" spans="1:14" ht="21" customHeight="1">
      <c r="A784" s="68" t="s">
        <v>4304</v>
      </c>
      <c r="B784" s="68" t="s">
        <v>868</v>
      </c>
      <c r="C784" s="68">
        <v>2</v>
      </c>
      <c r="D784" s="68" t="s">
        <v>1586</v>
      </c>
      <c r="E784" s="68" t="s">
        <v>213</v>
      </c>
      <c r="F784" s="68" t="s">
        <v>25</v>
      </c>
      <c r="G784" s="68" t="s">
        <v>1587</v>
      </c>
      <c r="H784" s="68">
        <v>6</v>
      </c>
      <c r="I784" s="70">
        <v>45830</v>
      </c>
      <c r="J784" s="70">
        <v>45824</v>
      </c>
      <c r="K784" s="70">
        <v>45831</v>
      </c>
      <c r="L784" s="68" t="s">
        <v>5127</v>
      </c>
      <c r="N784" s="68">
        <v>0</v>
      </c>
    </row>
    <row r="785" spans="1:14" ht="21" customHeight="1">
      <c r="A785" s="68" t="s">
        <v>4305</v>
      </c>
      <c r="B785" s="68" t="s">
        <v>868</v>
      </c>
      <c r="C785" s="68">
        <v>3</v>
      </c>
      <c r="D785" s="68" t="s">
        <v>1586</v>
      </c>
      <c r="E785" s="68" t="s">
        <v>213</v>
      </c>
      <c r="F785" s="68" t="s">
        <v>25</v>
      </c>
      <c r="G785" s="68" t="s">
        <v>1587</v>
      </c>
      <c r="H785" s="68">
        <v>6</v>
      </c>
      <c r="I785" s="70">
        <v>45830</v>
      </c>
      <c r="J785" s="70">
        <v>45824</v>
      </c>
      <c r="K785" s="70">
        <v>45831</v>
      </c>
      <c r="L785" s="68" t="s">
        <v>5127</v>
      </c>
      <c r="N785" s="68">
        <v>0</v>
      </c>
    </row>
    <row r="786" spans="1:14" ht="21" customHeight="1">
      <c r="A786" s="68" t="s">
        <v>4306</v>
      </c>
      <c r="B786" s="68" t="s">
        <v>868</v>
      </c>
      <c r="C786" s="68">
        <v>4</v>
      </c>
      <c r="D786" s="68" t="s">
        <v>1586</v>
      </c>
      <c r="E786" s="68" t="s">
        <v>213</v>
      </c>
      <c r="F786" s="68" t="s">
        <v>25</v>
      </c>
      <c r="G786" s="68" t="s">
        <v>1587</v>
      </c>
      <c r="H786" s="68">
        <v>6</v>
      </c>
      <c r="I786" s="70">
        <v>45830</v>
      </c>
      <c r="J786" s="70">
        <v>45824</v>
      </c>
      <c r="K786" s="70">
        <v>45831</v>
      </c>
      <c r="L786" s="68" t="s">
        <v>5127</v>
      </c>
      <c r="N786" s="68">
        <v>0</v>
      </c>
    </row>
    <row r="787" spans="1:14" ht="21" customHeight="1">
      <c r="A787" s="68" t="s">
        <v>4307</v>
      </c>
      <c r="B787" s="68" t="s">
        <v>868</v>
      </c>
      <c r="C787" s="68">
        <v>5</v>
      </c>
      <c r="D787" s="68" t="s">
        <v>1586</v>
      </c>
      <c r="E787" s="68" t="s">
        <v>213</v>
      </c>
      <c r="F787" s="68" t="s">
        <v>25</v>
      </c>
      <c r="G787" s="68" t="s">
        <v>1587</v>
      </c>
      <c r="H787" s="68">
        <v>6</v>
      </c>
      <c r="I787" s="70">
        <v>45830</v>
      </c>
      <c r="J787" s="70">
        <v>45824</v>
      </c>
      <c r="K787" s="70">
        <v>45831</v>
      </c>
      <c r="L787" s="68" t="s">
        <v>5127</v>
      </c>
      <c r="N787" s="68">
        <v>0</v>
      </c>
    </row>
    <row r="788" spans="1:14" ht="21" customHeight="1">
      <c r="A788" s="68" t="s">
        <v>4308</v>
      </c>
      <c r="B788" s="68" t="s">
        <v>868</v>
      </c>
      <c r="C788" s="68">
        <v>6</v>
      </c>
      <c r="D788" s="68" t="s">
        <v>1586</v>
      </c>
      <c r="E788" s="68" t="s">
        <v>213</v>
      </c>
      <c r="F788" s="68" t="s">
        <v>25</v>
      </c>
      <c r="G788" s="68" t="s">
        <v>1587</v>
      </c>
      <c r="H788" s="68">
        <v>6</v>
      </c>
      <c r="I788" s="70">
        <v>45830</v>
      </c>
      <c r="J788" s="70">
        <v>45824</v>
      </c>
      <c r="K788" s="70">
        <v>45831</v>
      </c>
      <c r="L788" s="68" t="s">
        <v>5127</v>
      </c>
      <c r="N788" s="68">
        <v>0</v>
      </c>
    </row>
    <row r="789" spans="1:14" ht="21" customHeight="1">
      <c r="A789" s="68" t="s">
        <v>4309</v>
      </c>
      <c r="B789" s="68" t="s">
        <v>868</v>
      </c>
      <c r="C789" s="68">
        <v>7</v>
      </c>
      <c r="D789" s="68" t="s">
        <v>1586</v>
      </c>
      <c r="E789" s="68" t="s">
        <v>213</v>
      </c>
      <c r="F789" s="68" t="s">
        <v>25</v>
      </c>
      <c r="G789" s="68" t="s">
        <v>1587</v>
      </c>
      <c r="H789" s="68">
        <v>6</v>
      </c>
      <c r="I789" s="70">
        <v>45830</v>
      </c>
      <c r="J789" s="70">
        <v>45824</v>
      </c>
      <c r="K789" s="70">
        <v>45831</v>
      </c>
      <c r="L789" s="68" t="s">
        <v>5127</v>
      </c>
      <c r="N789" s="68">
        <v>0</v>
      </c>
    </row>
    <row r="790" spans="1:14" ht="21" customHeight="1">
      <c r="A790" s="68" t="s">
        <v>4310</v>
      </c>
      <c r="B790" s="68" t="s">
        <v>868</v>
      </c>
      <c r="C790" s="68">
        <v>8</v>
      </c>
      <c r="D790" s="68" t="s">
        <v>1586</v>
      </c>
      <c r="E790" s="68" t="s">
        <v>213</v>
      </c>
      <c r="F790" s="68" t="s">
        <v>25</v>
      </c>
      <c r="G790" s="68" t="s">
        <v>1587</v>
      </c>
      <c r="H790" s="68">
        <v>6</v>
      </c>
      <c r="I790" s="70">
        <v>45830</v>
      </c>
      <c r="J790" s="70">
        <v>45824</v>
      </c>
      <c r="K790" s="70">
        <v>45831</v>
      </c>
      <c r="L790" s="68" t="s">
        <v>5127</v>
      </c>
      <c r="N790" s="68">
        <v>0</v>
      </c>
    </row>
    <row r="791" spans="1:14" ht="21" customHeight="1">
      <c r="A791" s="68" t="s">
        <v>4311</v>
      </c>
      <c r="B791" s="68" t="s">
        <v>868</v>
      </c>
      <c r="C791" s="68">
        <v>9</v>
      </c>
      <c r="D791" s="68" t="s">
        <v>1586</v>
      </c>
      <c r="E791" s="68" t="s">
        <v>213</v>
      </c>
      <c r="F791" s="68" t="s">
        <v>25</v>
      </c>
      <c r="G791" s="68" t="s">
        <v>1587</v>
      </c>
      <c r="H791" s="68">
        <v>6</v>
      </c>
      <c r="I791" s="70">
        <v>45830</v>
      </c>
      <c r="J791" s="70">
        <v>45824</v>
      </c>
      <c r="K791" s="70">
        <v>45831</v>
      </c>
      <c r="L791" s="68" t="s">
        <v>5127</v>
      </c>
      <c r="N791" s="68">
        <v>0</v>
      </c>
    </row>
    <row r="792" spans="1:14" ht="21" customHeight="1">
      <c r="A792" s="68" t="s">
        <v>4312</v>
      </c>
      <c r="B792" s="68" t="s">
        <v>868</v>
      </c>
      <c r="C792" s="68">
        <v>10</v>
      </c>
      <c r="D792" s="68" t="s">
        <v>1586</v>
      </c>
      <c r="E792" s="68" t="s">
        <v>213</v>
      </c>
      <c r="F792" s="68" t="s">
        <v>25</v>
      </c>
      <c r="G792" s="68" t="s">
        <v>1587</v>
      </c>
      <c r="H792" s="68">
        <v>6</v>
      </c>
      <c r="I792" s="70">
        <v>45830</v>
      </c>
      <c r="J792" s="70">
        <v>45824</v>
      </c>
      <c r="K792" s="70">
        <v>45831</v>
      </c>
      <c r="L792" s="68" t="s">
        <v>5127</v>
      </c>
      <c r="N792" s="68">
        <v>0</v>
      </c>
    </row>
    <row r="793" spans="1:14" ht="21" customHeight="1">
      <c r="A793" s="68" t="s">
        <v>1862</v>
      </c>
      <c r="B793" s="68" t="s">
        <v>878</v>
      </c>
      <c r="C793" s="68">
        <v>1</v>
      </c>
      <c r="D793" s="68" t="s">
        <v>1586</v>
      </c>
      <c r="E793" s="68" t="s">
        <v>213</v>
      </c>
      <c r="F793" s="68" t="s">
        <v>25</v>
      </c>
      <c r="G793" s="68" t="s">
        <v>1587</v>
      </c>
      <c r="H793" s="68">
        <v>6</v>
      </c>
      <c r="I793" s="70">
        <v>45830</v>
      </c>
      <c r="J793" s="70">
        <v>45825</v>
      </c>
      <c r="K793" s="70">
        <v>45831</v>
      </c>
      <c r="L793" s="68" t="s">
        <v>5127</v>
      </c>
      <c r="N793" s="68">
        <v>0</v>
      </c>
    </row>
    <row r="794" spans="1:14" ht="21" customHeight="1">
      <c r="A794" s="68" t="s">
        <v>1864</v>
      </c>
      <c r="B794" s="68" t="s">
        <v>878</v>
      </c>
      <c r="C794" s="68">
        <v>2</v>
      </c>
      <c r="D794" s="68" t="s">
        <v>1586</v>
      </c>
      <c r="E794" s="68" t="s">
        <v>213</v>
      </c>
      <c r="F794" s="68" t="s">
        <v>25</v>
      </c>
      <c r="G794" s="68" t="s">
        <v>1587</v>
      </c>
      <c r="H794" s="68">
        <v>6</v>
      </c>
      <c r="I794" s="70">
        <v>45830</v>
      </c>
      <c r="J794" s="70">
        <v>45825</v>
      </c>
      <c r="K794" s="70">
        <v>45831</v>
      </c>
      <c r="L794" s="68" t="s">
        <v>5127</v>
      </c>
      <c r="N794" s="68">
        <v>0</v>
      </c>
    </row>
    <row r="795" spans="1:14" ht="21" customHeight="1">
      <c r="A795" s="68" t="s">
        <v>1865</v>
      </c>
      <c r="B795" s="68" t="s">
        <v>878</v>
      </c>
      <c r="C795" s="68">
        <v>6</v>
      </c>
      <c r="D795" s="68" t="s">
        <v>1586</v>
      </c>
      <c r="E795" s="68" t="s">
        <v>213</v>
      </c>
      <c r="F795" s="68" t="s">
        <v>25</v>
      </c>
      <c r="G795" s="68" t="s">
        <v>1587</v>
      </c>
      <c r="H795" s="68">
        <v>6</v>
      </c>
      <c r="I795" s="70">
        <v>45830</v>
      </c>
      <c r="J795" s="70">
        <v>45825</v>
      </c>
      <c r="K795" s="70">
        <v>45831</v>
      </c>
      <c r="L795" s="68" t="s">
        <v>5127</v>
      </c>
      <c r="N795" s="68">
        <v>0</v>
      </c>
    </row>
    <row r="796" spans="1:14" ht="21" customHeight="1">
      <c r="A796" s="68" t="s">
        <v>4355</v>
      </c>
      <c r="B796" s="68" t="s">
        <v>878</v>
      </c>
      <c r="C796" s="68">
        <v>7</v>
      </c>
      <c r="D796" s="68" t="s">
        <v>1586</v>
      </c>
      <c r="E796" s="68" t="s">
        <v>213</v>
      </c>
      <c r="F796" s="68" t="s">
        <v>25</v>
      </c>
      <c r="G796" s="68" t="s">
        <v>1587</v>
      </c>
      <c r="H796" s="68">
        <v>6</v>
      </c>
      <c r="I796" s="70">
        <v>45830</v>
      </c>
      <c r="J796" s="70">
        <v>45825</v>
      </c>
      <c r="K796" s="70">
        <v>45831</v>
      </c>
      <c r="L796" s="68" t="s">
        <v>5127</v>
      </c>
      <c r="N796" s="68">
        <v>0</v>
      </c>
    </row>
    <row r="797" spans="1:14" ht="21" customHeight="1">
      <c r="A797" s="68" t="s">
        <v>4356</v>
      </c>
      <c r="B797" s="68" t="s">
        <v>878</v>
      </c>
      <c r="C797" s="68">
        <v>8</v>
      </c>
      <c r="D797" s="68" t="s">
        <v>1586</v>
      </c>
      <c r="E797" s="68" t="s">
        <v>213</v>
      </c>
      <c r="F797" s="68" t="s">
        <v>25</v>
      </c>
      <c r="G797" s="68" t="s">
        <v>1587</v>
      </c>
      <c r="H797" s="68">
        <v>6</v>
      </c>
      <c r="I797" s="70">
        <v>45830</v>
      </c>
      <c r="J797" s="70">
        <v>45825</v>
      </c>
      <c r="K797" s="70">
        <v>45831</v>
      </c>
      <c r="L797" s="68" t="s">
        <v>5127</v>
      </c>
      <c r="N797" s="68">
        <v>0</v>
      </c>
    </row>
    <row r="798" spans="1:14" ht="21" customHeight="1">
      <c r="A798" s="68" t="s">
        <v>4357</v>
      </c>
      <c r="B798" s="68" t="s">
        <v>878</v>
      </c>
      <c r="C798" s="68">
        <v>9</v>
      </c>
      <c r="D798" s="68" t="s">
        <v>1586</v>
      </c>
      <c r="E798" s="68" t="s">
        <v>213</v>
      </c>
      <c r="F798" s="68" t="s">
        <v>25</v>
      </c>
      <c r="G798" s="68" t="s">
        <v>1587</v>
      </c>
      <c r="H798" s="68">
        <v>6</v>
      </c>
      <c r="I798" s="70">
        <v>45830</v>
      </c>
      <c r="J798" s="70">
        <v>45825</v>
      </c>
      <c r="K798" s="70">
        <v>45831</v>
      </c>
      <c r="L798" s="68" t="s">
        <v>5127</v>
      </c>
      <c r="N798" s="68">
        <v>0</v>
      </c>
    </row>
    <row r="799" spans="1:14" ht="21" customHeight="1">
      <c r="A799" s="68" t="s">
        <v>4358</v>
      </c>
      <c r="B799" s="68" t="s">
        <v>878</v>
      </c>
      <c r="C799" s="68">
        <v>10</v>
      </c>
      <c r="D799" s="68" t="s">
        <v>1586</v>
      </c>
      <c r="E799" s="68" t="s">
        <v>213</v>
      </c>
      <c r="F799" s="68" t="s">
        <v>25</v>
      </c>
      <c r="G799" s="68" t="s">
        <v>1587</v>
      </c>
      <c r="H799" s="68">
        <v>6</v>
      </c>
      <c r="I799" s="70">
        <v>45830</v>
      </c>
      <c r="J799" s="70">
        <v>45825</v>
      </c>
      <c r="K799" s="70">
        <v>45831</v>
      </c>
      <c r="L799" s="68" t="s">
        <v>5127</v>
      </c>
      <c r="N799" s="68">
        <v>0</v>
      </c>
    </row>
    <row r="800" spans="1:14" ht="21" customHeight="1">
      <c r="A800" s="68" t="s">
        <v>4359</v>
      </c>
      <c r="B800" s="68" t="s">
        <v>878</v>
      </c>
      <c r="C800" s="68">
        <v>11</v>
      </c>
      <c r="D800" s="68" t="s">
        <v>1586</v>
      </c>
      <c r="E800" s="68" t="s">
        <v>213</v>
      </c>
      <c r="F800" s="68" t="s">
        <v>25</v>
      </c>
      <c r="G800" s="68" t="s">
        <v>1587</v>
      </c>
      <c r="H800" s="68">
        <v>6</v>
      </c>
      <c r="I800" s="70">
        <v>45830</v>
      </c>
      <c r="J800" s="70">
        <v>45825</v>
      </c>
      <c r="K800" s="70">
        <v>45831</v>
      </c>
      <c r="L800" s="68" t="s">
        <v>5127</v>
      </c>
      <c r="N800" s="68">
        <v>0</v>
      </c>
    </row>
    <row r="801" spans="1:14" ht="21" customHeight="1">
      <c r="A801" s="68" t="s">
        <v>4360</v>
      </c>
      <c r="B801" s="68" t="s">
        <v>878</v>
      </c>
      <c r="C801" s="68">
        <v>12</v>
      </c>
      <c r="D801" s="68" t="s">
        <v>1586</v>
      </c>
      <c r="E801" s="68" t="s">
        <v>213</v>
      </c>
      <c r="F801" s="68" t="s">
        <v>25</v>
      </c>
      <c r="G801" s="68" t="s">
        <v>1587</v>
      </c>
      <c r="H801" s="68">
        <v>6</v>
      </c>
      <c r="I801" s="70">
        <v>45830</v>
      </c>
      <c r="J801" s="70">
        <v>45825</v>
      </c>
      <c r="K801" s="70">
        <v>45831</v>
      </c>
      <c r="L801" s="68" t="s">
        <v>5127</v>
      </c>
      <c r="N801" s="68">
        <v>0</v>
      </c>
    </row>
    <row r="802" spans="1:14" ht="21" customHeight="1">
      <c r="A802" s="68" t="s">
        <v>4361</v>
      </c>
      <c r="B802" s="68" t="s">
        <v>878</v>
      </c>
      <c r="C802" s="68">
        <v>13</v>
      </c>
      <c r="D802" s="68" t="s">
        <v>1586</v>
      </c>
      <c r="E802" s="68" t="s">
        <v>213</v>
      </c>
      <c r="F802" s="68" t="s">
        <v>25</v>
      </c>
      <c r="G802" s="68" t="s">
        <v>1587</v>
      </c>
      <c r="H802" s="68">
        <v>6</v>
      </c>
      <c r="I802" s="70">
        <v>45830</v>
      </c>
      <c r="J802" s="70">
        <v>45825</v>
      </c>
      <c r="K802" s="70">
        <v>45831</v>
      </c>
      <c r="L802" s="68" t="s">
        <v>5127</v>
      </c>
      <c r="N802" s="68">
        <v>0</v>
      </c>
    </row>
    <row r="803" spans="1:14" ht="21" customHeight="1">
      <c r="A803" s="68" t="s">
        <v>4362</v>
      </c>
      <c r="B803" s="68" t="s">
        <v>878</v>
      </c>
      <c r="C803" s="68">
        <v>14</v>
      </c>
      <c r="D803" s="68" t="s">
        <v>1586</v>
      </c>
      <c r="E803" s="68" t="s">
        <v>213</v>
      </c>
      <c r="F803" s="68" t="s">
        <v>25</v>
      </c>
      <c r="G803" s="68" t="s">
        <v>1587</v>
      </c>
      <c r="H803" s="68">
        <v>6</v>
      </c>
      <c r="I803" s="70">
        <v>45830</v>
      </c>
      <c r="J803" s="70">
        <v>45825</v>
      </c>
      <c r="K803" s="70">
        <v>45831</v>
      </c>
      <c r="L803" s="68" t="s">
        <v>5127</v>
      </c>
      <c r="N803" s="68">
        <v>0</v>
      </c>
    </row>
    <row r="804" spans="1:14" ht="21" customHeight="1">
      <c r="A804" s="68" t="s">
        <v>1866</v>
      </c>
      <c r="B804" s="68" t="s">
        <v>880</v>
      </c>
      <c r="C804" s="68">
        <v>1</v>
      </c>
      <c r="D804" s="68" t="s">
        <v>1586</v>
      </c>
      <c r="E804" s="68" t="s">
        <v>213</v>
      </c>
      <c r="F804" s="68" t="s">
        <v>25</v>
      </c>
      <c r="G804" s="68" t="s">
        <v>1587</v>
      </c>
      <c r="H804" s="68">
        <v>6</v>
      </c>
      <c r="I804" s="70">
        <v>45830</v>
      </c>
      <c r="J804" s="70">
        <v>45825</v>
      </c>
      <c r="K804" s="70">
        <v>45831</v>
      </c>
      <c r="L804" s="68" t="s">
        <v>5127</v>
      </c>
      <c r="N804" s="68">
        <v>0</v>
      </c>
    </row>
    <row r="805" spans="1:14" ht="21" customHeight="1">
      <c r="A805" s="68" t="s">
        <v>1867</v>
      </c>
      <c r="B805" s="68" t="s">
        <v>880</v>
      </c>
      <c r="C805" s="68">
        <v>2</v>
      </c>
      <c r="D805" s="68" t="s">
        <v>1586</v>
      </c>
      <c r="E805" s="68" t="s">
        <v>213</v>
      </c>
      <c r="F805" s="68" t="s">
        <v>25</v>
      </c>
      <c r="G805" s="68" t="s">
        <v>1587</v>
      </c>
      <c r="H805" s="68">
        <v>6</v>
      </c>
      <c r="I805" s="70">
        <v>45830</v>
      </c>
      <c r="J805" s="70">
        <v>45825</v>
      </c>
      <c r="K805" s="70">
        <v>45831</v>
      </c>
      <c r="L805" s="68" t="s">
        <v>5127</v>
      </c>
      <c r="N805" s="68">
        <v>0</v>
      </c>
    </row>
    <row r="806" spans="1:14" ht="21" customHeight="1">
      <c r="A806" s="68" t="s">
        <v>1868</v>
      </c>
      <c r="B806" s="68" t="s">
        <v>880</v>
      </c>
      <c r="C806" s="68">
        <v>3</v>
      </c>
      <c r="D806" s="68" t="s">
        <v>1586</v>
      </c>
      <c r="E806" s="68" t="s">
        <v>213</v>
      </c>
      <c r="F806" s="68" t="s">
        <v>25</v>
      </c>
      <c r="G806" s="68" t="s">
        <v>1587</v>
      </c>
      <c r="H806" s="68">
        <v>6</v>
      </c>
      <c r="I806" s="70">
        <v>45830</v>
      </c>
      <c r="J806" s="70">
        <v>45825</v>
      </c>
      <c r="K806" s="70">
        <v>45831</v>
      </c>
      <c r="L806" s="68" t="s">
        <v>5127</v>
      </c>
      <c r="N806" s="68">
        <v>0</v>
      </c>
    </row>
    <row r="807" spans="1:14" ht="21" customHeight="1">
      <c r="A807" s="68" t="s">
        <v>1869</v>
      </c>
      <c r="B807" s="68" t="s">
        <v>880</v>
      </c>
      <c r="C807" s="68">
        <v>4</v>
      </c>
      <c r="D807" s="68" t="s">
        <v>1586</v>
      </c>
      <c r="E807" s="68" t="s">
        <v>213</v>
      </c>
      <c r="F807" s="68" t="s">
        <v>25</v>
      </c>
      <c r="G807" s="68" t="s">
        <v>1587</v>
      </c>
      <c r="H807" s="68">
        <v>6</v>
      </c>
      <c r="I807" s="70">
        <v>45830</v>
      </c>
      <c r="J807" s="70">
        <v>45825</v>
      </c>
      <c r="K807" s="70">
        <v>45831</v>
      </c>
      <c r="L807" s="68" t="s">
        <v>5127</v>
      </c>
      <c r="N807" s="68">
        <v>0</v>
      </c>
    </row>
    <row r="808" spans="1:14" ht="21" customHeight="1">
      <c r="A808" s="68" t="s">
        <v>1870</v>
      </c>
      <c r="B808" s="68" t="s">
        <v>880</v>
      </c>
      <c r="C808" s="68">
        <v>5</v>
      </c>
      <c r="D808" s="68" t="s">
        <v>1586</v>
      </c>
      <c r="E808" s="68" t="s">
        <v>213</v>
      </c>
      <c r="F808" s="68" t="s">
        <v>25</v>
      </c>
      <c r="G808" s="68" t="s">
        <v>1587</v>
      </c>
      <c r="H808" s="68">
        <v>6</v>
      </c>
      <c r="I808" s="70">
        <v>45830</v>
      </c>
      <c r="J808" s="70">
        <v>45825</v>
      </c>
      <c r="K808" s="70">
        <v>45831</v>
      </c>
      <c r="L808" s="68" t="s">
        <v>5127</v>
      </c>
      <c r="N808" s="68">
        <v>0</v>
      </c>
    </row>
    <row r="809" spans="1:14" ht="21" customHeight="1">
      <c r="A809" s="68" t="s">
        <v>1871</v>
      </c>
      <c r="B809" s="68" t="s">
        <v>880</v>
      </c>
      <c r="C809" s="68">
        <v>6</v>
      </c>
      <c r="D809" s="68" t="s">
        <v>1586</v>
      </c>
      <c r="E809" s="68" t="s">
        <v>213</v>
      </c>
      <c r="F809" s="68" t="s">
        <v>25</v>
      </c>
      <c r="G809" s="68" t="s">
        <v>1587</v>
      </c>
      <c r="H809" s="68">
        <v>6</v>
      </c>
      <c r="I809" s="70">
        <v>45830</v>
      </c>
      <c r="J809" s="70">
        <v>45825</v>
      </c>
      <c r="K809" s="70">
        <v>45831</v>
      </c>
      <c r="L809" s="68" t="s">
        <v>5127</v>
      </c>
      <c r="N809" s="68">
        <v>0</v>
      </c>
    </row>
    <row r="810" spans="1:14" ht="21" customHeight="1">
      <c r="A810" s="68" t="s">
        <v>4386</v>
      </c>
      <c r="B810" s="68" t="s">
        <v>880</v>
      </c>
      <c r="C810" s="68">
        <v>10</v>
      </c>
      <c r="D810" s="68" t="s">
        <v>1586</v>
      </c>
      <c r="E810" s="68" t="s">
        <v>213</v>
      </c>
      <c r="F810" s="68" t="s">
        <v>25</v>
      </c>
      <c r="G810" s="68" t="s">
        <v>1587</v>
      </c>
      <c r="H810" s="68">
        <v>6</v>
      </c>
      <c r="I810" s="70">
        <v>45830</v>
      </c>
      <c r="J810" s="70">
        <v>45825</v>
      </c>
      <c r="K810" s="70">
        <v>45831</v>
      </c>
      <c r="L810" s="68" t="s">
        <v>5127</v>
      </c>
      <c r="N810" s="68">
        <v>0</v>
      </c>
    </row>
    <row r="811" spans="1:14" ht="21" customHeight="1">
      <c r="A811" s="68" t="s">
        <v>5318</v>
      </c>
      <c r="B811" s="68" t="s">
        <v>851</v>
      </c>
      <c r="C811" s="68">
        <v>1</v>
      </c>
      <c r="E811" s="68" t="s">
        <v>99</v>
      </c>
      <c r="F811" s="68" t="s">
        <v>25</v>
      </c>
      <c r="G811" s="68" t="s">
        <v>1591</v>
      </c>
      <c r="H811" s="68">
        <v>6</v>
      </c>
      <c r="I811" s="70">
        <v>45831</v>
      </c>
      <c r="J811" s="70">
        <v>45824</v>
      </c>
      <c r="K811" s="70">
        <v>45831</v>
      </c>
      <c r="L811" s="68" t="s">
        <v>5306</v>
      </c>
      <c r="M811" s="68" t="s">
        <v>5307</v>
      </c>
      <c r="N811" s="68">
        <v>0</v>
      </c>
    </row>
    <row r="812" spans="1:14" ht="21" customHeight="1">
      <c r="A812" s="68" t="s">
        <v>1859</v>
      </c>
      <c r="B812" s="68" t="s">
        <v>871</v>
      </c>
      <c r="C812" s="68">
        <v>1</v>
      </c>
      <c r="D812" s="68" t="s">
        <v>1586</v>
      </c>
      <c r="E812" s="68" t="s">
        <v>145</v>
      </c>
      <c r="F812" s="68" t="s">
        <v>25</v>
      </c>
      <c r="G812" s="68" t="s">
        <v>1587</v>
      </c>
      <c r="H812" s="68">
        <v>6</v>
      </c>
      <c r="I812" s="70">
        <v>45831</v>
      </c>
      <c r="J812" s="70">
        <v>45825</v>
      </c>
      <c r="K812" s="70">
        <v>45831</v>
      </c>
      <c r="L812" s="68" t="s">
        <v>5319</v>
      </c>
      <c r="N812" s="68">
        <v>0</v>
      </c>
    </row>
    <row r="813" spans="1:14" ht="21" customHeight="1">
      <c r="A813" s="68" t="s">
        <v>1861</v>
      </c>
      <c r="B813" s="68" t="s">
        <v>871</v>
      </c>
      <c r="C813" s="68">
        <v>2</v>
      </c>
      <c r="D813" s="68" t="s">
        <v>1586</v>
      </c>
      <c r="E813" s="68" t="s">
        <v>145</v>
      </c>
      <c r="F813" s="68" t="s">
        <v>25</v>
      </c>
      <c r="G813" s="68" t="s">
        <v>1587</v>
      </c>
      <c r="H813" s="68">
        <v>6</v>
      </c>
      <c r="I813" s="70">
        <v>45831</v>
      </c>
      <c r="J813" s="70">
        <v>45825</v>
      </c>
      <c r="K813" s="70">
        <v>45831</v>
      </c>
      <c r="L813" s="68" t="s">
        <v>5319</v>
      </c>
      <c r="N813" s="68">
        <v>0</v>
      </c>
    </row>
    <row r="814" spans="1:14" ht="21" customHeight="1">
      <c r="A814" s="68" t="s">
        <v>5320</v>
      </c>
      <c r="B814" s="68" t="s">
        <v>874</v>
      </c>
      <c r="C814" s="68">
        <v>1</v>
      </c>
      <c r="D814" s="68" t="s">
        <v>1586</v>
      </c>
      <c r="E814" s="68" t="s">
        <v>120</v>
      </c>
      <c r="F814" s="68" t="s">
        <v>25</v>
      </c>
      <c r="G814" s="68" t="s">
        <v>1674</v>
      </c>
      <c r="H814" s="68">
        <v>6</v>
      </c>
      <c r="I814" s="70">
        <v>45831</v>
      </c>
      <c r="J814" s="70">
        <v>45825</v>
      </c>
      <c r="K814" s="70">
        <v>45831</v>
      </c>
      <c r="L814" s="68" t="s">
        <v>5306</v>
      </c>
      <c r="M814" s="68" t="s">
        <v>5307</v>
      </c>
      <c r="N814" s="68">
        <v>0</v>
      </c>
    </row>
    <row r="815" spans="1:14" ht="21" customHeight="1">
      <c r="A815" s="68" t="s">
        <v>4334</v>
      </c>
      <c r="B815" s="68" t="s">
        <v>877</v>
      </c>
      <c r="C815" s="68">
        <v>1</v>
      </c>
      <c r="D815" s="68" t="s">
        <v>1586</v>
      </c>
      <c r="E815" s="68" t="s">
        <v>23</v>
      </c>
      <c r="F815" s="68" t="s">
        <v>25</v>
      </c>
      <c r="G815" s="68" t="s">
        <v>2021</v>
      </c>
      <c r="H815" s="68">
        <v>6</v>
      </c>
      <c r="I815" s="70">
        <v>45831</v>
      </c>
      <c r="J815" s="70">
        <v>45825</v>
      </c>
      <c r="K815" s="70">
        <v>45831</v>
      </c>
      <c r="L815" s="68" t="s">
        <v>5051</v>
      </c>
      <c r="N815" s="68">
        <v>0</v>
      </c>
    </row>
    <row r="816" spans="1:14" ht="21" customHeight="1">
      <c r="A816" s="68" t="s">
        <v>4335</v>
      </c>
      <c r="B816" s="68" t="s">
        <v>877</v>
      </c>
      <c r="C816" s="68">
        <v>2</v>
      </c>
      <c r="D816" s="68" t="s">
        <v>1586</v>
      </c>
      <c r="E816" s="68" t="s">
        <v>23</v>
      </c>
      <c r="F816" s="68" t="s">
        <v>25</v>
      </c>
      <c r="G816" s="68" t="s">
        <v>2021</v>
      </c>
      <c r="H816" s="68">
        <v>6</v>
      </c>
      <c r="I816" s="70">
        <v>45831</v>
      </c>
      <c r="J816" s="70">
        <v>45825</v>
      </c>
      <c r="K816" s="70">
        <v>45831</v>
      </c>
      <c r="L816" s="68" t="s">
        <v>5051</v>
      </c>
      <c r="N816" s="68">
        <v>0</v>
      </c>
    </row>
    <row r="817" spans="1:14" ht="21" customHeight="1">
      <c r="A817" s="68" t="s">
        <v>4336</v>
      </c>
      <c r="B817" s="68" t="s">
        <v>877</v>
      </c>
      <c r="C817" s="68">
        <v>3</v>
      </c>
      <c r="D817" s="68" t="s">
        <v>1586</v>
      </c>
      <c r="E817" s="68" t="s">
        <v>23</v>
      </c>
      <c r="F817" s="68" t="s">
        <v>25</v>
      </c>
      <c r="G817" s="68" t="s">
        <v>2021</v>
      </c>
      <c r="H817" s="68">
        <v>6</v>
      </c>
      <c r="I817" s="70">
        <v>45831</v>
      </c>
      <c r="J817" s="70">
        <v>45825</v>
      </c>
      <c r="K817" s="70">
        <v>45831</v>
      </c>
      <c r="L817" s="68" t="s">
        <v>5051</v>
      </c>
      <c r="N817" s="68">
        <v>0</v>
      </c>
    </row>
    <row r="818" spans="1:14" ht="21" customHeight="1">
      <c r="A818" s="68" t="s">
        <v>4337</v>
      </c>
      <c r="B818" s="68" t="s">
        <v>877</v>
      </c>
      <c r="C818" s="68">
        <v>4</v>
      </c>
      <c r="D818" s="68" t="s">
        <v>1586</v>
      </c>
      <c r="E818" s="68" t="s">
        <v>23</v>
      </c>
      <c r="F818" s="68" t="s">
        <v>25</v>
      </c>
      <c r="G818" s="68" t="s">
        <v>2021</v>
      </c>
      <c r="H818" s="68">
        <v>6</v>
      </c>
      <c r="I818" s="70">
        <v>45831</v>
      </c>
      <c r="J818" s="70">
        <v>45825</v>
      </c>
      <c r="K818" s="70">
        <v>45831</v>
      </c>
      <c r="L818" s="68" t="s">
        <v>5051</v>
      </c>
      <c r="N818" s="68">
        <v>0</v>
      </c>
    </row>
    <row r="819" spans="1:14" ht="21" customHeight="1">
      <c r="A819" s="68" t="s">
        <v>4338</v>
      </c>
      <c r="B819" s="68" t="s">
        <v>877</v>
      </c>
      <c r="C819" s="68">
        <v>5</v>
      </c>
      <c r="D819" s="68" t="s">
        <v>1586</v>
      </c>
      <c r="E819" s="68" t="s">
        <v>23</v>
      </c>
      <c r="F819" s="68" t="s">
        <v>25</v>
      </c>
      <c r="G819" s="68" t="s">
        <v>2021</v>
      </c>
      <c r="H819" s="68">
        <v>6</v>
      </c>
      <c r="I819" s="70">
        <v>45831</v>
      </c>
      <c r="J819" s="70">
        <v>45825</v>
      </c>
      <c r="K819" s="70">
        <v>45831</v>
      </c>
      <c r="L819" s="68" t="s">
        <v>5051</v>
      </c>
      <c r="N819" s="68">
        <v>0</v>
      </c>
    </row>
    <row r="820" spans="1:14" ht="21" customHeight="1">
      <c r="A820" s="68" t="s">
        <v>4339</v>
      </c>
      <c r="B820" s="68" t="s">
        <v>877</v>
      </c>
      <c r="C820" s="68">
        <v>6</v>
      </c>
      <c r="D820" s="68" t="s">
        <v>1586</v>
      </c>
      <c r="E820" s="68" t="s">
        <v>23</v>
      </c>
      <c r="F820" s="68" t="s">
        <v>25</v>
      </c>
      <c r="G820" s="68" t="s">
        <v>2021</v>
      </c>
      <c r="H820" s="68">
        <v>6</v>
      </c>
      <c r="I820" s="70">
        <v>45831</v>
      </c>
      <c r="J820" s="70">
        <v>45825</v>
      </c>
      <c r="K820" s="70">
        <v>45831</v>
      </c>
      <c r="L820" s="68" t="s">
        <v>5051</v>
      </c>
      <c r="N820" s="68">
        <v>0</v>
      </c>
    </row>
    <row r="821" spans="1:14" ht="21" customHeight="1">
      <c r="A821" s="68" t="s">
        <v>4340</v>
      </c>
      <c r="B821" s="68" t="s">
        <v>877</v>
      </c>
      <c r="C821" s="68">
        <v>7</v>
      </c>
      <c r="D821" s="68" t="s">
        <v>1586</v>
      </c>
      <c r="E821" s="68" t="s">
        <v>23</v>
      </c>
      <c r="F821" s="68" t="s">
        <v>25</v>
      </c>
      <c r="G821" s="68" t="s">
        <v>2021</v>
      </c>
      <c r="H821" s="68">
        <v>6</v>
      </c>
      <c r="I821" s="70">
        <v>45831</v>
      </c>
      <c r="J821" s="70">
        <v>45825</v>
      </c>
      <c r="K821" s="70">
        <v>45831</v>
      </c>
      <c r="L821" s="68" t="s">
        <v>5051</v>
      </c>
      <c r="N821" s="68">
        <v>0</v>
      </c>
    </row>
    <row r="822" spans="1:14" ht="21" customHeight="1">
      <c r="A822" s="68" t="s">
        <v>2375</v>
      </c>
      <c r="B822" s="68" t="s">
        <v>887</v>
      </c>
      <c r="C822" s="68">
        <v>1</v>
      </c>
      <c r="D822" s="68" t="s">
        <v>1586</v>
      </c>
      <c r="E822" s="68" t="s">
        <v>213</v>
      </c>
      <c r="F822" s="68" t="s">
        <v>25</v>
      </c>
      <c r="G822" s="68" t="s">
        <v>1591</v>
      </c>
      <c r="H822" s="68">
        <v>6</v>
      </c>
      <c r="I822" s="70">
        <v>45831</v>
      </c>
      <c r="J822" s="70">
        <v>45825</v>
      </c>
      <c r="K822" s="70">
        <v>45831</v>
      </c>
      <c r="L822" s="68" t="s">
        <v>5321</v>
      </c>
      <c r="M822" s="68" t="s">
        <v>5322</v>
      </c>
      <c r="N822" s="68">
        <v>0</v>
      </c>
    </row>
    <row r="823" spans="1:14" ht="21" customHeight="1">
      <c r="A823" s="68" t="s">
        <v>2376</v>
      </c>
      <c r="B823" s="68" t="s">
        <v>887</v>
      </c>
      <c r="C823" s="68">
        <v>2</v>
      </c>
      <c r="D823" s="68" t="s">
        <v>1586</v>
      </c>
      <c r="E823" s="68" t="s">
        <v>213</v>
      </c>
      <c r="F823" s="68" t="s">
        <v>25</v>
      </c>
      <c r="G823" s="68" t="s">
        <v>1591</v>
      </c>
      <c r="H823" s="68">
        <v>6</v>
      </c>
      <c r="I823" s="70">
        <v>45831</v>
      </c>
      <c r="J823" s="70">
        <v>45825</v>
      </c>
      <c r="K823" s="70">
        <v>45831</v>
      </c>
      <c r="L823" s="68" t="s">
        <v>5321</v>
      </c>
      <c r="M823" s="68" t="s">
        <v>5322</v>
      </c>
      <c r="N823" s="68">
        <v>0</v>
      </c>
    </row>
    <row r="824" spans="1:14" ht="21" customHeight="1">
      <c r="A824" s="68" t="s">
        <v>2377</v>
      </c>
      <c r="B824" s="68" t="s">
        <v>887</v>
      </c>
      <c r="C824" s="68">
        <v>3</v>
      </c>
      <c r="D824" s="68" t="s">
        <v>1586</v>
      </c>
      <c r="E824" s="68" t="s">
        <v>213</v>
      </c>
      <c r="F824" s="68" t="s">
        <v>25</v>
      </c>
      <c r="G824" s="68" t="s">
        <v>1591</v>
      </c>
      <c r="H824" s="68">
        <v>6</v>
      </c>
      <c r="I824" s="70">
        <v>45831</v>
      </c>
      <c r="J824" s="70">
        <v>45825</v>
      </c>
      <c r="K824" s="70">
        <v>45831</v>
      </c>
      <c r="L824" s="68" t="s">
        <v>5321</v>
      </c>
      <c r="M824" s="68" t="s">
        <v>5322</v>
      </c>
      <c r="N824" s="68">
        <v>0</v>
      </c>
    </row>
    <row r="825" spans="1:14" ht="21" customHeight="1">
      <c r="A825" s="68" t="s">
        <v>2378</v>
      </c>
      <c r="B825" s="68" t="s">
        <v>887</v>
      </c>
      <c r="C825" s="68">
        <v>4</v>
      </c>
      <c r="D825" s="68" t="s">
        <v>1586</v>
      </c>
      <c r="E825" s="68" t="s">
        <v>213</v>
      </c>
      <c r="F825" s="68" t="s">
        <v>25</v>
      </c>
      <c r="G825" s="68" t="s">
        <v>1591</v>
      </c>
      <c r="H825" s="68">
        <v>6</v>
      </c>
      <c r="I825" s="70">
        <v>45831</v>
      </c>
      <c r="J825" s="70">
        <v>45825</v>
      </c>
      <c r="K825" s="70">
        <v>45831</v>
      </c>
      <c r="L825" s="68" t="s">
        <v>5321</v>
      </c>
      <c r="M825" s="68" t="s">
        <v>5322</v>
      </c>
      <c r="N825" s="68">
        <v>0</v>
      </c>
    </row>
    <row r="826" spans="1:14" ht="21" customHeight="1">
      <c r="A826" s="68" t="s">
        <v>2379</v>
      </c>
      <c r="B826" s="68" t="s">
        <v>887</v>
      </c>
      <c r="C826" s="68">
        <v>5</v>
      </c>
      <c r="D826" s="68" t="s">
        <v>1586</v>
      </c>
      <c r="E826" s="68" t="s">
        <v>213</v>
      </c>
      <c r="F826" s="68" t="s">
        <v>25</v>
      </c>
      <c r="G826" s="68" t="s">
        <v>1591</v>
      </c>
      <c r="H826" s="68">
        <v>6</v>
      </c>
      <c r="I826" s="70">
        <v>45831</v>
      </c>
      <c r="J826" s="70">
        <v>45825</v>
      </c>
      <c r="K826" s="70">
        <v>45831</v>
      </c>
      <c r="L826" s="68" t="s">
        <v>5321</v>
      </c>
      <c r="M826" s="68" t="s">
        <v>5322</v>
      </c>
      <c r="N826" s="68">
        <v>0</v>
      </c>
    </row>
    <row r="827" spans="1:14" ht="21" customHeight="1">
      <c r="A827" s="68" t="s">
        <v>1922</v>
      </c>
      <c r="B827" s="68" t="s">
        <v>939</v>
      </c>
      <c r="C827" s="68">
        <v>1</v>
      </c>
      <c r="D827" s="68" t="s">
        <v>1586</v>
      </c>
      <c r="E827" s="68" t="s">
        <v>213</v>
      </c>
      <c r="F827" s="68" t="s">
        <v>25</v>
      </c>
      <c r="G827" s="68" t="s">
        <v>1587</v>
      </c>
      <c r="H827" s="68">
        <v>6</v>
      </c>
      <c r="I827" s="70">
        <v>20652</v>
      </c>
      <c r="J827" s="70">
        <v>20624</v>
      </c>
      <c r="K827" s="70">
        <v>45832</v>
      </c>
      <c r="L827" s="68" t="s">
        <v>5310</v>
      </c>
    </row>
    <row r="828" spans="1:14" ht="21" customHeight="1">
      <c r="A828" s="68" t="s">
        <v>1924</v>
      </c>
      <c r="B828" s="68" t="s">
        <v>939</v>
      </c>
      <c r="C828" s="68">
        <v>2</v>
      </c>
      <c r="D828" s="68" t="s">
        <v>1586</v>
      </c>
      <c r="E828" s="68" t="s">
        <v>213</v>
      </c>
      <c r="F828" s="68" t="s">
        <v>25</v>
      </c>
      <c r="G828" s="68" t="s">
        <v>1587</v>
      </c>
      <c r="H828" s="68">
        <v>6</v>
      </c>
      <c r="I828" s="70">
        <v>20652</v>
      </c>
      <c r="J828" s="70">
        <v>20624</v>
      </c>
      <c r="K828" s="70">
        <v>45832</v>
      </c>
      <c r="L828" s="68" t="s">
        <v>5310</v>
      </c>
    </row>
    <row r="829" spans="1:14" ht="21" customHeight="1">
      <c r="A829" s="68" t="s">
        <v>1925</v>
      </c>
      <c r="B829" s="68" t="s">
        <v>939</v>
      </c>
      <c r="C829" s="68">
        <v>3</v>
      </c>
      <c r="D829" s="68" t="s">
        <v>1586</v>
      </c>
      <c r="E829" s="68" t="s">
        <v>213</v>
      </c>
      <c r="F829" s="68" t="s">
        <v>25</v>
      </c>
      <c r="G829" s="68" t="s">
        <v>1587</v>
      </c>
      <c r="H829" s="68">
        <v>6</v>
      </c>
      <c r="I829" s="70">
        <v>20652</v>
      </c>
      <c r="J829" s="70">
        <v>20624</v>
      </c>
      <c r="K829" s="70">
        <v>45832</v>
      </c>
      <c r="L829" s="68" t="s">
        <v>5310</v>
      </c>
    </row>
    <row r="830" spans="1:14" ht="21" customHeight="1">
      <c r="A830" s="68" t="s">
        <v>1926</v>
      </c>
      <c r="B830" s="68" t="s">
        <v>939</v>
      </c>
      <c r="C830" s="68">
        <v>4</v>
      </c>
      <c r="D830" s="68" t="s">
        <v>1586</v>
      </c>
      <c r="E830" s="68" t="s">
        <v>213</v>
      </c>
      <c r="F830" s="68" t="s">
        <v>25</v>
      </c>
      <c r="G830" s="68" t="s">
        <v>1587</v>
      </c>
      <c r="H830" s="68">
        <v>6</v>
      </c>
      <c r="I830" s="70">
        <v>20652</v>
      </c>
      <c r="J830" s="70">
        <v>20624</v>
      </c>
      <c r="K830" s="70">
        <v>45832</v>
      </c>
      <c r="L830" s="68" t="s">
        <v>5310</v>
      </c>
    </row>
    <row r="831" spans="1:14" ht="21" customHeight="1">
      <c r="A831" s="68" t="s">
        <v>1927</v>
      </c>
      <c r="B831" s="68" t="s">
        <v>939</v>
      </c>
      <c r="C831" s="68">
        <v>5</v>
      </c>
      <c r="D831" s="68" t="s">
        <v>1586</v>
      </c>
      <c r="E831" s="68" t="s">
        <v>213</v>
      </c>
      <c r="F831" s="68" t="s">
        <v>25</v>
      </c>
      <c r="G831" s="68" t="s">
        <v>1587</v>
      </c>
      <c r="H831" s="68">
        <v>6</v>
      </c>
      <c r="I831" s="70">
        <v>20652</v>
      </c>
      <c r="J831" s="70">
        <v>20624</v>
      </c>
      <c r="K831" s="70">
        <v>45832</v>
      </c>
      <c r="L831" s="68" t="s">
        <v>5310</v>
      </c>
    </row>
    <row r="832" spans="1:14" ht="21" customHeight="1">
      <c r="A832" s="68" t="s">
        <v>1928</v>
      </c>
      <c r="B832" s="68" t="s">
        <v>939</v>
      </c>
      <c r="C832" s="68">
        <v>6</v>
      </c>
      <c r="D832" s="68" t="s">
        <v>1586</v>
      </c>
      <c r="E832" s="68" t="s">
        <v>213</v>
      </c>
      <c r="F832" s="68" t="s">
        <v>25</v>
      </c>
      <c r="G832" s="68" t="s">
        <v>1587</v>
      </c>
      <c r="H832" s="68">
        <v>6</v>
      </c>
      <c r="I832" s="70">
        <v>20652</v>
      </c>
      <c r="J832" s="70">
        <v>20624</v>
      </c>
      <c r="K832" s="70">
        <v>45832</v>
      </c>
      <c r="L832" s="68" t="s">
        <v>5310</v>
      </c>
    </row>
    <row r="833" spans="1:14" ht="21" customHeight="1">
      <c r="A833" s="68" t="s">
        <v>1929</v>
      </c>
      <c r="B833" s="68" t="s">
        <v>939</v>
      </c>
      <c r="C833" s="68">
        <v>7</v>
      </c>
      <c r="D833" s="68" t="s">
        <v>1586</v>
      </c>
      <c r="E833" s="68" t="s">
        <v>213</v>
      </c>
      <c r="F833" s="68" t="s">
        <v>25</v>
      </c>
      <c r="G833" s="68" t="s">
        <v>1587</v>
      </c>
      <c r="H833" s="68">
        <v>6</v>
      </c>
      <c r="I833" s="70">
        <v>20652</v>
      </c>
      <c r="J833" s="70">
        <v>20624</v>
      </c>
      <c r="K833" s="70">
        <v>45832</v>
      </c>
      <c r="L833" s="68" t="s">
        <v>5310</v>
      </c>
    </row>
    <row r="834" spans="1:14" ht="21" customHeight="1">
      <c r="A834" s="68" t="s">
        <v>1930</v>
      </c>
      <c r="B834" s="68" t="s">
        <v>939</v>
      </c>
      <c r="C834" s="68">
        <v>8</v>
      </c>
      <c r="D834" s="68" t="s">
        <v>1586</v>
      </c>
      <c r="E834" s="68" t="s">
        <v>213</v>
      </c>
      <c r="F834" s="68" t="s">
        <v>25</v>
      </c>
      <c r="G834" s="68" t="s">
        <v>1587</v>
      </c>
      <c r="H834" s="68">
        <v>6</v>
      </c>
      <c r="I834" s="70">
        <v>20652</v>
      </c>
      <c r="J834" s="70">
        <v>20624</v>
      </c>
      <c r="K834" s="70">
        <v>45832</v>
      </c>
      <c r="L834" s="68" t="s">
        <v>5310</v>
      </c>
    </row>
    <row r="835" spans="1:14" ht="21" customHeight="1">
      <c r="A835" s="68" t="s">
        <v>1931</v>
      </c>
      <c r="B835" s="68" t="s">
        <v>939</v>
      </c>
      <c r="C835" s="68">
        <v>9</v>
      </c>
      <c r="D835" s="68" t="s">
        <v>1586</v>
      </c>
      <c r="E835" s="68" t="s">
        <v>213</v>
      </c>
      <c r="F835" s="68" t="s">
        <v>25</v>
      </c>
      <c r="G835" s="68" t="s">
        <v>1587</v>
      </c>
      <c r="H835" s="68">
        <v>6</v>
      </c>
      <c r="I835" s="70">
        <v>20652</v>
      </c>
      <c r="J835" s="70">
        <v>20624</v>
      </c>
      <c r="K835" s="70">
        <v>45832</v>
      </c>
      <c r="L835" s="68" t="s">
        <v>5310</v>
      </c>
    </row>
    <row r="836" spans="1:14" ht="21" customHeight="1">
      <c r="A836" s="68" t="s">
        <v>1932</v>
      </c>
      <c r="B836" s="68" t="s">
        <v>939</v>
      </c>
      <c r="C836" s="68">
        <v>10</v>
      </c>
      <c r="D836" s="68" t="s">
        <v>1586</v>
      </c>
      <c r="E836" s="68" t="s">
        <v>213</v>
      </c>
      <c r="F836" s="68" t="s">
        <v>25</v>
      </c>
      <c r="G836" s="68" t="s">
        <v>1587</v>
      </c>
      <c r="H836" s="68">
        <v>6</v>
      </c>
      <c r="I836" s="70">
        <v>20652</v>
      </c>
      <c r="J836" s="70">
        <v>20624</v>
      </c>
      <c r="K836" s="70">
        <v>45832</v>
      </c>
      <c r="L836" s="68" t="s">
        <v>5310</v>
      </c>
    </row>
    <row r="837" spans="1:14" ht="21" customHeight="1">
      <c r="A837" s="68" t="s">
        <v>4625</v>
      </c>
      <c r="B837" s="68" t="s">
        <v>904</v>
      </c>
      <c r="C837" s="68">
        <v>1</v>
      </c>
      <c r="E837" s="68" t="s">
        <v>139</v>
      </c>
      <c r="F837" s="68" t="s">
        <v>25</v>
      </c>
      <c r="G837" s="68" t="s">
        <v>1674</v>
      </c>
      <c r="H837" s="68">
        <v>14</v>
      </c>
      <c r="I837" s="70">
        <v>45818</v>
      </c>
      <c r="J837" s="70">
        <v>45817</v>
      </c>
      <c r="K837" s="70">
        <v>45832</v>
      </c>
      <c r="L837" s="68" t="s">
        <v>5068</v>
      </c>
      <c r="N837" s="68">
        <v>0</v>
      </c>
    </row>
    <row r="838" spans="1:14" ht="21" customHeight="1">
      <c r="A838" s="68" t="s">
        <v>5323</v>
      </c>
      <c r="B838" s="68" t="s">
        <v>916</v>
      </c>
      <c r="C838" s="68">
        <v>1</v>
      </c>
      <c r="E838" s="68" t="s">
        <v>917</v>
      </c>
      <c r="F838" s="68" t="s">
        <v>25</v>
      </c>
      <c r="G838" s="68" t="s">
        <v>1674</v>
      </c>
      <c r="H838" s="68">
        <v>14</v>
      </c>
      <c r="I838" s="70">
        <v>45819</v>
      </c>
      <c r="J838" s="70">
        <v>45818</v>
      </c>
      <c r="K838" s="70">
        <v>45832</v>
      </c>
      <c r="L838" s="68" t="s">
        <v>5291</v>
      </c>
      <c r="N838" s="68">
        <v>0</v>
      </c>
    </row>
    <row r="839" spans="1:14" ht="21" customHeight="1">
      <c r="A839" s="68" t="s">
        <v>5324</v>
      </c>
      <c r="B839" s="68" t="s">
        <v>913</v>
      </c>
      <c r="C839" s="68">
        <v>1</v>
      </c>
      <c r="E839" s="68" t="s">
        <v>321</v>
      </c>
      <c r="F839" s="68" t="s">
        <v>25</v>
      </c>
      <c r="G839" s="68" t="s">
        <v>1674</v>
      </c>
      <c r="H839" s="68">
        <v>14</v>
      </c>
      <c r="I839" s="70">
        <v>45824</v>
      </c>
      <c r="J839" s="70">
        <v>45817</v>
      </c>
      <c r="K839" s="70">
        <v>45832</v>
      </c>
      <c r="L839" s="68" t="s">
        <v>4965</v>
      </c>
      <c r="N839" s="68">
        <v>0</v>
      </c>
    </row>
    <row r="840" spans="1:14" ht="21" customHeight="1">
      <c r="A840" s="68" t="s">
        <v>5325</v>
      </c>
      <c r="B840" s="68" t="s">
        <v>928</v>
      </c>
      <c r="C840" s="68">
        <v>1</v>
      </c>
      <c r="D840" s="68" t="s">
        <v>1586</v>
      </c>
      <c r="E840" s="68" t="s">
        <v>120</v>
      </c>
      <c r="F840" s="68" t="s">
        <v>25</v>
      </c>
      <c r="G840" s="68" t="s">
        <v>1674</v>
      </c>
      <c r="H840" s="68">
        <v>6</v>
      </c>
      <c r="I840" s="70">
        <v>45826</v>
      </c>
      <c r="J840" s="70">
        <v>45826</v>
      </c>
      <c r="K840" s="70">
        <v>45832</v>
      </c>
      <c r="L840" s="68" t="s">
        <v>5326</v>
      </c>
    </row>
    <row r="841" spans="1:14" ht="21" customHeight="1">
      <c r="A841" s="68" t="s">
        <v>1933</v>
      </c>
      <c r="B841" s="68" t="s">
        <v>933</v>
      </c>
      <c r="C841" s="68">
        <v>1</v>
      </c>
      <c r="D841" s="68" t="s">
        <v>1586</v>
      </c>
      <c r="E841" s="68" t="s">
        <v>213</v>
      </c>
      <c r="F841" s="68" t="s">
        <v>25</v>
      </c>
      <c r="G841" s="68" t="s">
        <v>1587</v>
      </c>
      <c r="H841" s="68">
        <v>6</v>
      </c>
      <c r="I841" s="70">
        <v>45828</v>
      </c>
      <c r="J841" s="70">
        <v>45826</v>
      </c>
      <c r="K841" s="70">
        <v>45832</v>
      </c>
      <c r="L841" s="68" t="s">
        <v>5310</v>
      </c>
    </row>
    <row r="842" spans="1:14" ht="21" customHeight="1">
      <c r="A842" s="68" t="s">
        <v>1934</v>
      </c>
      <c r="B842" s="68" t="s">
        <v>933</v>
      </c>
      <c r="C842" s="68">
        <v>2</v>
      </c>
      <c r="D842" s="68" t="s">
        <v>1586</v>
      </c>
      <c r="E842" s="68" t="s">
        <v>213</v>
      </c>
      <c r="F842" s="68" t="s">
        <v>25</v>
      </c>
      <c r="G842" s="68" t="s">
        <v>1587</v>
      </c>
      <c r="H842" s="68">
        <v>6</v>
      </c>
      <c r="I842" s="70">
        <v>45828</v>
      </c>
      <c r="J842" s="70">
        <v>45826</v>
      </c>
      <c r="K842" s="70">
        <v>45832</v>
      </c>
      <c r="L842" s="68" t="s">
        <v>5310</v>
      </c>
    </row>
    <row r="843" spans="1:14" ht="21" customHeight="1">
      <c r="A843" s="68" t="s">
        <v>1935</v>
      </c>
      <c r="B843" s="68" t="s">
        <v>933</v>
      </c>
      <c r="C843" s="68">
        <v>3</v>
      </c>
      <c r="D843" s="68" t="s">
        <v>1586</v>
      </c>
      <c r="E843" s="68" t="s">
        <v>213</v>
      </c>
      <c r="F843" s="68" t="s">
        <v>25</v>
      </c>
      <c r="G843" s="68" t="s">
        <v>1587</v>
      </c>
      <c r="H843" s="68">
        <v>6</v>
      </c>
      <c r="I843" s="70">
        <v>45828</v>
      </c>
      <c r="J843" s="70">
        <v>45826</v>
      </c>
      <c r="K843" s="70">
        <v>45832</v>
      </c>
      <c r="L843" s="68" t="s">
        <v>5310</v>
      </c>
    </row>
    <row r="844" spans="1:14" ht="21" customHeight="1">
      <c r="A844" s="68" t="s">
        <v>1936</v>
      </c>
      <c r="B844" s="68" t="s">
        <v>933</v>
      </c>
      <c r="C844" s="68">
        <v>4</v>
      </c>
      <c r="D844" s="68" t="s">
        <v>1586</v>
      </c>
      <c r="E844" s="68" t="s">
        <v>213</v>
      </c>
      <c r="F844" s="68" t="s">
        <v>25</v>
      </c>
      <c r="G844" s="68" t="s">
        <v>1587</v>
      </c>
      <c r="H844" s="68">
        <v>6</v>
      </c>
      <c r="I844" s="70">
        <v>45828</v>
      </c>
      <c r="J844" s="70">
        <v>45826</v>
      </c>
      <c r="K844" s="70">
        <v>45832</v>
      </c>
      <c r="L844" s="68" t="s">
        <v>5310</v>
      </c>
    </row>
    <row r="845" spans="1:14" ht="21" customHeight="1">
      <c r="A845" s="68" t="s">
        <v>1937</v>
      </c>
      <c r="B845" s="68" t="s">
        <v>934</v>
      </c>
      <c r="C845" s="68">
        <v>1</v>
      </c>
      <c r="D845" s="68" t="s">
        <v>1586</v>
      </c>
      <c r="E845" s="68" t="s">
        <v>213</v>
      </c>
      <c r="F845" s="68" t="s">
        <v>25</v>
      </c>
      <c r="G845" s="68" t="s">
        <v>1587</v>
      </c>
      <c r="H845" s="68">
        <v>6</v>
      </c>
      <c r="I845" s="70">
        <v>45828</v>
      </c>
      <c r="J845" s="70">
        <v>45826</v>
      </c>
      <c r="K845" s="70">
        <v>45832</v>
      </c>
      <c r="L845" s="68" t="s">
        <v>5310</v>
      </c>
    </row>
    <row r="846" spans="1:14" ht="21" customHeight="1">
      <c r="A846" s="68" t="s">
        <v>1938</v>
      </c>
      <c r="B846" s="68" t="s">
        <v>936</v>
      </c>
      <c r="C846" s="68">
        <v>1</v>
      </c>
      <c r="D846" s="68" t="s">
        <v>1586</v>
      </c>
      <c r="E846" s="68" t="s">
        <v>213</v>
      </c>
      <c r="F846" s="68" t="s">
        <v>25</v>
      </c>
      <c r="G846" s="68" t="s">
        <v>1587</v>
      </c>
      <c r="H846" s="68">
        <v>6</v>
      </c>
      <c r="I846" s="70">
        <v>45828</v>
      </c>
      <c r="J846" s="70">
        <v>45826</v>
      </c>
      <c r="K846" s="70">
        <v>45832</v>
      </c>
      <c r="L846" s="68" t="s">
        <v>5310</v>
      </c>
    </row>
    <row r="847" spans="1:14" ht="21" customHeight="1">
      <c r="A847" s="68" t="s">
        <v>1939</v>
      </c>
      <c r="B847" s="68" t="s">
        <v>936</v>
      </c>
      <c r="C847" s="68">
        <v>2</v>
      </c>
      <c r="D847" s="68" t="s">
        <v>1586</v>
      </c>
      <c r="E847" s="68" t="s">
        <v>213</v>
      </c>
      <c r="F847" s="68" t="s">
        <v>25</v>
      </c>
      <c r="G847" s="68" t="s">
        <v>1587</v>
      </c>
      <c r="H847" s="68">
        <v>6</v>
      </c>
      <c r="I847" s="70">
        <v>45828</v>
      </c>
      <c r="J847" s="70">
        <v>45826</v>
      </c>
      <c r="K847" s="70">
        <v>45832</v>
      </c>
      <c r="L847" s="68" t="s">
        <v>5310</v>
      </c>
    </row>
    <row r="848" spans="1:14" ht="21" customHeight="1">
      <c r="A848" s="68" t="s">
        <v>1940</v>
      </c>
      <c r="B848" s="68" t="s">
        <v>937</v>
      </c>
      <c r="C848" s="68">
        <v>1</v>
      </c>
      <c r="D848" s="68" t="s">
        <v>1586</v>
      </c>
      <c r="E848" s="68" t="s">
        <v>213</v>
      </c>
      <c r="F848" s="68" t="s">
        <v>25</v>
      </c>
      <c r="G848" s="68" t="s">
        <v>1587</v>
      </c>
      <c r="H848" s="68">
        <v>6</v>
      </c>
      <c r="I848" s="70">
        <v>45828</v>
      </c>
      <c r="J848" s="70">
        <v>45826</v>
      </c>
      <c r="K848" s="70">
        <v>45832</v>
      </c>
      <c r="L848" s="68" t="s">
        <v>5310</v>
      </c>
    </row>
    <row r="849" spans="1:12" ht="21" customHeight="1">
      <c r="A849" s="68" t="s">
        <v>1941</v>
      </c>
      <c r="B849" s="68" t="s">
        <v>937</v>
      </c>
      <c r="C849" s="68">
        <v>2</v>
      </c>
      <c r="D849" s="68" t="s">
        <v>1586</v>
      </c>
      <c r="E849" s="68" t="s">
        <v>213</v>
      </c>
      <c r="F849" s="68" t="s">
        <v>25</v>
      </c>
      <c r="G849" s="68" t="s">
        <v>1587</v>
      </c>
      <c r="H849" s="68">
        <v>6</v>
      </c>
      <c r="I849" s="70">
        <v>45828</v>
      </c>
      <c r="J849" s="70">
        <v>45826</v>
      </c>
      <c r="K849" s="70">
        <v>45832</v>
      </c>
      <c r="L849" s="68" t="s">
        <v>5310</v>
      </c>
    </row>
    <row r="850" spans="1:12" ht="21" customHeight="1">
      <c r="A850" s="68" t="s">
        <v>1942</v>
      </c>
      <c r="B850" s="68" t="s">
        <v>937</v>
      </c>
      <c r="C850" s="68">
        <v>3</v>
      </c>
      <c r="D850" s="68" t="s">
        <v>1586</v>
      </c>
      <c r="E850" s="68" t="s">
        <v>213</v>
      </c>
      <c r="F850" s="68" t="s">
        <v>25</v>
      </c>
      <c r="G850" s="68" t="s">
        <v>1587</v>
      </c>
      <c r="H850" s="68">
        <v>6</v>
      </c>
      <c r="I850" s="70">
        <v>45828</v>
      </c>
      <c r="J850" s="70">
        <v>45826</v>
      </c>
      <c r="K850" s="70">
        <v>45832</v>
      </c>
      <c r="L850" s="68" t="s">
        <v>5310</v>
      </c>
    </row>
    <row r="851" spans="1:12" ht="21" customHeight="1">
      <c r="A851" s="68" t="s">
        <v>1943</v>
      </c>
      <c r="B851" s="68" t="s">
        <v>937</v>
      </c>
      <c r="C851" s="68">
        <v>4</v>
      </c>
      <c r="D851" s="68" t="s">
        <v>1586</v>
      </c>
      <c r="E851" s="68" t="s">
        <v>213</v>
      </c>
      <c r="F851" s="68" t="s">
        <v>25</v>
      </c>
      <c r="G851" s="68" t="s">
        <v>1587</v>
      </c>
      <c r="H851" s="68">
        <v>6</v>
      </c>
      <c r="I851" s="70">
        <v>45828</v>
      </c>
      <c r="J851" s="70">
        <v>45826</v>
      </c>
      <c r="K851" s="70">
        <v>45832</v>
      </c>
      <c r="L851" s="68" t="s">
        <v>5310</v>
      </c>
    </row>
    <row r="852" spans="1:12" ht="21" customHeight="1">
      <c r="A852" s="68" t="s">
        <v>1944</v>
      </c>
      <c r="B852" s="68" t="s">
        <v>937</v>
      </c>
      <c r="C852" s="68">
        <v>5</v>
      </c>
      <c r="D852" s="68" t="s">
        <v>1586</v>
      </c>
      <c r="E852" s="68" t="s">
        <v>213</v>
      </c>
      <c r="F852" s="68" t="s">
        <v>25</v>
      </c>
      <c r="G852" s="68" t="s">
        <v>1587</v>
      </c>
      <c r="H852" s="68">
        <v>6</v>
      </c>
      <c r="I852" s="70">
        <v>45828</v>
      </c>
      <c r="J852" s="70">
        <v>45826</v>
      </c>
      <c r="K852" s="70">
        <v>45832</v>
      </c>
      <c r="L852" s="68" t="s">
        <v>5310</v>
      </c>
    </row>
    <row r="853" spans="1:12" ht="21" customHeight="1">
      <c r="A853" s="68" t="s">
        <v>1945</v>
      </c>
      <c r="B853" s="68" t="s">
        <v>937</v>
      </c>
      <c r="C853" s="68">
        <v>6</v>
      </c>
      <c r="D853" s="68" t="s">
        <v>1586</v>
      </c>
      <c r="E853" s="68" t="s">
        <v>213</v>
      </c>
      <c r="F853" s="68" t="s">
        <v>25</v>
      </c>
      <c r="G853" s="68" t="s">
        <v>1587</v>
      </c>
      <c r="H853" s="68">
        <v>6</v>
      </c>
      <c r="I853" s="70">
        <v>45828</v>
      </c>
      <c r="J853" s="70">
        <v>45826</v>
      </c>
      <c r="K853" s="70">
        <v>45832</v>
      </c>
      <c r="L853" s="68" t="s">
        <v>5310</v>
      </c>
    </row>
    <row r="854" spans="1:12" ht="21" customHeight="1">
      <c r="A854" s="68" t="s">
        <v>1946</v>
      </c>
      <c r="B854" s="68" t="s">
        <v>937</v>
      </c>
      <c r="C854" s="68">
        <v>7</v>
      </c>
      <c r="D854" s="68" t="s">
        <v>1586</v>
      </c>
      <c r="E854" s="68" t="s">
        <v>213</v>
      </c>
      <c r="F854" s="68" t="s">
        <v>25</v>
      </c>
      <c r="G854" s="68" t="s">
        <v>1587</v>
      </c>
      <c r="H854" s="68">
        <v>6</v>
      </c>
      <c r="I854" s="70">
        <v>45828</v>
      </c>
      <c r="J854" s="70">
        <v>45826</v>
      </c>
      <c r="K854" s="70">
        <v>45832</v>
      </c>
      <c r="L854" s="68" t="s">
        <v>5310</v>
      </c>
    </row>
    <row r="855" spans="1:12" ht="21" customHeight="1">
      <c r="A855" s="68" t="s">
        <v>4650</v>
      </c>
      <c r="B855" s="68" t="s">
        <v>937</v>
      </c>
      <c r="C855" s="68">
        <v>8</v>
      </c>
      <c r="D855" s="68" t="s">
        <v>1586</v>
      </c>
      <c r="E855" s="68" t="s">
        <v>213</v>
      </c>
      <c r="F855" s="68" t="s">
        <v>25</v>
      </c>
      <c r="G855" s="68" t="s">
        <v>1587</v>
      </c>
      <c r="H855" s="68">
        <v>6</v>
      </c>
      <c r="I855" s="70">
        <v>45828</v>
      </c>
      <c r="J855" s="70">
        <v>45826</v>
      </c>
      <c r="K855" s="70">
        <v>45832</v>
      </c>
      <c r="L855" s="68" t="s">
        <v>5310</v>
      </c>
    </row>
    <row r="856" spans="1:12" ht="21" customHeight="1">
      <c r="A856" s="68" t="s">
        <v>4651</v>
      </c>
      <c r="B856" s="68" t="s">
        <v>937</v>
      </c>
      <c r="C856" s="68">
        <v>9</v>
      </c>
      <c r="D856" s="68" t="s">
        <v>1586</v>
      </c>
      <c r="E856" s="68" t="s">
        <v>213</v>
      </c>
      <c r="F856" s="68" t="s">
        <v>25</v>
      </c>
      <c r="G856" s="68" t="s">
        <v>1587</v>
      </c>
      <c r="H856" s="68">
        <v>6</v>
      </c>
      <c r="I856" s="70">
        <v>45828</v>
      </c>
      <c r="J856" s="70">
        <v>45826</v>
      </c>
      <c r="K856" s="70">
        <v>45832</v>
      </c>
      <c r="L856" s="68" t="s">
        <v>5310</v>
      </c>
    </row>
    <row r="857" spans="1:12" ht="21" customHeight="1">
      <c r="A857" s="68" t="s">
        <v>4652</v>
      </c>
      <c r="B857" s="68" t="s">
        <v>937</v>
      </c>
      <c r="C857" s="68">
        <v>10</v>
      </c>
      <c r="D857" s="68" t="s">
        <v>1586</v>
      </c>
      <c r="E857" s="68" t="s">
        <v>213</v>
      </c>
      <c r="F857" s="68" t="s">
        <v>25</v>
      </c>
      <c r="G857" s="68" t="s">
        <v>1587</v>
      </c>
      <c r="H857" s="68">
        <v>6</v>
      </c>
      <c r="I857" s="70">
        <v>45828</v>
      </c>
      <c r="J857" s="70">
        <v>45826</v>
      </c>
      <c r="K857" s="70">
        <v>45832</v>
      </c>
      <c r="L857" s="68" t="s">
        <v>5310</v>
      </c>
    </row>
    <row r="858" spans="1:12" ht="21" customHeight="1">
      <c r="A858" s="68" t="s">
        <v>4653</v>
      </c>
      <c r="B858" s="68" t="s">
        <v>937</v>
      </c>
      <c r="C858" s="68">
        <v>11</v>
      </c>
      <c r="D858" s="68" t="s">
        <v>1586</v>
      </c>
      <c r="E858" s="68" t="s">
        <v>213</v>
      </c>
      <c r="F858" s="68" t="s">
        <v>25</v>
      </c>
      <c r="G858" s="68" t="s">
        <v>1587</v>
      </c>
      <c r="H858" s="68">
        <v>6</v>
      </c>
      <c r="I858" s="70">
        <v>45828</v>
      </c>
      <c r="J858" s="70">
        <v>45826</v>
      </c>
      <c r="K858" s="70">
        <v>45832</v>
      </c>
      <c r="L858" s="68" t="s">
        <v>5310</v>
      </c>
    </row>
    <row r="859" spans="1:12" ht="21" customHeight="1">
      <c r="A859" s="68" t="s">
        <v>4654</v>
      </c>
      <c r="B859" s="68" t="s">
        <v>937</v>
      </c>
      <c r="C859" s="68">
        <v>12</v>
      </c>
      <c r="D859" s="68" t="s">
        <v>1586</v>
      </c>
      <c r="E859" s="68" t="s">
        <v>213</v>
      </c>
      <c r="F859" s="68" t="s">
        <v>25</v>
      </c>
      <c r="G859" s="68" t="s">
        <v>1587</v>
      </c>
      <c r="H859" s="68">
        <v>6</v>
      </c>
      <c r="I859" s="70">
        <v>45828</v>
      </c>
      <c r="J859" s="70">
        <v>45826</v>
      </c>
      <c r="K859" s="70">
        <v>45832</v>
      </c>
      <c r="L859" s="68" t="s">
        <v>5310</v>
      </c>
    </row>
    <row r="860" spans="1:12" ht="21" customHeight="1">
      <c r="A860" s="68" t="s">
        <v>4655</v>
      </c>
      <c r="B860" s="68" t="s">
        <v>937</v>
      </c>
      <c r="C860" s="68">
        <v>13</v>
      </c>
      <c r="D860" s="68" t="s">
        <v>1586</v>
      </c>
      <c r="E860" s="68" t="s">
        <v>213</v>
      </c>
      <c r="F860" s="68" t="s">
        <v>25</v>
      </c>
      <c r="G860" s="68" t="s">
        <v>1587</v>
      </c>
      <c r="H860" s="68">
        <v>6</v>
      </c>
      <c r="I860" s="70">
        <v>45828</v>
      </c>
      <c r="J860" s="70">
        <v>45826</v>
      </c>
      <c r="K860" s="70">
        <v>45832</v>
      </c>
      <c r="L860" s="68" t="s">
        <v>5310</v>
      </c>
    </row>
    <row r="861" spans="1:12" ht="21" customHeight="1">
      <c r="A861" s="68" t="s">
        <v>4656</v>
      </c>
      <c r="B861" s="68" t="s">
        <v>937</v>
      </c>
      <c r="C861" s="68">
        <v>14</v>
      </c>
      <c r="D861" s="68" t="s">
        <v>1586</v>
      </c>
      <c r="E861" s="68" t="s">
        <v>213</v>
      </c>
      <c r="F861" s="68" t="s">
        <v>25</v>
      </c>
      <c r="G861" s="68" t="s">
        <v>1587</v>
      </c>
      <c r="H861" s="68">
        <v>6</v>
      </c>
      <c r="I861" s="70">
        <v>45828</v>
      </c>
      <c r="J861" s="70">
        <v>45826</v>
      </c>
      <c r="K861" s="70">
        <v>45832</v>
      </c>
      <c r="L861" s="68" t="s">
        <v>5310</v>
      </c>
    </row>
    <row r="862" spans="1:12" ht="21" customHeight="1">
      <c r="A862" s="68" t="s">
        <v>4657</v>
      </c>
      <c r="B862" s="68" t="s">
        <v>937</v>
      </c>
      <c r="C862" s="68">
        <v>15</v>
      </c>
      <c r="D862" s="68" t="s">
        <v>1586</v>
      </c>
      <c r="E862" s="68" t="s">
        <v>213</v>
      </c>
      <c r="F862" s="68" t="s">
        <v>25</v>
      </c>
      <c r="G862" s="68" t="s">
        <v>1587</v>
      </c>
      <c r="H862" s="68">
        <v>6</v>
      </c>
      <c r="I862" s="70">
        <v>45828</v>
      </c>
      <c r="J862" s="70">
        <v>45826</v>
      </c>
      <c r="K862" s="70">
        <v>45832</v>
      </c>
      <c r="L862" s="68" t="s">
        <v>5310</v>
      </c>
    </row>
    <row r="863" spans="1:12" ht="21" customHeight="1">
      <c r="A863" s="68" t="s">
        <v>4658</v>
      </c>
      <c r="B863" s="68" t="s">
        <v>937</v>
      </c>
      <c r="C863" s="68">
        <v>16</v>
      </c>
      <c r="D863" s="68" t="s">
        <v>1586</v>
      </c>
      <c r="E863" s="68" t="s">
        <v>213</v>
      </c>
      <c r="F863" s="68" t="s">
        <v>25</v>
      </c>
      <c r="G863" s="68" t="s">
        <v>1587</v>
      </c>
      <c r="H863" s="68">
        <v>6</v>
      </c>
      <c r="I863" s="70">
        <v>45828</v>
      </c>
      <c r="J863" s="70">
        <v>45826</v>
      </c>
      <c r="K863" s="70">
        <v>45832</v>
      </c>
      <c r="L863" s="68" t="s">
        <v>5310</v>
      </c>
    </row>
    <row r="864" spans="1:12" ht="21" customHeight="1">
      <c r="A864" s="68" t="s">
        <v>4659</v>
      </c>
      <c r="B864" s="68" t="s">
        <v>937</v>
      </c>
      <c r="C864" s="68">
        <v>17</v>
      </c>
      <c r="D864" s="68" t="s">
        <v>1586</v>
      </c>
      <c r="E864" s="68" t="s">
        <v>213</v>
      </c>
      <c r="F864" s="68" t="s">
        <v>25</v>
      </c>
      <c r="G864" s="68" t="s">
        <v>1587</v>
      </c>
      <c r="H864" s="68">
        <v>6</v>
      </c>
      <c r="I864" s="70">
        <v>45828</v>
      </c>
      <c r="J864" s="70">
        <v>45826</v>
      </c>
      <c r="K864" s="70">
        <v>45832</v>
      </c>
      <c r="L864" s="68" t="s">
        <v>5310</v>
      </c>
    </row>
    <row r="865" spans="1:12" ht="21" customHeight="1">
      <c r="A865" s="68" t="s">
        <v>4660</v>
      </c>
      <c r="B865" s="68" t="s">
        <v>937</v>
      </c>
      <c r="C865" s="68">
        <v>18</v>
      </c>
      <c r="D865" s="68" t="s">
        <v>1586</v>
      </c>
      <c r="E865" s="68" t="s">
        <v>213</v>
      </c>
      <c r="F865" s="68" t="s">
        <v>25</v>
      </c>
      <c r="G865" s="68" t="s">
        <v>1587</v>
      </c>
      <c r="H865" s="68">
        <v>6</v>
      </c>
      <c r="I865" s="70">
        <v>45828</v>
      </c>
      <c r="J865" s="70">
        <v>45826</v>
      </c>
      <c r="K865" s="70">
        <v>45832</v>
      </c>
      <c r="L865" s="68" t="s">
        <v>5310</v>
      </c>
    </row>
    <row r="866" spans="1:12" ht="21" customHeight="1">
      <c r="A866" s="68" t="s">
        <v>4661</v>
      </c>
      <c r="B866" s="68" t="s">
        <v>937</v>
      </c>
      <c r="C866" s="68">
        <v>19</v>
      </c>
      <c r="D866" s="68" t="s">
        <v>1586</v>
      </c>
      <c r="E866" s="68" t="s">
        <v>213</v>
      </c>
      <c r="F866" s="68" t="s">
        <v>25</v>
      </c>
      <c r="G866" s="68" t="s">
        <v>1587</v>
      </c>
      <c r="H866" s="68">
        <v>6</v>
      </c>
      <c r="I866" s="70">
        <v>45828</v>
      </c>
      <c r="J866" s="70">
        <v>45826</v>
      </c>
      <c r="K866" s="70">
        <v>45832</v>
      </c>
      <c r="L866" s="68" t="s">
        <v>5310</v>
      </c>
    </row>
    <row r="867" spans="1:12" ht="21" customHeight="1">
      <c r="A867" s="68" t="s">
        <v>4664</v>
      </c>
      <c r="B867" s="68" t="s">
        <v>937</v>
      </c>
      <c r="C867" s="68">
        <v>20</v>
      </c>
      <c r="D867" s="68" t="s">
        <v>1586</v>
      </c>
      <c r="E867" s="68" t="s">
        <v>213</v>
      </c>
      <c r="F867" s="68" t="s">
        <v>25</v>
      </c>
      <c r="G867" s="68" t="s">
        <v>1587</v>
      </c>
      <c r="H867" s="68">
        <v>6</v>
      </c>
      <c r="I867" s="70">
        <v>45828</v>
      </c>
      <c r="J867" s="70">
        <v>45826</v>
      </c>
      <c r="K867" s="70">
        <v>45832</v>
      </c>
      <c r="L867" s="68" t="s">
        <v>5310</v>
      </c>
    </row>
    <row r="868" spans="1:12" ht="21" customHeight="1">
      <c r="A868" s="68" t="s">
        <v>4665</v>
      </c>
      <c r="B868" s="68" t="s">
        <v>937</v>
      </c>
      <c r="C868" s="68">
        <v>21</v>
      </c>
      <c r="D868" s="68" t="s">
        <v>1586</v>
      </c>
      <c r="E868" s="68" t="s">
        <v>213</v>
      </c>
      <c r="F868" s="68" t="s">
        <v>25</v>
      </c>
      <c r="G868" s="68" t="s">
        <v>1587</v>
      </c>
      <c r="H868" s="68">
        <v>6</v>
      </c>
      <c r="I868" s="70">
        <v>45828</v>
      </c>
      <c r="J868" s="70">
        <v>45826</v>
      </c>
      <c r="K868" s="70">
        <v>45832</v>
      </c>
      <c r="L868" s="68" t="s">
        <v>5310</v>
      </c>
    </row>
    <row r="869" spans="1:12" ht="21" customHeight="1">
      <c r="A869" s="68" t="s">
        <v>4666</v>
      </c>
      <c r="B869" s="68" t="s">
        <v>937</v>
      </c>
      <c r="C869" s="68">
        <v>22</v>
      </c>
      <c r="D869" s="68" t="s">
        <v>1586</v>
      </c>
      <c r="E869" s="68" t="s">
        <v>213</v>
      </c>
      <c r="F869" s="68" t="s">
        <v>25</v>
      </c>
      <c r="G869" s="68" t="s">
        <v>1587</v>
      </c>
      <c r="H869" s="68">
        <v>6</v>
      </c>
      <c r="I869" s="70">
        <v>45828</v>
      </c>
      <c r="J869" s="70">
        <v>45826</v>
      </c>
      <c r="K869" s="70">
        <v>45832</v>
      </c>
      <c r="L869" s="68" t="s">
        <v>5310</v>
      </c>
    </row>
    <row r="870" spans="1:12" ht="21" customHeight="1">
      <c r="A870" s="68" t="s">
        <v>4667</v>
      </c>
      <c r="B870" s="68" t="s">
        <v>937</v>
      </c>
      <c r="C870" s="68">
        <v>23</v>
      </c>
      <c r="D870" s="68" t="s">
        <v>1586</v>
      </c>
      <c r="E870" s="68" t="s">
        <v>213</v>
      </c>
      <c r="F870" s="68" t="s">
        <v>25</v>
      </c>
      <c r="G870" s="68" t="s">
        <v>1587</v>
      </c>
      <c r="H870" s="68">
        <v>6</v>
      </c>
      <c r="I870" s="70">
        <v>45828</v>
      </c>
      <c r="J870" s="70">
        <v>45826</v>
      </c>
      <c r="K870" s="70">
        <v>45832</v>
      </c>
      <c r="L870" s="68" t="s">
        <v>5310</v>
      </c>
    </row>
    <row r="871" spans="1:12" ht="21" customHeight="1">
      <c r="A871" s="68" t="s">
        <v>4668</v>
      </c>
      <c r="B871" s="68" t="s">
        <v>937</v>
      </c>
      <c r="C871" s="68">
        <v>24</v>
      </c>
      <c r="D871" s="68" t="s">
        <v>1586</v>
      </c>
      <c r="E871" s="68" t="s">
        <v>213</v>
      </c>
      <c r="F871" s="68" t="s">
        <v>25</v>
      </c>
      <c r="G871" s="68" t="s">
        <v>1587</v>
      </c>
      <c r="H871" s="68">
        <v>6</v>
      </c>
      <c r="I871" s="70">
        <v>45828</v>
      </c>
      <c r="J871" s="70">
        <v>45826</v>
      </c>
      <c r="K871" s="70">
        <v>45832</v>
      </c>
      <c r="L871" s="68" t="s">
        <v>5310</v>
      </c>
    </row>
    <row r="872" spans="1:12" ht="21" customHeight="1">
      <c r="A872" s="68" t="s">
        <v>2031</v>
      </c>
      <c r="B872" s="68" t="s">
        <v>941</v>
      </c>
      <c r="C872" s="68">
        <v>1</v>
      </c>
      <c r="E872" s="68" t="s">
        <v>99</v>
      </c>
      <c r="F872" s="68" t="s">
        <v>25</v>
      </c>
      <c r="G872" s="68" t="s">
        <v>2021</v>
      </c>
      <c r="H872" s="68">
        <v>6</v>
      </c>
      <c r="I872" s="70">
        <v>45828</v>
      </c>
      <c r="J872" s="70">
        <v>45826</v>
      </c>
      <c r="K872" s="70">
        <v>45832</v>
      </c>
      <c r="L872" s="68" t="s">
        <v>5315</v>
      </c>
    </row>
    <row r="873" spans="1:12" ht="21" customHeight="1">
      <c r="A873" s="68" t="s">
        <v>1947</v>
      </c>
      <c r="B873" s="68" t="s">
        <v>943</v>
      </c>
      <c r="C873" s="68">
        <v>1</v>
      </c>
      <c r="D873" s="68" t="s">
        <v>1586</v>
      </c>
      <c r="E873" s="68" t="s">
        <v>213</v>
      </c>
      <c r="F873" s="68" t="s">
        <v>25</v>
      </c>
      <c r="G873" s="68" t="s">
        <v>1587</v>
      </c>
      <c r="H873" s="68">
        <v>6</v>
      </c>
      <c r="I873" s="70">
        <v>45828</v>
      </c>
      <c r="J873" s="70">
        <v>45826</v>
      </c>
      <c r="K873" s="70">
        <v>45832</v>
      </c>
      <c r="L873" s="68" t="s">
        <v>5310</v>
      </c>
    </row>
    <row r="874" spans="1:12" ht="21" customHeight="1">
      <c r="A874" s="68" t="s">
        <v>1948</v>
      </c>
      <c r="B874" s="68" t="s">
        <v>943</v>
      </c>
      <c r="C874" s="68">
        <v>2</v>
      </c>
      <c r="D874" s="68" t="s">
        <v>1586</v>
      </c>
      <c r="E874" s="68" t="s">
        <v>213</v>
      </c>
      <c r="F874" s="68" t="s">
        <v>25</v>
      </c>
      <c r="G874" s="68" t="s">
        <v>1587</v>
      </c>
      <c r="H874" s="68">
        <v>6</v>
      </c>
      <c r="I874" s="70">
        <v>45828</v>
      </c>
      <c r="J874" s="70">
        <v>45826</v>
      </c>
      <c r="K874" s="70">
        <v>45832</v>
      </c>
      <c r="L874" s="68" t="s">
        <v>5310</v>
      </c>
    </row>
    <row r="875" spans="1:12" ht="21" customHeight="1">
      <c r="A875" s="68" t="s">
        <v>1949</v>
      </c>
      <c r="B875" s="68" t="s">
        <v>943</v>
      </c>
      <c r="C875" s="68">
        <v>3</v>
      </c>
      <c r="D875" s="68" t="s">
        <v>1586</v>
      </c>
      <c r="E875" s="68" t="s">
        <v>213</v>
      </c>
      <c r="F875" s="68" t="s">
        <v>25</v>
      </c>
      <c r="G875" s="68" t="s">
        <v>1587</v>
      </c>
      <c r="H875" s="68">
        <v>6</v>
      </c>
      <c r="I875" s="70">
        <v>45828</v>
      </c>
      <c r="J875" s="70">
        <v>45826</v>
      </c>
      <c r="K875" s="70">
        <v>45832</v>
      </c>
      <c r="L875" s="68" t="s">
        <v>5310</v>
      </c>
    </row>
    <row r="876" spans="1:12" ht="21" customHeight="1">
      <c r="A876" s="68" t="s">
        <v>1950</v>
      </c>
      <c r="B876" s="68" t="s">
        <v>943</v>
      </c>
      <c r="C876" s="68">
        <v>4</v>
      </c>
      <c r="D876" s="68" t="s">
        <v>1586</v>
      </c>
      <c r="E876" s="68" t="s">
        <v>213</v>
      </c>
      <c r="F876" s="68" t="s">
        <v>25</v>
      </c>
      <c r="G876" s="68" t="s">
        <v>1587</v>
      </c>
      <c r="H876" s="68">
        <v>6</v>
      </c>
      <c r="I876" s="70">
        <v>45828</v>
      </c>
      <c r="J876" s="70">
        <v>45826</v>
      </c>
      <c r="K876" s="70">
        <v>45832</v>
      </c>
      <c r="L876" s="68" t="s">
        <v>5310</v>
      </c>
    </row>
    <row r="877" spans="1:12" ht="21" customHeight="1">
      <c r="A877" s="68" t="s">
        <v>1951</v>
      </c>
      <c r="B877" s="68" t="s">
        <v>943</v>
      </c>
      <c r="C877" s="68">
        <v>5</v>
      </c>
      <c r="D877" s="68" t="s">
        <v>1586</v>
      </c>
      <c r="E877" s="68" t="s">
        <v>213</v>
      </c>
      <c r="F877" s="68" t="s">
        <v>25</v>
      </c>
      <c r="G877" s="68" t="s">
        <v>1587</v>
      </c>
      <c r="H877" s="68">
        <v>6</v>
      </c>
      <c r="I877" s="70">
        <v>45828</v>
      </c>
      <c r="J877" s="70">
        <v>45826</v>
      </c>
      <c r="K877" s="70">
        <v>45832</v>
      </c>
      <c r="L877" s="68" t="s">
        <v>5310</v>
      </c>
    </row>
    <row r="878" spans="1:12" ht="21" customHeight="1">
      <c r="A878" s="68" t="s">
        <v>1952</v>
      </c>
      <c r="B878" s="68" t="s">
        <v>943</v>
      </c>
      <c r="C878" s="68">
        <v>6</v>
      </c>
      <c r="D878" s="68" t="s">
        <v>1586</v>
      </c>
      <c r="E878" s="68" t="s">
        <v>213</v>
      </c>
      <c r="F878" s="68" t="s">
        <v>25</v>
      </c>
      <c r="G878" s="68" t="s">
        <v>1587</v>
      </c>
      <c r="H878" s="68">
        <v>6</v>
      </c>
      <c r="I878" s="70">
        <v>45828</v>
      </c>
      <c r="J878" s="70">
        <v>45826</v>
      </c>
      <c r="K878" s="70">
        <v>45832</v>
      </c>
      <c r="L878" s="68" t="s">
        <v>5310</v>
      </c>
    </row>
    <row r="879" spans="1:12" ht="21" customHeight="1">
      <c r="A879" s="68" t="s">
        <v>1953</v>
      </c>
      <c r="B879" s="68" t="s">
        <v>943</v>
      </c>
      <c r="C879" s="68">
        <v>7</v>
      </c>
      <c r="D879" s="68" t="s">
        <v>1586</v>
      </c>
      <c r="E879" s="68" t="s">
        <v>213</v>
      </c>
      <c r="F879" s="68" t="s">
        <v>25</v>
      </c>
      <c r="G879" s="68" t="s">
        <v>1587</v>
      </c>
      <c r="H879" s="68">
        <v>6</v>
      </c>
      <c r="I879" s="70">
        <v>45828</v>
      </c>
      <c r="J879" s="70">
        <v>45826</v>
      </c>
      <c r="K879" s="70">
        <v>45832</v>
      </c>
      <c r="L879" s="68" t="s">
        <v>5310</v>
      </c>
    </row>
    <row r="880" spans="1:12" ht="21" customHeight="1">
      <c r="A880" s="68" t="s">
        <v>1954</v>
      </c>
      <c r="B880" s="68" t="s">
        <v>943</v>
      </c>
      <c r="C880" s="68">
        <v>8</v>
      </c>
      <c r="D880" s="68" t="s">
        <v>1586</v>
      </c>
      <c r="E880" s="68" t="s">
        <v>213</v>
      </c>
      <c r="F880" s="68" t="s">
        <v>25</v>
      </c>
      <c r="G880" s="68" t="s">
        <v>1587</v>
      </c>
      <c r="H880" s="68">
        <v>6</v>
      </c>
      <c r="I880" s="70">
        <v>45828</v>
      </c>
      <c r="J880" s="70">
        <v>45826</v>
      </c>
      <c r="K880" s="70">
        <v>45832</v>
      </c>
      <c r="L880" s="68" t="s">
        <v>5310</v>
      </c>
    </row>
    <row r="881" spans="1:12" ht="21" customHeight="1">
      <c r="A881" s="68" t="s">
        <v>1955</v>
      </c>
      <c r="B881" s="68" t="s">
        <v>943</v>
      </c>
      <c r="C881" s="68">
        <v>9</v>
      </c>
      <c r="D881" s="68" t="s">
        <v>1586</v>
      </c>
      <c r="E881" s="68" t="s">
        <v>213</v>
      </c>
      <c r="F881" s="68" t="s">
        <v>25</v>
      </c>
      <c r="G881" s="68" t="s">
        <v>1587</v>
      </c>
      <c r="H881" s="68">
        <v>6</v>
      </c>
      <c r="I881" s="70">
        <v>45828</v>
      </c>
      <c r="J881" s="70">
        <v>45826</v>
      </c>
      <c r="K881" s="70">
        <v>45832</v>
      </c>
      <c r="L881" s="68" t="s">
        <v>5310</v>
      </c>
    </row>
    <row r="882" spans="1:12" ht="21" customHeight="1">
      <c r="A882" s="68" t="s">
        <v>1956</v>
      </c>
      <c r="B882" s="68" t="s">
        <v>943</v>
      </c>
      <c r="C882" s="68">
        <v>10</v>
      </c>
      <c r="D882" s="68" t="s">
        <v>1586</v>
      </c>
      <c r="E882" s="68" t="s">
        <v>213</v>
      </c>
      <c r="F882" s="68" t="s">
        <v>25</v>
      </c>
      <c r="G882" s="68" t="s">
        <v>1587</v>
      </c>
      <c r="H882" s="68">
        <v>6</v>
      </c>
      <c r="I882" s="70">
        <v>45828</v>
      </c>
      <c r="J882" s="70">
        <v>45826</v>
      </c>
      <c r="K882" s="70">
        <v>45832</v>
      </c>
      <c r="L882" s="68" t="s">
        <v>5310</v>
      </c>
    </row>
    <row r="883" spans="1:12" ht="21" customHeight="1">
      <c r="A883" s="68" t="s">
        <v>1957</v>
      </c>
      <c r="B883" s="68" t="s">
        <v>943</v>
      </c>
      <c r="C883" s="68">
        <v>11</v>
      </c>
      <c r="D883" s="68" t="s">
        <v>1586</v>
      </c>
      <c r="E883" s="68" t="s">
        <v>213</v>
      </c>
      <c r="F883" s="68" t="s">
        <v>25</v>
      </c>
      <c r="G883" s="68" t="s">
        <v>1587</v>
      </c>
      <c r="H883" s="68">
        <v>6</v>
      </c>
      <c r="I883" s="70">
        <v>45828</v>
      </c>
      <c r="J883" s="70">
        <v>45826</v>
      </c>
      <c r="K883" s="70">
        <v>45832</v>
      </c>
      <c r="L883" s="68" t="s">
        <v>5310</v>
      </c>
    </row>
    <row r="884" spans="1:12" ht="21" customHeight="1">
      <c r="A884" s="68" t="s">
        <v>1958</v>
      </c>
      <c r="B884" s="68" t="s">
        <v>943</v>
      </c>
      <c r="C884" s="68">
        <v>12</v>
      </c>
      <c r="D884" s="68" t="s">
        <v>1586</v>
      </c>
      <c r="E884" s="68" t="s">
        <v>213</v>
      </c>
      <c r="F884" s="68" t="s">
        <v>25</v>
      </c>
      <c r="G884" s="68" t="s">
        <v>1587</v>
      </c>
      <c r="H884" s="68">
        <v>6</v>
      </c>
      <c r="I884" s="70">
        <v>45828</v>
      </c>
      <c r="J884" s="70">
        <v>45826</v>
      </c>
      <c r="K884" s="70">
        <v>45832</v>
      </c>
      <c r="L884" s="68" t="s">
        <v>5310</v>
      </c>
    </row>
    <row r="885" spans="1:12" ht="21" customHeight="1">
      <c r="A885" s="68" t="s">
        <v>1959</v>
      </c>
      <c r="B885" s="68" t="s">
        <v>943</v>
      </c>
      <c r="C885" s="68">
        <v>13</v>
      </c>
      <c r="D885" s="68" t="s">
        <v>1586</v>
      </c>
      <c r="E885" s="68" t="s">
        <v>213</v>
      </c>
      <c r="F885" s="68" t="s">
        <v>25</v>
      </c>
      <c r="G885" s="68" t="s">
        <v>1587</v>
      </c>
      <c r="H885" s="68">
        <v>6</v>
      </c>
      <c r="I885" s="70">
        <v>45828</v>
      </c>
      <c r="J885" s="70">
        <v>45826</v>
      </c>
      <c r="K885" s="70">
        <v>45832</v>
      </c>
      <c r="L885" s="68" t="s">
        <v>5310</v>
      </c>
    </row>
    <row r="886" spans="1:12" ht="21" customHeight="1">
      <c r="A886" s="68" t="s">
        <v>1960</v>
      </c>
      <c r="B886" s="68" t="s">
        <v>943</v>
      </c>
      <c r="C886" s="68">
        <v>14</v>
      </c>
      <c r="D886" s="68" t="s">
        <v>1586</v>
      </c>
      <c r="E886" s="68" t="s">
        <v>213</v>
      </c>
      <c r="F886" s="68" t="s">
        <v>25</v>
      </c>
      <c r="G886" s="68" t="s">
        <v>1587</v>
      </c>
      <c r="H886" s="68">
        <v>6</v>
      </c>
      <c r="I886" s="70">
        <v>45828</v>
      </c>
      <c r="J886" s="70">
        <v>45826</v>
      </c>
      <c r="K886" s="70">
        <v>45832</v>
      </c>
      <c r="L886" s="68" t="s">
        <v>5310</v>
      </c>
    </row>
    <row r="887" spans="1:12" ht="21" customHeight="1">
      <c r="A887" s="68" t="s">
        <v>1961</v>
      </c>
      <c r="B887" s="68" t="s">
        <v>943</v>
      </c>
      <c r="C887" s="68">
        <v>15</v>
      </c>
      <c r="D887" s="68" t="s">
        <v>1586</v>
      </c>
      <c r="E887" s="68" t="s">
        <v>213</v>
      </c>
      <c r="F887" s="68" t="s">
        <v>25</v>
      </c>
      <c r="G887" s="68" t="s">
        <v>1587</v>
      </c>
      <c r="H887" s="68">
        <v>6</v>
      </c>
      <c r="I887" s="70">
        <v>45828</v>
      </c>
      <c r="J887" s="70">
        <v>45826</v>
      </c>
      <c r="K887" s="70">
        <v>45832</v>
      </c>
      <c r="L887" s="68" t="s">
        <v>5310</v>
      </c>
    </row>
    <row r="888" spans="1:12" ht="21" customHeight="1">
      <c r="A888" s="68" t="s">
        <v>1962</v>
      </c>
      <c r="B888" s="68" t="s">
        <v>943</v>
      </c>
      <c r="C888" s="68">
        <v>16</v>
      </c>
      <c r="D888" s="68" t="s">
        <v>1586</v>
      </c>
      <c r="E888" s="68" t="s">
        <v>213</v>
      </c>
      <c r="F888" s="68" t="s">
        <v>25</v>
      </c>
      <c r="G888" s="68" t="s">
        <v>1587</v>
      </c>
      <c r="H888" s="68">
        <v>6</v>
      </c>
      <c r="I888" s="70">
        <v>45828</v>
      </c>
      <c r="J888" s="70">
        <v>45826</v>
      </c>
      <c r="K888" s="70">
        <v>45832</v>
      </c>
      <c r="L888" s="68" t="s">
        <v>5310</v>
      </c>
    </row>
    <row r="889" spans="1:12" ht="21" customHeight="1">
      <c r="A889" s="68" t="s">
        <v>1963</v>
      </c>
      <c r="B889" s="68" t="s">
        <v>943</v>
      </c>
      <c r="C889" s="68">
        <v>17</v>
      </c>
      <c r="D889" s="68" t="s">
        <v>1586</v>
      </c>
      <c r="E889" s="68" t="s">
        <v>213</v>
      </c>
      <c r="F889" s="68" t="s">
        <v>25</v>
      </c>
      <c r="G889" s="68" t="s">
        <v>1587</v>
      </c>
      <c r="H889" s="68">
        <v>6</v>
      </c>
      <c r="I889" s="70">
        <v>45828</v>
      </c>
      <c r="J889" s="70">
        <v>45826</v>
      </c>
      <c r="K889" s="70">
        <v>45832</v>
      </c>
      <c r="L889" s="68" t="s">
        <v>5310</v>
      </c>
    </row>
    <row r="890" spans="1:12" ht="21" customHeight="1">
      <c r="A890" s="68" t="s">
        <v>1964</v>
      </c>
      <c r="B890" s="68" t="s">
        <v>943</v>
      </c>
      <c r="C890" s="68">
        <v>18</v>
      </c>
      <c r="D890" s="68" t="s">
        <v>1586</v>
      </c>
      <c r="E890" s="68" t="s">
        <v>213</v>
      </c>
      <c r="F890" s="68" t="s">
        <v>25</v>
      </c>
      <c r="G890" s="68" t="s">
        <v>1587</v>
      </c>
      <c r="H890" s="68">
        <v>6</v>
      </c>
      <c r="I890" s="70">
        <v>45828</v>
      </c>
      <c r="J890" s="70">
        <v>45826</v>
      </c>
      <c r="K890" s="70">
        <v>45832</v>
      </c>
      <c r="L890" s="68" t="s">
        <v>5310</v>
      </c>
    </row>
    <row r="891" spans="1:12" ht="21" customHeight="1">
      <c r="A891" s="68" t="s">
        <v>1965</v>
      </c>
      <c r="B891" s="68" t="s">
        <v>943</v>
      </c>
      <c r="C891" s="68">
        <v>19</v>
      </c>
      <c r="D891" s="68" t="s">
        <v>1586</v>
      </c>
      <c r="E891" s="68" t="s">
        <v>213</v>
      </c>
      <c r="F891" s="68" t="s">
        <v>25</v>
      </c>
      <c r="G891" s="68" t="s">
        <v>1587</v>
      </c>
      <c r="H891" s="68">
        <v>6</v>
      </c>
      <c r="I891" s="70">
        <v>45828</v>
      </c>
      <c r="J891" s="70">
        <v>45826</v>
      </c>
      <c r="K891" s="70">
        <v>45832</v>
      </c>
      <c r="L891" s="68" t="s">
        <v>5310</v>
      </c>
    </row>
    <row r="892" spans="1:12" ht="21" customHeight="1">
      <c r="A892" s="68" t="s">
        <v>4738</v>
      </c>
      <c r="B892" s="68" t="s">
        <v>943</v>
      </c>
      <c r="C892" s="68">
        <v>20</v>
      </c>
      <c r="D892" s="68" t="s">
        <v>1586</v>
      </c>
      <c r="E892" s="68" t="s">
        <v>213</v>
      </c>
      <c r="F892" s="68" t="s">
        <v>25</v>
      </c>
      <c r="G892" s="68" t="s">
        <v>1587</v>
      </c>
      <c r="H892" s="68">
        <v>6</v>
      </c>
      <c r="I892" s="70">
        <v>45828</v>
      </c>
      <c r="J892" s="70">
        <v>45826</v>
      </c>
      <c r="K892" s="70">
        <v>45832</v>
      </c>
      <c r="L892" s="68" t="s">
        <v>5310</v>
      </c>
    </row>
    <row r="893" spans="1:12" ht="21" customHeight="1">
      <c r="A893" s="68" t="s">
        <v>4739</v>
      </c>
      <c r="B893" s="68" t="s">
        <v>943</v>
      </c>
      <c r="C893" s="68">
        <v>21</v>
      </c>
      <c r="D893" s="68" t="s">
        <v>1586</v>
      </c>
      <c r="E893" s="68" t="s">
        <v>213</v>
      </c>
      <c r="F893" s="68" t="s">
        <v>25</v>
      </c>
      <c r="G893" s="68" t="s">
        <v>1587</v>
      </c>
      <c r="H893" s="68">
        <v>6</v>
      </c>
      <c r="I893" s="70">
        <v>45828</v>
      </c>
      <c r="J893" s="70">
        <v>45826</v>
      </c>
      <c r="K893" s="70">
        <v>45832</v>
      </c>
      <c r="L893" s="68" t="s">
        <v>5310</v>
      </c>
    </row>
    <row r="894" spans="1:12" ht="21" customHeight="1">
      <c r="A894" s="68" t="s">
        <v>4740</v>
      </c>
      <c r="B894" s="68" t="s">
        <v>943</v>
      </c>
      <c r="C894" s="68">
        <v>22</v>
      </c>
      <c r="D894" s="68" t="s">
        <v>1586</v>
      </c>
      <c r="E894" s="68" t="s">
        <v>213</v>
      </c>
      <c r="F894" s="68" t="s">
        <v>25</v>
      </c>
      <c r="G894" s="68" t="s">
        <v>1587</v>
      </c>
      <c r="H894" s="68">
        <v>6</v>
      </c>
      <c r="I894" s="70">
        <v>45828</v>
      </c>
      <c r="J894" s="70">
        <v>45826</v>
      </c>
      <c r="K894" s="70">
        <v>45832</v>
      </c>
      <c r="L894" s="68" t="s">
        <v>5310</v>
      </c>
    </row>
    <row r="895" spans="1:12" ht="21" customHeight="1">
      <c r="A895" s="68" t="s">
        <v>4741</v>
      </c>
      <c r="B895" s="68" t="s">
        <v>943</v>
      </c>
      <c r="C895" s="68">
        <v>23</v>
      </c>
      <c r="D895" s="68" t="s">
        <v>1586</v>
      </c>
      <c r="E895" s="68" t="s">
        <v>213</v>
      </c>
      <c r="F895" s="68" t="s">
        <v>25</v>
      </c>
      <c r="G895" s="68" t="s">
        <v>1587</v>
      </c>
      <c r="H895" s="68">
        <v>6</v>
      </c>
      <c r="I895" s="70">
        <v>45828</v>
      </c>
      <c r="J895" s="70">
        <v>45826</v>
      </c>
      <c r="K895" s="70">
        <v>45832</v>
      </c>
      <c r="L895" s="68" t="s">
        <v>5310</v>
      </c>
    </row>
    <row r="896" spans="1:12" ht="21" customHeight="1">
      <c r="A896" s="68" t="s">
        <v>4742</v>
      </c>
      <c r="B896" s="68" t="s">
        <v>943</v>
      </c>
      <c r="C896" s="68">
        <v>24</v>
      </c>
      <c r="D896" s="68" t="s">
        <v>1586</v>
      </c>
      <c r="E896" s="68" t="s">
        <v>213</v>
      </c>
      <c r="F896" s="68" t="s">
        <v>25</v>
      </c>
      <c r="G896" s="68" t="s">
        <v>1587</v>
      </c>
      <c r="H896" s="68">
        <v>6</v>
      </c>
      <c r="I896" s="70">
        <v>45828</v>
      </c>
      <c r="J896" s="70">
        <v>45826</v>
      </c>
      <c r="K896" s="70">
        <v>45832</v>
      </c>
      <c r="L896" s="68" t="s">
        <v>5310</v>
      </c>
    </row>
    <row r="897" spans="1:12" ht="21" customHeight="1">
      <c r="A897" s="68" t="s">
        <v>4743</v>
      </c>
      <c r="B897" s="68" t="s">
        <v>943</v>
      </c>
      <c r="C897" s="68">
        <v>25</v>
      </c>
      <c r="D897" s="68" t="s">
        <v>1586</v>
      </c>
      <c r="E897" s="68" t="s">
        <v>213</v>
      </c>
      <c r="F897" s="68" t="s">
        <v>25</v>
      </c>
      <c r="G897" s="68" t="s">
        <v>1587</v>
      </c>
      <c r="H897" s="68">
        <v>6</v>
      </c>
      <c r="I897" s="70">
        <v>45828</v>
      </c>
      <c r="J897" s="70">
        <v>45826</v>
      </c>
      <c r="K897" s="70">
        <v>45832</v>
      </c>
      <c r="L897" s="68" t="s">
        <v>5310</v>
      </c>
    </row>
    <row r="898" spans="1:12" ht="21" customHeight="1">
      <c r="A898" s="68" t="s">
        <v>4744</v>
      </c>
      <c r="B898" s="68" t="s">
        <v>943</v>
      </c>
      <c r="C898" s="68">
        <v>26</v>
      </c>
      <c r="D898" s="68" t="s">
        <v>1586</v>
      </c>
      <c r="E898" s="68" t="s">
        <v>213</v>
      </c>
      <c r="F898" s="68" t="s">
        <v>25</v>
      </c>
      <c r="G898" s="68" t="s">
        <v>1587</v>
      </c>
      <c r="H898" s="68">
        <v>6</v>
      </c>
      <c r="I898" s="70">
        <v>45828</v>
      </c>
      <c r="J898" s="70">
        <v>45826</v>
      </c>
      <c r="K898" s="70">
        <v>45832</v>
      </c>
      <c r="L898" s="68" t="s">
        <v>5310</v>
      </c>
    </row>
    <row r="899" spans="1:12" ht="21" customHeight="1">
      <c r="A899" s="68" t="s">
        <v>4745</v>
      </c>
      <c r="B899" s="68" t="s">
        <v>943</v>
      </c>
      <c r="C899" s="68">
        <v>27</v>
      </c>
      <c r="D899" s="68" t="s">
        <v>1586</v>
      </c>
      <c r="E899" s="68" t="s">
        <v>213</v>
      </c>
      <c r="F899" s="68" t="s">
        <v>25</v>
      </c>
      <c r="G899" s="68" t="s">
        <v>1587</v>
      </c>
      <c r="H899" s="68">
        <v>6</v>
      </c>
      <c r="I899" s="70">
        <v>45828</v>
      </c>
      <c r="J899" s="70">
        <v>45826</v>
      </c>
      <c r="K899" s="70">
        <v>45832</v>
      </c>
      <c r="L899" s="68" t="s">
        <v>5310</v>
      </c>
    </row>
    <row r="900" spans="1:12" ht="21" customHeight="1">
      <c r="A900" s="68" t="s">
        <v>4746</v>
      </c>
      <c r="B900" s="68" t="s">
        <v>943</v>
      </c>
      <c r="C900" s="68">
        <v>28</v>
      </c>
      <c r="D900" s="68" t="s">
        <v>1586</v>
      </c>
      <c r="E900" s="68" t="s">
        <v>213</v>
      </c>
      <c r="F900" s="68" t="s">
        <v>25</v>
      </c>
      <c r="G900" s="68" t="s">
        <v>1587</v>
      </c>
      <c r="H900" s="68">
        <v>6</v>
      </c>
      <c r="I900" s="70">
        <v>45828</v>
      </c>
      <c r="J900" s="70">
        <v>45826</v>
      </c>
      <c r="K900" s="70">
        <v>45832</v>
      </c>
      <c r="L900" s="68" t="s">
        <v>5310</v>
      </c>
    </row>
    <row r="901" spans="1:12" ht="21" customHeight="1">
      <c r="A901" s="68" t="s">
        <v>4747</v>
      </c>
      <c r="B901" s="68" t="s">
        <v>943</v>
      </c>
      <c r="C901" s="68">
        <v>29</v>
      </c>
      <c r="D901" s="68" t="s">
        <v>1586</v>
      </c>
      <c r="E901" s="68" t="s">
        <v>213</v>
      </c>
      <c r="F901" s="68" t="s">
        <v>25</v>
      </c>
      <c r="G901" s="68" t="s">
        <v>1587</v>
      </c>
      <c r="H901" s="68">
        <v>6</v>
      </c>
      <c r="I901" s="70">
        <v>45828</v>
      </c>
      <c r="J901" s="70">
        <v>45826</v>
      </c>
      <c r="K901" s="70">
        <v>45832</v>
      </c>
      <c r="L901" s="68" t="s">
        <v>5310</v>
      </c>
    </row>
    <row r="902" spans="1:12" ht="21" customHeight="1">
      <c r="A902" s="68" t="s">
        <v>4804</v>
      </c>
      <c r="B902" s="68" t="s">
        <v>945</v>
      </c>
      <c r="C902" s="68">
        <v>1</v>
      </c>
      <c r="D902" s="68" t="s">
        <v>1586</v>
      </c>
      <c r="E902" s="68" t="s">
        <v>213</v>
      </c>
      <c r="F902" s="68" t="s">
        <v>25</v>
      </c>
      <c r="G902" s="68" t="s">
        <v>1587</v>
      </c>
      <c r="H902" s="68">
        <v>6</v>
      </c>
      <c r="I902" s="70">
        <v>45828</v>
      </c>
      <c r="J902" s="70">
        <v>45826</v>
      </c>
      <c r="K902" s="70">
        <v>45832</v>
      </c>
      <c r="L902" s="68" t="s">
        <v>5310</v>
      </c>
    </row>
    <row r="903" spans="1:12" ht="21" customHeight="1">
      <c r="A903" s="68" t="s">
        <v>4805</v>
      </c>
      <c r="B903" s="68" t="s">
        <v>945</v>
      </c>
      <c r="C903" s="68">
        <v>2</v>
      </c>
      <c r="D903" s="68" t="s">
        <v>1586</v>
      </c>
      <c r="E903" s="68" t="s">
        <v>213</v>
      </c>
      <c r="F903" s="68" t="s">
        <v>25</v>
      </c>
      <c r="G903" s="68" t="s">
        <v>1587</v>
      </c>
      <c r="H903" s="68">
        <v>6</v>
      </c>
      <c r="I903" s="70">
        <v>45828</v>
      </c>
      <c r="J903" s="70">
        <v>45826</v>
      </c>
      <c r="K903" s="70">
        <v>45832</v>
      </c>
      <c r="L903" s="68" t="s">
        <v>5310</v>
      </c>
    </row>
    <row r="904" spans="1:12" ht="21" customHeight="1">
      <c r="A904" s="68" t="s">
        <v>4806</v>
      </c>
      <c r="B904" s="68" t="s">
        <v>945</v>
      </c>
      <c r="C904" s="68">
        <v>3</v>
      </c>
      <c r="D904" s="68" t="s">
        <v>1586</v>
      </c>
      <c r="E904" s="68" t="s">
        <v>213</v>
      </c>
      <c r="F904" s="68" t="s">
        <v>25</v>
      </c>
      <c r="G904" s="68" t="s">
        <v>1587</v>
      </c>
      <c r="H904" s="68">
        <v>6</v>
      </c>
      <c r="I904" s="70">
        <v>45828</v>
      </c>
      <c r="J904" s="70">
        <v>45826</v>
      </c>
      <c r="K904" s="70">
        <v>45832</v>
      </c>
      <c r="L904" s="68" t="s">
        <v>5310</v>
      </c>
    </row>
    <row r="905" spans="1:12" ht="21" customHeight="1">
      <c r="A905" s="68" t="s">
        <v>4807</v>
      </c>
      <c r="B905" s="68" t="s">
        <v>945</v>
      </c>
      <c r="C905" s="68">
        <v>4</v>
      </c>
      <c r="D905" s="68" t="s">
        <v>1586</v>
      </c>
      <c r="E905" s="68" t="s">
        <v>213</v>
      </c>
      <c r="F905" s="68" t="s">
        <v>25</v>
      </c>
      <c r="G905" s="68" t="s">
        <v>1587</v>
      </c>
      <c r="H905" s="68">
        <v>6</v>
      </c>
      <c r="I905" s="70">
        <v>45828</v>
      </c>
      <c r="J905" s="70">
        <v>45826</v>
      </c>
      <c r="K905" s="70">
        <v>45832</v>
      </c>
      <c r="L905" s="68" t="s">
        <v>5310</v>
      </c>
    </row>
    <row r="906" spans="1:12" ht="21" customHeight="1">
      <c r="A906" s="68" t="s">
        <v>4808</v>
      </c>
      <c r="B906" s="68" t="s">
        <v>945</v>
      </c>
      <c r="C906" s="68">
        <v>5</v>
      </c>
      <c r="D906" s="68" t="s">
        <v>1586</v>
      </c>
      <c r="E906" s="68" t="s">
        <v>213</v>
      </c>
      <c r="F906" s="68" t="s">
        <v>25</v>
      </c>
      <c r="G906" s="68" t="s">
        <v>1587</v>
      </c>
      <c r="H906" s="68">
        <v>6</v>
      </c>
      <c r="I906" s="70">
        <v>45828</v>
      </c>
      <c r="J906" s="70">
        <v>45826</v>
      </c>
      <c r="K906" s="70">
        <v>45832</v>
      </c>
      <c r="L906" s="68" t="s">
        <v>5310</v>
      </c>
    </row>
    <row r="907" spans="1:12" ht="21" customHeight="1">
      <c r="A907" s="68" t="s">
        <v>4809</v>
      </c>
      <c r="B907" s="68" t="s">
        <v>945</v>
      </c>
      <c r="C907" s="68">
        <v>6</v>
      </c>
      <c r="D907" s="68" t="s">
        <v>1586</v>
      </c>
      <c r="E907" s="68" t="s">
        <v>213</v>
      </c>
      <c r="F907" s="68" t="s">
        <v>25</v>
      </c>
      <c r="G907" s="68" t="s">
        <v>1587</v>
      </c>
      <c r="H907" s="68">
        <v>6</v>
      </c>
      <c r="I907" s="70">
        <v>45828</v>
      </c>
      <c r="J907" s="70">
        <v>45826</v>
      </c>
      <c r="K907" s="70">
        <v>45832</v>
      </c>
      <c r="L907" s="68" t="s">
        <v>5310</v>
      </c>
    </row>
    <row r="908" spans="1:12" ht="21" customHeight="1">
      <c r="A908" s="68" t="s">
        <v>4810</v>
      </c>
      <c r="B908" s="68" t="s">
        <v>945</v>
      </c>
      <c r="C908" s="68">
        <v>7</v>
      </c>
      <c r="D908" s="68" t="s">
        <v>1586</v>
      </c>
      <c r="E908" s="68" t="s">
        <v>213</v>
      </c>
      <c r="F908" s="68" t="s">
        <v>25</v>
      </c>
      <c r="G908" s="68" t="s">
        <v>1587</v>
      </c>
      <c r="H908" s="68">
        <v>6</v>
      </c>
      <c r="I908" s="70">
        <v>45828</v>
      </c>
      <c r="J908" s="70">
        <v>45826</v>
      </c>
      <c r="K908" s="70">
        <v>45832</v>
      </c>
      <c r="L908" s="68" t="s">
        <v>5310</v>
      </c>
    </row>
    <row r="909" spans="1:12" ht="21" customHeight="1">
      <c r="A909" s="68" t="s">
        <v>4811</v>
      </c>
      <c r="B909" s="68" t="s">
        <v>945</v>
      </c>
      <c r="C909" s="68">
        <v>8</v>
      </c>
      <c r="D909" s="68" t="s">
        <v>1586</v>
      </c>
      <c r="E909" s="68" t="s">
        <v>213</v>
      </c>
      <c r="F909" s="68" t="s">
        <v>25</v>
      </c>
      <c r="G909" s="68" t="s">
        <v>1587</v>
      </c>
      <c r="H909" s="68">
        <v>6</v>
      </c>
      <c r="I909" s="70">
        <v>45828</v>
      </c>
      <c r="J909" s="70">
        <v>45826</v>
      </c>
      <c r="K909" s="70">
        <v>45832</v>
      </c>
      <c r="L909" s="68" t="s">
        <v>5310</v>
      </c>
    </row>
    <row r="910" spans="1:12" ht="21" customHeight="1">
      <c r="A910" s="68" t="s">
        <v>4812</v>
      </c>
      <c r="B910" s="68" t="s">
        <v>945</v>
      </c>
      <c r="C910" s="68">
        <v>9</v>
      </c>
      <c r="D910" s="68" t="s">
        <v>1586</v>
      </c>
      <c r="E910" s="68" t="s">
        <v>213</v>
      </c>
      <c r="F910" s="68" t="s">
        <v>25</v>
      </c>
      <c r="G910" s="68" t="s">
        <v>1587</v>
      </c>
      <c r="H910" s="68">
        <v>6</v>
      </c>
      <c r="I910" s="70">
        <v>45828</v>
      </c>
      <c r="J910" s="70">
        <v>45826</v>
      </c>
      <c r="K910" s="70">
        <v>45832</v>
      </c>
      <c r="L910" s="68" t="s">
        <v>5310</v>
      </c>
    </row>
    <row r="911" spans="1:12" ht="21" customHeight="1">
      <c r="A911" s="68" t="s">
        <v>1966</v>
      </c>
      <c r="B911" s="68" t="s">
        <v>947</v>
      </c>
      <c r="C911" s="68">
        <v>1</v>
      </c>
      <c r="D911" s="68" t="s">
        <v>1586</v>
      </c>
      <c r="E911" s="68" t="s">
        <v>213</v>
      </c>
      <c r="F911" s="68" t="s">
        <v>25</v>
      </c>
      <c r="G911" s="68" t="s">
        <v>1587</v>
      </c>
      <c r="H911" s="68">
        <v>6</v>
      </c>
      <c r="I911" s="70">
        <v>45828</v>
      </c>
      <c r="J911" s="70">
        <v>45826</v>
      </c>
      <c r="K911" s="70">
        <v>45832</v>
      </c>
      <c r="L911" s="68" t="s">
        <v>5310</v>
      </c>
    </row>
    <row r="912" spans="1:12" ht="21" customHeight="1">
      <c r="A912" s="68" t="s">
        <v>1967</v>
      </c>
      <c r="B912" s="68" t="s">
        <v>947</v>
      </c>
      <c r="C912" s="68">
        <v>2</v>
      </c>
      <c r="D912" s="68" t="s">
        <v>1586</v>
      </c>
      <c r="E912" s="68" t="s">
        <v>213</v>
      </c>
      <c r="F912" s="68" t="s">
        <v>25</v>
      </c>
      <c r="G912" s="68" t="s">
        <v>1587</v>
      </c>
      <c r="H912" s="68">
        <v>6</v>
      </c>
      <c r="I912" s="70">
        <v>45828</v>
      </c>
      <c r="J912" s="70">
        <v>45826</v>
      </c>
      <c r="K912" s="70">
        <v>45832</v>
      </c>
      <c r="L912" s="68" t="s">
        <v>5310</v>
      </c>
    </row>
    <row r="913" spans="1:12" ht="21" customHeight="1">
      <c r="A913" s="68" t="s">
        <v>1968</v>
      </c>
      <c r="B913" s="68" t="s">
        <v>949</v>
      </c>
      <c r="C913" s="68">
        <v>1</v>
      </c>
      <c r="D913" s="68" t="s">
        <v>1586</v>
      </c>
      <c r="E913" s="68" t="s">
        <v>213</v>
      </c>
      <c r="F913" s="68" t="s">
        <v>25</v>
      </c>
      <c r="G913" s="68" t="s">
        <v>1587</v>
      </c>
      <c r="H913" s="68">
        <v>6</v>
      </c>
      <c r="I913" s="70">
        <v>45828</v>
      </c>
      <c r="J913" s="70">
        <v>45826</v>
      </c>
      <c r="K913" s="70">
        <v>45832</v>
      </c>
      <c r="L913" s="68" t="s">
        <v>5310</v>
      </c>
    </row>
    <row r="914" spans="1:12" ht="21" customHeight="1">
      <c r="A914" s="68" t="s">
        <v>1969</v>
      </c>
      <c r="B914" s="68" t="s">
        <v>949</v>
      </c>
      <c r="C914" s="68">
        <v>2</v>
      </c>
      <c r="D914" s="68" t="s">
        <v>1586</v>
      </c>
      <c r="E914" s="68" t="s">
        <v>213</v>
      </c>
      <c r="F914" s="68" t="s">
        <v>25</v>
      </c>
      <c r="G914" s="68" t="s">
        <v>1587</v>
      </c>
      <c r="H914" s="68">
        <v>6</v>
      </c>
      <c r="I914" s="70">
        <v>45828</v>
      </c>
      <c r="J914" s="70">
        <v>45826</v>
      </c>
      <c r="K914" s="70">
        <v>45832</v>
      </c>
      <c r="L914" s="68" t="s">
        <v>5310</v>
      </c>
    </row>
    <row r="915" spans="1:12" ht="21" customHeight="1">
      <c r="A915" s="68" t="s">
        <v>1970</v>
      </c>
      <c r="B915" s="68" t="s">
        <v>949</v>
      </c>
      <c r="C915" s="68">
        <v>3</v>
      </c>
      <c r="D915" s="68" t="s">
        <v>1586</v>
      </c>
      <c r="E915" s="68" t="s">
        <v>213</v>
      </c>
      <c r="F915" s="68" t="s">
        <v>25</v>
      </c>
      <c r="G915" s="68" t="s">
        <v>1587</v>
      </c>
      <c r="H915" s="68">
        <v>6</v>
      </c>
      <c r="I915" s="70">
        <v>45828</v>
      </c>
      <c r="J915" s="70">
        <v>45826</v>
      </c>
      <c r="K915" s="70">
        <v>45832</v>
      </c>
      <c r="L915" s="68" t="s">
        <v>5310</v>
      </c>
    </row>
    <row r="916" spans="1:12" ht="21" customHeight="1">
      <c r="A916" s="68" t="s">
        <v>1971</v>
      </c>
      <c r="B916" s="68" t="s">
        <v>949</v>
      </c>
      <c r="C916" s="68">
        <v>4</v>
      </c>
      <c r="D916" s="68" t="s">
        <v>1586</v>
      </c>
      <c r="E916" s="68" t="s">
        <v>213</v>
      </c>
      <c r="F916" s="68" t="s">
        <v>25</v>
      </c>
      <c r="G916" s="68" t="s">
        <v>1587</v>
      </c>
      <c r="H916" s="68">
        <v>6</v>
      </c>
      <c r="I916" s="70">
        <v>45828</v>
      </c>
      <c r="J916" s="70">
        <v>45826</v>
      </c>
      <c r="K916" s="70">
        <v>45832</v>
      </c>
      <c r="L916" s="68" t="s">
        <v>5310</v>
      </c>
    </row>
    <row r="917" spans="1:12" ht="21" customHeight="1">
      <c r="A917" s="68" t="s">
        <v>1972</v>
      </c>
      <c r="B917" s="68" t="s">
        <v>949</v>
      </c>
      <c r="C917" s="68">
        <v>5</v>
      </c>
      <c r="D917" s="68" t="s">
        <v>1586</v>
      </c>
      <c r="E917" s="68" t="s">
        <v>213</v>
      </c>
      <c r="F917" s="68" t="s">
        <v>25</v>
      </c>
      <c r="G917" s="68" t="s">
        <v>1587</v>
      </c>
      <c r="H917" s="68">
        <v>6</v>
      </c>
      <c r="I917" s="70">
        <v>45828</v>
      </c>
      <c r="J917" s="70">
        <v>45826</v>
      </c>
      <c r="K917" s="70">
        <v>45832</v>
      </c>
      <c r="L917" s="68" t="s">
        <v>5310</v>
      </c>
    </row>
    <row r="918" spans="1:12" ht="21" customHeight="1">
      <c r="A918" s="68" t="s">
        <v>1973</v>
      </c>
      <c r="B918" s="68" t="s">
        <v>951</v>
      </c>
      <c r="C918" s="68">
        <v>1</v>
      </c>
      <c r="D918" s="68" t="s">
        <v>1586</v>
      </c>
      <c r="E918" s="68" t="s">
        <v>213</v>
      </c>
      <c r="F918" s="68" t="s">
        <v>25</v>
      </c>
      <c r="G918" s="68" t="s">
        <v>1587</v>
      </c>
      <c r="H918" s="68">
        <v>6</v>
      </c>
      <c r="I918" s="70">
        <v>45828</v>
      </c>
      <c r="J918" s="70">
        <v>45826</v>
      </c>
      <c r="K918" s="70">
        <v>45832</v>
      </c>
      <c r="L918" s="68" t="s">
        <v>5310</v>
      </c>
    </row>
    <row r="919" spans="1:12" ht="21" customHeight="1">
      <c r="A919" s="68" t="s">
        <v>1974</v>
      </c>
      <c r="B919" s="68" t="s">
        <v>951</v>
      </c>
      <c r="C919" s="68">
        <v>2</v>
      </c>
      <c r="D919" s="68" t="s">
        <v>1586</v>
      </c>
      <c r="E919" s="68" t="s">
        <v>213</v>
      </c>
      <c r="F919" s="68" t="s">
        <v>25</v>
      </c>
      <c r="G919" s="68" t="s">
        <v>1587</v>
      </c>
      <c r="H919" s="68">
        <v>6</v>
      </c>
      <c r="I919" s="70">
        <v>45828</v>
      </c>
      <c r="J919" s="70">
        <v>45826</v>
      </c>
      <c r="K919" s="70">
        <v>45832</v>
      </c>
      <c r="L919" s="68" t="s">
        <v>5310</v>
      </c>
    </row>
    <row r="920" spans="1:12" ht="21" customHeight="1">
      <c r="A920" s="68" t="s">
        <v>1975</v>
      </c>
      <c r="B920" s="68" t="s">
        <v>951</v>
      </c>
      <c r="C920" s="68">
        <v>3</v>
      </c>
      <c r="D920" s="68" t="s">
        <v>1586</v>
      </c>
      <c r="E920" s="68" t="s">
        <v>213</v>
      </c>
      <c r="F920" s="68" t="s">
        <v>25</v>
      </c>
      <c r="G920" s="68" t="s">
        <v>1587</v>
      </c>
      <c r="H920" s="68">
        <v>6</v>
      </c>
      <c r="I920" s="70">
        <v>45828</v>
      </c>
      <c r="J920" s="70">
        <v>45826</v>
      </c>
      <c r="K920" s="70">
        <v>45832</v>
      </c>
      <c r="L920" s="68" t="s">
        <v>5310</v>
      </c>
    </row>
    <row r="921" spans="1:12" ht="21" customHeight="1">
      <c r="A921" s="68" t="s">
        <v>1976</v>
      </c>
      <c r="B921" s="68" t="s">
        <v>955</v>
      </c>
      <c r="C921" s="68">
        <v>1</v>
      </c>
      <c r="D921" s="68" t="s">
        <v>1586</v>
      </c>
      <c r="E921" s="68" t="s">
        <v>213</v>
      </c>
      <c r="F921" s="68" t="s">
        <v>25</v>
      </c>
      <c r="G921" s="68" t="s">
        <v>1587</v>
      </c>
      <c r="H921" s="68">
        <v>6</v>
      </c>
      <c r="I921" s="70">
        <v>45828</v>
      </c>
      <c r="J921" s="70">
        <v>45826</v>
      </c>
      <c r="K921" s="70">
        <v>45832</v>
      </c>
      <c r="L921" s="68" t="s">
        <v>5310</v>
      </c>
    </row>
    <row r="922" spans="1:12" ht="21" customHeight="1">
      <c r="A922" s="68" t="s">
        <v>1977</v>
      </c>
      <c r="B922" s="68" t="s">
        <v>955</v>
      </c>
      <c r="C922" s="68">
        <v>2</v>
      </c>
      <c r="D922" s="68" t="s">
        <v>1586</v>
      </c>
      <c r="E922" s="68" t="s">
        <v>213</v>
      </c>
      <c r="F922" s="68" t="s">
        <v>25</v>
      </c>
      <c r="G922" s="68" t="s">
        <v>1587</v>
      </c>
      <c r="H922" s="68">
        <v>6</v>
      </c>
      <c r="I922" s="70">
        <v>45828</v>
      </c>
      <c r="J922" s="70">
        <v>45826</v>
      </c>
      <c r="K922" s="70">
        <v>45832</v>
      </c>
      <c r="L922" s="68" t="s">
        <v>5310</v>
      </c>
    </row>
    <row r="923" spans="1:12" ht="21" customHeight="1">
      <c r="A923" s="68" t="s">
        <v>1978</v>
      </c>
      <c r="B923" s="68" t="s">
        <v>955</v>
      </c>
      <c r="C923" s="68">
        <v>3</v>
      </c>
      <c r="D923" s="68" t="s">
        <v>1586</v>
      </c>
      <c r="E923" s="68" t="s">
        <v>213</v>
      </c>
      <c r="F923" s="68" t="s">
        <v>25</v>
      </c>
      <c r="G923" s="68" t="s">
        <v>1587</v>
      </c>
      <c r="H923" s="68">
        <v>6</v>
      </c>
      <c r="I923" s="70">
        <v>45828</v>
      </c>
      <c r="J923" s="70">
        <v>45826</v>
      </c>
      <c r="K923" s="70">
        <v>45832</v>
      </c>
      <c r="L923" s="68" t="s">
        <v>5310</v>
      </c>
    </row>
    <row r="924" spans="1:12" ht="21" customHeight="1">
      <c r="A924" s="68" t="s">
        <v>1979</v>
      </c>
      <c r="B924" s="68" t="s">
        <v>955</v>
      </c>
      <c r="C924" s="68">
        <v>4</v>
      </c>
      <c r="D924" s="68" t="s">
        <v>1586</v>
      </c>
      <c r="E924" s="68" t="s">
        <v>213</v>
      </c>
      <c r="F924" s="68" t="s">
        <v>25</v>
      </c>
      <c r="G924" s="68" t="s">
        <v>1587</v>
      </c>
      <c r="H924" s="68">
        <v>6</v>
      </c>
      <c r="I924" s="70">
        <v>45828</v>
      </c>
      <c r="J924" s="70">
        <v>45826</v>
      </c>
      <c r="K924" s="70">
        <v>45832</v>
      </c>
      <c r="L924" s="68" t="s">
        <v>5310</v>
      </c>
    </row>
    <row r="925" spans="1:12" ht="21" customHeight="1">
      <c r="A925" s="68" t="s">
        <v>1980</v>
      </c>
      <c r="B925" s="68" t="s">
        <v>955</v>
      </c>
      <c r="C925" s="68">
        <v>5</v>
      </c>
      <c r="D925" s="68" t="s">
        <v>1586</v>
      </c>
      <c r="E925" s="68" t="s">
        <v>213</v>
      </c>
      <c r="F925" s="68" t="s">
        <v>25</v>
      </c>
      <c r="G925" s="68" t="s">
        <v>1587</v>
      </c>
      <c r="H925" s="68">
        <v>6</v>
      </c>
      <c r="I925" s="70">
        <v>45828</v>
      </c>
      <c r="J925" s="70">
        <v>45826</v>
      </c>
      <c r="K925" s="70">
        <v>45832</v>
      </c>
      <c r="L925" s="68" t="s">
        <v>5310</v>
      </c>
    </row>
    <row r="926" spans="1:12" ht="21" customHeight="1">
      <c r="A926" s="68" t="s">
        <v>1981</v>
      </c>
      <c r="B926" s="68" t="s">
        <v>955</v>
      </c>
      <c r="C926" s="68">
        <v>6</v>
      </c>
      <c r="D926" s="68" t="s">
        <v>1586</v>
      </c>
      <c r="E926" s="68" t="s">
        <v>213</v>
      </c>
      <c r="F926" s="68" t="s">
        <v>25</v>
      </c>
      <c r="G926" s="68" t="s">
        <v>1587</v>
      </c>
      <c r="H926" s="68">
        <v>6</v>
      </c>
      <c r="I926" s="70">
        <v>45828</v>
      </c>
      <c r="J926" s="70">
        <v>45826</v>
      </c>
      <c r="K926" s="70">
        <v>45832</v>
      </c>
      <c r="L926" s="68" t="s">
        <v>5310</v>
      </c>
    </row>
    <row r="927" spans="1:12" ht="21" customHeight="1">
      <c r="A927" s="68" t="s">
        <v>1982</v>
      </c>
      <c r="B927" s="68" t="s">
        <v>955</v>
      </c>
      <c r="C927" s="68">
        <v>7</v>
      </c>
      <c r="D927" s="68" t="s">
        <v>1586</v>
      </c>
      <c r="E927" s="68" t="s">
        <v>213</v>
      </c>
      <c r="F927" s="68" t="s">
        <v>25</v>
      </c>
      <c r="G927" s="68" t="s">
        <v>1587</v>
      </c>
      <c r="H927" s="68">
        <v>6</v>
      </c>
      <c r="I927" s="70">
        <v>45828</v>
      </c>
      <c r="J927" s="70">
        <v>45826</v>
      </c>
      <c r="K927" s="70">
        <v>45832</v>
      </c>
      <c r="L927" s="68" t="s">
        <v>5310</v>
      </c>
    </row>
    <row r="928" spans="1:12" ht="21" customHeight="1">
      <c r="A928" s="68" t="s">
        <v>1983</v>
      </c>
      <c r="B928" s="68" t="s">
        <v>955</v>
      </c>
      <c r="C928" s="68">
        <v>8</v>
      </c>
      <c r="D928" s="68" t="s">
        <v>1586</v>
      </c>
      <c r="E928" s="68" t="s">
        <v>213</v>
      </c>
      <c r="F928" s="68" t="s">
        <v>25</v>
      </c>
      <c r="G928" s="68" t="s">
        <v>1587</v>
      </c>
      <c r="H928" s="68">
        <v>6</v>
      </c>
      <c r="I928" s="70">
        <v>45828</v>
      </c>
      <c r="J928" s="70">
        <v>45826</v>
      </c>
      <c r="K928" s="70">
        <v>45832</v>
      </c>
      <c r="L928" s="68" t="s">
        <v>5310</v>
      </c>
    </row>
    <row r="929" spans="1:14" ht="21" customHeight="1">
      <c r="A929" s="68" t="s">
        <v>2381</v>
      </c>
      <c r="B929" s="68" t="s">
        <v>956</v>
      </c>
      <c r="C929" s="68">
        <v>1</v>
      </c>
      <c r="E929" s="68" t="s">
        <v>2382</v>
      </c>
      <c r="F929" s="68" t="s">
        <v>767</v>
      </c>
      <c r="G929" s="68" t="s">
        <v>1674</v>
      </c>
      <c r="H929" s="68">
        <v>14</v>
      </c>
      <c r="I929" s="70">
        <v>45828</v>
      </c>
      <c r="J929" s="70">
        <v>45818</v>
      </c>
      <c r="K929" s="70">
        <v>45832</v>
      </c>
      <c r="L929" s="68" t="s">
        <v>5228</v>
      </c>
      <c r="N929" s="68">
        <v>0</v>
      </c>
    </row>
    <row r="930" spans="1:14" ht="21" customHeight="1">
      <c r="A930" s="68" t="s">
        <v>5327</v>
      </c>
      <c r="B930" s="68" t="s">
        <v>924</v>
      </c>
      <c r="C930" s="68">
        <v>1</v>
      </c>
      <c r="D930" s="68" t="s">
        <v>1586</v>
      </c>
      <c r="E930" s="68" t="s">
        <v>730</v>
      </c>
      <c r="F930" s="68" t="s">
        <v>25</v>
      </c>
      <c r="G930" s="68" t="s">
        <v>1674</v>
      </c>
      <c r="H930" s="68">
        <v>6</v>
      </c>
      <c r="I930" s="70">
        <v>45831</v>
      </c>
      <c r="J930" s="70">
        <v>45824</v>
      </c>
      <c r="K930" s="70">
        <v>45832</v>
      </c>
      <c r="L930" s="68" t="s">
        <v>5106</v>
      </c>
    </row>
    <row r="931" spans="1:14" ht="21" customHeight="1">
      <c r="A931" s="68" t="s">
        <v>5328</v>
      </c>
      <c r="B931" s="68" t="s">
        <v>926</v>
      </c>
      <c r="C931" s="68">
        <v>1</v>
      </c>
      <c r="D931" s="68" t="s">
        <v>1586</v>
      </c>
      <c r="E931" s="68" t="s">
        <v>145</v>
      </c>
      <c r="F931" s="68" t="s">
        <v>25</v>
      </c>
      <c r="G931" s="68" t="s">
        <v>1674</v>
      </c>
      <c r="H931" s="68">
        <v>6</v>
      </c>
      <c r="I931" s="70">
        <v>45832</v>
      </c>
      <c r="J931" s="70">
        <v>45826</v>
      </c>
      <c r="K931" s="70">
        <v>45832</v>
      </c>
      <c r="L931" s="68" t="s">
        <v>5306</v>
      </c>
    </row>
    <row r="932" spans="1:14" ht="21" customHeight="1">
      <c r="A932" s="68" t="s">
        <v>5329</v>
      </c>
      <c r="B932" s="68" t="s">
        <v>926</v>
      </c>
      <c r="C932" s="68">
        <v>2</v>
      </c>
      <c r="D932" s="68" t="s">
        <v>1586</v>
      </c>
      <c r="E932" s="68" t="s">
        <v>145</v>
      </c>
      <c r="F932" s="68" t="s">
        <v>25</v>
      </c>
      <c r="G932" s="68" t="s">
        <v>1674</v>
      </c>
      <c r="H932" s="68">
        <v>6</v>
      </c>
      <c r="I932" s="70">
        <v>45832</v>
      </c>
      <c r="J932" s="70">
        <v>45826</v>
      </c>
      <c r="K932" s="70">
        <v>45832</v>
      </c>
      <c r="L932" s="68" t="s">
        <v>5306</v>
      </c>
    </row>
    <row r="933" spans="1:14" ht="21" customHeight="1">
      <c r="A933" s="68" t="s">
        <v>2384</v>
      </c>
      <c r="B933" s="68" t="s">
        <v>930</v>
      </c>
      <c r="C933" s="68">
        <v>1</v>
      </c>
      <c r="D933" s="68" t="s">
        <v>1586</v>
      </c>
      <c r="E933" s="68" t="s">
        <v>120</v>
      </c>
      <c r="F933" s="68" t="s">
        <v>25</v>
      </c>
      <c r="G933" s="68" t="s">
        <v>1674</v>
      </c>
      <c r="H933" s="68">
        <v>6</v>
      </c>
      <c r="I933" s="70">
        <v>45832</v>
      </c>
      <c r="J933" s="70">
        <v>45826</v>
      </c>
      <c r="K933" s="70">
        <v>45832</v>
      </c>
      <c r="L933" s="68" t="s">
        <v>5306</v>
      </c>
    </row>
    <row r="934" spans="1:14" ht="21" customHeight="1">
      <c r="A934" s="68" t="s">
        <v>5330</v>
      </c>
      <c r="B934" s="68" t="s">
        <v>932</v>
      </c>
      <c r="C934" s="68">
        <v>1</v>
      </c>
      <c r="D934" s="68" t="s">
        <v>1586</v>
      </c>
      <c r="E934" s="68" t="s">
        <v>120</v>
      </c>
      <c r="F934" s="68" t="s">
        <v>25</v>
      </c>
      <c r="G934" s="68" t="s">
        <v>1674</v>
      </c>
      <c r="H934" s="68">
        <v>6</v>
      </c>
      <c r="I934" s="70">
        <v>45832</v>
      </c>
      <c r="J934" s="70">
        <v>45826</v>
      </c>
      <c r="K934" s="70">
        <v>45832</v>
      </c>
      <c r="L934" s="68" t="s">
        <v>5306</v>
      </c>
    </row>
    <row r="935" spans="1:14" ht="21" customHeight="1">
      <c r="A935" s="68" t="s">
        <v>2385</v>
      </c>
      <c r="B935" s="68" t="s">
        <v>953</v>
      </c>
      <c r="C935" s="68">
        <v>1</v>
      </c>
      <c r="D935" s="68" t="s">
        <v>1586</v>
      </c>
      <c r="E935" s="68" t="s">
        <v>213</v>
      </c>
      <c r="F935" s="68" t="s">
        <v>25</v>
      </c>
      <c r="G935" s="68" t="s">
        <v>1591</v>
      </c>
      <c r="H935" s="68">
        <v>6</v>
      </c>
      <c r="I935" s="70">
        <v>45832</v>
      </c>
      <c r="J935" s="70">
        <v>45826</v>
      </c>
      <c r="K935" s="70">
        <v>45832</v>
      </c>
      <c r="L935" s="68" t="s">
        <v>5331</v>
      </c>
    </row>
    <row r="936" spans="1:14" ht="21" customHeight="1">
      <c r="A936" s="68" t="s">
        <v>2386</v>
      </c>
      <c r="B936" s="68" t="s">
        <v>953</v>
      </c>
      <c r="C936" s="68">
        <v>2</v>
      </c>
      <c r="D936" s="68" t="s">
        <v>1586</v>
      </c>
      <c r="E936" s="68" t="s">
        <v>213</v>
      </c>
      <c r="F936" s="68" t="s">
        <v>25</v>
      </c>
      <c r="G936" s="68" t="s">
        <v>1591</v>
      </c>
      <c r="H936" s="68">
        <v>6</v>
      </c>
      <c r="I936" s="70">
        <v>45832</v>
      </c>
      <c r="J936" s="70">
        <v>45826</v>
      </c>
      <c r="K936" s="70">
        <v>45832</v>
      </c>
      <c r="L936" s="68" t="s">
        <v>5331</v>
      </c>
    </row>
    <row r="937" spans="1:14" ht="21" customHeight="1">
      <c r="A937" s="68" t="s">
        <v>2387</v>
      </c>
      <c r="B937" s="68" t="s">
        <v>953</v>
      </c>
      <c r="C937" s="68">
        <v>3</v>
      </c>
      <c r="D937" s="68" t="s">
        <v>1586</v>
      </c>
      <c r="E937" s="68" t="s">
        <v>213</v>
      </c>
      <c r="F937" s="68" t="s">
        <v>25</v>
      </c>
      <c r="G937" s="68" t="s">
        <v>1591</v>
      </c>
      <c r="H937" s="68">
        <v>6</v>
      </c>
      <c r="I937" s="70">
        <v>45832</v>
      </c>
      <c r="J937" s="70">
        <v>45826</v>
      </c>
      <c r="K937" s="70">
        <v>45832</v>
      </c>
      <c r="L937" s="68" t="s">
        <v>5331</v>
      </c>
    </row>
    <row r="938" spans="1:14" ht="21" customHeight="1">
      <c r="A938" s="68" t="s">
        <v>2388</v>
      </c>
      <c r="B938" s="68" t="s">
        <v>953</v>
      </c>
      <c r="C938" s="68">
        <v>4</v>
      </c>
      <c r="D938" s="68" t="s">
        <v>1586</v>
      </c>
      <c r="E938" s="68" t="s">
        <v>213</v>
      </c>
      <c r="F938" s="68" t="s">
        <v>25</v>
      </c>
      <c r="G938" s="68" t="s">
        <v>1591</v>
      </c>
      <c r="H938" s="68">
        <v>6</v>
      </c>
      <c r="I938" s="70">
        <v>45832</v>
      </c>
      <c r="J938" s="70">
        <v>45826</v>
      </c>
      <c r="K938" s="70">
        <v>45832</v>
      </c>
      <c r="L938" s="68" t="s">
        <v>5331</v>
      </c>
    </row>
    <row r="939" spans="1:14" ht="21" customHeight="1">
      <c r="A939" s="68" t="s">
        <v>2389</v>
      </c>
      <c r="B939" s="68" t="s">
        <v>953</v>
      </c>
      <c r="C939" s="68">
        <v>5</v>
      </c>
      <c r="D939" s="68" t="s">
        <v>1586</v>
      </c>
      <c r="E939" s="68" t="s">
        <v>213</v>
      </c>
      <c r="F939" s="68" t="s">
        <v>25</v>
      </c>
      <c r="G939" s="68" t="s">
        <v>1591</v>
      </c>
      <c r="H939" s="68">
        <v>6</v>
      </c>
      <c r="I939" s="70">
        <v>45832</v>
      </c>
      <c r="J939" s="70">
        <v>45826</v>
      </c>
      <c r="K939" s="70">
        <v>45832</v>
      </c>
      <c r="L939" s="68" t="s">
        <v>5331</v>
      </c>
    </row>
    <row r="940" spans="1:14" ht="21" customHeight="1">
      <c r="A940" s="68" t="s">
        <v>2390</v>
      </c>
      <c r="B940" s="68" t="s">
        <v>953</v>
      </c>
      <c r="C940" s="68">
        <v>6</v>
      </c>
      <c r="D940" s="68" t="s">
        <v>1586</v>
      </c>
      <c r="E940" s="68" t="s">
        <v>213</v>
      </c>
      <c r="F940" s="68" t="s">
        <v>25</v>
      </c>
      <c r="G940" s="68" t="s">
        <v>1591</v>
      </c>
      <c r="H940" s="68">
        <v>6</v>
      </c>
      <c r="I940" s="70">
        <v>45832</v>
      </c>
      <c r="J940" s="70">
        <v>45826</v>
      </c>
      <c r="K940" s="70">
        <v>45832</v>
      </c>
      <c r="L940" s="68" t="s">
        <v>5331</v>
      </c>
    </row>
    <row r="941" spans="1:14" ht="21" customHeight="1">
      <c r="A941" s="68" t="s">
        <v>2391</v>
      </c>
      <c r="B941" s="68" t="s">
        <v>953</v>
      </c>
      <c r="C941" s="68">
        <v>7</v>
      </c>
      <c r="D941" s="68" t="s">
        <v>1586</v>
      </c>
      <c r="E941" s="68" t="s">
        <v>213</v>
      </c>
      <c r="F941" s="68" t="s">
        <v>25</v>
      </c>
      <c r="G941" s="68" t="s">
        <v>1591</v>
      </c>
      <c r="H941" s="68">
        <v>6</v>
      </c>
      <c r="I941" s="70">
        <v>45832</v>
      </c>
      <c r="J941" s="70">
        <v>45826</v>
      </c>
      <c r="K941" s="70">
        <v>45832</v>
      </c>
      <c r="L941" s="68" t="s">
        <v>5331</v>
      </c>
    </row>
    <row r="942" spans="1:14" ht="21" customHeight="1">
      <c r="A942" s="68" t="s">
        <v>2392</v>
      </c>
      <c r="B942" s="68" t="s">
        <v>953</v>
      </c>
      <c r="C942" s="68">
        <v>8</v>
      </c>
      <c r="D942" s="68" t="s">
        <v>1586</v>
      </c>
      <c r="E942" s="68" t="s">
        <v>213</v>
      </c>
      <c r="F942" s="68" t="s">
        <v>25</v>
      </c>
      <c r="G942" s="68" t="s">
        <v>1591</v>
      </c>
      <c r="H942" s="68">
        <v>6</v>
      </c>
      <c r="I942" s="70">
        <v>45832</v>
      </c>
      <c r="J942" s="70">
        <v>45826</v>
      </c>
      <c r="K942" s="70">
        <v>45832</v>
      </c>
      <c r="L942" s="68" t="s">
        <v>5331</v>
      </c>
    </row>
    <row r="943" spans="1:14" ht="21" customHeight="1">
      <c r="A943" s="68" t="s">
        <v>2393</v>
      </c>
      <c r="B943" s="68" t="s">
        <v>953</v>
      </c>
      <c r="C943" s="68">
        <v>9</v>
      </c>
      <c r="D943" s="68" t="s">
        <v>1586</v>
      </c>
      <c r="E943" s="68" t="s">
        <v>213</v>
      </c>
      <c r="F943" s="68" t="s">
        <v>25</v>
      </c>
      <c r="G943" s="68" t="s">
        <v>1591</v>
      </c>
      <c r="H943" s="68">
        <v>6</v>
      </c>
      <c r="I943" s="70">
        <v>45832</v>
      </c>
      <c r="J943" s="70">
        <v>45826</v>
      </c>
      <c r="K943" s="70">
        <v>45832</v>
      </c>
      <c r="L943" s="68" t="s">
        <v>5331</v>
      </c>
    </row>
    <row r="944" spans="1:14" ht="21" customHeight="1">
      <c r="A944" s="68" t="s">
        <v>2394</v>
      </c>
      <c r="B944" s="68" t="s">
        <v>953</v>
      </c>
      <c r="C944" s="68">
        <v>10</v>
      </c>
      <c r="D944" s="68" t="s">
        <v>1586</v>
      </c>
      <c r="E944" s="68" t="s">
        <v>213</v>
      </c>
      <c r="F944" s="68" t="s">
        <v>25</v>
      </c>
      <c r="G944" s="68" t="s">
        <v>1591</v>
      </c>
      <c r="H944" s="68">
        <v>6</v>
      </c>
      <c r="I944" s="70">
        <v>45832</v>
      </c>
      <c r="J944" s="70">
        <v>45826</v>
      </c>
      <c r="K944" s="70">
        <v>45832</v>
      </c>
      <c r="L944" s="68" t="s">
        <v>5331</v>
      </c>
    </row>
    <row r="945" spans="1:14" ht="21" customHeight="1">
      <c r="A945" s="68" t="s">
        <v>2395</v>
      </c>
      <c r="B945" s="68" t="s">
        <v>953</v>
      </c>
      <c r="C945" s="68">
        <v>11</v>
      </c>
      <c r="D945" s="68" t="s">
        <v>1586</v>
      </c>
      <c r="E945" s="68" t="s">
        <v>213</v>
      </c>
      <c r="F945" s="68" t="s">
        <v>25</v>
      </c>
      <c r="G945" s="68" t="s">
        <v>1591</v>
      </c>
      <c r="H945" s="68">
        <v>6</v>
      </c>
      <c r="I945" s="70">
        <v>45832</v>
      </c>
      <c r="J945" s="70">
        <v>45826</v>
      </c>
      <c r="K945" s="70">
        <v>45832</v>
      </c>
      <c r="L945" s="68" t="s">
        <v>5331</v>
      </c>
    </row>
    <row r="946" spans="1:14" ht="21" customHeight="1">
      <c r="A946" s="68" t="s">
        <v>2396</v>
      </c>
      <c r="B946" s="68" t="s">
        <v>953</v>
      </c>
      <c r="C946" s="68">
        <v>12</v>
      </c>
      <c r="D946" s="68" t="s">
        <v>1586</v>
      </c>
      <c r="E946" s="68" t="s">
        <v>213</v>
      </c>
      <c r="F946" s="68" t="s">
        <v>25</v>
      </c>
      <c r="G946" s="68" t="s">
        <v>1591</v>
      </c>
      <c r="H946" s="68">
        <v>6</v>
      </c>
      <c r="I946" s="70">
        <v>45832</v>
      </c>
      <c r="J946" s="70">
        <v>45826</v>
      </c>
      <c r="K946" s="70">
        <v>45832</v>
      </c>
      <c r="L946" s="68" t="s">
        <v>5331</v>
      </c>
    </row>
    <row r="947" spans="1:14" ht="21" customHeight="1">
      <c r="A947" s="68" t="s">
        <v>2397</v>
      </c>
      <c r="B947" s="68" t="s">
        <v>953</v>
      </c>
      <c r="C947" s="68">
        <v>13</v>
      </c>
      <c r="D947" s="68" t="s">
        <v>1586</v>
      </c>
      <c r="E947" s="68" t="s">
        <v>213</v>
      </c>
      <c r="F947" s="68" t="s">
        <v>25</v>
      </c>
      <c r="G947" s="68" t="s">
        <v>1591</v>
      </c>
      <c r="H947" s="68">
        <v>6</v>
      </c>
      <c r="I947" s="70">
        <v>45832</v>
      </c>
      <c r="J947" s="70">
        <v>45826</v>
      </c>
      <c r="K947" s="70">
        <v>45832</v>
      </c>
      <c r="L947" s="68" t="s">
        <v>5331</v>
      </c>
    </row>
    <row r="948" spans="1:14" ht="21" customHeight="1">
      <c r="A948" s="68" t="s">
        <v>2398</v>
      </c>
      <c r="B948" s="68" t="s">
        <v>953</v>
      </c>
      <c r="C948" s="68">
        <v>14</v>
      </c>
      <c r="D948" s="68" t="s">
        <v>1586</v>
      </c>
      <c r="E948" s="68" t="s">
        <v>213</v>
      </c>
      <c r="F948" s="68" t="s">
        <v>25</v>
      </c>
      <c r="G948" s="68" t="s">
        <v>1591</v>
      </c>
      <c r="H948" s="68">
        <v>6</v>
      </c>
      <c r="I948" s="70">
        <v>45832</v>
      </c>
      <c r="J948" s="70">
        <v>45826</v>
      </c>
      <c r="K948" s="70">
        <v>45832</v>
      </c>
      <c r="L948" s="68" t="s">
        <v>5331</v>
      </c>
    </row>
    <row r="949" spans="1:14" ht="21" customHeight="1">
      <c r="A949" s="68" t="s">
        <v>2399</v>
      </c>
      <c r="B949" s="68" t="s">
        <v>953</v>
      </c>
      <c r="C949" s="68">
        <v>15</v>
      </c>
      <c r="D949" s="68" t="s">
        <v>1586</v>
      </c>
      <c r="E949" s="68" t="s">
        <v>213</v>
      </c>
      <c r="F949" s="68" t="s">
        <v>25</v>
      </c>
      <c r="G949" s="68" t="s">
        <v>1591</v>
      </c>
      <c r="H949" s="68">
        <v>6</v>
      </c>
      <c r="I949" s="70">
        <v>45832</v>
      </c>
      <c r="J949" s="70">
        <v>45826</v>
      </c>
      <c r="K949" s="70">
        <v>45832</v>
      </c>
      <c r="L949" s="68" t="s">
        <v>5331</v>
      </c>
    </row>
    <row r="950" spans="1:14" ht="21" customHeight="1">
      <c r="A950" s="68" t="s">
        <v>2400</v>
      </c>
      <c r="B950" s="68" t="s">
        <v>953</v>
      </c>
      <c r="C950" s="68">
        <v>16</v>
      </c>
      <c r="D950" s="68" t="s">
        <v>1586</v>
      </c>
      <c r="E950" s="68" t="s">
        <v>213</v>
      </c>
      <c r="F950" s="68" t="s">
        <v>25</v>
      </c>
      <c r="G950" s="68" t="s">
        <v>1591</v>
      </c>
      <c r="H950" s="68">
        <v>6</v>
      </c>
      <c r="I950" s="70">
        <v>45832</v>
      </c>
      <c r="J950" s="70">
        <v>45826</v>
      </c>
      <c r="K950" s="70">
        <v>45832</v>
      </c>
      <c r="L950" s="68" t="s">
        <v>5331</v>
      </c>
    </row>
    <row r="951" spans="1:14" ht="21" customHeight="1">
      <c r="A951" s="68" t="s">
        <v>1668</v>
      </c>
      <c r="B951" s="68" t="s">
        <v>971</v>
      </c>
      <c r="C951" s="68">
        <v>1</v>
      </c>
      <c r="E951" s="68" t="s">
        <v>56</v>
      </c>
      <c r="G951" s="68" t="s">
        <v>1591</v>
      </c>
      <c r="H951" s="68">
        <v>14</v>
      </c>
      <c r="I951" s="70">
        <v>45819</v>
      </c>
      <c r="J951" s="70">
        <v>45818</v>
      </c>
      <c r="K951" s="70">
        <v>45833</v>
      </c>
      <c r="L951" s="68" t="s">
        <v>5069</v>
      </c>
      <c r="N951" s="68">
        <v>0</v>
      </c>
    </row>
    <row r="952" spans="1:14" ht="21" customHeight="1">
      <c r="A952" s="68" t="s">
        <v>5332</v>
      </c>
      <c r="B952" s="68" t="s">
        <v>962</v>
      </c>
      <c r="C952" s="68">
        <v>1</v>
      </c>
      <c r="E952" s="68" t="s">
        <v>963</v>
      </c>
      <c r="F952" s="68" t="s">
        <v>25</v>
      </c>
      <c r="G952" s="68" t="s">
        <v>1674</v>
      </c>
      <c r="H952" s="68">
        <v>14</v>
      </c>
      <c r="I952" s="70">
        <v>45820</v>
      </c>
      <c r="J952" s="70">
        <v>45819</v>
      </c>
      <c r="K952" s="70">
        <v>45833</v>
      </c>
      <c r="L952" s="68" t="s">
        <v>5291</v>
      </c>
      <c r="N952" s="68">
        <v>0</v>
      </c>
    </row>
    <row r="953" spans="1:14" ht="21" customHeight="1">
      <c r="A953" s="68" t="s">
        <v>5333</v>
      </c>
      <c r="B953" s="68" t="s">
        <v>978</v>
      </c>
      <c r="C953" s="68">
        <v>1</v>
      </c>
      <c r="E953" s="68" t="s">
        <v>979</v>
      </c>
      <c r="F953" s="68" t="s">
        <v>25</v>
      </c>
      <c r="G953" s="68" t="s">
        <v>1674</v>
      </c>
      <c r="H953" s="68">
        <v>14</v>
      </c>
      <c r="I953" s="70">
        <v>45820</v>
      </c>
      <c r="J953" s="70">
        <v>45818</v>
      </c>
      <c r="K953" s="70">
        <v>45833</v>
      </c>
      <c r="L953" s="68" t="s">
        <v>5334</v>
      </c>
      <c r="N953" s="68">
        <v>0</v>
      </c>
    </row>
    <row r="954" spans="1:14" ht="21" customHeight="1">
      <c r="A954" s="68" t="s">
        <v>5335</v>
      </c>
      <c r="B954" s="68" t="s">
        <v>978</v>
      </c>
      <c r="C954" s="68">
        <v>2</v>
      </c>
      <c r="E954" s="68" t="s">
        <v>979</v>
      </c>
      <c r="F954" s="68" t="s">
        <v>25</v>
      </c>
      <c r="G954" s="68" t="s">
        <v>1674</v>
      </c>
      <c r="H954" s="68">
        <v>14</v>
      </c>
      <c r="I954" s="70">
        <v>45820</v>
      </c>
      <c r="J954" s="70">
        <v>45818</v>
      </c>
      <c r="K954" s="70">
        <v>45833</v>
      </c>
      <c r="L954" s="68" t="s">
        <v>5334</v>
      </c>
      <c r="N954" s="68">
        <v>0</v>
      </c>
    </row>
    <row r="955" spans="1:14" ht="21" customHeight="1">
      <c r="A955" s="68" t="s">
        <v>5336</v>
      </c>
      <c r="B955" s="68" t="s">
        <v>978</v>
      </c>
      <c r="C955" s="68">
        <v>3</v>
      </c>
      <c r="E955" s="68" t="s">
        <v>979</v>
      </c>
      <c r="F955" s="68" t="s">
        <v>25</v>
      </c>
      <c r="G955" s="68" t="s">
        <v>1674</v>
      </c>
      <c r="H955" s="68">
        <v>14</v>
      </c>
      <c r="I955" s="70">
        <v>45820</v>
      </c>
      <c r="J955" s="70">
        <v>45818</v>
      </c>
      <c r="K955" s="70">
        <v>45833</v>
      </c>
      <c r="L955" s="68" t="s">
        <v>5334</v>
      </c>
      <c r="N955" s="68">
        <v>0</v>
      </c>
    </row>
    <row r="956" spans="1:14" ht="21" customHeight="1">
      <c r="A956" s="68" t="s">
        <v>2401</v>
      </c>
      <c r="B956" s="68" t="s">
        <v>974</v>
      </c>
      <c r="C956" s="68">
        <v>1</v>
      </c>
      <c r="E956" s="68" t="s">
        <v>975</v>
      </c>
      <c r="F956" s="68" t="s">
        <v>25</v>
      </c>
      <c r="G956" s="68" t="s">
        <v>1691</v>
      </c>
      <c r="H956" s="68">
        <v>14</v>
      </c>
      <c r="I956" s="70">
        <v>45821</v>
      </c>
      <c r="J956" s="70">
        <v>45819</v>
      </c>
      <c r="K956" s="70">
        <v>45833</v>
      </c>
      <c r="L956" s="68" t="s">
        <v>5337</v>
      </c>
      <c r="N956" s="68">
        <v>0</v>
      </c>
    </row>
    <row r="957" spans="1:14" ht="21" customHeight="1">
      <c r="A957" s="68" t="s">
        <v>5338</v>
      </c>
      <c r="B957" s="68" t="s">
        <v>982</v>
      </c>
      <c r="C957" s="68">
        <v>1</v>
      </c>
      <c r="E957" s="68" t="s">
        <v>983</v>
      </c>
      <c r="F957" s="68" t="s">
        <v>25</v>
      </c>
      <c r="G957" s="68" t="s">
        <v>1691</v>
      </c>
      <c r="H957" s="68">
        <v>7</v>
      </c>
      <c r="I957" s="70">
        <v>45828</v>
      </c>
      <c r="J957" s="70">
        <v>45826</v>
      </c>
      <c r="K957" s="70">
        <v>45833</v>
      </c>
      <c r="L957" s="68" t="s">
        <v>5339</v>
      </c>
    </row>
    <row r="958" spans="1:14" ht="21" customHeight="1">
      <c r="A958" s="68" t="s">
        <v>5340</v>
      </c>
      <c r="B958" s="68" t="s">
        <v>982</v>
      </c>
      <c r="C958" s="68">
        <v>2</v>
      </c>
      <c r="E958" s="68" t="s">
        <v>983</v>
      </c>
      <c r="F958" s="68" t="s">
        <v>25</v>
      </c>
      <c r="G958" s="68" t="s">
        <v>1691</v>
      </c>
      <c r="H958" s="68">
        <v>7</v>
      </c>
      <c r="I958" s="70">
        <v>45828</v>
      </c>
      <c r="J958" s="70">
        <v>45826</v>
      </c>
      <c r="K958" s="70">
        <v>45833</v>
      </c>
      <c r="L958" s="68" t="s">
        <v>5339</v>
      </c>
    </row>
    <row r="959" spans="1:14" ht="21" customHeight="1">
      <c r="A959" s="68" t="s">
        <v>5341</v>
      </c>
      <c r="B959" s="68" t="s">
        <v>982</v>
      </c>
      <c r="C959" s="68">
        <v>3</v>
      </c>
      <c r="E959" s="68" t="s">
        <v>983</v>
      </c>
      <c r="F959" s="68" t="s">
        <v>25</v>
      </c>
      <c r="G959" s="68" t="s">
        <v>1691</v>
      </c>
      <c r="H959" s="68">
        <v>7</v>
      </c>
      <c r="I959" s="70">
        <v>45828</v>
      </c>
      <c r="J959" s="70">
        <v>45826</v>
      </c>
      <c r="K959" s="70">
        <v>45833</v>
      </c>
      <c r="L959" s="68" t="s">
        <v>5339</v>
      </c>
    </row>
    <row r="960" spans="1:14" ht="21" customHeight="1">
      <c r="A960" s="68" t="s">
        <v>5342</v>
      </c>
      <c r="B960" s="68" t="s">
        <v>982</v>
      </c>
      <c r="C960" s="68">
        <v>4</v>
      </c>
      <c r="E960" s="68" t="s">
        <v>983</v>
      </c>
      <c r="F960" s="68" t="s">
        <v>25</v>
      </c>
      <c r="G960" s="68" t="s">
        <v>1691</v>
      </c>
      <c r="H960" s="68">
        <v>7</v>
      </c>
      <c r="I960" s="70">
        <v>45828</v>
      </c>
      <c r="J960" s="70">
        <v>45826</v>
      </c>
      <c r="K960" s="70">
        <v>45833</v>
      </c>
      <c r="L960" s="68" t="s">
        <v>5339</v>
      </c>
    </row>
    <row r="961" spans="1:14" ht="21" customHeight="1">
      <c r="A961" s="68" t="s">
        <v>4882</v>
      </c>
      <c r="B961" s="68" t="s">
        <v>966</v>
      </c>
      <c r="C961" s="68">
        <v>1</v>
      </c>
      <c r="E961" s="68" t="s">
        <v>967</v>
      </c>
      <c r="F961" s="68" t="s">
        <v>25</v>
      </c>
      <c r="G961" s="68" t="s">
        <v>1674</v>
      </c>
      <c r="H961" s="68">
        <v>14</v>
      </c>
      <c r="I961" s="70">
        <v>45829</v>
      </c>
      <c r="J961" s="70">
        <v>45818</v>
      </c>
      <c r="K961" s="70">
        <v>45833</v>
      </c>
      <c r="L961" s="68" t="s">
        <v>4992</v>
      </c>
      <c r="N961" s="68">
        <v>0</v>
      </c>
    </row>
    <row r="962" spans="1:14" ht="21" customHeight="1">
      <c r="A962" s="68" t="s">
        <v>5343</v>
      </c>
      <c r="B962" s="68" t="s">
        <v>970</v>
      </c>
      <c r="C962" s="68">
        <v>1</v>
      </c>
      <c r="E962" s="68" t="s">
        <v>226</v>
      </c>
      <c r="F962" s="68" t="s">
        <v>25</v>
      </c>
      <c r="G962" s="68" t="s">
        <v>1674</v>
      </c>
      <c r="H962" s="68">
        <v>14</v>
      </c>
      <c r="I962" s="70">
        <v>45829</v>
      </c>
      <c r="J962" s="70">
        <v>45818</v>
      </c>
      <c r="K962" s="70">
        <v>45833</v>
      </c>
      <c r="L962" s="68" t="s">
        <v>4996</v>
      </c>
      <c r="N962" s="68">
        <v>0</v>
      </c>
    </row>
    <row r="963" spans="1:14" ht="21" customHeight="1">
      <c r="A963" s="68" t="s">
        <v>1670</v>
      </c>
      <c r="B963" s="68" t="s">
        <v>1004</v>
      </c>
      <c r="C963" s="68">
        <v>1</v>
      </c>
      <c r="E963" s="68" t="s">
        <v>56</v>
      </c>
      <c r="F963" s="68" t="s">
        <v>25</v>
      </c>
      <c r="G963" s="68" t="s">
        <v>1591</v>
      </c>
      <c r="H963" s="68">
        <v>14</v>
      </c>
      <c r="I963" s="70">
        <v>45820</v>
      </c>
      <c r="J963" s="70">
        <v>45819</v>
      </c>
      <c r="K963" s="70">
        <v>45834</v>
      </c>
      <c r="L963" s="68" t="s">
        <v>5344</v>
      </c>
      <c r="N963" s="68">
        <v>0</v>
      </c>
    </row>
    <row r="964" spans="1:14" ht="21" customHeight="1">
      <c r="A964" s="68" t="s">
        <v>5345</v>
      </c>
      <c r="B964" s="68" t="s">
        <v>994</v>
      </c>
      <c r="C964" s="68">
        <v>1</v>
      </c>
      <c r="E964" s="68" t="s">
        <v>963</v>
      </c>
      <c r="F964" s="68" t="s">
        <v>25</v>
      </c>
      <c r="G964" s="68" t="s">
        <v>1674</v>
      </c>
      <c r="H964" s="68">
        <v>14</v>
      </c>
      <c r="I964" s="70">
        <v>45821</v>
      </c>
      <c r="J964" s="70">
        <v>45820</v>
      </c>
      <c r="K964" s="70">
        <v>45834</v>
      </c>
      <c r="L964" s="68" t="s">
        <v>5291</v>
      </c>
      <c r="N964" s="68">
        <v>0</v>
      </c>
    </row>
    <row r="965" spans="1:14" ht="21" customHeight="1">
      <c r="A965" s="68" t="s">
        <v>5346</v>
      </c>
      <c r="B965" s="68" t="s">
        <v>1016</v>
      </c>
      <c r="C965" s="68">
        <v>1</v>
      </c>
      <c r="E965" s="68" t="s">
        <v>1987</v>
      </c>
      <c r="F965" s="68" t="s">
        <v>86</v>
      </c>
      <c r="G965" s="68" t="s">
        <v>1674</v>
      </c>
      <c r="H965" s="68">
        <v>14</v>
      </c>
      <c r="I965" s="70">
        <v>45825</v>
      </c>
      <c r="J965" s="70">
        <v>45811</v>
      </c>
      <c r="K965" s="70">
        <v>45834</v>
      </c>
      <c r="L965" s="68" t="s">
        <v>5347</v>
      </c>
      <c r="N965" s="68">
        <v>0</v>
      </c>
    </row>
    <row r="966" spans="1:14" ht="21" customHeight="1">
      <c r="A966" s="68" t="s">
        <v>5348</v>
      </c>
      <c r="B966" s="68" t="s">
        <v>1016</v>
      </c>
      <c r="C966" s="68">
        <v>2</v>
      </c>
      <c r="E966" s="68" t="s">
        <v>1987</v>
      </c>
      <c r="F966" s="68" t="s">
        <v>86</v>
      </c>
      <c r="G966" s="68" t="s">
        <v>1674</v>
      </c>
      <c r="H966" s="68">
        <v>14</v>
      </c>
      <c r="I966" s="70">
        <v>45825</v>
      </c>
      <c r="J966" s="70">
        <v>45811</v>
      </c>
      <c r="K966" s="70">
        <v>45834</v>
      </c>
      <c r="L966" s="68" t="s">
        <v>5347</v>
      </c>
      <c r="N966" s="68">
        <v>0</v>
      </c>
    </row>
    <row r="967" spans="1:14" ht="21" customHeight="1">
      <c r="A967" s="68" t="s">
        <v>5349</v>
      </c>
      <c r="B967" s="68" t="s">
        <v>1016</v>
      </c>
      <c r="C967" s="68">
        <v>3</v>
      </c>
      <c r="E967" s="68" t="s">
        <v>1987</v>
      </c>
      <c r="F967" s="68" t="s">
        <v>86</v>
      </c>
      <c r="G967" s="68" t="s">
        <v>1674</v>
      </c>
      <c r="H967" s="68">
        <v>14</v>
      </c>
      <c r="I967" s="70">
        <v>45825</v>
      </c>
      <c r="J967" s="70">
        <v>45811</v>
      </c>
      <c r="K967" s="70">
        <v>45834</v>
      </c>
      <c r="L967" s="68" t="s">
        <v>5347</v>
      </c>
      <c r="N967" s="68">
        <v>0</v>
      </c>
    </row>
    <row r="968" spans="1:14" ht="21" customHeight="1">
      <c r="A968" s="68" t="s">
        <v>5350</v>
      </c>
      <c r="B968" s="68" t="s">
        <v>987</v>
      </c>
      <c r="C968" s="68">
        <v>1</v>
      </c>
      <c r="E968" s="68" t="s">
        <v>404</v>
      </c>
      <c r="F968" s="68" t="s">
        <v>406</v>
      </c>
      <c r="G968" s="68" t="s">
        <v>2021</v>
      </c>
      <c r="H968" s="68">
        <v>14</v>
      </c>
      <c r="I968" s="70">
        <v>45826</v>
      </c>
      <c r="J968" s="70">
        <v>45812</v>
      </c>
      <c r="K968" s="70">
        <v>45834</v>
      </c>
      <c r="L968" s="68" t="s">
        <v>5228</v>
      </c>
      <c r="N968" s="68">
        <v>0</v>
      </c>
    </row>
    <row r="969" spans="1:14" ht="21" customHeight="1">
      <c r="A969" s="68" t="s">
        <v>2405</v>
      </c>
      <c r="B969" s="68" t="s">
        <v>986</v>
      </c>
      <c r="C969" s="68">
        <v>1</v>
      </c>
      <c r="E969" s="68" t="s">
        <v>404</v>
      </c>
      <c r="F969" s="68" t="s">
        <v>406</v>
      </c>
      <c r="G969" s="68" t="s">
        <v>1674</v>
      </c>
      <c r="H969" s="68">
        <v>14</v>
      </c>
      <c r="I969" s="70">
        <v>45830</v>
      </c>
      <c r="J969" s="70">
        <v>45817</v>
      </c>
      <c r="K969" s="70">
        <v>45834</v>
      </c>
      <c r="L969" s="68" t="s">
        <v>5228</v>
      </c>
      <c r="N969" s="68">
        <v>0</v>
      </c>
    </row>
    <row r="970" spans="1:14" ht="21" customHeight="1">
      <c r="A970" s="68" t="s">
        <v>2408</v>
      </c>
      <c r="B970" s="68" t="s">
        <v>1002</v>
      </c>
      <c r="C970" s="68">
        <v>1</v>
      </c>
      <c r="E970" s="68" t="s">
        <v>404</v>
      </c>
      <c r="F970" s="68" t="s">
        <v>406</v>
      </c>
      <c r="G970" s="68" t="s">
        <v>1674</v>
      </c>
      <c r="H970" s="68">
        <v>14</v>
      </c>
      <c r="I970" s="70">
        <v>45830</v>
      </c>
      <c r="J970" s="70">
        <v>45819</v>
      </c>
      <c r="K970" s="70">
        <v>45834</v>
      </c>
      <c r="L970" s="68" t="s">
        <v>5228</v>
      </c>
      <c r="N970" s="68">
        <v>0</v>
      </c>
    </row>
    <row r="971" spans="1:14" ht="21" customHeight="1">
      <c r="A971" s="68" t="s">
        <v>2406</v>
      </c>
      <c r="B971" s="68" t="s">
        <v>1003</v>
      </c>
      <c r="C971" s="68">
        <v>1</v>
      </c>
      <c r="E971" s="68" t="s">
        <v>404</v>
      </c>
      <c r="F971" s="68" t="s">
        <v>406</v>
      </c>
      <c r="G971" s="68" t="s">
        <v>2021</v>
      </c>
      <c r="H971" s="68">
        <v>14</v>
      </c>
      <c r="I971" s="70">
        <v>45830</v>
      </c>
      <c r="J971" s="70">
        <v>45818</v>
      </c>
      <c r="K971" s="70">
        <v>45834</v>
      </c>
      <c r="L971" s="68" t="s">
        <v>5228</v>
      </c>
      <c r="N971" s="68">
        <v>0</v>
      </c>
    </row>
    <row r="972" spans="1:14" ht="21" customHeight="1">
      <c r="A972" s="68" t="s">
        <v>2407</v>
      </c>
      <c r="B972" s="68" t="s">
        <v>1003</v>
      </c>
      <c r="C972" s="68">
        <v>2</v>
      </c>
      <c r="E972" s="68" t="s">
        <v>404</v>
      </c>
      <c r="F972" s="68" t="s">
        <v>406</v>
      </c>
      <c r="G972" s="68" t="s">
        <v>2021</v>
      </c>
      <c r="H972" s="68">
        <v>14</v>
      </c>
      <c r="I972" s="70">
        <v>45830</v>
      </c>
      <c r="J972" s="70">
        <v>45818</v>
      </c>
      <c r="K972" s="70">
        <v>45834</v>
      </c>
      <c r="L972" s="68" t="s">
        <v>5228</v>
      </c>
      <c r="N972" s="68">
        <v>0</v>
      </c>
    </row>
    <row r="973" spans="1:14" ht="21" customHeight="1">
      <c r="A973" s="68" t="s">
        <v>5351</v>
      </c>
      <c r="B973" s="68" t="s">
        <v>1025</v>
      </c>
      <c r="C973" s="68">
        <v>1</v>
      </c>
      <c r="E973" s="68" t="s">
        <v>321</v>
      </c>
      <c r="F973" s="68" t="s">
        <v>25</v>
      </c>
      <c r="G973" s="68" t="s">
        <v>1674</v>
      </c>
      <c r="H973" s="68">
        <v>14</v>
      </c>
      <c r="I973" s="70">
        <v>45821</v>
      </c>
      <c r="J973" s="70">
        <v>45819</v>
      </c>
      <c r="K973" s="70">
        <v>45835</v>
      </c>
      <c r="L973" s="68" t="s">
        <v>5352</v>
      </c>
      <c r="N973" s="68">
        <v>0</v>
      </c>
    </row>
    <row r="974" spans="1:14" ht="21" customHeight="1">
      <c r="A974" s="68" t="s">
        <v>5353</v>
      </c>
      <c r="B974" s="68" t="s">
        <v>1025</v>
      </c>
      <c r="C974" s="68">
        <v>2</v>
      </c>
      <c r="E974" s="68" t="s">
        <v>321</v>
      </c>
      <c r="F974" s="68" t="s">
        <v>25</v>
      </c>
      <c r="G974" s="68" t="s">
        <v>1674</v>
      </c>
      <c r="H974" s="68">
        <v>14</v>
      </c>
      <c r="I974" s="70">
        <v>45821</v>
      </c>
      <c r="J974" s="70">
        <v>45819</v>
      </c>
      <c r="K974" s="70">
        <v>45835</v>
      </c>
      <c r="L974" s="68" t="s">
        <v>5354</v>
      </c>
      <c r="N974" s="68">
        <v>0</v>
      </c>
    </row>
    <row r="975" spans="1:14" ht="21" customHeight="1">
      <c r="A975" s="68" t="s">
        <v>5355</v>
      </c>
      <c r="B975" s="68" t="s">
        <v>1027</v>
      </c>
      <c r="C975" s="68">
        <v>1</v>
      </c>
      <c r="E975" s="68" t="s">
        <v>321</v>
      </c>
      <c r="F975" s="68" t="s">
        <v>25</v>
      </c>
      <c r="G975" s="68" t="s">
        <v>1674</v>
      </c>
      <c r="H975" s="68">
        <v>14</v>
      </c>
      <c r="I975" s="70">
        <v>45821</v>
      </c>
      <c r="J975" s="70">
        <v>45819</v>
      </c>
      <c r="K975" s="70">
        <v>45835</v>
      </c>
      <c r="L975" s="68" t="s">
        <v>5352</v>
      </c>
      <c r="N975" s="68">
        <v>0</v>
      </c>
    </row>
    <row r="976" spans="1:14" ht="21" customHeight="1">
      <c r="A976" s="68" t="s">
        <v>5356</v>
      </c>
      <c r="B976" s="68" t="s">
        <v>1027</v>
      </c>
      <c r="C976" s="68">
        <v>2</v>
      </c>
      <c r="E976" s="68" t="s">
        <v>321</v>
      </c>
      <c r="F976" s="68" t="s">
        <v>25</v>
      </c>
      <c r="G976" s="68" t="s">
        <v>1674</v>
      </c>
      <c r="H976" s="68">
        <v>14</v>
      </c>
      <c r="I976" s="70">
        <v>45821</v>
      </c>
      <c r="J976" s="70">
        <v>45819</v>
      </c>
      <c r="K976" s="70">
        <v>45835</v>
      </c>
      <c r="L976" s="68" t="s">
        <v>5354</v>
      </c>
      <c r="N976" s="68">
        <v>0</v>
      </c>
    </row>
    <row r="977" spans="1:14" ht="21" customHeight="1">
      <c r="A977" s="68" t="s">
        <v>5357</v>
      </c>
      <c r="B977" s="68" t="s">
        <v>1028</v>
      </c>
      <c r="C977" s="68">
        <v>1</v>
      </c>
      <c r="E977" s="68" t="s">
        <v>321</v>
      </c>
      <c r="F977" s="68" t="s">
        <v>25</v>
      </c>
      <c r="G977" s="68" t="s">
        <v>1674</v>
      </c>
      <c r="H977" s="68">
        <v>14</v>
      </c>
      <c r="I977" s="70">
        <v>45821</v>
      </c>
      <c r="J977" s="70">
        <v>45819</v>
      </c>
      <c r="K977" s="70">
        <v>45835</v>
      </c>
      <c r="L977" s="68" t="s">
        <v>5358</v>
      </c>
      <c r="N977" s="68">
        <v>0</v>
      </c>
    </row>
    <row r="978" spans="1:14" ht="21" customHeight="1">
      <c r="A978" s="68" t="s">
        <v>5359</v>
      </c>
      <c r="B978" s="68" t="s">
        <v>1028</v>
      </c>
      <c r="C978" s="68">
        <v>2</v>
      </c>
      <c r="E978" s="68" t="s">
        <v>321</v>
      </c>
      <c r="F978" s="68" t="s">
        <v>25</v>
      </c>
      <c r="G978" s="68" t="s">
        <v>1674</v>
      </c>
      <c r="H978" s="68">
        <v>14</v>
      </c>
      <c r="I978" s="70">
        <v>45821</v>
      </c>
      <c r="J978" s="70">
        <v>45819</v>
      </c>
      <c r="K978" s="70">
        <v>45835</v>
      </c>
      <c r="L978" s="68" t="s">
        <v>5358</v>
      </c>
      <c r="N978" s="68">
        <v>0</v>
      </c>
    </row>
    <row r="979" spans="1:14" ht="21" customHeight="1">
      <c r="A979" s="68" t="s">
        <v>5360</v>
      </c>
      <c r="B979" s="68" t="s">
        <v>1028</v>
      </c>
      <c r="C979" s="68">
        <v>3</v>
      </c>
      <c r="E979" s="68" t="s">
        <v>321</v>
      </c>
      <c r="F979" s="68" t="s">
        <v>25</v>
      </c>
      <c r="G979" s="68" t="s">
        <v>1674</v>
      </c>
      <c r="H979" s="68">
        <v>14</v>
      </c>
      <c r="I979" s="70">
        <v>45821</v>
      </c>
      <c r="J979" s="70">
        <v>45819</v>
      </c>
      <c r="K979" s="70">
        <v>45835</v>
      </c>
      <c r="L979" s="68" t="s">
        <v>5358</v>
      </c>
      <c r="N979" s="68">
        <v>0</v>
      </c>
    </row>
    <row r="980" spans="1:14" ht="21" customHeight="1">
      <c r="A980" s="68" t="s">
        <v>1672</v>
      </c>
      <c r="B980" s="68" t="s">
        <v>1031</v>
      </c>
      <c r="C980" s="68">
        <v>1</v>
      </c>
      <c r="E980" s="68" t="s">
        <v>56</v>
      </c>
      <c r="F980" s="68" t="s">
        <v>25</v>
      </c>
      <c r="G980" s="68" t="s">
        <v>1591</v>
      </c>
      <c r="H980" s="68">
        <v>14</v>
      </c>
      <c r="I980" s="70">
        <v>45821</v>
      </c>
      <c r="J980" s="70">
        <v>45820</v>
      </c>
      <c r="K980" s="70">
        <v>45835</v>
      </c>
      <c r="L980" s="68" t="s">
        <v>5069</v>
      </c>
      <c r="N980" s="68">
        <v>0</v>
      </c>
    </row>
    <row r="981" spans="1:14" ht="21" customHeight="1">
      <c r="A981" s="68" t="s">
        <v>5361</v>
      </c>
      <c r="B981" s="68" t="s">
        <v>1022</v>
      </c>
      <c r="C981" s="68">
        <v>1</v>
      </c>
      <c r="E981" s="68" t="s">
        <v>963</v>
      </c>
      <c r="F981" s="68" t="s">
        <v>25</v>
      </c>
      <c r="G981" s="68" t="s">
        <v>1674</v>
      </c>
      <c r="H981" s="68">
        <v>14</v>
      </c>
      <c r="I981" s="70">
        <v>45822</v>
      </c>
      <c r="J981" s="70">
        <v>45821</v>
      </c>
      <c r="K981" s="70">
        <v>45835</v>
      </c>
      <c r="L981" s="68" t="s">
        <v>5291</v>
      </c>
      <c r="N981" s="68">
        <v>0</v>
      </c>
    </row>
    <row r="982" spans="1:14" ht="21" customHeight="1">
      <c r="A982" s="68" t="s">
        <v>5362</v>
      </c>
      <c r="B982" s="68" t="s">
        <v>1023</v>
      </c>
      <c r="C982" s="68">
        <v>1</v>
      </c>
      <c r="E982" s="68" t="s">
        <v>226</v>
      </c>
      <c r="F982" s="68" t="s">
        <v>25</v>
      </c>
      <c r="G982" s="68" t="s">
        <v>1674</v>
      </c>
      <c r="H982" s="68">
        <v>14</v>
      </c>
      <c r="I982" s="70">
        <v>45831</v>
      </c>
      <c r="J982" s="70">
        <v>45820</v>
      </c>
      <c r="K982" s="70">
        <v>45835</v>
      </c>
      <c r="L982" s="68" t="s">
        <v>4996</v>
      </c>
      <c r="N982" s="68">
        <v>0</v>
      </c>
    </row>
    <row r="983" spans="1:14" ht="21" customHeight="1">
      <c r="A983" s="68" t="s">
        <v>1999</v>
      </c>
      <c r="B983" s="68" t="s">
        <v>1034</v>
      </c>
      <c r="C983" s="68">
        <v>1</v>
      </c>
      <c r="E983" s="68" t="s">
        <v>404</v>
      </c>
      <c r="F983" s="68" t="s">
        <v>406</v>
      </c>
      <c r="G983" s="68" t="s">
        <v>1674</v>
      </c>
      <c r="H983" s="68">
        <v>14</v>
      </c>
      <c r="I983" s="70">
        <v>45831</v>
      </c>
      <c r="J983" s="70">
        <v>45820</v>
      </c>
      <c r="K983" s="70">
        <v>45835</v>
      </c>
      <c r="L983" s="68" t="s">
        <v>5228</v>
      </c>
      <c r="N983" s="68">
        <v>0</v>
      </c>
    </row>
    <row r="984" spans="1:14" ht="21" customHeight="1">
      <c r="A984" s="68" t="s">
        <v>5363</v>
      </c>
      <c r="B984" s="68" t="s">
        <v>1048</v>
      </c>
      <c r="C984" s="68">
        <v>1</v>
      </c>
      <c r="E984" s="68" t="s">
        <v>356</v>
      </c>
      <c r="F984" s="68" t="s">
        <v>25</v>
      </c>
      <c r="G984" s="68" t="s">
        <v>1674</v>
      </c>
      <c r="H984" s="68">
        <v>14</v>
      </c>
      <c r="I984" s="70">
        <v>45826</v>
      </c>
      <c r="J984" s="70">
        <v>45824</v>
      </c>
      <c r="K984" s="70">
        <v>45838</v>
      </c>
      <c r="L984" s="68" t="s">
        <v>5364</v>
      </c>
      <c r="N984" s="68">
        <v>0</v>
      </c>
    </row>
    <row r="985" spans="1:14" ht="21" customHeight="1">
      <c r="A985" s="68" t="s">
        <v>5365</v>
      </c>
      <c r="B985" s="68" t="s">
        <v>1048</v>
      </c>
      <c r="C985" s="68">
        <v>2</v>
      </c>
      <c r="E985" s="68" t="s">
        <v>356</v>
      </c>
      <c r="F985" s="68" t="s">
        <v>25</v>
      </c>
      <c r="G985" s="68" t="s">
        <v>1674</v>
      </c>
      <c r="H985" s="68">
        <v>14</v>
      </c>
      <c r="I985" s="70">
        <v>45826</v>
      </c>
      <c r="J985" s="70">
        <v>45824</v>
      </c>
      <c r="K985" s="70">
        <v>45838</v>
      </c>
      <c r="L985" s="68" t="s">
        <v>5364</v>
      </c>
      <c r="N985" s="68">
        <v>0</v>
      </c>
    </row>
    <row r="986" spans="1:14" ht="21" customHeight="1">
      <c r="A986" s="68" t="s">
        <v>5366</v>
      </c>
      <c r="B986" s="68" t="s">
        <v>1048</v>
      </c>
      <c r="C986" s="68">
        <v>3</v>
      </c>
      <c r="E986" s="68" t="s">
        <v>356</v>
      </c>
      <c r="F986" s="68" t="s">
        <v>25</v>
      </c>
      <c r="G986" s="68" t="s">
        <v>1674</v>
      </c>
      <c r="H986" s="68">
        <v>14</v>
      </c>
      <c r="I986" s="70">
        <v>45826</v>
      </c>
      <c r="J986" s="70">
        <v>45824</v>
      </c>
      <c r="K986" s="70">
        <v>45838</v>
      </c>
      <c r="L986" s="68" t="s">
        <v>5364</v>
      </c>
      <c r="N986" s="68">
        <v>0</v>
      </c>
    </row>
    <row r="987" spans="1:14" ht="21" customHeight="1">
      <c r="A987" s="68" t="s">
        <v>5367</v>
      </c>
      <c r="B987" s="68" t="s">
        <v>1052</v>
      </c>
      <c r="C987" s="68">
        <v>5</v>
      </c>
      <c r="E987" s="68" t="s">
        <v>1987</v>
      </c>
      <c r="F987" s="68" t="s">
        <v>86</v>
      </c>
      <c r="G987" s="68" t="s">
        <v>1674</v>
      </c>
      <c r="H987" s="68">
        <v>14</v>
      </c>
      <c r="I987" s="70">
        <v>45828</v>
      </c>
      <c r="J987" s="70">
        <v>45814</v>
      </c>
      <c r="K987" s="70">
        <v>45838</v>
      </c>
      <c r="L987" s="68" t="s">
        <v>5347</v>
      </c>
      <c r="N987" s="68">
        <v>0</v>
      </c>
    </row>
    <row r="988" spans="1:14" ht="21" customHeight="1">
      <c r="A988" s="68" t="s">
        <v>5368</v>
      </c>
      <c r="B988" s="68" t="s">
        <v>1052</v>
      </c>
      <c r="C988" s="68">
        <v>6</v>
      </c>
      <c r="E988" s="68" t="s">
        <v>1987</v>
      </c>
      <c r="F988" s="68" t="s">
        <v>86</v>
      </c>
      <c r="G988" s="68" t="s">
        <v>1674</v>
      </c>
      <c r="H988" s="68">
        <v>14</v>
      </c>
      <c r="I988" s="70">
        <v>45828</v>
      </c>
      <c r="J988" s="70">
        <v>45814</v>
      </c>
      <c r="K988" s="70">
        <v>45838</v>
      </c>
      <c r="L988" s="68" t="s">
        <v>5347</v>
      </c>
      <c r="N988" s="68">
        <v>0</v>
      </c>
    </row>
    <row r="989" spans="1:14" ht="21" customHeight="1">
      <c r="A989" s="68" t="s">
        <v>5369</v>
      </c>
      <c r="B989" s="68" t="s">
        <v>1052</v>
      </c>
      <c r="C989" s="68">
        <v>7</v>
      </c>
      <c r="E989" s="68" t="s">
        <v>1987</v>
      </c>
      <c r="F989" s="68" t="s">
        <v>86</v>
      </c>
      <c r="G989" s="68" t="s">
        <v>1674</v>
      </c>
      <c r="H989" s="68">
        <v>14</v>
      </c>
      <c r="I989" s="70">
        <v>45828</v>
      </c>
      <c r="J989" s="70">
        <v>45814</v>
      </c>
      <c r="K989" s="70">
        <v>45838</v>
      </c>
      <c r="L989" s="68" t="s">
        <v>5347</v>
      </c>
      <c r="N989" s="68">
        <v>0</v>
      </c>
    </row>
    <row r="990" spans="1:14" ht="21" customHeight="1">
      <c r="A990" s="68" t="s">
        <v>2000</v>
      </c>
      <c r="B990" s="68" t="s">
        <v>1044</v>
      </c>
      <c r="C990" s="68">
        <v>1</v>
      </c>
      <c r="E990" s="68" t="s">
        <v>404</v>
      </c>
      <c r="F990" s="68" t="s">
        <v>406</v>
      </c>
      <c r="G990" s="68" t="s">
        <v>1674</v>
      </c>
      <c r="H990" s="68">
        <v>14</v>
      </c>
      <c r="I990" s="70">
        <v>45834</v>
      </c>
      <c r="J990" s="70">
        <v>45821</v>
      </c>
      <c r="K990" s="70">
        <v>45838</v>
      </c>
      <c r="L990" s="68" t="s">
        <v>5228</v>
      </c>
      <c r="N990" s="68">
        <v>0</v>
      </c>
    </row>
    <row r="991" spans="1:14" ht="21" customHeight="1">
      <c r="A991" s="68" t="s">
        <v>1678</v>
      </c>
      <c r="B991" s="68" t="s">
        <v>1079</v>
      </c>
      <c r="C991" s="68">
        <v>1</v>
      </c>
      <c r="E991" s="68" t="s">
        <v>56</v>
      </c>
      <c r="F991" s="68" t="s">
        <v>25</v>
      </c>
      <c r="G991" s="68" t="s">
        <v>1591</v>
      </c>
      <c r="H991" s="68">
        <v>14</v>
      </c>
      <c r="I991" s="70">
        <v>45825</v>
      </c>
      <c r="J991" s="70">
        <v>45824</v>
      </c>
      <c r="K991" s="70">
        <v>45839</v>
      </c>
      <c r="L991" s="68" t="s">
        <v>5370</v>
      </c>
      <c r="M991" s="68" t="s">
        <v>5322</v>
      </c>
      <c r="N991" s="68">
        <v>0</v>
      </c>
    </row>
    <row r="992" spans="1:14" ht="21" customHeight="1">
      <c r="A992" s="68" t="s">
        <v>5371</v>
      </c>
      <c r="B992" s="68" t="s">
        <v>1083</v>
      </c>
      <c r="C992" s="68">
        <v>1</v>
      </c>
      <c r="E992" s="68" t="s">
        <v>1084</v>
      </c>
      <c r="F992" s="68" t="s">
        <v>25</v>
      </c>
      <c r="G992" s="68" t="s">
        <v>1691</v>
      </c>
      <c r="H992" s="68">
        <v>14</v>
      </c>
      <c r="I992" s="70">
        <v>45826</v>
      </c>
      <c r="J992" s="70">
        <v>45824</v>
      </c>
      <c r="K992" s="70">
        <v>45839</v>
      </c>
      <c r="L992" s="68" t="s">
        <v>5224</v>
      </c>
      <c r="N992" s="68">
        <v>0</v>
      </c>
    </row>
    <row r="993" spans="1:14" ht="21" customHeight="1">
      <c r="A993" s="68" t="s">
        <v>5372</v>
      </c>
      <c r="B993" s="68" t="s">
        <v>1063</v>
      </c>
      <c r="C993" s="68">
        <v>1</v>
      </c>
      <c r="E993" s="68" t="s">
        <v>655</v>
      </c>
      <c r="F993" s="68" t="s">
        <v>25</v>
      </c>
      <c r="G993" s="68" t="s">
        <v>2029</v>
      </c>
      <c r="H993" s="68">
        <v>14</v>
      </c>
      <c r="I993" s="70">
        <v>45831</v>
      </c>
      <c r="J993" s="70">
        <v>45824</v>
      </c>
      <c r="K993" s="70">
        <v>45839</v>
      </c>
      <c r="L993" s="68" t="s">
        <v>5306</v>
      </c>
      <c r="M993" s="68" t="s">
        <v>5307</v>
      </c>
      <c r="N993" s="68">
        <v>0</v>
      </c>
    </row>
    <row r="994" spans="1:14" ht="21" customHeight="1">
      <c r="A994" s="68" t="s">
        <v>2009</v>
      </c>
      <c r="B994" s="68" t="s">
        <v>1072</v>
      </c>
      <c r="C994" s="68">
        <v>1</v>
      </c>
      <c r="E994" s="68" t="s">
        <v>404</v>
      </c>
      <c r="F994" s="68" t="s">
        <v>406</v>
      </c>
      <c r="G994" s="68" t="s">
        <v>1674</v>
      </c>
      <c r="H994" s="68">
        <v>14</v>
      </c>
      <c r="I994" s="70">
        <v>45835</v>
      </c>
      <c r="J994" s="70">
        <v>45824</v>
      </c>
      <c r="K994" s="70">
        <v>45839</v>
      </c>
      <c r="L994" s="68" t="s">
        <v>5228</v>
      </c>
      <c r="N994" s="68">
        <v>0</v>
      </c>
    </row>
    <row r="995" spans="1:14" ht="21" customHeight="1">
      <c r="A995" s="68" t="s">
        <v>2008</v>
      </c>
      <c r="B995" s="68" t="s">
        <v>1073</v>
      </c>
      <c r="C995" s="68">
        <v>1</v>
      </c>
      <c r="E995" s="68" t="s">
        <v>404</v>
      </c>
      <c r="F995" s="68" t="s">
        <v>406</v>
      </c>
      <c r="G995" s="68" t="s">
        <v>1674</v>
      </c>
      <c r="H995" s="68">
        <v>14</v>
      </c>
      <c r="I995" s="70">
        <v>45835</v>
      </c>
      <c r="J995" s="70">
        <v>45821</v>
      </c>
      <c r="K995" s="70">
        <v>45839</v>
      </c>
      <c r="L995" s="68" t="s">
        <v>5228</v>
      </c>
      <c r="N995" s="68">
        <v>0</v>
      </c>
    </row>
    <row r="996" spans="1:14" ht="21" customHeight="1">
      <c r="A996" s="68" t="s">
        <v>1684</v>
      </c>
      <c r="B996" s="68" t="s">
        <v>1127</v>
      </c>
      <c r="C996" s="68">
        <v>1</v>
      </c>
      <c r="E996" s="68" t="s">
        <v>56</v>
      </c>
      <c r="F996" s="68" t="s">
        <v>25</v>
      </c>
      <c r="G996" s="68" t="s">
        <v>1591</v>
      </c>
      <c r="H996" s="68">
        <v>14</v>
      </c>
      <c r="I996" s="70">
        <v>45826</v>
      </c>
      <c r="J996" s="70">
        <v>45825</v>
      </c>
      <c r="K996" s="70">
        <v>45840</v>
      </c>
      <c r="L996" s="68" t="s">
        <v>5373</v>
      </c>
    </row>
    <row r="997" spans="1:14" ht="21" customHeight="1">
      <c r="A997" s="68" t="s">
        <v>1686</v>
      </c>
      <c r="B997" s="68" t="s">
        <v>1131</v>
      </c>
      <c r="C997" s="68">
        <v>1</v>
      </c>
      <c r="E997" s="68" t="s">
        <v>56</v>
      </c>
      <c r="F997" s="68" t="s">
        <v>25</v>
      </c>
      <c r="G997" s="68" t="s">
        <v>1591</v>
      </c>
      <c r="H997" s="68">
        <v>14</v>
      </c>
      <c r="I997" s="70">
        <v>45826</v>
      </c>
      <c r="J997" s="70">
        <v>45825</v>
      </c>
      <c r="K997" s="70">
        <v>45840</v>
      </c>
      <c r="L997" s="68" t="s">
        <v>5373</v>
      </c>
    </row>
    <row r="998" spans="1:14" ht="21" customHeight="1">
      <c r="A998" s="68" t="s">
        <v>5374</v>
      </c>
      <c r="B998" s="68" t="s">
        <v>1096</v>
      </c>
      <c r="C998" s="68">
        <v>1</v>
      </c>
      <c r="E998" s="68" t="s">
        <v>226</v>
      </c>
      <c r="F998" s="68" t="s">
        <v>25</v>
      </c>
      <c r="G998" s="68" t="s">
        <v>1674</v>
      </c>
      <c r="H998" s="68">
        <v>14</v>
      </c>
      <c r="I998" s="70">
        <v>45827</v>
      </c>
      <c r="J998" s="70">
        <v>45825</v>
      </c>
      <c r="K998" s="70">
        <v>45840</v>
      </c>
      <c r="L998" s="68" t="s">
        <v>5375</v>
      </c>
    </row>
    <row r="999" spans="1:14" ht="21" customHeight="1">
      <c r="A999" s="68" t="s">
        <v>5376</v>
      </c>
      <c r="B999" s="68" t="s">
        <v>1097</v>
      </c>
      <c r="C999" s="68">
        <v>1</v>
      </c>
      <c r="E999" s="68" t="s">
        <v>1098</v>
      </c>
      <c r="F999" s="68" t="s">
        <v>25</v>
      </c>
      <c r="G999" s="68" t="s">
        <v>1674</v>
      </c>
      <c r="H999" s="68">
        <v>14</v>
      </c>
      <c r="I999" s="70">
        <v>45827</v>
      </c>
      <c r="J999" s="70">
        <v>45825</v>
      </c>
      <c r="K999" s="70">
        <v>45840</v>
      </c>
      <c r="L999" s="68" t="s">
        <v>5377</v>
      </c>
      <c r="M999" s="68" t="s">
        <v>5322</v>
      </c>
    </row>
    <row r="1000" spans="1:14" ht="21" customHeight="1">
      <c r="A1000" s="68" t="s">
        <v>5378</v>
      </c>
      <c r="B1000" s="68" t="s">
        <v>1097</v>
      </c>
      <c r="C1000" s="68">
        <v>2</v>
      </c>
      <c r="E1000" s="68" t="s">
        <v>1098</v>
      </c>
      <c r="F1000" s="68" t="s">
        <v>25</v>
      </c>
      <c r="G1000" s="68" t="s">
        <v>1674</v>
      </c>
      <c r="H1000" s="68">
        <v>14</v>
      </c>
      <c r="I1000" s="70">
        <v>45827</v>
      </c>
      <c r="J1000" s="70">
        <v>45825</v>
      </c>
      <c r="K1000" s="70">
        <v>45840</v>
      </c>
      <c r="L1000" s="68" t="s">
        <v>5377</v>
      </c>
      <c r="M1000" s="68" t="s">
        <v>5322</v>
      </c>
    </row>
    <row r="1001" spans="1:14" ht="21" customHeight="1">
      <c r="A1001" s="68" t="s">
        <v>5379</v>
      </c>
      <c r="B1001" s="68" t="s">
        <v>1097</v>
      </c>
      <c r="C1001" s="68">
        <v>3</v>
      </c>
      <c r="E1001" s="68" t="s">
        <v>1098</v>
      </c>
      <c r="F1001" s="68" t="s">
        <v>25</v>
      </c>
      <c r="G1001" s="68" t="s">
        <v>1674</v>
      </c>
      <c r="H1001" s="68">
        <v>14</v>
      </c>
      <c r="I1001" s="70">
        <v>45827</v>
      </c>
      <c r="J1001" s="70">
        <v>45825</v>
      </c>
      <c r="K1001" s="70">
        <v>45840</v>
      </c>
      <c r="L1001" s="68" t="s">
        <v>5377</v>
      </c>
      <c r="M1001" s="68" t="s">
        <v>5322</v>
      </c>
    </row>
    <row r="1002" spans="1:14" ht="21" customHeight="1">
      <c r="A1002" s="68" t="s">
        <v>2410</v>
      </c>
      <c r="B1002" s="68" t="s">
        <v>1101</v>
      </c>
      <c r="C1002" s="68">
        <v>1</v>
      </c>
      <c r="E1002" s="68" t="s">
        <v>321</v>
      </c>
      <c r="F1002" s="68" t="s">
        <v>25</v>
      </c>
      <c r="G1002" s="68" t="s">
        <v>1691</v>
      </c>
      <c r="H1002" s="68">
        <v>14</v>
      </c>
      <c r="I1002" s="70">
        <v>45827</v>
      </c>
      <c r="J1002" s="70">
        <v>45825</v>
      </c>
      <c r="K1002" s="70">
        <v>45840</v>
      </c>
      <c r="L1002" s="68" t="s">
        <v>5224</v>
      </c>
    </row>
    <row r="1003" spans="1:14" ht="21" customHeight="1">
      <c r="A1003" s="68" t="s">
        <v>2011</v>
      </c>
      <c r="B1003" s="68" t="s">
        <v>1104</v>
      </c>
      <c r="C1003" s="68">
        <v>1</v>
      </c>
      <c r="E1003" s="68" t="s">
        <v>321</v>
      </c>
      <c r="F1003" s="68" t="s">
        <v>25</v>
      </c>
      <c r="G1003" s="68" t="s">
        <v>1691</v>
      </c>
      <c r="H1003" s="68">
        <v>14</v>
      </c>
      <c r="I1003" s="70">
        <v>45827</v>
      </c>
      <c r="J1003" s="70">
        <v>45825</v>
      </c>
      <c r="K1003" s="70">
        <v>45840</v>
      </c>
      <c r="L1003" s="68" t="s">
        <v>5224</v>
      </c>
    </row>
    <row r="1004" spans="1:14" ht="21" customHeight="1">
      <c r="A1004" s="68" t="s">
        <v>2012</v>
      </c>
      <c r="B1004" s="68" t="s">
        <v>1107</v>
      </c>
      <c r="C1004" s="68">
        <v>1</v>
      </c>
      <c r="E1004" s="68" t="s">
        <v>1108</v>
      </c>
      <c r="F1004" s="68" t="s">
        <v>25</v>
      </c>
      <c r="G1004" s="68" t="s">
        <v>1691</v>
      </c>
      <c r="H1004" s="68">
        <v>14</v>
      </c>
      <c r="I1004" s="70">
        <v>45827</v>
      </c>
      <c r="J1004" s="70">
        <v>45825</v>
      </c>
      <c r="K1004" s="70">
        <v>45840</v>
      </c>
      <c r="L1004" s="68" t="s">
        <v>5224</v>
      </c>
    </row>
    <row r="1005" spans="1:14" ht="21" customHeight="1">
      <c r="A1005" s="68" t="s">
        <v>2013</v>
      </c>
      <c r="B1005" s="68" t="s">
        <v>1111</v>
      </c>
      <c r="C1005" s="68">
        <v>1</v>
      </c>
      <c r="E1005" s="68" t="s">
        <v>1108</v>
      </c>
      <c r="F1005" s="68" t="s">
        <v>25</v>
      </c>
      <c r="G1005" s="68" t="s">
        <v>1691</v>
      </c>
      <c r="H1005" s="68">
        <v>14</v>
      </c>
      <c r="I1005" s="70">
        <v>45827</v>
      </c>
      <c r="J1005" s="70">
        <v>45825</v>
      </c>
      <c r="K1005" s="70">
        <v>45840</v>
      </c>
      <c r="L1005" s="68" t="s">
        <v>5224</v>
      </c>
    </row>
    <row r="1006" spans="1:14" ht="21" customHeight="1">
      <c r="A1006" s="68" t="s">
        <v>5380</v>
      </c>
      <c r="B1006" s="68" t="s">
        <v>1119</v>
      </c>
      <c r="C1006" s="68">
        <v>1</v>
      </c>
      <c r="E1006" s="68" t="s">
        <v>1120</v>
      </c>
      <c r="F1006" s="68" t="s">
        <v>25</v>
      </c>
      <c r="G1006" s="68" t="s">
        <v>1674</v>
      </c>
      <c r="H1006" s="68">
        <v>14</v>
      </c>
      <c r="I1006" s="70">
        <v>45827</v>
      </c>
      <c r="J1006" s="70">
        <v>45825</v>
      </c>
      <c r="K1006" s="70">
        <v>45840</v>
      </c>
      <c r="L1006" s="68" t="s">
        <v>5381</v>
      </c>
    </row>
    <row r="1007" spans="1:14" ht="21" customHeight="1">
      <c r="A1007" s="68" t="s">
        <v>1682</v>
      </c>
      <c r="B1007" s="68" t="s">
        <v>1123</v>
      </c>
      <c r="C1007" s="68">
        <v>1</v>
      </c>
      <c r="E1007" s="68" t="s">
        <v>56</v>
      </c>
      <c r="F1007" s="68" t="s">
        <v>25</v>
      </c>
      <c r="G1007" s="68" t="s">
        <v>1591</v>
      </c>
      <c r="H1007" s="68">
        <v>14</v>
      </c>
      <c r="I1007" s="70">
        <v>45827</v>
      </c>
      <c r="J1007" s="70">
        <v>45825</v>
      </c>
      <c r="K1007" s="70">
        <v>45840</v>
      </c>
      <c r="L1007" s="68" t="s">
        <v>5382</v>
      </c>
    </row>
    <row r="1008" spans="1:14" ht="21" customHeight="1">
      <c r="A1008" s="68" t="s">
        <v>4928</v>
      </c>
      <c r="B1008" s="68" t="s">
        <v>1136</v>
      </c>
      <c r="C1008" s="68">
        <v>1</v>
      </c>
      <c r="E1008" s="68" t="s">
        <v>1137</v>
      </c>
      <c r="F1008" s="68" t="s">
        <v>25</v>
      </c>
      <c r="G1008" s="68" t="s">
        <v>1691</v>
      </c>
      <c r="H1008" s="68">
        <v>14</v>
      </c>
      <c r="I1008" s="70">
        <v>45827</v>
      </c>
      <c r="J1008" s="70">
        <v>45825</v>
      </c>
      <c r="K1008" s="70">
        <v>45840</v>
      </c>
      <c r="L1008" s="68" t="s">
        <v>5224</v>
      </c>
    </row>
    <row r="1009" spans="1:12" ht="21" customHeight="1">
      <c r="A1009" s="68" t="s">
        <v>4922</v>
      </c>
      <c r="B1009" s="68" t="s">
        <v>1112</v>
      </c>
      <c r="C1009" s="68">
        <v>1</v>
      </c>
      <c r="E1009" s="68" t="s">
        <v>52</v>
      </c>
      <c r="F1009" s="68" t="s">
        <v>25</v>
      </c>
      <c r="G1009" s="68" t="s">
        <v>1674</v>
      </c>
      <c r="H1009" s="68">
        <v>14</v>
      </c>
      <c r="I1009" s="70">
        <v>45828</v>
      </c>
      <c r="J1009" s="70">
        <v>45826</v>
      </c>
      <c r="K1009" s="70">
        <v>45840</v>
      </c>
      <c r="L1009" s="68" t="s">
        <v>5383</v>
      </c>
    </row>
    <row r="1010" spans="1:12" ht="21" customHeight="1">
      <c r="A1010" s="68" t="s">
        <v>4923</v>
      </c>
      <c r="B1010" s="68" t="s">
        <v>1112</v>
      </c>
      <c r="C1010" s="68">
        <v>2</v>
      </c>
      <c r="E1010" s="68" t="s">
        <v>52</v>
      </c>
      <c r="F1010" s="68" t="s">
        <v>25</v>
      </c>
      <c r="G1010" s="68" t="s">
        <v>1674</v>
      </c>
      <c r="H1010" s="68">
        <v>14</v>
      </c>
      <c r="I1010" s="70">
        <v>45828</v>
      </c>
      <c r="J1010" s="70">
        <v>45826</v>
      </c>
      <c r="K1010" s="70">
        <v>45840</v>
      </c>
      <c r="L1010" s="68" t="s">
        <v>5383</v>
      </c>
    </row>
    <row r="1011" spans="1:12" ht="21" customHeight="1">
      <c r="A1011" s="68" t="s">
        <v>5384</v>
      </c>
      <c r="B1011" s="68" t="s">
        <v>1119</v>
      </c>
      <c r="C1011" s="68">
        <v>2</v>
      </c>
      <c r="E1011" s="68" t="s">
        <v>1120</v>
      </c>
      <c r="F1011" s="68" t="s">
        <v>25</v>
      </c>
      <c r="G1011" s="68" t="s">
        <v>1674</v>
      </c>
      <c r="H1011" s="68">
        <v>14</v>
      </c>
      <c r="I1011" s="70">
        <v>45828</v>
      </c>
      <c r="J1011" s="70">
        <v>45826</v>
      </c>
      <c r="K1011" s="70">
        <v>45840</v>
      </c>
      <c r="L1011" s="68" t="s">
        <v>5381</v>
      </c>
    </row>
    <row r="1012" spans="1:12" ht="21" customHeight="1">
      <c r="A1012" s="68" t="s">
        <v>5385</v>
      </c>
      <c r="B1012" s="68" t="s">
        <v>1114</v>
      </c>
      <c r="C1012" s="68">
        <v>1</v>
      </c>
      <c r="E1012" s="68" t="s">
        <v>910</v>
      </c>
      <c r="F1012" s="68" t="s">
        <v>912</v>
      </c>
      <c r="G1012" s="68" t="s">
        <v>1691</v>
      </c>
      <c r="H1012" s="68">
        <v>14</v>
      </c>
      <c r="I1012" s="70">
        <v>45831</v>
      </c>
      <c r="J1012" s="70">
        <v>45824</v>
      </c>
      <c r="K1012" s="70">
        <v>45840</v>
      </c>
      <c r="L1012" s="68" t="s">
        <v>5386</v>
      </c>
    </row>
    <row r="1013" spans="1:12" ht="21" customHeight="1">
      <c r="A1013" s="68" t="s">
        <v>5387</v>
      </c>
      <c r="B1013" s="68" t="s">
        <v>1114</v>
      </c>
      <c r="C1013" s="68">
        <v>2</v>
      </c>
      <c r="E1013" s="68" t="s">
        <v>910</v>
      </c>
      <c r="F1013" s="68" t="s">
        <v>912</v>
      </c>
      <c r="G1013" s="68" t="s">
        <v>1691</v>
      </c>
      <c r="H1013" s="68">
        <v>14</v>
      </c>
      <c r="I1013" s="70">
        <v>45831</v>
      </c>
      <c r="J1013" s="70">
        <v>45824</v>
      </c>
      <c r="K1013" s="70">
        <v>45840</v>
      </c>
      <c r="L1013" s="68" t="s">
        <v>5386</v>
      </c>
    </row>
    <row r="1014" spans="1:12" ht="21" customHeight="1">
      <c r="A1014" s="68" t="s">
        <v>5388</v>
      </c>
      <c r="B1014" s="68" t="s">
        <v>1140</v>
      </c>
      <c r="C1014" s="68">
        <v>1</v>
      </c>
      <c r="E1014" s="68" t="s">
        <v>124</v>
      </c>
      <c r="F1014" s="68" t="s">
        <v>25</v>
      </c>
      <c r="G1014" s="68" t="s">
        <v>2064</v>
      </c>
      <c r="H1014" s="68">
        <v>14</v>
      </c>
      <c r="I1014" s="70">
        <v>45832</v>
      </c>
      <c r="J1014" s="70">
        <v>45825</v>
      </c>
      <c r="K1014" s="70">
        <v>45840</v>
      </c>
      <c r="L1014" s="68" t="s">
        <v>5306</v>
      </c>
    </row>
    <row r="1015" spans="1:12" ht="21" customHeight="1">
      <c r="A1015" s="68" t="s">
        <v>5389</v>
      </c>
      <c r="B1015" s="68" t="s">
        <v>1140</v>
      </c>
      <c r="C1015" s="68">
        <v>2</v>
      </c>
      <c r="E1015" s="68" t="s">
        <v>124</v>
      </c>
      <c r="F1015" s="68" t="s">
        <v>25</v>
      </c>
      <c r="G1015" s="68" t="s">
        <v>2029</v>
      </c>
      <c r="H1015" s="68">
        <v>14</v>
      </c>
      <c r="I1015" s="70">
        <v>45832</v>
      </c>
      <c r="J1015" s="70">
        <v>45825</v>
      </c>
      <c r="K1015" s="70">
        <v>45840</v>
      </c>
      <c r="L1015" s="68" t="s">
        <v>5306</v>
      </c>
    </row>
    <row r="1016" spans="1:12" ht="21" customHeight="1">
      <c r="A1016" s="68" t="s">
        <v>5390</v>
      </c>
      <c r="B1016" s="68" t="s">
        <v>1140</v>
      </c>
      <c r="C1016" s="68">
        <v>3</v>
      </c>
      <c r="E1016" s="68" t="s">
        <v>124</v>
      </c>
      <c r="F1016" s="68" t="s">
        <v>25</v>
      </c>
      <c r="G1016" s="68" t="s">
        <v>2029</v>
      </c>
      <c r="H1016" s="68">
        <v>14</v>
      </c>
      <c r="I1016" s="70">
        <v>45838</v>
      </c>
      <c r="J1016" s="70">
        <v>45825</v>
      </c>
      <c r="K1016" s="70">
        <v>45840</v>
      </c>
      <c r="L1016" s="68" t="s">
        <v>5011</v>
      </c>
    </row>
  </sheetData>
  <autoFilter ref="A1:N1016" xr:uid="{00000000-0001-0000-05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1E74-4E16-4ABA-9D1E-727A58EFA0C0}">
  <sheetPr codeName="Sheet13">
    <tabColor rgb="FF6600CC"/>
  </sheetPr>
  <dimension ref="A1:N45"/>
  <sheetViews>
    <sheetView zoomScale="90" zoomScaleNormal="90" workbookViewId="0">
      <pane xSplit="1" ySplit="1" topLeftCell="B42" activePane="bottomRight" state="frozen"/>
      <selection pane="topRight" activeCell="N13" sqref="N13"/>
      <selection pane="bottomLeft" activeCell="N13" sqref="N13"/>
      <selection pane="bottomRight" activeCell="N49" sqref="N49"/>
    </sheetView>
  </sheetViews>
  <sheetFormatPr defaultColWidth="9.140625" defaultRowHeight="21" customHeight="1"/>
  <cols>
    <col min="1" max="2" width="14.85546875" style="68" bestFit="1" customWidth="1"/>
    <col min="3" max="3" width="3.85546875" style="68" bestFit="1" customWidth="1"/>
    <col min="4" max="4" width="10.42578125" style="68" bestFit="1" customWidth="1"/>
    <col min="5" max="5" width="12.85546875" style="68" bestFit="1" customWidth="1"/>
    <col min="6" max="6" width="7.7109375" style="68" bestFit="1" customWidth="1"/>
    <col min="7" max="7" width="10" style="68" bestFit="1" customWidth="1"/>
    <col min="8" max="8" width="8.85546875" style="68" bestFit="1" customWidth="1"/>
    <col min="9" max="9" width="13.5703125" style="68" bestFit="1" customWidth="1"/>
    <col min="10" max="10" width="13.28515625" style="68" bestFit="1" customWidth="1"/>
    <col min="11" max="11" width="13" style="68" bestFit="1" customWidth="1"/>
    <col min="12" max="12" width="12.7109375" style="68" bestFit="1" customWidth="1"/>
    <col min="13" max="14" width="17.5703125" style="68" bestFit="1" customWidth="1"/>
    <col min="15" max="16384" width="9.140625" style="68"/>
  </cols>
  <sheetData>
    <row r="1" spans="1:14" ht="21" customHeight="1">
      <c r="A1" s="66" t="s">
        <v>1577</v>
      </c>
      <c r="B1" s="66" t="s">
        <v>1577</v>
      </c>
      <c r="C1" s="66"/>
      <c r="D1" s="66" t="s">
        <v>1578</v>
      </c>
      <c r="E1" s="66" t="s">
        <v>1579</v>
      </c>
      <c r="F1" s="66" t="s">
        <v>3</v>
      </c>
      <c r="G1" s="66" t="s">
        <v>1580</v>
      </c>
      <c r="H1" s="66" t="s">
        <v>7</v>
      </c>
      <c r="I1" s="66" t="s">
        <v>1689</v>
      </c>
      <c r="J1" s="66" t="s">
        <v>1582</v>
      </c>
      <c r="K1" s="66" t="s">
        <v>5</v>
      </c>
      <c r="L1" s="66" t="s">
        <v>1583</v>
      </c>
      <c r="M1" s="66" t="s">
        <v>1584</v>
      </c>
      <c r="N1" s="66" t="s">
        <v>13</v>
      </c>
    </row>
    <row r="2" spans="1:14" ht="21" customHeight="1">
      <c r="A2" s="68" t="s">
        <v>2514</v>
      </c>
      <c r="B2" s="68" t="s">
        <v>317</v>
      </c>
      <c r="C2" s="68">
        <v>1</v>
      </c>
      <c r="D2" s="68" t="s">
        <v>1586</v>
      </c>
      <c r="E2" s="68" t="s">
        <v>175</v>
      </c>
      <c r="F2" s="68" t="s">
        <v>25</v>
      </c>
      <c r="G2" s="68" t="s">
        <v>1591</v>
      </c>
      <c r="H2" s="68">
        <v>6</v>
      </c>
      <c r="I2" s="70">
        <v>45805</v>
      </c>
      <c r="J2" s="70">
        <v>45799</v>
      </c>
      <c r="K2" s="70">
        <v>45805</v>
      </c>
      <c r="L2" s="68" t="s">
        <v>2515</v>
      </c>
      <c r="M2" s="68" t="s">
        <v>2516</v>
      </c>
      <c r="N2" s="68">
        <v>0</v>
      </c>
    </row>
    <row r="3" spans="1:14" ht="21" customHeight="1">
      <c r="A3" s="68" t="s">
        <v>2517</v>
      </c>
      <c r="B3" s="68" t="s">
        <v>317</v>
      </c>
      <c r="C3" s="68" t="s">
        <v>2426</v>
      </c>
      <c r="D3" s="68" t="s">
        <v>1586</v>
      </c>
      <c r="E3" s="68" t="s">
        <v>175</v>
      </c>
      <c r="F3" s="68" t="s">
        <v>25</v>
      </c>
      <c r="G3" s="68" t="s">
        <v>2419</v>
      </c>
      <c r="H3" s="68">
        <v>6</v>
      </c>
      <c r="I3" s="70">
        <v>45805</v>
      </c>
      <c r="J3" s="70">
        <v>45799</v>
      </c>
      <c r="K3" s="70">
        <v>45805</v>
      </c>
      <c r="L3" s="68" t="s">
        <v>2515</v>
      </c>
      <c r="M3" s="68" t="s">
        <v>2516</v>
      </c>
      <c r="N3" s="68">
        <v>0</v>
      </c>
    </row>
    <row r="4" spans="1:14" ht="21" customHeight="1">
      <c r="A4" s="68" t="s">
        <v>2524</v>
      </c>
      <c r="B4" s="68" t="s">
        <v>315</v>
      </c>
      <c r="C4" s="68">
        <v>9</v>
      </c>
      <c r="D4" s="68" t="s">
        <v>1586</v>
      </c>
      <c r="E4" s="68" t="s">
        <v>175</v>
      </c>
      <c r="F4" s="68" t="s">
        <v>25</v>
      </c>
      <c r="G4" s="68" t="s">
        <v>1591</v>
      </c>
      <c r="H4" s="68">
        <v>6</v>
      </c>
      <c r="I4" s="70">
        <v>45806</v>
      </c>
      <c r="J4" s="70">
        <v>45799</v>
      </c>
      <c r="K4" s="70">
        <v>45806</v>
      </c>
      <c r="L4" s="68" t="s">
        <v>21</v>
      </c>
      <c r="M4" s="68" t="s">
        <v>2516</v>
      </c>
      <c r="N4" s="68">
        <v>0</v>
      </c>
    </row>
    <row r="5" spans="1:14" ht="21" customHeight="1">
      <c r="A5" s="68" t="s">
        <v>2525</v>
      </c>
      <c r="B5" s="68" t="s">
        <v>315</v>
      </c>
      <c r="C5" s="68">
        <v>10</v>
      </c>
      <c r="D5" s="68" t="s">
        <v>1586</v>
      </c>
      <c r="E5" s="68" t="s">
        <v>175</v>
      </c>
      <c r="F5" s="68" t="s">
        <v>25</v>
      </c>
      <c r="G5" s="68" t="s">
        <v>1591</v>
      </c>
      <c r="H5" s="68">
        <v>6</v>
      </c>
      <c r="I5" s="70">
        <v>45806</v>
      </c>
      <c r="J5" s="70">
        <v>45799</v>
      </c>
      <c r="K5" s="70">
        <v>45806</v>
      </c>
      <c r="L5" s="68" t="s">
        <v>21</v>
      </c>
      <c r="M5" s="68" t="s">
        <v>2516</v>
      </c>
      <c r="N5" s="68">
        <v>0</v>
      </c>
    </row>
    <row r="6" spans="1:14" ht="21" customHeight="1">
      <c r="A6" s="68" t="s">
        <v>2536</v>
      </c>
      <c r="B6" s="68" t="s">
        <v>315</v>
      </c>
      <c r="C6" s="68" t="s">
        <v>2537</v>
      </c>
      <c r="D6" s="68" t="s">
        <v>1586</v>
      </c>
      <c r="E6" s="68" t="s">
        <v>175</v>
      </c>
      <c r="F6" s="68" t="s">
        <v>25</v>
      </c>
      <c r="G6" s="68" t="s">
        <v>2419</v>
      </c>
      <c r="H6" s="68">
        <v>6</v>
      </c>
      <c r="I6" s="70">
        <v>45806</v>
      </c>
      <c r="J6" s="70">
        <v>45799</v>
      </c>
      <c r="K6" s="70">
        <v>45806</v>
      </c>
      <c r="L6" s="68" t="s">
        <v>21</v>
      </c>
      <c r="M6" s="68" t="s">
        <v>2516</v>
      </c>
      <c r="N6" s="68">
        <v>0</v>
      </c>
    </row>
    <row r="7" spans="1:14" ht="21" customHeight="1">
      <c r="A7" s="68" t="s">
        <v>2540</v>
      </c>
      <c r="B7" s="68" t="s">
        <v>315</v>
      </c>
      <c r="C7" s="68" t="s">
        <v>2541</v>
      </c>
      <c r="D7" s="68" t="s">
        <v>1586</v>
      </c>
      <c r="E7" s="68" t="s">
        <v>175</v>
      </c>
      <c r="F7" s="68" t="s">
        <v>25</v>
      </c>
      <c r="G7" s="68" t="s">
        <v>2419</v>
      </c>
      <c r="H7" s="68">
        <v>6</v>
      </c>
      <c r="I7" s="70">
        <v>45806</v>
      </c>
      <c r="J7" s="70">
        <v>45799</v>
      </c>
      <c r="K7" s="70">
        <v>45806</v>
      </c>
      <c r="L7" s="68" t="s">
        <v>21</v>
      </c>
      <c r="M7" s="68" t="s">
        <v>2516</v>
      </c>
      <c r="N7" s="68">
        <v>0</v>
      </c>
    </row>
    <row r="8" spans="1:14" ht="21" customHeight="1">
      <c r="A8" s="68" t="s">
        <v>2566</v>
      </c>
      <c r="B8" s="68" t="s">
        <v>251</v>
      </c>
      <c r="C8" s="68">
        <v>4</v>
      </c>
      <c r="E8" s="68" t="s">
        <v>252</v>
      </c>
      <c r="G8" s="68" t="s">
        <v>2021</v>
      </c>
      <c r="H8" s="68">
        <v>6</v>
      </c>
      <c r="I8" s="70">
        <v>45812</v>
      </c>
      <c r="J8" s="70">
        <v>45805</v>
      </c>
      <c r="K8" s="70">
        <v>45812</v>
      </c>
      <c r="L8" s="68" t="s">
        <v>2515</v>
      </c>
      <c r="N8" s="68">
        <v>0</v>
      </c>
    </row>
    <row r="9" spans="1:14" ht="21" customHeight="1">
      <c r="A9" s="68" t="s">
        <v>2660</v>
      </c>
      <c r="B9" s="68" t="s">
        <v>364</v>
      </c>
      <c r="C9" s="68">
        <v>2</v>
      </c>
      <c r="D9" s="68" t="s">
        <v>1586</v>
      </c>
      <c r="E9" s="68" t="s">
        <v>47</v>
      </c>
      <c r="F9" s="68" t="s">
        <v>25</v>
      </c>
      <c r="G9" s="68" t="s">
        <v>1587</v>
      </c>
      <c r="H9" s="68">
        <v>6</v>
      </c>
      <c r="I9" s="70">
        <v>45818</v>
      </c>
      <c r="J9" s="70">
        <v>45812</v>
      </c>
      <c r="K9" s="70">
        <v>45818</v>
      </c>
      <c r="L9" s="68" t="s">
        <v>2515</v>
      </c>
      <c r="N9" s="68">
        <v>0</v>
      </c>
    </row>
    <row r="10" spans="1:14" ht="21" customHeight="1">
      <c r="A10" s="68" t="s">
        <v>2788</v>
      </c>
      <c r="B10" s="68" t="s">
        <v>418</v>
      </c>
      <c r="C10" s="68">
        <v>5</v>
      </c>
      <c r="D10" s="68" t="s">
        <v>1586</v>
      </c>
      <c r="E10" s="68" t="s">
        <v>23</v>
      </c>
      <c r="F10" s="68" t="s">
        <v>25</v>
      </c>
      <c r="G10" s="68" t="s">
        <v>2021</v>
      </c>
      <c r="H10" s="68">
        <v>7</v>
      </c>
      <c r="I10" s="70">
        <v>45818</v>
      </c>
      <c r="J10" s="70">
        <v>45812</v>
      </c>
      <c r="K10" s="70">
        <v>45819</v>
      </c>
      <c r="L10" s="68" t="s">
        <v>2515</v>
      </c>
      <c r="M10" s="68" t="s">
        <v>2790</v>
      </c>
      <c r="N10" s="68">
        <v>0</v>
      </c>
    </row>
    <row r="11" spans="1:14" ht="21" customHeight="1">
      <c r="A11" s="68" t="s">
        <v>2791</v>
      </c>
      <c r="B11" s="68" t="s">
        <v>418</v>
      </c>
      <c r="C11" s="68">
        <v>6</v>
      </c>
      <c r="D11" s="68" t="s">
        <v>1586</v>
      </c>
      <c r="E11" s="68" t="s">
        <v>23</v>
      </c>
      <c r="F11" s="68" t="s">
        <v>25</v>
      </c>
      <c r="G11" s="68" t="s">
        <v>2021</v>
      </c>
      <c r="H11" s="68">
        <v>7</v>
      </c>
      <c r="I11" s="70">
        <v>45818</v>
      </c>
      <c r="J11" s="70">
        <v>45812</v>
      </c>
      <c r="K11" s="70">
        <v>45819</v>
      </c>
      <c r="L11" s="68" t="s">
        <v>2515</v>
      </c>
      <c r="M11" s="68" t="s">
        <v>2790</v>
      </c>
      <c r="N11" s="68">
        <v>0</v>
      </c>
    </row>
    <row r="12" spans="1:14" ht="21" customHeight="1">
      <c r="A12" s="68" t="s">
        <v>2792</v>
      </c>
      <c r="B12" s="68" t="s">
        <v>418</v>
      </c>
      <c r="C12" s="68">
        <v>7</v>
      </c>
      <c r="D12" s="68" t="s">
        <v>1586</v>
      </c>
      <c r="E12" s="68" t="s">
        <v>23</v>
      </c>
      <c r="F12" s="68" t="s">
        <v>25</v>
      </c>
      <c r="G12" s="68" t="s">
        <v>2021</v>
      </c>
      <c r="H12" s="68">
        <v>7</v>
      </c>
      <c r="I12" s="70">
        <v>45818</v>
      </c>
      <c r="J12" s="70">
        <v>45812</v>
      </c>
      <c r="K12" s="70">
        <v>45819</v>
      </c>
      <c r="L12" s="68" t="s">
        <v>2515</v>
      </c>
      <c r="M12" s="68" t="s">
        <v>2790</v>
      </c>
      <c r="N12" s="68">
        <v>0</v>
      </c>
    </row>
    <row r="13" spans="1:14" ht="21" customHeight="1">
      <c r="A13" s="68" t="s">
        <v>2817</v>
      </c>
      <c r="B13" s="68" t="s">
        <v>437</v>
      </c>
      <c r="C13" s="68" t="s">
        <v>2426</v>
      </c>
      <c r="D13" s="68" t="s">
        <v>1586</v>
      </c>
      <c r="E13" s="68" t="s">
        <v>193</v>
      </c>
      <c r="F13" s="68" t="s">
        <v>25</v>
      </c>
      <c r="G13" s="68" t="s">
        <v>2419</v>
      </c>
      <c r="H13" s="68">
        <v>6</v>
      </c>
      <c r="I13" s="70">
        <v>45819</v>
      </c>
      <c r="J13" s="70">
        <v>45813</v>
      </c>
      <c r="K13" s="70">
        <v>45819</v>
      </c>
      <c r="L13" s="68" t="s">
        <v>2515</v>
      </c>
      <c r="N13" s="68">
        <v>0</v>
      </c>
    </row>
    <row r="14" spans="1:14" ht="21" customHeight="1">
      <c r="A14" s="68" t="s">
        <v>2987</v>
      </c>
      <c r="B14" s="68" t="s">
        <v>496</v>
      </c>
      <c r="C14" s="68">
        <v>3</v>
      </c>
      <c r="E14" s="68" t="s">
        <v>455</v>
      </c>
      <c r="F14" s="68" t="s">
        <v>25</v>
      </c>
      <c r="G14" s="68" t="s">
        <v>1674</v>
      </c>
      <c r="H14" s="68">
        <v>14</v>
      </c>
      <c r="I14" s="70">
        <v>45819</v>
      </c>
      <c r="J14" s="70">
        <v>45805</v>
      </c>
      <c r="K14" s="70">
        <v>45821</v>
      </c>
      <c r="L14" s="68" t="s">
        <v>2515</v>
      </c>
      <c r="N14" s="68">
        <v>0</v>
      </c>
    </row>
    <row r="15" spans="1:14" ht="21" customHeight="1">
      <c r="A15" s="68" t="s">
        <v>2994</v>
      </c>
      <c r="B15" s="68" t="s">
        <v>501</v>
      </c>
      <c r="C15" s="68">
        <v>3</v>
      </c>
      <c r="E15" s="68" t="s">
        <v>252</v>
      </c>
      <c r="G15" s="68" t="s">
        <v>1587</v>
      </c>
      <c r="H15" s="68">
        <v>10</v>
      </c>
      <c r="I15" s="70">
        <v>45820</v>
      </c>
      <c r="J15" s="70">
        <v>45806</v>
      </c>
      <c r="K15" s="70">
        <v>45821</v>
      </c>
      <c r="L15" s="68" t="s">
        <v>2515</v>
      </c>
      <c r="N15" s="68">
        <v>0</v>
      </c>
    </row>
    <row r="16" spans="1:14" ht="21" customHeight="1">
      <c r="A16" s="68" t="s">
        <v>3172</v>
      </c>
      <c r="B16" s="68" t="s">
        <v>559</v>
      </c>
      <c r="C16" s="68">
        <v>1</v>
      </c>
      <c r="D16" s="68" t="s">
        <v>1586</v>
      </c>
      <c r="E16" s="68" t="s">
        <v>80</v>
      </c>
      <c r="F16" s="68" t="s">
        <v>25</v>
      </c>
      <c r="G16" s="68" t="s">
        <v>1914</v>
      </c>
      <c r="H16" s="68">
        <v>6</v>
      </c>
      <c r="I16" s="70">
        <v>45824</v>
      </c>
      <c r="J16" s="70">
        <v>45817</v>
      </c>
      <c r="K16" s="70">
        <v>45824</v>
      </c>
      <c r="L16" s="68" t="s">
        <v>2515</v>
      </c>
      <c r="N16" s="68">
        <v>0</v>
      </c>
    </row>
    <row r="17" spans="1:14" ht="21" customHeight="1">
      <c r="A17" s="68" t="s">
        <v>3173</v>
      </c>
      <c r="B17" s="68" t="s">
        <v>559</v>
      </c>
      <c r="C17" s="68">
        <v>2</v>
      </c>
      <c r="D17" s="68" t="s">
        <v>1586</v>
      </c>
      <c r="E17" s="68" t="s">
        <v>80</v>
      </c>
      <c r="F17" s="68" t="s">
        <v>25</v>
      </c>
      <c r="G17" s="68" t="s">
        <v>1674</v>
      </c>
      <c r="H17" s="68">
        <v>6</v>
      </c>
      <c r="I17" s="70">
        <v>45824</v>
      </c>
      <c r="J17" s="70">
        <v>45817</v>
      </c>
      <c r="K17" s="70">
        <v>45824</v>
      </c>
      <c r="L17" s="68" t="s">
        <v>2515</v>
      </c>
      <c r="M17" s="68" t="s">
        <v>2790</v>
      </c>
      <c r="N17" s="68">
        <v>0</v>
      </c>
    </row>
    <row r="18" spans="1:14" ht="21" customHeight="1">
      <c r="A18" s="68" t="s">
        <v>3340</v>
      </c>
      <c r="B18" s="68" t="s">
        <v>611</v>
      </c>
      <c r="C18" s="68">
        <v>1</v>
      </c>
      <c r="E18" s="68" t="s">
        <v>448</v>
      </c>
      <c r="F18" s="68" t="s">
        <v>25</v>
      </c>
      <c r="G18" s="68" t="s">
        <v>1674</v>
      </c>
      <c r="H18" s="68">
        <v>14</v>
      </c>
      <c r="I18" s="70">
        <v>45823</v>
      </c>
      <c r="J18" s="70">
        <v>45811</v>
      </c>
      <c r="K18" s="70">
        <v>45825</v>
      </c>
      <c r="L18" s="68" t="s">
        <v>2515</v>
      </c>
      <c r="M18" s="68" t="s">
        <v>2790</v>
      </c>
      <c r="N18" s="68">
        <v>0</v>
      </c>
    </row>
    <row r="19" spans="1:14" ht="21" customHeight="1">
      <c r="A19" s="68" t="s">
        <v>3574</v>
      </c>
      <c r="B19" s="68" t="s">
        <v>658</v>
      </c>
      <c r="C19" s="68">
        <v>1</v>
      </c>
      <c r="E19" s="68" t="s">
        <v>659</v>
      </c>
      <c r="F19" s="68" t="s">
        <v>25</v>
      </c>
      <c r="G19" s="68" t="s">
        <v>2029</v>
      </c>
      <c r="H19" s="68">
        <v>14</v>
      </c>
      <c r="I19" s="70">
        <v>45824</v>
      </c>
      <c r="J19" s="70">
        <v>45811</v>
      </c>
      <c r="K19" s="70">
        <v>45826</v>
      </c>
      <c r="L19" s="68" t="s">
        <v>2515</v>
      </c>
      <c r="M19" s="68" t="s">
        <v>2790</v>
      </c>
      <c r="N19" s="68">
        <v>0</v>
      </c>
    </row>
    <row r="20" spans="1:14" ht="21" customHeight="1">
      <c r="A20" s="68" t="s">
        <v>2095</v>
      </c>
      <c r="B20" s="68" t="s">
        <v>705</v>
      </c>
      <c r="C20" s="68">
        <v>1</v>
      </c>
      <c r="E20" s="68" t="s">
        <v>706</v>
      </c>
      <c r="F20" s="68" t="s">
        <v>25</v>
      </c>
      <c r="G20" s="68" t="s">
        <v>1591</v>
      </c>
      <c r="H20" s="68">
        <v>14</v>
      </c>
      <c r="I20" s="70">
        <v>45824</v>
      </c>
      <c r="J20" s="70">
        <v>45812</v>
      </c>
      <c r="K20" s="70">
        <v>45826</v>
      </c>
      <c r="L20" s="68" t="s">
        <v>2515</v>
      </c>
      <c r="M20" s="68" t="s">
        <v>2790</v>
      </c>
      <c r="N20" s="68">
        <v>0</v>
      </c>
    </row>
    <row r="21" spans="1:14" ht="21" customHeight="1">
      <c r="A21" s="68" t="s">
        <v>3604</v>
      </c>
      <c r="B21" s="68" t="s">
        <v>712</v>
      </c>
      <c r="C21" s="68">
        <v>1</v>
      </c>
      <c r="D21" s="68" t="s">
        <v>1586</v>
      </c>
      <c r="E21" s="68" t="s">
        <v>23</v>
      </c>
      <c r="F21" s="68" t="s">
        <v>25</v>
      </c>
      <c r="G21" s="68" t="s">
        <v>2021</v>
      </c>
      <c r="H21" s="68">
        <v>7</v>
      </c>
      <c r="I21" s="70">
        <v>45825</v>
      </c>
      <c r="J21" s="70">
        <v>45819</v>
      </c>
      <c r="K21" s="70">
        <v>45826</v>
      </c>
      <c r="L21" s="68" t="s">
        <v>2515</v>
      </c>
      <c r="M21" s="68" t="s">
        <v>2790</v>
      </c>
      <c r="N21" s="68">
        <v>0</v>
      </c>
    </row>
    <row r="22" spans="1:14" ht="21" customHeight="1">
      <c r="A22" s="68" t="s">
        <v>3605</v>
      </c>
      <c r="B22" s="68" t="s">
        <v>712</v>
      </c>
      <c r="C22" s="68">
        <v>2</v>
      </c>
      <c r="D22" s="68" t="s">
        <v>1586</v>
      </c>
      <c r="E22" s="68" t="s">
        <v>23</v>
      </c>
      <c r="F22" s="68" t="s">
        <v>25</v>
      </c>
      <c r="G22" s="68" t="s">
        <v>2021</v>
      </c>
      <c r="H22" s="68">
        <v>7</v>
      </c>
      <c r="I22" s="70">
        <v>45825</v>
      </c>
      <c r="J22" s="70">
        <v>45819</v>
      </c>
      <c r="K22" s="70">
        <v>45826</v>
      </c>
      <c r="L22" s="68" t="s">
        <v>2515</v>
      </c>
      <c r="M22" s="68" t="s">
        <v>2790</v>
      </c>
      <c r="N22" s="68">
        <v>0</v>
      </c>
    </row>
    <row r="23" spans="1:14" ht="21" customHeight="1">
      <c r="A23" s="68" t="s">
        <v>3606</v>
      </c>
      <c r="B23" s="68" t="s">
        <v>712</v>
      </c>
      <c r="C23" s="68">
        <v>3</v>
      </c>
      <c r="D23" s="68" t="s">
        <v>1586</v>
      </c>
      <c r="E23" s="68" t="s">
        <v>23</v>
      </c>
      <c r="F23" s="68" t="s">
        <v>25</v>
      </c>
      <c r="G23" s="68" t="s">
        <v>2021</v>
      </c>
      <c r="H23" s="68">
        <v>7</v>
      </c>
      <c r="I23" s="70">
        <v>45825</v>
      </c>
      <c r="J23" s="70">
        <v>45819</v>
      </c>
      <c r="K23" s="70">
        <v>45826</v>
      </c>
      <c r="L23" s="68" t="s">
        <v>2515</v>
      </c>
      <c r="M23" s="68" t="s">
        <v>2790</v>
      </c>
      <c r="N23" s="68">
        <v>0</v>
      </c>
    </row>
    <row r="24" spans="1:14" ht="21" customHeight="1">
      <c r="A24" s="68" t="s">
        <v>3607</v>
      </c>
      <c r="B24" s="68" t="s">
        <v>712</v>
      </c>
      <c r="C24" s="68">
        <v>4</v>
      </c>
      <c r="D24" s="68" t="s">
        <v>1586</v>
      </c>
      <c r="E24" s="68" t="s">
        <v>23</v>
      </c>
      <c r="F24" s="68" t="s">
        <v>25</v>
      </c>
      <c r="G24" s="68" t="s">
        <v>2021</v>
      </c>
      <c r="H24" s="68">
        <v>7</v>
      </c>
      <c r="I24" s="70">
        <v>45825</v>
      </c>
      <c r="J24" s="70">
        <v>45819</v>
      </c>
      <c r="K24" s="70">
        <v>45826</v>
      </c>
      <c r="L24" s="68" t="s">
        <v>2515</v>
      </c>
      <c r="M24" s="68" t="s">
        <v>3608</v>
      </c>
      <c r="N24" s="68">
        <v>0</v>
      </c>
    </row>
    <row r="25" spans="1:14" ht="21" customHeight="1">
      <c r="A25" s="68" t="s">
        <v>3609</v>
      </c>
      <c r="B25" s="68" t="s">
        <v>712</v>
      </c>
      <c r="C25" s="68">
        <v>5</v>
      </c>
      <c r="D25" s="68" t="s">
        <v>1586</v>
      </c>
      <c r="E25" s="68" t="s">
        <v>23</v>
      </c>
      <c r="F25" s="68" t="s">
        <v>25</v>
      </c>
      <c r="G25" s="68" t="s">
        <v>2021</v>
      </c>
      <c r="H25" s="68">
        <v>7</v>
      </c>
      <c r="I25" s="70">
        <v>45825</v>
      </c>
      <c r="J25" s="70">
        <v>45819</v>
      </c>
      <c r="K25" s="70">
        <v>45826</v>
      </c>
      <c r="L25" s="68" t="s">
        <v>2515</v>
      </c>
      <c r="M25" s="68" t="s">
        <v>3608</v>
      </c>
      <c r="N25" s="68">
        <v>0</v>
      </c>
    </row>
    <row r="26" spans="1:14" ht="21" customHeight="1">
      <c r="A26" s="68" t="s">
        <v>3610</v>
      </c>
      <c r="B26" s="68" t="s">
        <v>712</v>
      </c>
      <c r="C26" s="68">
        <v>6</v>
      </c>
      <c r="D26" s="68" t="s">
        <v>1586</v>
      </c>
      <c r="E26" s="68" t="s">
        <v>23</v>
      </c>
      <c r="F26" s="68" t="s">
        <v>25</v>
      </c>
      <c r="G26" s="68" t="s">
        <v>2021</v>
      </c>
      <c r="H26" s="68">
        <v>7</v>
      </c>
      <c r="I26" s="70">
        <v>45825</v>
      </c>
      <c r="J26" s="70">
        <v>45819</v>
      </c>
      <c r="K26" s="70">
        <v>45826</v>
      </c>
      <c r="L26" s="68" t="s">
        <v>2515</v>
      </c>
      <c r="M26" s="68" t="s">
        <v>3608</v>
      </c>
      <c r="N26" s="68">
        <v>0</v>
      </c>
    </row>
    <row r="27" spans="1:14" ht="21" customHeight="1">
      <c r="A27" s="68" t="s">
        <v>1661</v>
      </c>
      <c r="B27" s="68" t="s">
        <v>794</v>
      </c>
      <c r="C27" s="68">
        <v>2</v>
      </c>
      <c r="E27" s="68" t="s">
        <v>99</v>
      </c>
      <c r="F27" s="68" t="s">
        <v>25</v>
      </c>
      <c r="G27" s="68" t="s">
        <v>1587</v>
      </c>
      <c r="H27" s="68">
        <v>6</v>
      </c>
      <c r="I27" s="70">
        <v>45827</v>
      </c>
      <c r="J27" s="70">
        <v>45818</v>
      </c>
      <c r="K27" s="70">
        <v>45827</v>
      </c>
      <c r="L27" s="68" t="s">
        <v>2515</v>
      </c>
      <c r="N27" s="68">
        <v>0</v>
      </c>
    </row>
    <row r="28" spans="1:14" ht="21" customHeight="1">
      <c r="A28" s="68" t="s">
        <v>1662</v>
      </c>
      <c r="B28" s="68" t="s">
        <v>794</v>
      </c>
      <c r="C28" s="68">
        <v>3</v>
      </c>
      <c r="E28" s="68" t="s">
        <v>99</v>
      </c>
      <c r="F28" s="68" t="s">
        <v>25</v>
      </c>
      <c r="G28" s="68" t="s">
        <v>1587</v>
      </c>
      <c r="H28" s="68">
        <v>6</v>
      </c>
      <c r="I28" s="70">
        <v>45827</v>
      </c>
      <c r="J28" s="70">
        <v>45818</v>
      </c>
      <c r="K28" s="70">
        <v>45827</v>
      </c>
      <c r="L28" s="68" t="s">
        <v>2515</v>
      </c>
      <c r="N28" s="68">
        <v>0</v>
      </c>
    </row>
    <row r="29" spans="1:14" ht="21" customHeight="1">
      <c r="A29" s="68" t="s">
        <v>4007</v>
      </c>
      <c r="B29" s="68" t="s">
        <v>815</v>
      </c>
      <c r="C29" s="68">
        <v>4</v>
      </c>
      <c r="E29" s="68" t="s">
        <v>816</v>
      </c>
      <c r="F29" s="68" t="s">
        <v>25</v>
      </c>
      <c r="G29" s="68" t="s">
        <v>1674</v>
      </c>
      <c r="H29" s="68">
        <v>14</v>
      </c>
      <c r="I29" s="70">
        <v>45826</v>
      </c>
      <c r="J29" s="70">
        <v>45813</v>
      </c>
      <c r="K29" s="70">
        <v>45828</v>
      </c>
      <c r="L29" s="68" t="s">
        <v>2515</v>
      </c>
      <c r="M29" s="68" t="s">
        <v>3608</v>
      </c>
      <c r="N29" s="68">
        <v>0</v>
      </c>
    </row>
    <row r="30" spans="1:14" ht="21" customHeight="1">
      <c r="A30" s="68" t="s">
        <v>4015</v>
      </c>
      <c r="B30" s="68" t="s">
        <v>828</v>
      </c>
      <c r="C30" s="68">
        <v>1</v>
      </c>
      <c r="E30" s="68" t="s">
        <v>67</v>
      </c>
      <c r="F30" s="68" t="s">
        <v>25</v>
      </c>
      <c r="G30" s="68" t="s">
        <v>1637</v>
      </c>
      <c r="H30" s="68">
        <v>14</v>
      </c>
      <c r="I30" s="70">
        <v>45826</v>
      </c>
      <c r="J30" s="70">
        <v>45814</v>
      </c>
      <c r="K30" s="70">
        <v>45828</v>
      </c>
      <c r="L30" s="68" t="s">
        <v>2515</v>
      </c>
      <c r="N30" s="68">
        <v>0</v>
      </c>
    </row>
    <row r="31" spans="1:14" ht="21" customHeight="1">
      <c r="A31" s="68" t="s">
        <v>4017</v>
      </c>
      <c r="B31" s="68" t="s">
        <v>828</v>
      </c>
      <c r="C31" s="68">
        <v>2</v>
      </c>
      <c r="E31" s="68" t="s">
        <v>67</v>
      </c>
      <c r="F31" s="68" t="s">
        <v>25</v>
      </c>
      <c r="G31" s="68" t="s">
        <v>1637</v>
      </c>
      <c r="H31" s="68">
        <v>14</v>
      </c>
      <c r="I31" s="70">
        <v>45826</v>
      </c>
      <c r="J31" s="70">
        <v>45814</v>
      </c>
      <c r="K31" s="70">
        <v>45828</v>
      </c>
      <c r="L31" s="68" t="s">
        <v>2515</v>
      </c>
      <c r="N31" s="68">
        <v>0</v>
      </c>
    </row>
    <row r="32" spans="1:14" ht="21" customHeight="1">
      <c r="A32" s="68" t="s">
        <v>4018</v>
      </c>
      <c r="B32" s="68" t="s">
        <v>828</v>
      </c>
      <c r="C32" s="68" t="s">
        <v>1676</v>
      </c>
      <c r="E32" s="68" t="s">
        <v>67</v>
      </c>
      <c r="F32" s="68" t="s">
        <v>25</v>
      </c>
      <c r="G32" s="68" t="s">
        <v>1637</v>
      </c>
      <c r="H32" s="68">
        <v>14</v>
      </c>
      <c r="I32" s="70">
        <v>45826</v>
      </c>
      <c r="J32" s="70">
        <v>45814</v>
      </c>
      <c r="K32" s="70">
        <v>45828</v>
      </c>
      <c r="L32" s="68" t="s">
        <v>5391</v>
      </c>
      <c r="N32" s="68">
        <v>0</v>
      </c>
    </row>
    <row r="33" spans="1:14" ht="21" customHeight="1">
      <c r="A33" s="68" t="s">
        <v>4020</v>
      </c>
      <c r="B33" s="68" t="s">
        <v>828</v>
      </c>
      <c r="C33" s="68" t="s">
        <v>2555</v>
      </c>
      <c r="E33" s="68" t="s">
        <v>67</v>
      </c>
      <c r="F33" s="68" t="s">
        <v>25</v>
      </c>
      <c r="G33" s="68" t="s">
        <v>1637</v>
      </c>
      <c r="H33" s="68">
        <v>14</v>
      </c>
      <c r="I33" s="70">
        <v>45826</v>
      </c>
      <c r="J33" s="70">
        <v>45814</v>
      </c>
      <c r="K33" s="70">
        <v>45828</v>
      </c>
      <c r="L33" s="68" t="s">
        <v>5391</v>
      </c>
      <c r="N33" s="68">
        <v>0</v>
      </c>
    </row>
    <row r="34" spans="1:14" ht="21" customHeight="1">
      <c r="A34" s="68" t="s">
        <v>4333</v>
      </c>
      <c r="B34" s="68" t="s">
        <v>870</v>
      </c>
      <c r="C34" s="68">
        <v>1</v>
      </c>
      <c r="D34" s="68" t="s">
        <v>1586</v>
      </c>
      <c r="E34" s="68" t="s">
        <v>80</v>
      </c>
      <c r="F34" s="68" t="s">
        <v>25</v>
      </c>
      <c r="G34" s="68" t="s">
        <v>1674</v>
      </c>
      <c r="H34" s="68">
        <v>6</v>
      </c>
      <c r="I34" s="70">
        <v>45831</v>
      </c>
      <c r="J34" s="70">
        <v>45820</v>
      </c>
      <c r="K34" s="70">
        <v>45831</v>
      </c>
      <c r="L34" s="68" t="s">
        <v>2515</v>
      </c>
      <c r="N34" s="68">
        <v>0</v>
      </c>
    </row>
    <row r="35" spans="1:14" ht="21" customHeight="1">
      <c r="A35" s="68" t="s">
        <v>4334</v>
      </c>
      <c r="B35" s="68" t="s">
        <v>877</v>
      </c>
      <c r="C35" s="68">
        <v>1</v>
      </c>
      <c r="D35" s="68" t="s">
        <v>1586</v>
      </c>
      <c r="E35" s="68" t="s">
        <v>23</v>
      </c>
      <c r="F35" s="68" t="s">
        <v>25</v>
      </c>
      <c r="G35" s="68" t="s">
        <v>2021</v>
      </c>
      <c r="H35" s="68">
        <v>6</v>
      </c>
      <c r="I35" s="70">
        <v>45831</v>
      </c>
      <c r="J35" s="70">
        <v>45825</v>
      </c>
      <c r="K35" s="70">
        <v>45831</v>
      </c>
      <c r="L35" s="68" t="s">
        <v>2515</v>
      </c>
      <c r="N35" s="68">
        <v>0</v>
      </c>
    </row>
    <row r="36" spans="1:14" ht="21" customHeight="1">
      <c r="A36" s="68" t="s">
        <v>4335</v>
      </c>
      <c r="B36" s="68" t="s">
        <v>877</v>
      </c>
      <c r="C36" s="68">
        <v>2</v>
      </c>
      <c r="D36" s="68" t="s">
        <v>1586</v>
      </c>
      <c r="E36" s="68" t="s">
        <v>23</v>
      </c>
      <c r="F36" s="68" t="s">
        <v>25</v>
      </c>
      <c r="G36" s="68" t="s">
        <v>2021</v>
      </c>
      <c r="H36" s="68">
        <v>6</v>
      </c>
      <c r="I36" s="70">
        <v>45831</v>
      </c>
      <c r="J36" s="70">
        <v>45825</v>
      </c>
      <c r="K36" s="70">
        <v>45831</v>
      </c>
      <c r="L36" s="68" t="s">
        <v>2515</v>
      </c>
      <c r="N36" s="68">
        <v>0</v>
      </c>
    </row>
    <row r="37" spans="1:14" ht="21" customHeight="1">
      <c r="A37" s="68" t="s">
        <v>4336</v>
      </c>
      <c r="B37" s="68" t="s">
        <v>877</v>
      </c>
      <c r="C37" s="68">
        <v>3</v>
      </c>
      <c r="D37" s="68" t="s">
        <v>1586</v>
      </c>
      <c r="E37" s="68" t="s">
        <v>23</v>
      </c>
      <c r="F37" s="68" t="s">
        <v>25</v>
      </c>
      <c r="G37" s="68" t="s">
        <v>2021</v>
      </c>
      <c r="H37" s="68">
        <v>6</v>
      </c>
      <c r="I37" s="70">
        <v>45831</v>
      </c>
      <c r="J37" s="70">
        <v>45825</v>
      </c>
      <c r="K37" s="70">
        <v>45831</v>
      </c>
      <c r="L37" s="68" t="s">
        <v>2515</v>
      </c>
      <c r="N37" s="68">
        <v>0</v>
      </c>
    </row>
    <row r="38" spans="1:14" ht="21" customHeight="1">
      <c r="A38" s="68" t="s">
        <v>4337</v>
      </c>
      <c r="B38" s="68" t="s">
        <v>877</v>
      </c>
      <c r="C38" s="68">
        <v>4</v>
      </c>
      <c r="D38" s="68" t="s">
        <v>1586</v>
      </c>
      <c r="E38" s="68" t="s">
        <v>23</v>
      </c>
      <c r="F38" s="68" t="s">
        <v>25</v>
      </c>
      <c r="G38" s="68" t="s">
        <v>2021</v>
      </c>
      <c r="H38" s="68">
        <v>6</v>
      </c>
      <c r="I38" s="70">
        <v>45831</v>
      </c>
      <c r="J38" s="70">
        <v>45825</v>
      </c>
      <c r="K38" s="70">
        <v>45831</v>
      </c>
      <c r="L38" s="68" t="s">
        <v>2515</v>
      </c>
      <c r="N38" s="68">
        <v>0</v>
      </c>
    </row>
    <row r="39" spans="1:14" ht="21" customHeight="1">
      <c r="A39" s="68" t="s">
        <v>4338</v>
      </c>
      <c r="B39" s="68" t="s">
        <v>877</v>
      </c>
      <c r="C39" s="68">
        <v>5</v>
      </c>
      <c r="D39" s="68" t="s">
        <v>1586</v>
      </c>
      <c r="E39" s="68" t="s">
        <v>23</v>
      </c>
      <c r="F39" s="68" t="s">
        <v>25</v>
      </c>
      <c r="G39" s="68" t="s">
        <v>2021</v>
      </c>
      <c r="H39" s="68">
        <v>6</v>
      </c>
      <c r="I39" s="70">
        <v>45831</v>
      </c>
      <c r="J39" s="70">
        <v>45825</v>
      </c>
      <c r="K39" s="70">
        <v>45831</v>
      </c>
      <c r="L39" s="68" t="s">
        <v>2515</v>
      </c>
      <c r="N39" s="68">
        <v>0</v>
      </c>
    </row>
    <row r="40" spans="1:14" ht="21" customHeight="1">
      <c r="A40" s="68" t="s">
        <v>4339</v>
      </c>
      <c r="B40" s="68" t="s">
        <v>877</v>
      </c>
      <c r="C40" s="68">
        <v>6</v>
      </c>
      <c r="D40" s="68" t="s">
        <v>1586</v>
      </c>
      <c r="E40" s="68" t="s">
        <v>23</v>
      </c>
      <c r="F40" s="68" t="s">
        <v>25</v>
      </c>
      <c r="G40" s="68" t="s">
        <v>2021</v>
      </c>
      <c r="H40" s="68">
        <v>6</v>
      </c>
      <c r="I40" s="70">
        <v>45831</v>
      </c>
      <c r="J40" s="70">
        <v>45825</v>
      </c>
      <c r="K40" s="70">
        <v>45831</v>
      </c>
      <c r="L40" s="68" t="s">
        <v>2515</v>
      </c>
      <c r="N40" s="68">
        <v>0</v>
      </c>
    </row>
    <row r="41" spans="1:14" ht="21" customHeight="1">
      <c r="A41" s="68" t="s">
        <v>4340</v>
      </c>
      <c r="B41" s="68" t="s">
        <v>877</v>
      </c>
      <c r="C41" s="68">
        <v>7</v>
      </c>
      <c r="D41" s="68" t="s">
        <v>1586</v>
      </c>
      <c r="E41" s="68" t="s">
        <v>23</v>
      </c>
      <c r="F41" s="68" t="s">
        <v>25</v>
      </c>
      <c r="G41" s="68" t="s">
        <v>2021</v>
      </c>
      <c r="H41" s="68">
        <v>6</v>
      </c>
      <c r="I41" s="70">
        <v>45831</v>
      </c>
      <c r="J41" s="70">
        <v>45825</v>
      </c>
      <c r="K41" s="70">
        <v>45831</v>
      </c>
      <c r="L41" s="68" t="s">
        <v>2515</v>
      </c>
      <c r="N41" s="68">
        <v>0</v>
      </c>
    </row>
    <row r="42" spans="1:14" ht="21" customHeight="1">
      <c r="A42" s="68" t="s">
        <v>4907</v>
      </c>
      <c r="B42" s="68" t="s">
        <v>1088</v>
      </c>
      <c r="C42" s="68">
        <v>1</v>
      </c>
      <c r="E42" s="68" t="s">
        <v>412</v>
      </c>
      <c r="F42" s="68" t="s">
        <v>25</v>
      </c>
      <c r="G42" s="68" t="s">
        <v>2021</v>
      </c>
      <c r="H42" s="68">
        <v>14</v>
      </c>
      <c r="I42" s="70">
        <v>45837</v>
      </c>
      <c r="J42" s="70">
        <v>45813</v>
      </c>
      <c r="K42" s="70">
        <v>45839</v>
      </c>
      <c r="L42" s="68" t="s">
        <v>2515</v>
      </c>
    </row>
    <row r="43" spans="1:14" ht="21" customHeight="1">
      <c r="A43" s="68" t="s">
        <v>4911</v>
      </c>
      <c r="B43" s="68" t="s">
        <v>1097</v>
      </c>
      <c r="C43" s="68" t="s">
        <v>2426</v>
      </c>
      <c r="E43" s="68" t="s">
        <v>1098</v>
      </c>
      <c r="F43" s="68" t="s">
        <v>25</v>
      </c>
      <c r="G43" s="68" t="s">
        <v>2427</v>
      </c>
      <c r="H43" s="68">
        <v>14</v>
      </c>
      <c r="I43" s="70">
        <v>45838</v>
      </c>
      <c r="J43" s="70">
        <v>45825</v>
      </c>
      <c r="K43" s="70">
        <v>45840</v>
      </c>
      <c r="L43" s="68" t="s">
        <v>2515</v>
      </c>
    </row>
    <row r="44" spans="1:14" ht="21" customHeight="1">
      <c r="A44" s="68" t="s">
        <v>4913</v>
      </c>
      <c r="B44" s="68" t="s">
        <v>1097</v>
      </c>
      <c r="C44" s="68" t="s">
        <v>2432</v>
      </c>
      <c r="E44" s="68" t="s">
        <v>1098</v>
      </c>
      <c r="F44" s="68" t="s">
        <v>25</v>
      </c>
      <c r="G44" s="68" t="s">
        <v>2427</v>
      </c>
      <c r="H44" s="68">
        <v>14</v>
      </c>
      <c r="I44" s="70">
        <v>45838</v>
      </c>
      <c r="J44" s="70">
        <v>45825</v>
      </c>
      <c r="K44" s="70">
        <v>45840</v>
      </c>
      <c r="L44" s="68" t="s">
        <v>2515</v>
      </c>
    </row>
    <row r="45" spans="1:14" ht="21" customHeight="1">
      <c r="A45" s="68" t="s">
        <v>4914</v>
      </c>
      <c r="B45" s="68" t="s">
        <v>1097</v>
      </c>
      <c r="C45" s="68" t="s">
        <v>2484</v>
      </c>
      <c r="E45" s="68" t="s">
        <v>1098</v>
      </c>
      <c r="F45" s="68" t="s">
        <v>25</v>
      </c>
      <c r="G45" s="68" t="s">
        <v>2427</v>
      </c>
      <c r="H45" s="68">
        <v>14</v>
      </c>
      <c r="I45" s="70">
        <v>45838</v>
      </c>
      <c r="J45" s="70">
        <v>45825</v>
      </c>
      <c r="K45" s="70">
        <v>45840</v>
      </c>
      <c r="L45" s="68" t="s">
        <v>2515</v>
      </c>
    </row>
  </sheetData>
  <autoFilter ref="A1:N45" xr:uid="{1A1E1E74-4E16-4ABA-9D1E-727A58EFA0C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617C-4A35-4227-919F-EC8D0B0F81CC}">
  <sheetPr codeName="Sheet14">
    <tabColor theme="8" tint="0.39997558519241921"/>
  </sheetPr>
  <dimension ref="A1:V1234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9.140625" defaultRowHeight="18.75" customHeight="1"/>
  <cols>
    <col min="1" max="1" width="44.28515625" style="83" customWidth="1"/>
    <col min="2" max="2" width="17" style="93" customWidth="1"/>
    <col min="3" max="3" width="60.42578125" style="93" bestFit="1" customWidth="1"/>
    <col min="4" max="4" width="5.140625" style="93" customWidth="1"/>
    <col min="5" max="5" width="14.28515625" style="93" customWidth="1"/>
    <col min="6" max="7" width="11.140625" style="93" customWidth="1"/>
    <col min="8" max="8" width="6.42578125" style="93" customWidth="1"/>
    <col min="9" max="9" width="7.28515625" style="93" customWidth="1"/>
    <col min="10" max="10" width="11.42578125" style="93" customWidth="1"/>
    <col min="11" max="11" width="6" style="93" bestFit="1" customWidth="1"/>
    <col min="12" max="12" width="7.42578125" style="93" customWidth="1"/>
    <col min="13" max="13" width="7.5703125" style="93" customWidth="1"/>
    <col min="14" max="14" width="27.85546875" style="93" customWidth="1"/>
    <col min="15" max="15" width="10.42578125" style="83" customWidth="1"/>
    <col min="16" max="16" width="10.7109375" style="83" customWidth="1"/>
    <col min="17" max="17" width="13" style="83" customWidth="1"/>
    <col min="18" max="18" width="10.7109375" style="83" customWidth="1"/>
    <col min="19" max="19" width="10.42578125" style="83" customWidth="1"/>
    <col min="20" max="20" width="11.140625" style="83" customWidth="1"/>
    <col min="21" max="21" width="12.7109375" style="83" customWidth="1"/>
    <col min="22" max="16384" width="9.140625" style="83"/>
  </cols>
  <sheetData>
    <row r="1" spans="1:22" ht="24" customHeight="1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66" t="s">
        <v>14</v>
      </c>
      <c r="P1" s="66" t="s">
        <v>15</v>
      </c>
      <c r="Q1" s="66" t="s">
        <v>16</v>
      </c>
      <c r="R1" s="66" t="s">
        <v>17</v>
      </c>
      <c r="S1" s="66" t="s">
        <v>18</v>
      </c>
      <c r="T1" s="66" t="s">
        <v>19</v>
      </c>
      <c r="U1" s="66" t="s">
        <v>20</v>
      </c>
      <c r="V1" s="66" t="s">
        <v>21</v>
      </c>
    </row>
    <row r="2" spans="1:22" ht="24" hidden="1" customHeight="1">
      <c r="A2" s="84" t="s">
        <v>22</v>
      </c>
      <c r="B2" s="85" t="s">
        <v>23</v>
      </c>
      <c r="C2" s="85" t="s">
        <v>24</v>
      </c>
      <c r="D2" s="85" t="s">
        <v>25</v>
      </c>
      <c r="E2" s="86">
        <v>45748</v>
      </c>
      <c r="F2" s="86">
        <v>45755</v>
      </c>
      <c r="G2" s="86">
        <v>45755</v>
      </c>
      <c r="H2" s="85">
        <v>7</v>
      </c>
      <c r="I2" s="85">
        <v>1</v>
      </c>
      <c r="J2" s="85">
        <v>72</v>
      </c>
      <c r="K2" s="85" t="s">
        <v>26</v>
      </c>
      <c r="L2" s="85" t="s">
        <v>27</v>
      </c>
      <c r="M2" s="85" t="s">
        <v>28</v>
      </c>
      <c r="N2" s="85">
        <v>0</v>
      </c>
      <c r="O2" s="67" t="str">
        <f>IF(ISNA(_xlfn.XLOOKUP($A2,GCVOA!$B:$B,GCVOA!$N:$N)),"",  _xlfn.XLOOKUP($A2,GCVOA!$B:$B,GCVOA!$N:$N))</f>
        <v/>
      </c>
      <c r="P2" s="67" t="str">
        <f>IF(ISNA(_xlfn.XLOOKUP($A2,GCSEMI!$B:$B,GCSEMI!$N:$N)),"",  _xlfn.XLOOKUP($A2,GCSEMI!$B:$B,GCSEMI!$N:$N))</f>
        <v/>
      </c>
      <c r="Q2" s="67" t="str">
        <f>IF(ISNA(_xlfn.XLOOKUP($A2,ORGPREP!$B:$B,ORGPREP!$N:$N)),"",  _xlfn.XLOOKUP($A2,ORGPREP!$B:$B,ORGPREP!$N:$N))</f>
        <v/>
      </c>
      <c r="R2" s="67" t="str">
        <f>IF(ISNA(_xlfn.XLOOKUP($A2,MSSEMI!$B:$B,MSSEMI!$N:$N)),"",  _xlfn.XLOOKUP($A2,MSSEMI!$B:$B,MSSEMI!$N:$N))</f>
        <v/>
      </c>
      <c r="S2" s="67" t="str">
        <f>IF(ISNA(_xlfn.XLOOKUP($A2,MSVOA!$B:$B,MSVOA!$N:$N)),"",  _xlfn.XLOOKUP($A2,MSVOA!$B:$B,MSVOA!$N:$N))</f>
        <v/>
      </c>
      <c r="T2" s="67" t="str">
        <f>IF(ISNA(_xlfn.XLOOKUP($A2,METALS!$B:$B,METALS!$N:$N)),"",  _xlfn.XLOOKUP($A2,METALS!$B:$B,METALS!$N:$N))</f>
        <v>elements turned on. READY TO REPORT.</v>
      </c>
      <c r="U2" s="67" t="str">
        <f>IF(ISNA(_xlfn.XLOOKUP($A2,GENCHEM!$B:$B,GENCHEM!$N:$N)),"",  _xlfn.XLOOKUP($A2,GENCHEM!$B:$B,GENCHEM!$N:$N))</f>
        <v/>
      </c>
      <c r="V2" s="67" t="str">
        <f>IF(ISNA(_xlfn.XLOOKUP($A2,HG!$B:$B,HG!$N:$N)),"",  _xlfn.XLOOKUP($A2,HG!$B:$B,HG!$N:$N))</f>
        <v/>
      </c>
    </row>
    <row r="3" spans="1:22" ht="24" hidden="1" customHeight="1">
      <c r="A3" s="83" t="s">
        <v>29</v>
      </c>
      <c r="O3" s="71"/>
      <c r="P3" s="71"/>
      <c r="Q3" s="71"/>
      <c r="R3" s="71"/>
      <c r="S3" s="71"/>
      <c r="T3" s="71"/>
      <c r="U3" s="71"/>
      <c r="V3" s="71"/>
    </row>
    <row r="4" spans="1:22" ht="24" hidden="1" customHeight="1">
      <c r="A4" s="84" t="s">
        <v>30</v>
      </c>
      <c r="B4" s="85" t="s">
        <v>31</v>
      </c>
      <c r="C4" s="85" t="s">
        <v>32</v>
      </c>
      <c r="D4" s="85" t="s">
        <v>25</v>
      </c>
      <c r="E4" s="86">
        <v>45751</v>
      </c>
      <c r="F4" s="86">
        <v>45758</v>
      </c>
      <c r="G4" s="86">
        <v>45758</v>
      </c>
      <c r="H4" s="85" t="s">
        <v>33</v>
      </c>
      <c r="I4" s="85">
        <v>1</v>
      </c>
      <c r="J4" s="85">
        <v>69</v>
      </c>
      <c r="K4" s="85" t="s">
        <v>26</v>
      </c>
      <c r="L4" s="85" t="s">
        <v>27</v>
      </c>
      <c r="M4" s="85" t="s">
        <v>28</v>
      </c>
      <c r="N4" s="85">
        <v>0</v>
      </c>
      <c r="O4" s="67" t="str">
        <f>IF(ISNA(_xlfn.XLOOKUP($A4,GCVOA!$B:$B,GCVOA!$N:$N)),"",  _xlfn.XLOOKUP($A4,GCVOA!$B:$B,GCVOA!$N:$N))</f>
        <v/>
      </c>
      <c r="P4" s="67" t="str">
        <f>IF(ISNA(_xlfn.XLOOKUP($A4,GCSEMI!$B:$B,GCSEMI!$N:$N)),"",  _xlfn.XLOOKUP($A4,GCSEMI!$B:$B,GCSEMI!$N:$N))</f>
        <v/>
      </c>
      <c r="Q4" s="67" t="str">
        <f>IF(ISNA(_xlfn.XLOOKUP($A4,ORGPREP!$B:$B,ORGPREP!$N:$N)),"",  _xlfn.XLOOKUP($A4,ORGPREP!$B:$B,ORGPREP!$N:$N))</f>
        <v/>
      </c>
      <c r="R4" s="67" t="str">
        <f>IF(ISNA(_xlfn.XLOOKUP($A4,MSSEMI!$B:$B,MSSEMI!$N:$N)),"",  _xlfn.XLOOKUP($A4,MSSEMI!$B:$B,MSSEMI!$N:$N))</f>
        <v/>
      </c>
      <c r="S4" s="67" t="str">
        <f>IF(ISNA(_xlfn.XLOOKUP($A4,MSVOA!$B:$B,MSVOA!$N:$N)),"",  _xlfn.XLOOKUP($A4,MSVOA!$B:$B,MSVOA!$N:$N))</f>
        <v/>
      </c>
      <c r="T4" s="67" t="str">
        <f>IF(ISNA(_xlfn.XLOOKUP($A4,METALS!$B:$B,METALS!$N:$N)),"",  _xlfn.XLOOKUP($A4,METALS!$B:$B,METALS!$N:$N))</f>
        <v>elements turned on. READY TO REPORT.</v>
      </c>
      <c r="U4" s="67" t="str">
        <f>IF(ISNA(_xlfn.XLOOKUP($A4,GENCHEM!$B:$B,GENCHEM!$N:$N)),"",  _xlfn.XLOOKUP($A4,GENCHEM!$B:$B,GENCHEM!$N:$N))</f>
        <v/>
      </c>
      <c r="V4" s="67" t="str">
        <f>IF(ISNA(_xlfn.XLOOKUP($A4,HG!$B:$B,HG!$N:$N)),"",  _xlfn.XLOOKUP($A4,HG!$B:$B,HG!$N:$N))</f>
        <v/>
      </c>
    </row>
    <row r="5" spans="1:22" ht="24" hidden="1" customHeight="1">
      <c r="A5" s="83" t="s">
        <v>34</v>
      </c>
      <c r="O5" s="71"/>
      <c r="P5" s="71"/>
      <c r="Q5" s="71"/>
      <c r="R5" s="71"/>
      <c r="S5" s="71"/>
      <c r="T5" s="71"/>
      <c r="U5" s="71"/>
      <c r="V5" s="71"/>
    </row>
    <row r="6" spans="1:22" ht="24" hidden="1" customHeight="1">
      <c r="A6" s="113" t="s">
        <v>35</v>
      </c>
      <c r="B6" s="114" t="s">
        <v>36</v>
      </c>
      <c r="C6" s="114" t="s">
        <v>37</v>
      </c>
      <c r="D6" s="114" t="s">
        <v>25</v>
      </c>
      <c r="E6" s="115">
        <v>45737</v>
      </c>
      <c r="F6" s="115">
        <v>45765</v>
      </c>
      <c r="G6" s="115">
        <v>45765</v>
      </c>
      <c r="H6" s="114">
        <v>28</v>
      </c>
      <c r="I6" s="114">
        <v>1</v>
      </c>
      <c r="J6" s="114">
        <v>62</v>
      </c>
      <c r="K6" s="114" t="s">
        <v>38</v>
      </c>
      <c r="L6" s="114" t="s">
        <v>39</v>
      </c>
      <c r="M6" s="114" t="s">
        <v>40</v>
      </c>
      <c r="N6" s="114">
        <v>0</v>
      </c>
      <c r="O6" s="74" t="str">
        <f>IF(ISNA(_xlfn.XLOOKUP($A6,GCVOA!$B:$B,GCVOA!$N:$N)),"",  _xlfn.XLOOKUP($A6,GCVOA!$B:$B,GCVOA!$N:$N))</f>
        <v/>
      </c>
      <c r="P6" s="74" t="str">
        <f>IF(ISNA(_xlfn.XLOOKUP($A6,GCSEMI!$B:$B,GCSEMI!$N:$N)),"",  _xlfn.XLOOKUP($A6,GCSEMI!$B:$B,GCSEMI!$N:$N))</f>
        <v/>
      </c>
      <c r="Q6" s="74" t="str">
        <f>IF(ISNA(_xlfn.XLOOKUP($A6,ORGPREP!$B:$B,ORGPREP!$N:$N)),"",  _xlfn.XLOOKUP($A6,ORGPREP!$B:$B,ORGPREP!$N:$N))</f>
        <v/>
      </c>
      <c r="R6" s="74" t="str">
        <f>IF(ISNA(_xlfn.XLOOKUP($A6,MSSEMI!$B:$B,MSSEMI!$N:$N)),"",  _xlfn.XLOOKUP($A6,MSSEMI!$B:$B,MSSEMI!$N:$N))</f>
        <v/>
      </c>
      <c r="S6" s="74" t="str">
        <f>IF(ISNA(_xlfn.XLOOKUP($A6,MSVOA!$B:$B,MSVOA!$N:$N)),"",  _xlfn.XLOOKUP($A6,MSVOA!$B:$B,MSVOA!$N:$N))</f>
        <v/>
      </c>
      <c r="T6" s="74" t="str">
        <f>IF(ISNA(_xlfn.XLOOKUP($A6,METALS!$B:$B,METALS!$N:$N)),"",  _xlfn.XLOOKUP($A6,METALS!$B:$B,METALS!$N:$N))</f>
        <v/>
      </c>
      <c r="U6" s="74" t="str">
        <f>IF(ISNA(_xlfn.XLOOKUP($A6,GENCHEM!$B:$B,GENCHEM!$N:$N)),"",  _xlfn.XLOOKUP($A6,GENCHEM!$B:$B,GENCHEM!$N:$N))</f>
        <v/>
      </c>
      <c r="V6" s="74" t="str">
        <f>IF(ISNA(_xlfn.XLOOKUP($A6,HG!$B:$B,HG!$N:$N)),"",  _xlfn.XLOOKUP($A6,HG!$B:$B,HG!$N:$N))</f>
        <v/>
      </c>
    </row>
    <row r="7" spans="1:22" ht="24" hidden="1" customHeight="1">
      <c r="A7" s="83" t="s">
        <v>41</v>
      </c>
      <c r="O7" s="71"/>
      <c r="P7" s="71"/>
      <c r="Q7" s="71"/>
      <c r="R7" s="71"/>
      <c r="S7" s="71"/>
      <c r="T7" s="71"/>
      <c r="U7" s="71"/>
      <c r="V7" s="71"/>
    </row>
    <row r="8" spans="1:22" ht="24" hidden="1" customHeight="1">
      <c r="A8" s="89" t="s">
        <v>42</v>
      </c>
      <c r="B8" s="90" t="s">
        <v>43</v>
      </c>
      <c r="C8" s="90" t="s">
        <v>44</v>
      </c>
      <c r="D8" s="90" t="s">
        <v>25</v>
      </c>
      <c r="E8" s="91">
        <v>45762</v>
      </c>
      <c r="F8" s="91">
        <v>45768</v>
      </c>
      <c r="G8" s="91">
        <v>45768</v>
      </c>
      <c r="H8" s="90">
        <v>6</v>
      </c>
      <c r="I8" s="90">
        <v>11</v>
      </c>
      <c r="J8" s="90">
        <v>59</v>
      </c>
      <c r="K8" s="90" t="s">
        <v>38</v>
      </c>
      <c r="L8" s="90" t="s">
        <v>27</v>
      </c>
      <c r="M8" s="90" t="s">
        <v>28</v>
      </c>
      <c r="N8" s="90">
        <v>0</v>
      </c>
      <c r="O8" s="78" t="str">
        <f>IF(ISNA(_xlfn.XLOOKUP($A8,GCVOA!$B:$B,GCVOA!$N:$N)),"",  _xlfn.XLOOKUP($A8,GCVOA!$B:$B,GCVOA!$N:$N))</f>
        <v/>
      </c>
      <c r="P8" s="78" t="str">
        <f>IF(ISNA(_xlfn.XLOOKUP($A8,GCSEMI!$B:$B,GCSEMI!$N:$N)),"",  _xlfn.XLOOKUP($A8,GCSEMI!$B:$B,GCSEMI!$N:$N))</f>
        <v/>
      </c>
      <c r="Q8" s="78" t="str">
        <f>IF(ISNA(_xlfn.XLOOKUP($A8,ORGPREP!$B:$B,ORGPREP!$N:$N)),"",  _xlfn.XLOOKUP($A8,ORGPREP!$B:$B,ORGPREP!$N:$N))</f>
        <v/>
      </c>
      <c r="R8" s="78" t="str">
        <f>IF(ISNA(_xlfn.XLOOKUP($A8,MSSEMI!$B:$B,MSSEMI!$N:$N)),"",  _xlfn.XLOOKUP($A8,MSSEMI!$B:$B,MSSEMI!$N:$N))</f>
        <v/>
      </c>
      <c r="S8" s="78" t="str">
        <f>IF(ISNA(_xlfn.XLOOKUP($A8,MSVOA!$B:$B,MSVOA!$N:$N)),"",  _xlfn.XLOOKUP($A8,MSVOA!$B:$B,MSVOA!$N:$N))</f>
        <v/>
      </c>
      <c r="T8" s="78" t="str">
        <f>IF(ISNA(_xlfn.XLOOKUP($A8,METALS!$B:$B,METALS!$N:$N)),"",  _xlfn.XLOOKUP($A8,METALS!$B:$B,METALS!$N:$N))</f>
        <v>reprep neede asap eta 06/20/2025</v>
      </c>
      <c r="U8" s="78" t="str">
        <f>IF(ISNA(_xlfn.XLOOKUP($A8,GENCHEM!$B:$B,GENCHEM!$N:$N)),"",  _xlfn.XLOOKUP($A8,GENCHEM!$B:$B,GENCHEM!$N:$N))</f>
        <v/>
      </c>
      <c r="V8" s="78" t="str">
        <f>IF(ISNA(_xlfn.XLOOKUP($A8,HG!$B:$B,HG!$N:$N)),"",  _xlfn.XLOOKUP($A8,HG!$B:$B,HG!$N:$N))</f>
        <v/>
      </c>
    </row>
    <row r="9" spans="1:22" ht="24" hidden="1" customHeight="1">
      <c r="A9" s="83" t="s">
        <v>45</v>
      </c>
      <c r="O9" s="71"/>
      <c r="P9" s="71"/>
      <c r="Q9" s="71"/>
      <c r="R9" s="71"/>
      <c r="S9" s="71"/>
      <c r="T9" s="71"/>
      <c r="U9" s="71"/>
      <c r="V9" s="71"/>
    </row>
    <row r="10" spans="1:22" ht="24" hidden="1" customHeight="1">
      <c r="A10" s="116" t="s">
        <v>46</v>
      </c>
      <c r="B10" s="117" t="s">
        <v>47</v>
      </c>
      <c r="C10" s="117" t="s">
        <v>48</v>
      </c>
      <c r="D10" s="117" t="s">
        <v>25</v>
      </c>
      <c r="E10" s="118">
        <v>45763</v>
      </c>
      <c r="F10" s="118">
        <v>45769</v>
      </c>
      <c r="G10" s="118">
        <v>45769</v>
      </c>
      <c r="H10" s="117">
        <v>6</v>
      </c>
      <c r="I10" s="117">
        <v>1</v>
      </c>
      <c r="J10" s="117">
        <v>58</v>
      </c>
      <c r="K10" s="117" t="s">
        <v>26</v>
      </c>
      <c r="L10" s="117" t="s">
        <v>39</v>
      </c>
      <c r="M10" s="117" t="s">
        <v>49</v>
      </c>
      <c r="N10" s="117">
        <v>0</v>
      </c>
      <c r="O10" s="80" t="str">
        <f>IF(ISNA(_xlfn.XLOOKUP($A10,GCVOA!$B:$B,GCVOA!$N:$N)),"",  _xlfn.XLOOKUP($A10,GCVOA!$B:$B,GCVOA!$N:$N))</f>
        <v/>
      </c>
      <c r="P10" s="80" t="str">
        <f>IF(ISNA(_xlfn.XLOOKUP($A10,GCSEMI!$B:$B,GCSEMI!$N:$N)),"",  _xlfn.XLOOKUP($A10,GCSEMI!$B:$B,GCSEMI!$N:$N))</f>
        <v/>
      </c>
      <c r="Q10" s="80" t="str">
        <f>IF(ISNA(_xlfn.XLOOKUP($A10,ORGPREP!$B:$B,ORGPREP!$N:$N)),"",  _xlfn.XLOOKUP($A10,ORGPREP!$B:$B,ORGPREP!$N:$N))</f>
        <v/>
      </c>
      <c r="R10" s="80" t="str">
        <f>IF(ISNA(_xlfn.XLOOKUP($A10,MSSEMI!$B:$B,MSSEMI!$N:$N)),"",  _xlfn.XLOOKUP($A10,MSSEMI!$B:$B,MSSEMI!$N:$N))</f>
        <v/>
      </c>
      <c r="S10" s="80" t="str">
        <f>IF(ISNA(_xlfn.XLOOKUP($A10,MSVOA!$B:$B,MSVOA!$N:$N)),"",  _xlfn.XLOOKUP($A10,MSVOA!$B:$B,MSVOA!$N:$N))</f>
        <v/>
      </c>
      <c r="T10" s="80" t="str">
        <f>IF(ISNA(_xlfn.XLOOKUP($A10,METALS!$B:$B,METALS!$N:$N)),"",  _xlfn.XLOOKUP($A10,METALS!$B:$B,METALS!$N:$N))</f>
        <v/>
      </c>
      <c r="U10" s="80" t="str">
        <f>IF(ISNA(_xlfn.XLOOKUP($A10,GENCHEM!$B:$B,GENCHEM!$N:$N)),"",  _xlfn.XLOOKUP($A10,GENCHEM!$B:$B,GENCHEM!$N:$N))</f>
        <v/>
      </c>
      <c r="V10" s="80" t="str">
        <f>IF(ISNA(_xlfn.XLOOKUP($A10,HG!$B:$B,HG!$N:$N)),"",  _xlfn.XLOOKUP($A10,HG!$B:$B,HG!$N:$N))</f>
        <v/>
      </c>
    </row>
    <row r="11" spans="1:22" ht="24" hidden="1" customHeight="1">
      <c r="A11" s="83" t="s">
        <v>50</v>
      </c>
      <c r="O11" s="71"/>
      <c r="P11" s="71"/>
      <c r="Q11" s="71"/>
      <c r="R11" s="71"/>
      <c r="S11" s="71"/>
      <c r="T11" s="71"/>
      <c r="U11" s="71"/>
      <c r="V11" s="71"/>
    </row>
    <row r="12" spans="1:22" ht="24" hidden="1" customHeight="1">
      <c r="A12" s="84" t="s">
        <v>51</v>
      </c>
      <c r="B12" s="85" t="s">
        <v>52</v>
      </c>
      <c r="C12" s="85" t="s">
        <v>53</v>
      </c>
      <c r="D12" s="85" t="s">
        <v>25</v>
      </c>
      <c r="E12" s="86">
        <v>45763</v>
      </c>
      <c r="F12" s="86">
        <v>45770</v>
      </c>
      <c r="G12" s="86">
        <v>45770</v>
      </c>
      <c r="H12" s="85">
        <v>7</v>
      </c>
      <c r="I12" s="85">
        <v>4</v>
      </c>
      <c r="J12" s="85">
        <v>57</v>
      </c>
      <c r="K12" s="85" t="s">
        <v>38</v>
      </c>
      <c r="L12" s="85" t="s">
        <v>27</v>
      </c>
      <c r="M12" s="85" t="s">
        <v>28</v>
      </c>
      <c r="N12" s="85">
        <v>0</v>
      </c>
      <c r="O12" s="67" t="str">
        <f>IF(ISNA(_xlfn.XLOOKUP($A12,GCVOA!$B:$B,GCVOA!$N:$N)),"",  _xlfn.XLOOKUP($A12,GCVOA!$B:$B,GCVOA!$N:$N))</f>
        <v/>
      </c>
      <c r="P12" s="67" t="str">
        <f>IF(ISNA(_xlfn.XLOOKUP($A12,GCSEMI!$B:$B,GCSEMI!$N:$N)),"",  _xlfn.XLOOKUP($A12,GCSEMI!$B:$B,GCSEMI!$N:$N))</f>
        <v/>
      </c>
      <c r="Q12" s="67" t="str">
        <f>IF(ISNA(_xlfn.XLOOKUP($A12,ORGPREP!$B:$B,ORGPREP!$N:$N)),"",  _xlfn.XLOOKUP($A12,ORGPREP!$B:$B,ORGPREP!$N:$N))</f>
        <v/>
      </c>
      <c r="R12" s="67" t="str">
        <f>IF(ISNA(_xlfn.XLOOKUP($A12,MSSEMI!$B:$B,MSSEMI!$N:$N)),"",  _xlfn.XLOOKUP($A12,MSSEMI!$B:$B,MSSEMI!$N:$N))</f>
        <v/>
      </c>
      <c r="S12" s="67" t="str">
        <f>IF(ISNA(_xlfn.XLOOKUP($A12,MSVOA!$B:$B,MSVOA!$N:$N)),"",  _xlfn.XLOOKUP($A12,MSVOA!$B:$B,MSVOA!$N:$N))</f>
        <v/>
      </c>
      <c r="T12" s="67" t="str">
        <f>IF(ISNA(_xlfn.XLOOKUP($A12,METALS!$B:$B,METALS!$N:$N)),"",  _xlfn.XLOOKUP($A12,METALS!$B:$B,METALS!$N:$N))</f>
        <v>needs to be prepped asap. eta 06/20/2025</v>
      </c>
      <c r="U12" s="67" t="str">
        <f>IF(ISNA(_xlfn.XLOOKUP($A12,GENCHEM!$B:$B,GENCHEM!$N:$N)),"",  _xlfn.XLOOKUP($A12,GENCHEM!$B:$B,GENCHEM!$N:$N))</f>
        <v/>
      </c>
      <c r="V12" s="67" t="str">
        <f>IF(ISNA(_xlfn.XLOOKUP($A12,HG!$B:$B,HG!$N:$N)),"",  _xlfn.XLOOKUP($A12,HG!$B:$B,HG!$N:$N))</f>
        <v/>
      </c>
    </row>
    <row r="13" spans="1:22" ht="24" hidden="1" customHeight="1">
      <c r="A13" s="83" t="s">
        <v>54</v>
      </c>
      <c r="O13" s="71"/>
      <c r="P13" s="71"/>
      <c r="Q13" s="71"/>
      <c r="R13" s="71"/>
      <c r="S13" s="71"/>
      <c r="T13" s="71"/>
      <c r="U13" s="71"/>
      <c r="V13" s="71"/>
    </row>
    <row r="14" spans="1:22" ht="24" hidden="1" customHeight="1">
      <c r="A14" s="84" t="s">
        <v>55</v>
      </c>
      <c r="B14" s="85" t="s">
        <v>56</v>
      </c>
      <c r="C14" s="85" t="s">
        <v>57</v>
      </c>
      <c r="D14" s="85"/>
      <c r="E14" s="86">
        <v>45763</v>
      </c>
      <c r="F14" s="86">
        <v>45770</v>
      </c>
      <c r="G14" s="86">
        <v>45770</v>
      </c>
      <c r="H14" s="85">
        <v>7</v>
      </c>
      <c r="I14" s="85">
        <v>2</v>
      </c>
      <c r="J14" s="85">
        <v>57</v>
      </c>
      <c r="K14" s="85" t="s">
        <v>38</v>
      </c>
      <c r="L14" s="85" t="s">
        <v>27</v>
      </c>
      <c r="M14" s="85" t="s">
        <v>58</v>
      </c>
      <c r="N14" s="85">
        <v>0</v>
      </c>
      <c r="O14" s="67" t="str">
        <f>IF(ISNA(_xlfn.XLOOKUP($A14,GCVOA!$B:$B,GCVOA!$N:$N)),"",  _xlfn.XLOOKUP($A14,GCVOA!$B:$B,GCVOA!$N:$N))</f>
        <v/>
      </c>
      <c r="P14" s="67" t="str">
        <f>IF(ISNA(_xlfn.XLOOKUP($A14,GCSEMI!$B:$B,GCSEMI!$N:$N)),"",  _xlfn.XLOOKUP($A14,GCSEMI!$B:$B,GCSEMI!$N:$N))</f>
        <v/>
      </c>
      <c r="Q14" s="67" t="str">
        <f>IF(ISNA(_xlfn.XLOOKUP($A14,ORGPREP!$B:$B,ORGPREP!$N:$N)),"",  _xlfn.XLOOKUP($A14,ORGPREP!$B:$B,ORGPREP!$N:$N))</f>
        <v/>
      </c>
      <c r="R14" s="67" t="str">
        <f>IF(ISNA(_xlfn.XLOOKUP($A14,MSSEMI!$B:$B,MSSEMI!$N:$N)),"",  _xlfn.XLOOKUP($A14,MSSEMI!$B:$B,MSSEMI!$N:$N))</f>
        <v/>
      </c>
      <c r="S14" s="67" t="str">
        <f>IF(ISNA(_xlfn.XLOOKUP($A14,MSVOA!$B:$B,MSVOA!$N:$N)),"",  _xlfn.XLOOKUP($A14,MSVOA!$B:$B,MSVOA!$N:$N))</f>
        <v/>
      </c>
      <c r="T14" s="67" t="str">
        <f>IF(ISNA(_xlfn.XLOOKUP($A14,METALS!$B:$B,METALS!$N:$N)),"",  _xlfn.XLOOKUP($A14,METALS!$B:$B,METALS!$N:$N))</f>
        <v/>
      </c>
      <c r="U14" s="67">
        <f>IF(ISNA(_xlfn.XLOOKUP($A14,GENCHEM!$B:$B,GENCHEM!$N:$N)),"",  _xlfn.XLOOKUP($A14,GENCHEM!$B:$B,GENCHEM!$N:$N))</f>
        <v>0</v>
      </c>
      <c r="V14" s="67" t="str">
        <f>IF(ISNA(_xlfn.XLOOKUP($A14,HG!$B:$B,HG!$N:$N)),"",  _xlfn.XLOOKUP($A14,HG!$B:$B,HG!$N:$N))</f>
        <v/>
      </c>
    </row>
    <row r="15" spans="1:22" ht="24" hidden="1" customHeight="1">
      <c r="A15" s="83" t="s">
        <v>59</v>
      </c>
      <c r="O15" s="71"/>
      <c r="P15" s="71"/>
      <c r="Q15" s="71"/>
      <c r="R15" s="71"/>
      <c r="S15" s="71"/>
      <c r="T15" s="71"/>
      <c r="U15" s="71"/>
      <c r="V15" s="71"/>
    </row>
    <row r="16" spans="1:22" ht="24" hidden="1" customHeight="1">
      <c r="A16" s="84" t="s">
        <v>60</v>
      </c>
      <c r="B16" s="85" t="s">
        <v>61</v>
      </c>
      <c r="C16" s="85" t="s">
        <v>62</v>
      </c>
      <c r="D16" s="85" t="s">
        <v>25</v>
      </c>
      <c r="E16" s="86">
        <v>45763</v>
      </c>
      <c r="F16" s="86">
        <v>45770</v>
      </c>
      <c r="G16" s="86">
        <v>45770</v>
      </c>
      <c r="H16" s="85">
        <v>7</v>
      </c>
      <c r="I16" s="85">
        <v>1</v>
      </c>
      <c r="J16" s="85">
        <v>57</v>
      </c>
      <c r="K16" s="85" t="s">
        <v>26</v>
      </c>
      <c r="L16" s="85" t="s">
        <v>27</v>
      </c>
      <c r="M16" s="85" t="s">
        <v>28</v>
      </c>
      <c r="N16" s="85">
        <v>0</v>
      </c>
      <c r="O16" s="67" t="str">
        <f>IF(ISNA(_xlfn.XLOOKUP($A16,GCVOA!$B:$B,GCVOA!$N:$N)),"",  _xlfn.XLOOKUP($A16,GCVOA!$B:$B,GCVOA!$N:$N))</f>
        <v/>
      </c>
      <c r="P16" s="67" t="str">
        <f>IF(ISNA(_xlfn.XLOOKUP($A16,GCSEMI!$B:$B,GCSEMI!$N:$N)),"",  _xlfn.XLOOKUP($A16,GCSEMI!$B:$B,GCSEMI!$N:$N))</f>
        <v/>
      </c>
      <c r="Q16" s="67" t="str">
        <f>IF(ISNA(_xlfn.XLOOKUP($A16,ORGPREP!$B:$B,ORGPREP!$N:$N)),"",  _xlfn.XLOOKUP($A16,ORGPREP!$B:$B,ORGPREP!$N:$N))</f>
        <v/>
      </c>
      <c r="R16" s="67" t="str">
        <f>IF(ISNA(_xlfn.XLOOKUP($A16,MSSEMI!$B:$B,MSSEMI!$N:$N)),"",  _xlfn.XLOOKUP($A16,MSSEMI!$B:$B,MSSEMI!$N:$N))</f>
        <v/>
      </c>
      <c r="S16" s="67" t="str">
        <f>IF(ISNA(_xlfn.XLOOKUP($A16,MSVOA!$B:$B,MSVOA!$N:$N)),"",  _xlfn.XLOOKUP($A16,MSVOA!$B:$B,MSVOA!$N:$N))</f>
        <v/>
      </c>
      <c r="T16" s="67" t="str">
        <f>IF(ISNA(_xlfn.XLOOKUP($A16,METALS!$B:$B,METALS!$N:$N)),"",  _xlfn.XLOOKUP($A16,METALS!$B:$B,METALS!$N:$N))</f>
        <v>sample got filter as a D met instead of a PDMET</v>
      </c>
      <c r="U16" s="67" t="str">
        <f>IF(ISNA(_xlfn.XLOOKUP($A16,GENCHEM!$B:$B,GENCHEM!$N:$N)),"",  _xlfn.XLOOKUP($A16,GENCHEM!$B:$B,GENCHEM!$N:$N))</f>
        <v/>
      </c>
      <c r="V16" s="67" t="str">
        <f>IF(ISNA(_xlfn.XLOOKUP($A16,HG!$B:$B,HG!$N:$N)),"",  _xlfn.XLOOKUP($A16,HG!$B:$B,HG!$N:$N))</f>
        <v/>
      </c>
    </row>
    <row r="17" spans="1:22" ht="24" hidden="1" customHeight="1">
      <c r="A17" s="83" t="s">
        <v>63</v>
      </c>
      <c r="O17" s="71"/>
      <c r="P17" s="71"/>
      <c r="Q17" s="71"/>
      <c r="R17" s="71"/>
      <c r="S17" s="71"/>
      <c r="T17" s="71"/>
      <c r="U17" s="71"/>
      <c r="V17" s="71"/>
    </row>
    <row r="18" spans="1:22" ht="24" hidden="1" customHeight="1">
      <c r="A18" s="84" t="s">
        <v>64</v>
      </c>
      <c r="B18" s="85" t="s">
        <v>56</v>
      </c>
      <c r="C18" s="85" t="s">
        <v>65</v>
      </c>
      <c r="D18" s="85" t="s">
        <v>25</v>
      </c>
      <c r="E18" s="86">
        <v>45758</v>
      </c>
      <c r="F18" s="86">
        <v>45772</v>
      </c>
      <c r="G18" s="86">
        <v>45772</v>
      </c>
      <c r="H18" s="85">
        <v>14</v>
      </c>
      <c r="I18" s="85">
        <v>2</v>
      </c>
      <c r="J18" s="85">
        <v>55</v>
      </c>
      <c r="K18" s="85" t="s">
        <v>38</v>
      </c>
      <c r="L18" s="85" t="s">
        <v>27</v>
      </c>
      <c r="M18" s="85" t="s">
        <v>58</v>
      </c>
      <c r="N18" s="85">
        <v>0</v>
      </c>
      <c r="O18" s="67" t="str">
        <f>IF(ISNA(_xlfn.XLOOKUP($A18,GCVOA!$B:$B,GCVOA!$N:$N)),"",  _xlfn.XLOOKUP($A18,GCVOA!$B:$B,GCVOA!$N:$N))</f>
        <v/>
      </c>
      <c r="P18" s="67" t="str">
        <f>IF(ISNA(_xlfn.XLOOKUP($A18,GCSEMI!$B:$B,GCSEMI!$N:$N)),"",  _xlfn.XLOOKUP($A18,GCSEMI!$B:$B,GCSEMI!$N:$N))</f>
        <v/>
      </c>
      <c r="Q18" s="67" t="str">
        <f>IF(ISNA(_xlfn.XLOOKUP($A18,ORGPREP!$B:$B,ORGPREP!$N:$N)),"",  _xlfn.XLOOKUP($A18,ORGPREP!$B:$B,ORGPREP!$N:$N))</f>
        <v/>
      </c>
      <c r="R18" s="67" t="str">
        <f>IF(ISNA(_xlfn.XLOOKUP($A18,MSSEMI!$B:$B,MSSEMI!$N:$N)),"",  _xlfn.XLOOKUP($A18,MSSEMI!$B:$B,MSSEMI!$N:$N))</f>
        <v/>
      </c>
      <c r="S18" s="67" t="str">
        <f>IF(ISNA(_xlfn.XLOOKUP($A18,MSVOA!$B:$B,MSVOA!$N:$N)),"",  _xlfn.XLOOKUP($A18,MSVOA!$B:$B,MSVOA!$N:$N))</f>
        <v/>
      </c>
      <c r="T18" s="67" t="str">
        <f>IF(ISNA(_xlfn.XLOOKUP($A18,METALS!$B:$B,METALS!$N:$N)),"",  _xlfn.XLOOKUP($A18,METALS!$B:$B,METALS!$N:$N))</f>
        <v/>
      </c>
      <c r="U18" s="67">
        <f>IF(ISNA(_xlfn.XLOOKUP($A18,GENCHEM!$B:$B,GENCHEM!$N:$N)),"",  _xlfn.XLOOKUP($A18,GENCHEM!$B:$B,GENCHEM!$N:$N))</f>
        <v>0</v>
      </c>
      <c r="V18" s="67" t="str">
        <f>IF(ISNA(_xlfn.XLOOKUP($A18,HG!$B:$B,HG!$N:$N)),"",  _xlfn.XLOOKUP($A18,HG!$B:$B,HG!$N:$N))</f>
        <v/>
      </c>
    </row>
    <row r="19" spans="1:22" ht="24" hidden="1" customHeight="1">
      <c r="A19" s="83" t="s">
        <v>59</v>
      </c>
      <c r="O19" s="71"/>
      <c r="P19" s="71"/>
      <c r="Q19" s="71"/>
      <c r="R19" s="71"/>
      <c r="S19" s="71"/>
      <c r="T19" s="71"/>
      <c r="U19" s="71"/>
      <c r="V19" s="71"/>
    </row>
    <row r="20" spans="1:22" ht="24" hidden="1" customHeight="1">
      <c r="A20" s="113" t="s">
        <v>66</v>
      </c>
      <c r="B20" s="114" t="s">
        <v>67</v>
      </c>
      <c r="C20" s="114" t="s">
        <v>68</v>
      </c>
      <c r="D20" s="114" t="s">
        <v>25</v>
      </c>
      <c r="E20" s="115">
        <v>45765</v>
      </c>
      <c r="F20" s="115">
        <v>45772</v>
      </c>
      <c r="G20" s="115">
        <v>45772</v>
      </c>
      <c r="H20" s="114">
        <v>7</v>
      </c>
      <c r="I20" s="114">
        <v>2</v>
      </c>
      <c r="J20" s="114">
        <v>55</v>
      </c>
      <c r="K20" s="114" t="s">
        <v>26</v>
      </c>
      <c r="L20" s="114" t="s">
        <v>39</v>
      </c>
      <c r="M20" s="114" t="s">
        <v>69</v>
      </c>
      <c r="N20" s="114">
        <v>0</v>
      </c>
      <c r="O20" s="74" t="str">
        <f>IF(ISNA(_xlfn.XLOOKUP($A20,GCVOA!$B:$B,GCVOA!$N:$N)),"",  _xlfn.XLOOKUP($A20,GCVOA!$B:$B,GCVOA!$N:$N))</f>
        <v/>
      </c>
      <c r="P20" s="74" t="str">
        <f>IF(ISNA(_xlfn.XLOOKUP($A20,GCSEMI!$B:$B,GCSEMI!$N:$N)),"",  _xlfn.XLOOKUP($A20,GCSEMI!$B:$B,GCSEMI!$N:$N))</f>
        <v/>
      </c>
      <c r="Q20" s="74" t="str">
        <f>IF(ISNA(_xlfn.XLOOKUP($A20,ORGPREP!$B:$B,ORGPREP!$N:$N)),"",  _xlfn.XLOOKUP($A20,ORGPREP!$B:$B,ORGPREP!$N:$N))</f>
        <v/>
      </c>
      <c r="R20" s="74" t="str">
        <f>IF(ISNA(_xlfn.XLOOKUP($A20,MSSEMI!$B:$B,MSSEMI!$N:$N)),"",  _xlfn.XLOOKUP($A20,MSSEMI!$B:$B,MSSEMI!$N:$N))</f>
        <v/>
      </c>
      <c r="S20" s="74" t="str">
        <f>IF(ISNA(_xlfn.XLOOKUP($A20,MSVOA!$B:$B,MSVOA!$N:$N)),"",  _xlfn.XLOOKUP($A20,MSVOA!$B:$B,MSVOA!$N:$N))</f>
        <v/>
      </c>
      <c r="T20" s="74" t="str">
        <f>IF(ISNA(_xlfn.XLOOKUP($A20,METALS!$B:$B,METALS!$N:$N)),"",  _xlfn.XLOOKUP($A20,METALS!$B:$B,METALS!$N:$N))</f>
        <v>sample ran eta 06/19/2025</v>
      </c>
      <c r="U20" s="74" t="str">
        <f>IF(ISNA(_xlfn.XLOOKUP($A20,GENCHEM!$B:$B,GENCHEM!$N:$N)),"",  _xlfn.XLOOKUP($A20,GENCHEM!$B:$B,GENCHEM!$N:$N))</f>
        <v/>
      </c>
      <c r="V20" s="74" t="str">
        <f>IF(ISNA(_xlfn.XLOOKUP($A20,HG!$B:$B,HG!$N:$N)),"",  _xlfn.XLOOKUP($A20,HG!$B:$B,HG!$N:$N))</f>
        <v/>
      </c>
    </row>
    <row r="21" spans="1:22" ht="24" hidden="1" customHeight="1">
      <c r="A21" s="83" t="s">
        <v>70</v>
      </c>
      <c r="O21" s="71"/>
      <c r="P21" s="71"/>
      <c r="Q21" s="71"/>
      <c r="R21" s="71"/>
      <c r="S21" s="71"/>
      <c r="T21" s="71"/>
      <c r="U21" s="71"/>
      <c r="V21" s="71"/>
    </row>
    <row r="22" spans="1:22" ht="24" hidden="1" customHeight="1">
      <c r="A22" s="116" t="s">
        <v>71</v>
      </c>
      <c r="B22" s="117" t="s">
        <v>47</v>
      </c>
      <c r="C22" s="117" t="s">
        <v>48</v>
      </c>
      <c r="D22" s="117" t="s">
        <v>25</v>
      </c>
      <c r="E22" s="118">
        <v>45769</v>
      </c>
      <c r="F22" s="118">
        <v>45775</v>
      </c>
      <c r="G22" s="118">
        <v>45775</v>
      </c>
      <c r="H22" s="117">
        <v>6</v>
      </c>
      <c r="I22" s="117">
        <v>3</v>
      </c>
      <c r="J22" s="117">
        <v>52</v>
      </c>
      <c r="K22" s="117" t="s">
        <v>26</v>
      </c>
      <c r="L22" s="117" t="s">
        <v>39</v>
      </c>
      <c r="M22" s="117" t="s">
        <v>49</v>
      </c>
      <c r="N22" s="117">
        <v>0</v>
      </c>
      <c r="O22" s="80" t="str">
        <f>IF(ISNA(_xlfn.XLOOKUP($A22,GCVOA!$B:$B,GCVOA!$N:$N)),"",  _xlfn.XLOOKUP($A22,GCVOA!$B:$B,GCVOA!$N:$N))</f>
        <v/>
      </c>
      <c r="P22" s="80" t="str">
        <f>IF(ISNA(_xlfn.XLOOKUP($A22,GCSEMI!$B:$B,GCSEMI!$N:$N)),"",  _xlfn.XLOOKUP($A22,GCSEMI!$B:$B,GCSEMI!$N:$N))</f>
        <v/>
      </c>
      <c r="Q22" s="80" t="str">
        <f>IF(ISNA(_xlfn.XLOOKUP($A22,ORGPREP!$B:$B,ORGPREP!$N:$N)),"",  _xlfn.XLOOKUP($A22,ORGPREP!$B:$B,ORGPREP!$N:$N))</f>
        <v/>
      </c>
      <c r="R22" s="80" t="str">
        <f>IF(ISNA(_xlfn.XLOOKUP($A22,MSSEMI!$B:$B,MSSEMI!$N:$N)),"",  _xlfn.XLOOKUP($A22,MSSEMI!$B:$B,MSSEMI!$N:$N))</f>
        <v/>
      </c>
      <c r="S22" s="80" t="str">
        <f>IF(ISNA(_xlfn.XLOOKUP($A22,MSVOA!$B:$B,MSVOA!$N:$N)),"",  _xlfn.XLOOKUP($A22,MSVOA!$B:$B,MSVOA!$N:$N))</f>
        <v/>
      </c>
      <c r="T22" s="80" t="str">
        <f>IF(ISNA(_xlfn.XLOOKUP($A22,METALS!$B:$B,METALS!$N:$N)),"",  _xlfn.XLOOKUP($A22,METALS!$B:$B,METALS!$N:$N))</f>
        <v/>
      </c>
      <c r="U22" s="80" t="str">
        <f>IF(ISNA(_xlfn.XLOOKUP($A22,GENCHEM!$B:$B,GENCHEM!$N:$N)),"",  _xlfn.XLOOKUP($A22,GENCHEM!$B:$B,GENCHEM!$N:$N))</f>
        <v/>
      </c>
      <c r="V22" s="80" t="str">
        <f>IF(ISNA(_xlfn.XLOOKUP($A22,HG!$B:$B,HG!$N:$N)),"",  _xlfn.XLOOKUP($A22,HG!$B:$B,HG!$N:$N))</f>
        <v/>
      </c>
    </row>
    <row r="23" spans="1:22" ht="24" hidden="1" customHeight="1">
      <c r="A23" s="83" t="s">
        <v>50</v>
      </c>
      <c r="O23" s="71"/>
      <c r="P23" s="71"/>
      <c r="Q23" s="71"/>
      <c r="R23" s="71"/>
      <c r="S23" s="71"/>
      <c r="T23" s="71"/>
      <c r="U23" s="71"/>
      <c r="V23" s="71"/>
    </row>
    <row r="24" spans="1:22" ht="24" hidden="1" customHeight="1">
      <c r="A24" s="94" t="s">
        <v>72</v>
      </c>
      <c r="B24" s="95" t="s">
        <v>56</v>
      </c>
      <c r="C24" s="95" t="s">
        <v>73</v>
      </c>
      <c r="D24" s="95"/>
      <c r="E24" s="96">
        <v>45765</v>
      </c>
      <c r="F24" s="96">
        <v>45770</v>
      </c>
      <c r="G24" s="96">
        <v>45779</v>
      </c>
      <c r="H24" s="95" t="s">
        <v>74</v>
      </c>
      <c r="I24" s="95">
        <v>4</v>
      </c>
      <c r="J24" s="95">
        <v>48</v>
      </c>
      <c r="K24" s="95" t="s">
        <v>38</v>
      </c>
      <c r="L24" s="95" t="s">
        <v>27</v>
      </c>
      <c r="M24" s="95" t="s">
        <v>58</v>
      </c>
      <c r="N24" s="95">
        <v>0</v>
      </c>
      <c r="O24" s="75" t="str">
        <f>IF(ISNA(_xlfn.XLOOKUP($A24,GCVOA!$B:$B,GCVOA!$N:$N)),"",  _xlfn.XLOOKUP($A24,GCVOA!$B:$B,GCVOA!$N:$N))</f>
        <v/>
      </c>
      <c r="P24" s="75" t="str">
        <f>IF(ISNA(_xlfn.XLOOKUP($A24,GCSEMI!$B:$B,GCSEMI!$N:$N)),"",  _xlfn.XLOOKUP($A24,GCSEMI!$B:$B,GCSEMI!$N:$N))</f>
        <v/>
      </c>
      <c r="Q24" s="75" t="str">
        <f>IF(ISNA(_xlfn.XLOOKUP($A24,ORGPREP!$B:$B,ORGPREP!$N:$N)),"",  _xlfn.XLOOKUP($A24,ORGPREP!$B:$B,ORGPREP!$N:$N))</f>
        <v/>
      </c>
      <c r="R24" s="75" t="str">
        <f>IF(ISNA(_xlfn.XLOOKUP($A24,MSSEMI!$B:$B,MSSEMI!$N:$N)),"",  _xlfn.XLOOKUP($A24,MSSEMI!$B:$B,MSSEMI!$N:$N))</f>
        <v/>
      </c>
      <c r="S24" s="75" t="str">
        <f>IF(ISNA(_xlfn.XLOOKUP($A24,MSVOA!$B:$B,MSVOA!$N:$N)),"",  _xlfn.XLOOKUP($A24,MSVOA!$B:$B,MSVOA!$N:$N))</f>
        <v/>
      </c>
      <c r="T24" s="75" t="str">
        <f>IF(ISNA(_xlfn.XLOOKUP($A24,METALS!$B:$B,METALS!$N:$N)),"",  _xlfn.XLOOKUP($A24,METALS!$B:$B,METALS!$N:$N))</f>
        <v/>
      </c>
      <c r="U24" s="75">
        <f>IF(ISNA(_xlfn.XLOOKUP($A24,GENCHEM!$B:$B,GENCHEM!$N:$N)),"",  _xlfn.XLOOKUP($A24,GENCHEM!$B:$B,GENCHEM!$N:$N))</f>
        <v>0</v>
      </c>
      <c r="V24" s="75" t="str">
        <f>IF(ISNA(_xlfn.XLOOKUP($A24,HG!$B:$B,HG!$N:$N)),"",  _xlfn.XLOOKUP($A24,HG!$B:$B,HG!$N:$N))</f>
        <v/>
      </c>
    </row>
    <row r="25" spans="1:22" ht="24" hidden="1" customHeight="1">
      <c r="A25" s="83" t="s">
        <v>59</v>
      </c>
      <c r="O25" s="71"/>
      <c r="P25" s="71"/>
      <c r="Q25" s="71"/>
      <c r="R25" s="71"/>
      <c r="S25" s="71"/>
      <c r="T25" s="71"/>
      <c r="U25" s="71"/>
      <c r="V25" s="71"/>
    </row>
    <row r="26" spans="1:22" ht="24" hidden="1" customHeight="1">
      <c r="A26" s="94" t="s">
        <v>75</v>
      </c>
      <c r="B26" s="95" t="s">
        <v>56</v>
      </c>
      <c r="C26" s="95" t="s">
        <v>73</v>
      </c>
      <c r="D26" s="95"/>
      <c r="E26" s="96">
        <v>45765</v>
      </c>
      <c r="F26" s="96">
        <v>45770</v>
      </c>
      <c r="G26" s="96">
        <v>45779</v>
      </c>
      <c r="H26" s="95" t="s">
        <v>74</v>
      </c>
      <c r="I26" s="95">
        <v>4</v>
      </c>
      <c r="J26" s="95">
        <v>48</v>
      </c>
      <c r="K26" s="95" t="s">
        <v>38</v>
      </c>
      <c r="L26" s="95" t="s">
        <v>27</v>
      </c>
      <c r="M26" s="95" t="s">
        <v>58</v>
      </c>
      <c r="N26" s="95">
        <v>0</v>
      </c>
      <c r="O26" s="75" t="str">
        <f>IF(ISNA(_xlfn.XLOOKUP($A26,GCVOA!$B:$B,GCVOA!$N:$N)),"",  _xlfn.XLOOKUP($A26,GCVOA!$B:$B,GCVOA!$N:$N))</f>
        <v/>
      </c>
      <c r="P26" s="75" t="str">
        <f>IF(ISNA(_xlfn.XLOOKUP($A26,GCSEMI!$B:$B,GCSEMI!$N:$N)),"",  _xlfn.XLOOKUP($A26,GCSEMI!$B:$B,GCSEMI!$N:$N))</f>
        <v/>
      </c>
      <c r="Q26" s="75" t="str">
        <f>IF(ISNA(_xlfn.XLOOKUP($A26,ORGPREP!$B:$B,ORGPREP!$N:$N)),"",  _xlfn.XLOOKUP($A26,ORGPREP!$B:$B,ORGPREP!$N:$N))</f>
        <v/>
      </c>
      <c r="R26" s="75" t="str">
        <f>IF(ISNA(_xlfn.XLOOKUP($A26,MSSEMI!$B:$B,MSSEMI!$N:$N)),"",  _xlfn.XLOOKUP($A26,MSSEMI!$B:$B,MSSEMI!$N:$N))</f>
        <v/>
      </c>
      <c r="S26" s="75" t="str">
        <f>IF(ISNA(_xlfn.XLOOKUP($A26,MSVOA!$B:$B,MSVOA!$N:$N)),"",  _xlfn.XLOOKUP($A26,MSVOA!$B:$B,MSVOA!$N:$N))</f>
        <v/>
      </c>
      <c r="T26" s="75" t="str">
        <f>IF(ISNA(_xlfn.XLOOKUP($A26,METALS!$B:$B,METALS!$N:$N)),"",  _xlfn.XLOOKUP($A26,METALS!$B:$B,METALS!$N:$N))</f>
        <v/>
      </c>
      <c r="U26" s="75">
        <f>IF(ISNA(_xlfn.XLOOKUP($A26,GENCHEM!$B:$B,GENCHEM!$N:$N)),"",  _xlfn.XLOOKUP($A26,GENCHEM!$B:$B,GENCHEM!$N:$N))</f>
        <v>0</v>
      </c>
      <c r="V26" s="75" t="str">
        <f>IF(ISNA(_xlfn.XLOOKUP($A26,HG!$B:$B,HG!$N:$N)),"",  _xlfn.XLOOKUP($A26,HG!$B:$B,HG!$N:$N))</f>
        <v/>
      </c>
    </row>
    <row r="27" spans="1:22" ht="24" hidden="1" customHeight="1">
      <c r="A27" s="83" t="s">
        <v>59</v>
      </c>
      <c r="O27" s="71"/>
      <c r="P27" s="71"/>
      <c r="Q27" s="71"/>
      <c r="R27" s="71"/>
      <c r="S27" s="71"/>
      <c r="T27" s="71"/>
      <c r="U27" s="71"/>
      <c r="V27" s="71"/>
    </row>
    <row r="28" spans="1:22" ht="24" hidden="1" customHeight="1">
      <c r="A28" s="94" t="s">
        <v>76</v>
      </c>
      <c r="B28" s="95" t="s">
        <v>56</v>
      </c>
      <c r="C28" s="95" t="s">
        <v>73</v>
      </c>
      <c r="D28" s="95"/>
      <c r="E28" s="96">
        <v>45769</v>
      </c>
      <c r="F28" s="96">
        <v>45775</v>
      </c>
      <c r="G28" s="96">
        <v>45783</v>
      </c>
      <c r="H28" s="95" t="s">
        <v>74</v>
      </c>
      <c r="I28" s="95">
        <v>4</v>
      </c>
      <c r="J28" s="95">
        <v>44</v>
      </c>
      <c r="K28" s="95" t="s">
        <v>38</v>
      </c>
      <c r="L28" s="95" t="s">
        <v>27</v>
      </c>
      <c r="M28" s="95" t="s">
        <v>58</v>
      </c>
      <c r="N28" s="95">
        <v>0</v>
      </c>
      <c r="O28" s="75" t="str">
        <f>IF(ISNA(_xlfn.XLOOKUP($A28,GCVOA!$B:$B,GCVOA!$N:$N)),"",  _xlfn.XLOOKUP($A28,GCVOA!$B:$B,GCVOA!$N:$N))</f>
        <v/>
      </c>
      <c r="P28" s="75" t="str">
        <f>IF(ISNA(_xlfn.XLOOKUP($A28,GCSEMI!$B:$B,GCSEMI!$N:$N)),"",  _xlfn.XLOOKUP($A28,GCSEMI!$B:$B,GCSEMI!$N:$N))</f>
        <v/>
      </c>
      <c r="Q28" s="75" t="str">
        <f>IF(ISNA(_xlfn.XLOOKUP($A28,ORGPREP!$B:$B,ORGPREP!$N:$N)),"",  _xlfn.XLOOKUP($A28,ORGPREP!$B:$B,ORGPREP!$N:$N))</f>
        <v/>
      </c>
      <c r="R28" s="75" t="str">
        <f>IF(ISNA(_xlfn.XLOOKUP($A28,MSSEMI!$B:$B,MSSEMI!$N:$N)),"",  _xlfn.XLOOKUP($A28,MSSEMI!$B:$B,MSSEMI!$N:$N))</f>
        <v/>
      </c>
      <c r="S28" s="75" t="str">
        <f>IF(ISNA(_xlfn.XLOOKUP($A28,MSVOA!$B:$B,MSVOA!$N:$N)),"",  _xlfn.XLOOKUP($A28,MSVOA!$B:$B,MSVOA!$N:$N))</f>
        <v/>
      </c>
      <c r="T28" s="75" t="str">
        <f>IF(ISNA(_xlfn.XLOOKUP($A28,METALS!$B:$B,METALS!$N:$N)),"",  _xlfn.XLOOKUP($A28,METALS!$B:$B,METALS!$N:$N))</f>
        <v/>
      </c>
      <c r="U28" s="75">
        <f>IF(ISNA(_xlfn.XLOOKUP($A28,GENCHEM!$B:$B,GENCHEM!$N:$N)),"",  _xlfn.XLOOKUP($A28,GENCHEM!$B:$B,GENCHEM!$N:$N))</f>
        <v>0</v>
      </c>
      <c r="V28" s="75" t="str">
        <f>IF(ISNA(_xlfn.XLOOKUP($A28,HG!$B:$B,HG!$N:$N)),"",  _xlfn.XLOOKUP($A28,HG!$B:$B,HG!$N:$N))</f>
        <v/>
      </c>
    </row>
    <row r="29" spans="1:22" ht="24" hidden="1" customHeight="1">
      <c r="A29" s="83" t="s">
        <v>59</v>
      </c>
      <c r="O29" s="71"/>
      <c r="P29" s="71"/>
      <c r="Q29" s="71"/>
      <c r="R29" s="71"/>
      <c r="S29" s="71"/>
      <c r="T29" s="71"/>
      <c r="U29" s="71"/>
      <c r="V29" s="71"/>
    </row>
    <row r="30" spans="1:22" ht="24" hidden="1" customHeight="1">
      <c r="A30" s="84" t="s">
        <v>77</v>
      </c>
      <c r="B30" s="85" t="s">
        <v>56</v>
      </c>
      <c r="C30" s="85" t="s">
        <v>78</v>
      </c>
      <c r="D30" s="85" t="s">
        <v>25</v>
      </c>
      <c r="E30" s="86">
        <v>45770</v>
      </c>
      <c r="F30" s="86">
        <v>45784</v>
      </c>
      <c r="G30" s="86">
        <v>45784</v>
      </c>
      <c r="H30" s="85">
        <v>14</v>
      </c>
      <c r="I30" s="85">
        <v>4</v>
      </c>
      <c r="J30" s="85">
        <v>43</v>
      </c>
      <c r="K30" s="85" t="s">
        <v>38</v>
      </c>
      <c r="L30" s="85" t="s">
        <v>27</v>
      </c>
      <c r="M30" s="85" t="s">
        <v>58</v>
      </c>
      <c r="N30" s="85">
        <v>0</v>
      </c>
      <c r="O30" s="67" t="str">
        <f>IF(ISNA(_xlfn.XLOOKUP($A30,GCVOA!$B:$B,GCVOA!$N:$N)),"",  _xlfn.XLOOKUP($A30,GCVOA!$B:$B,GCVOA!$N:$N))</f>
        <v/>
      </c>
      <c r="P30" s="67" t="str">
        <f>IF(ISNA(_xlfn.XLOOKUP($A30,GCSEMI!$B:$B,GCSEMI!$N:$N)),"",  _xlfn.XLOOKUP($A30,GCSEMI!$B:$B,GCSEMI!$N:$N))</f>
        <v/>
      </c>
      <c r="Q30" s="67" t="str">
        <f>IF(ISNA(_xlfn.XLOOKUP($A30,ORGPREP!$B:$B,ORGPREP!$N:$N)),"",  _xlfn.XLOOKUP($A30,ORGPREP!$B:$B,ORGPREP!$N:$N))</f>
        <v/>
      </c>
      <c r="R30" s="67" t="str">
        <f>IF(ISNA(_xlfn.XLOOKUP($A30,MSSEMI!$B:$B,MSSEMI!$N:$N)),"",  _xlfn.XLOOKUP($A30,MSSEMI!$B:$B,MSSEMI!$N:$N))</f>
        <v/>
      </c>
      <c r="S30" s="67" t="str">
        <f>IF(ISNA(_xlfn.XLOOKUP($A30,MSVOA!$B:$B,MSVOA!$N:$N)),"",  _xlfn.XLOOKUP($A30,MSVOA!$B:$B,MSVOA!$N:$N))</f>
        <v/>
      </c>
      <c r="T30" s="67" t="str">
        <f>IF(ISNA(_xlfn.XLOOKUP($A30,METALS!$B:$B,METALS!$N:$N)),"",  _xlfn.XLOOKUP($A30,METALS!$B:$B,METALS!$N:$N))</f>
        <v/>
      </c>
      <c r="U30" s="67">
        <f>IF(ISNA(_xlfn.XLOOKUP($A30,GENCHEM!$B:$B,GENCHEM!$N:$N)),"",  _xlfn.XLOOKUP($A30,GENCHEM!$B:$B,GENCHEM!$N:$N))</f>
        <v>0</v>
      </c>
      <c r="V30" s="67" t="str">
        <f>IF(ISNA(_xlfn.XLOOKUP($A30,HG!$B:$B,HG!$N:$N)),"",  _xlfn.XLOOKUP($A30,HG!$B:$B,HG!$N:$N))</f>
        <v/>
      </c>
    </row>
    <row r="31" spans="1:22" ht="24" hidden="1" customHeight="1">
      <c r="A31" s="83" t="s">
        <v>59</v>
      </c>
      <c r="O31" s="71"/>
      <c r="P31" s="71"/>
      <c r="Q31" s="71"/>
      <c r="R31" s="71"/>
      <c r="S31" s="71"/>
      <c r="T31" s="71"/>
      <c r="U31" s="71"/>
      <c r="V31" s="71"/>
    </row>
    <row r="32" spans="1:22" ht="24" hidden="1" customHeight="1">
      <c r="A32" s="89" t="s">
        <v>79</v>
      </c>
      <c r="B32" s="90" t="s">
        <v>80</v>
      </c>
      <c r="C32" s="90" t="s">
        <v>81</v>
      </c>
      <c r="D32" s="90" t="s">
        <v>25</v>
      </c>
      <c r="E32" s="91">
        <v>45778</v>
      </c>
      <c r="F32" s="91">
        <v>45784</v>
      </c>
      <c r="G32" s="91">
        <v>45784</v>
      </c>
      <c r="H32" s="90">
        <v>6</v>
      </c>
      <c r="I32" s="90">
        <v>15</v>
      </c>
      <c r="J32" s="90">
        <v>43</v>
      </c>
      <c r="K32" s="90" t="s">
        <v>38</v>
      </c>
      <c r="L32" s="90" t="s">
        <v>27</v>
      </c>
      <c r="M32" s="90" t="s">
        <v>40</v>
      </c>
      <c r="N32" s="90">
        <v>0</v>
      </c>
      <c r="O32" s="78" t="str">
        <f>IF(ISNA(_xlfn.XLOOKUP($A32,GCVOA!$B:$B,GCVOA!$N:$N)),"",  _xlfn.XLOOKUP($A32,GCVOA!$B:$B,GCVOA!$N:$N))</f>
        <v/>
      </c>
      <c r="P32" s="78" t="str">
        <f>IF(ISNA(_xlfn.XLOOKUP($A32,GCSEMI!$B:$B,GCSEMI!$N:$N)),"",  _xlfn.XLOOKUP($A32,GCSEMI!$B:$B,GCSEMI!$N:$N))</f>
        <v/>
      </c>
      <c r="Q32" s="78" t="str">
        <f>IF(ISNA(_xlfn.XLOOKUP($A32,ORGPREP!$B:$B,ORGPREP!$N:$N)),"",  _xlfn.XLOOKUP($A32,ORGPREP!$B:$B,ORGPREP!$N:$N))</f>
        <v/>
      </c>
      <c r="R32" s="78">
        <f>IF(ISNA(_xlfn.XLOOKUP($A32,MSSEMI!$B:$B,MSSEMI!$N:$N)),"",  _xlfn.XLOOKUP($A32,MSSEMI!$B:$B,MSSEMI!$N:$N))</f>
        <v>0</v>
      </c>
      <c r="S32" s="78" t="str">
        <f>IF(ISNA(_xlfn.XLOOKUP($A32,MSVOA!$B:$B,MSVOA!$N:$N)),"",  _xlfn.XLOOKUP($A32,MSVOA!$B:$B,MSVOA!$N:$N))</f>
        <v/>
      </c>
      <c r="T32" s="78" t="str">
        <f>IF(ISNA(_xlfn.XLOOKUP($A32,METALS!$B:$B,METALS!$N:$N)),"",  _xlfn.XLOOKUP($A32,METALS!$B:$B,METALS!$N:$N))</f>
        <v/>
      </c>
      <c r="U32" s="78" t="str">
        <f>IF(ISNA(_xlfn.XLOOKUP($A32,GENCHEM!$B:$B,GENCHEM!$N:$N)),"",  _xlfn.XLOOKUP($A32,GENCHEM!$B:$B,GENCHEM!$N:$N))</f>
        <v/>
      </c>
      <c r="V32" s="78" t="str">
        <f>IF(ISNA(_xlfn.XLOOKUP($A32,HG!$B:$B,HG!$N:$N)),"",  _xlfn.XLOOKUP($A32,HG!$B:$B,HG!$N:$N))</f>
        <v/>
      </c>
    </row>
    <row r="33" spans="1:22" ht="24" hidden="1" customHeight="1">
      <c r="A33" s="83" t="s">
        <v>82</v>
      </c>
      <c r="O33" s="71"/>
      <c r="P33" s="71"/>
      <c r="Q33" s="71"/>
      <c r="R33" s="71"/>
      <c r="S33" s="71"/>
      <c r="T33" s="71"/>
      <c r="U33" s="71"/>
      <c r="V33" s="71"/>
    </row>
    <row r="34" spans="1:22" ht="24" hidden="1" customHeight="1">
      <c r="A34" s="84" t="s">
        <v>83</v>
      </c>
      <c r="B34" s="85" t="s">
        <v>84</v>
      </c>
      <c r="C34" s="85" t="s">
        <v>85</v>
      </c>
      <c r="D34" s="85" t="s">
        <v>86</v>
      </c>
      <c r="E34" s="86">
        <v>45778</v>
      </c>
      <c r="F34" s="86">
        <v>45785</v>
      </c>
      <c r="G34" s="86">
        <v>45785</v>
      </c>
      <c r="H34" s="85">
        <v>7</v>
      </c>
      <c r="I34" s="85">
        <v>6</v>
      </c>
      <c r="J34" s="85">
        <v>42</v>
      </c>
      <c r="K34" s="85" t="s">
        <v>87</v>
      </c>
      <c r="L34" s="85" t="s">
        <v>27</v>
      </c>
      <c r="M34" s="85" t="s">
        <v>40</v>
      </c>
      <c r="N34" s="85">
        <v>0</v>
      </c>
      <c r="O34" s="67" t="str">
        <f>IF(ISNA(_xlfn.XLOOKUP($A34,GCVOA!$B:$B,GCVOA!$N:$N)),"",  _xlfn.XLOOKUP($A34,GCVOA!$B:$B,GCVOA!$N:$N))</f>
        <v/>
      </c>
      <c r="P34" s="67" t="str">
        <f>IF(ISNA(_xlfn.XLOOKUP($A34,GCSEMI!$B:$B,GCSEMI!$N:$N)),"",  _xlfn.XLOOKUP($A34,GCSEMI!$B:$B,GCSEMI!$N:$N))</f>
        <v/>
      </c>
      <c r="Q34" s="67" t="str">
        <f>IF(ISNA(_xlfn.XLOOKUP($A34,ORGPREP!$B:$B,ORGPREP!$N:$N)),"",  _xlfn.XLOOKUP($A34,ORGPREP!$B:$B,ORGPREP!$N:$N))</f>
        <v/>
      </c>
      <c r="R34" s="67">
        <f>IF(ISNA(_xlfn.XLOOKUP($A34,MSSEMI!$B:$B,MSSEMI!$N:$N)),"",  _xlfn.XLOOKUP($A34,MSSEMI!$B:$B,MSSEMI!$N:$N))</f>
        <v>0</v>
      </c>
      <c r="S34" s="67" t="str">
        <f>IF(ISNA(_xlfn.XLOOKUP($A34,MSVOA!$B:$B,MSVOA!$N:$N)),"",  _xlfn.XLOOKUP($A34,MSVOA!$B:$B,MSVOA!$N:$N))</f>
        <v/>
      </c>
      <c r="T34" s="67" t="str">
        <f>IF(ISNA(_xlfn.XLOOKUP($A34,METALS!$B:$B,METALS!$N:$N)),"",  _xlfn.XLOOKUP($A34,METALS!$B:$B,METALS!$N:$N))</f>
        <v/>
      </c>
      <c r="U34" s="67" t="str">
        <f>IF(ISNA(_xlfn.XLOOKUP($A34,GENCHEM!$B:$B,GENCHEM!$N:$N)),"",  _xlfn.XLOOKUP($A34,GENCHEM!$B:$B,GENCHEM!$N:$N))</f>
        <v/>
      </c>
      <c r="V34" s="67" t="str">
        <f>IF(ISNA(_xlfn.XLOOKUP($A34,HG!$B:$B,HG!$N:$N)),"",  _xlfn.XLOOKUP($A34,HG!$B:$B,HG!$N:$N))</f>
        <v/>
      </c>
    </row>
    <row r="35" spans="1:22" ht="24" hidden="1" customHeight="1">
      <c r="A35" s="83" t="s">
        <v>88</v>
      </c>
      <c r="O35" s="71"/>
      <c r="P35" s="71"/>
      <c r="Q35" s="71"/>
      <c r="R35" s="71"/>
      <c r="S35" s="71"/>
      <c r="T35" s="71"/>
      <c r="U35" s="71"/>
      <c r="V35" s="71"/>
    </row>
    <row r="36" spans="1:22" ht="24" hidden="1" customHeight="1">
      <c r="A36" s="84" t="s">
        <v>89</v>
      </c>
      <c r="B36" s="85" t="s">
        <v>56</v>
      </c>
      <c r="C36" s="85" t="s">
        <v>90</v>
      </c>
      <c r="D36" s="85" t="s">
        <v>25</v>
      </c>
      <c r="E36" s="86">
        <v>45772</v>
      </c>
      <c r="F36" s="86">
        <v>45786</v>
      </c>
      <c r="G36" s="86">
        <v>45786</v>
      </c>
      <c r="H36" s="85">
        <v>14</v>
      </c>
      <c r="I36" s="85">
        <v>4</v>
      </c>
      <c r="J36" s="85">
        <v>41</v>
      </c>
      <c r="K36" s="85" t="s">
        <v>38</v>
      </c>
      <c r="L36" s="85" t="s">
        <v>27</v>
      </c>
      <c r="M36" s="85" t="s">
        <v>58</v>
      </c>
      <c r="N36" s="85">
        <v>0</v>
      </c>
      <c r="O36" s="67" t="str">
        <f>IF(ISNA(_xlfn.XLOOKUP($A36,GCVOA!$B:$B,GCVOA!$N:$N)),"",  _xlfn.XLOOKUP($A36,GCVOA!$B:$B,GCVOA!$N:$N))</f>
        <v/>
      </c>
      <c r="P36" s="67" t="str">
        <f>IF(ISNA(_xlfn.XLOOKUP($A36,GCSEMI!$B:$B,GCSEMI!$N:$N)),"",  _xlfn.XLOOKUP($A36,GCSEMI!$B:$B,GCSEMI!$N:$N))</f>
        <v/>
      </c>
      <c r="Q36" s="67" t="str">
        <f>IF(ISNA(_xlfn.XLOOKUP($A36,ORGPREP!$B:$B,ORGPREP!$N:$N)),"",  _xlfn.XLOOKUP($A36,ORGPREP!$B:$B,ORGPREP!$N:$N))</f>
        <v/>
      </c>
      <c r="R36" s="67" t="str">
        <f>IF(ISNA(_xlfn.XLOOKUP($A36,MSSEMI!$B:$B,MSSEMI!$N:$N)),"",  _xlfn.XLOOKUP($A36,MSSEMI!$B:$B,MSSEMI!$N:$N))</f>
        <v/>
      </c>
      <c r="S36" s="67" t="str">
        <f>IF(ISNA(_xlfn.XLOOKUP($A36,MSVOA!$B:$B,MSVOA!$N:$N)),"",  _xlfn.XLOOKUP($A36,MSVOA!$B:$B,MSVOA!$N:$N))</f>
        <v/>
      </c>
      <c r="T36" s="67" t="str">
        <f>IF(ISNA(_xlfn.XLOOKUP($A36,METALS!$B:$B,METALS!$N:$N)),"",  _xlfn.XLOOKUP($A36,METALS!$B:$B,METALS!$N:$N))</f>
        <v/>
      </c>
      <c r="U36" s="67">
        <f>IF(ISNA(_xlfn.XLOOKUP($A36,GENCHEM!$B:$B,GENCHEM!$N:$N)),"",  _xlfn.XLOOKUP($A36,GENCHEM!$B:$B,GENCHEM!$N:$N))</f>
        <v>0</v>
      </c>
      <c r="V36" s="67" t="str">
        <f>IF(ISNA(_xlfn.XLOOKUP($A36,HG!$B:$B,HG!$N:$N)),"",  _xlfn.XLOOKUP($A36,HG!$B:$B,HG!$N:$N))</f>
        <v/>
      </c>
    </row>
    <row r="37" spans="1:22" ht="24" hidden="1" customHeight="1">
      <c r="A37" s="83" t="s">
        <v>59</v>
      </c>
      <c r="O37" s="71"/>
      <c r="P37" s="71"/>
      <c r="Q37" s="71"/>
      <c r="R37" s="71"/>
      <c r="S37" s="71"/>
      <c r="T37" s="71"/>
      <c r="U37" s="71"/>
      <c r="V37" s="71"/>
    </row>
    <row r="38" spans="1:22" ht="24" hidden="1" customHeight="1">
      <c r="A38" s="84" t="s">
        <v>91</v>
      </c>
      <c r="B38" s="85" t="s">
        <v>56</v>
      </c>
      <c r="C38" s="85" t="s">
        <v>92</v>
      </c>
      <c r="D38" s="85" t="s">
        <v>25</v>
      </c>
      <c r="E38" s="86">
        <v>45772</v>
      </c>
      <c r="F38" s="86">
        <v>45786</v>
      </c>
      <c r="G38" s="86">
        <v>45786</v>
      </c>
      <c r="H38" s="85">
        <v>14</v>
      </c>
      <c r="I38" s="85">
        <v>3</v>
      </c>
      <c r="J38" s="85">
        <v>41</v>
      </c>
      <c r="K38" s="85" t="s">
        <v>38</v>
      </c>
      <c r="L38" s="85" t="s">
        <v>93</v>
      </c>
      <c r="M38" s="85" t="s">
        <v>28</v>
      </c>
      <c r="N38" s="85">
        <v>0</v>
      </c>
      <c r="O38" s="67" t="str">
        <f>IF(ISNA(_xlfn.XLOOKUP($A38,GCVOA!$B:$B,GCVOA!$N:$N)),"",  _xlfn.XLOOKUP($A38,GCVOA!$B:$B,GCVOA!$N:$N))</f>
        <v/>
      </c>
      <c r="P38" s="67" t="str">
        <f>IF(ISNA(_xlfn.XLOOKUP($A38,GCSEMI!$B:$B,GCSEMI!$N:$N)),"",  _xlfn.XLOOKUP($A38,GCSEMI!$B:$B,GCSEMI!$N:$N))</f>
        <v/>
      </c>
      <c r="Q38" s="67" t="str">
        <f>IF(ISNA(_xlfn.XLOOKUP($A38,ORGPREP!$B:$B,ORGPREP!$N:$N)),"",  _xlfn.XLOOKUP($A38,ORGPREP!$B:$B,ORGPREP!$N:$N))</f>
        <v/>
      </c>
      <c r="R38" s="67" t="str">
        <f>IF(ISNA(_xlfn.XLOOKUP($A38,MSSEMI!$B:$B,MSSEMI!$N:$N)),"",  _xlfn.XLOOKUP($A38,MSSEMI!$B:$B,MSSEMI!$N:$N))</f>
        <v/>
      </c>
      <c r="S38" s="67" t="str">
        <f>IF(ISNA(_xlfn.XLOOKUP($A38,MSVOA!$B:$B,MSVOA!$N:$N)),"",  _xlfn.XLOOKUP($A38,MSVOA!$B:$B,MSVOA!$N:$N))</f>
        <v/>
      </c>
      <c r="T38" s="67" t="str">
        <f>IF(ISNA(_xlfn.XLOOKUP($A38,METALS!$B:$B,METALS!$N:$N)),"",  _xlfn.XLOOKUP($A38,METALS!$B:$B,METALS!$N:$N))</f>
        <v>in metapps eta 06182025</v>
      </c>
      <c r="U38" s="67">
        <f>IF(ISNA(_xlfn.XLOOKUP($A38,GENCHEM!$B:$B,GENCHEM!$N:$N)),"",  _xlfn.XLOOKUP($A38,GENCHEM!$B:$B,GENCHEM!$N:$N))</f>
        <v>0</v>
      </c>
      <c r="V38" s="67" t="str">
        <f>IF(ISNA(_xlfn.XLOOKUP($A38,HG!$B:$B,HG!$N:$N)),"",  _xlfn.XLOOKUP($A38,HG!$B:$B,HG!$N:$N))</f>
        <v/>
      </c>
    </row>
    <row r="39" spans="1:22" ht="24" hidden="1" customHeight="1">
      <c r="A39" s="83" t="s">
        <v>94</v>
      </c>
      <c r="O39" s="71"/>
      <c r="P39" s="71"/>
      <c r="Q39" s="71"/>
      <c r="R39" s="71"/>
      <c r="S39" s="71"/>
      <c r="T39" s="71"/>
      <c r="U39" s="71"/>
      <c r="V39" s="71"/>
    </row>
    <row r="40" spans="1:22" ht="24" hidden="1" customHeight="1">
      <c r="A40" s="84" t="s">
        <v>95</v>
      </c>
      <c r="B40" s="85" t="s">
        <v>96</v>
      </c>
      <c r="C40" s="85" t="s">
        <v>97</v>
      </c>
      <c r="D40" s="85" t="s">
        <v>25</v>
      </c>
      <c r="E40" s="86">
        <v>45782</v>
      </c>
      <c r="F40" s="86">
        <v>45789</v>
      </c>
      <c r="G40" s="86">
        <v>45789</v>
      </c>
      <c r="H40" s="85">
        <v>7</v>
      </c>
      <c r="I40" s="85">
        <v>5</v>
      </c>
      <c r="J40" s="85">
        <v>38</v>
      </c>
      <c r="K40" s="85" t="s">
        <v>26</v>
      </c>
      <c r="L40" s="85" t="s">
        <v>93</v>
      </c>
      <c r="M40" s="85" t="s">
        <v>28</v>
      </c>
      <c r="N40" s="85">
        <v>0</v>
      </c>
      <c r="O40" s="67" t="str">
        <f>IF(ISNA(_xlfn.XLOOKUP($A40,GCVOA!$B:$B,GCVOA!$N:$N)),"",  _xlfn.XLOOKUP($A40,GCVOA!$B:$B,GCVOA!$N:$N))</f>
        <v/>
      </c>
      <c r="P40" s="67" t="str">
        <f>IF(ISNA(_xlfn.XLOOKUP($A40,GCSEMI!$B:$B,GCSEMI!$N:$N)),"",  _xlfn.XLOOKUP($A40,GCSEMI!$B:$B,GCSEMI!$N:$N))</f>
        <v/>
      </c>
      <c r="Q40" s="67" t="str">
        <f>IF(ISNA(_xlfn.XLOOKUP($A40,ORGPREP!$B:$B,ORGPREP!$N:$N)),"",  _xlfn.XLOOKUP($A40,ORGPREP!$B:$B,ORGPREP!$N:$N))</f>
        <v/>
      </c>
      <c r="R40" s="67" t="str">
        <f>IF(ISNA(_xlfn.XLOOKUP($A40,MSSEMI!$B:$B,MSSEMI!$N:$N)),"",  _xlfn.XLOOKUP($A40,MSSEMI!$B:$B,MSSEMI!$N:$N))</f>
        <v/>
      </c>
      <c r="S40" s="67" t="str">
        <f>IF(ISNA(_xlfn.XLOOKUP($A40,MSVOA!$B:$B,MSVOA!$N:$N)),"",  _xlfn.XLOOKUP($A40,MSVOA!$B:$B,MSVOA!$N:$N))</f>
        <v/>
      </c>
      <c r="T40" s="67" t="str">
        <f>IF(ISNA(_xlfn.XLOOKUP($A40,METALS!$B:$B,METALS!$N:$N)),"",  _xlfn.XLOOKUP($A40,METALS!$B:$B,METALS!$N:$N))</f>
        <v>reprep and run 06/4/2025 eta 06/05/2025</v>
      </c>
      <c r="U40" s="67" t="str">
        <f>IF(ISNA(_xlfn.XLOOKUP($A40,GENCHEM!$B:$B,GENCHEM!$N:$N)),"",  _xlfn.XLOOKUP($A40,GENCHEM!$B:$B,GENCHEM!$N:$N))</f>
        <v/>
      </c>
      <c r="V40" s="67" t="str">
        <f>IF(ISNA(_xlfn.XLOOKUP($A40,HG!$B:$B,HG!$N:$N)),"",  _xlfn.XLOOKUP($A40,HG!$B:$B,HG!$N:$N))</f>
        <v/>
      </c>
    </row>
    <row r="41" spans="1:22" ht="24" hidden="1" customHeight="1">
      <c r="A41" s="83" t="s">
        <v>45</v>
      </c>
      <c r="O41" s="71"/>
      <c r="P41" s="71"/>
      <c r="Q41" s="71"/>
      <c r="R41" s="71"/>
      <c r="S41" s="71"/>
      <c r="T41" s="71"/>
      <c r="U41" s="71"/>
      <c r="V41" s="71"/>
    </row>
    <row r="42" spans="1:22" ht="24" hidden="1" customHeight="1">
      <c r="A42" s="89" t="s">
        <v>98</v>
      </c>
      <c r="B42" s="90" t="s">
        <v>99</v>
      </c>
      <c r="C42" s="90" t="s">
        <v>100</v>
      </c>
      <c r="D42" s="90" t="s">
        <v>25</v>
      </c>
      <c r="E42" s="91">
        <v>45782</v>
      </c>
      <c r="F42" s="91">
        <v>45789</v>
      </c>
      <c r="G42" s="91">
        <v>45789</v>
      </c>
      <c r="H42" s="90">
        <v>6</v>
      </c>
      <c r="I42" s="90">
        <v>4</v>
      </c>
      <c r="J42" s="90">
        <v>38</v>
      </c>
      <c r="K42" s="90" t="s">
        <v>26</v>
      </c>
      <c r="L42" s="90" t="s">
        <v>27</v>
      </c>
      <c r="M42" s="90" t="s">
        <v>40</v>
      </c>
      <c r="N42" s="90">
        <v>0</v>
      </c>
      <c r="O42" s="78" t="str">
        <f>IF(ISNA(_xlfn.XLOOKUP($A42,GCVOA!$B:$B,GCVOA!$N:$N)),"",  _xlfn.XLOOKUP($A42,GCVOA!$B:$B,GCVOA!$N:$N))</f>
        <v/>
      </c>
      <c r="P42" s="78" t="str">
        <f>IF(ISNA(_xlfn.XLOOKUP($A42,GCSEMI!$B:$B,GCSEMI!$N:$N)),"",  _xlfn.XLOOKUP($A42,GCSEMI!$B:$B,GCSEMI!$N:$N))</f>
        <v/>
      </c>
      <c r="Q42" s="78" t="str">
        <f>IF(ISNA(_xlfn.XLOOKUP($A42,ORGPREP!$B:$B,ORGPREP!$N:$N)),"",  _xlfn.XLOOKUP($A42,ORGPREP!$B:$B,ORGPREP!$N:$N))</f>
        <v/>
      </c>
      <c r="R42" s="78">
        <f>IF(ISNA(_xlfn.XLOOKUP($A42,MSSEMI!$B:$B,MSSEMI!$N:$N)),"",  _xlfn.XLOOKUP($A42,MSSEMI!$B:$B,MSSEMI!$N:$N))</f>
        <v>0</v>
      </c>
      <c r="S42" s="78" t="str">
        <f>IF(ISNA(_xlfn.XLOOKUP($A42,MSVOA!$B:$B,MSVOA!$N:$N)),"",  _xlfn.XLOOKUP($A42,MSVOA!$B:$B,MSVOA!$N:$N))</f>
        <v/>
      </c>
      <c r="T42" s="78" t="str">
        <f>IF(ISNA(_xlfn.XLOOKUP($A42,METALS!$B:$B,METALS!$N:$N)),"",  _xlfn.XLOOKUP($A42,METALS!$B:$B,METALS!$N:$N))</f>
        <v>rerun eta 06/19/2025</v>
      </c>
      <c r="U42" s="78" t="str">
        <f>IF(ISNA(_xlfn.XLOOKUP($A42,GENCHEM!$B:$B,GENCHEM!$N:$N)),"",  _xlfn.XLOOKUP($A42,GENCHEM!$B:$B,GENCHEM!$N:$N))</f>
        <v/>
      </c>
      <c r="V42" s="78" t="str">
        <f>IF(ISNA(_xlfn.XLOOKUP($A42,HG!$B:$B,HG!$N:$N)),"",  _xlfn.XLOOKUP($A42,HG!$B:$B,HG!$N:$N))</f>
        <v/>
      </c>
    </row>
    <row r="43" spans="1:22" ht="24" hidden="1" customHeight="1">
      <c r="A43" s="83" t="s">
        <v>101</v>
      </c>
      <c r="O43" s="71"/>
      <c r="P43" s="71"/>
      <c r="Q43" s="71"/>
      <c r="R43" s="71"/>
      <c r="S43" s="71"/>
      <c r="T43" s="71"/>
      <c r="U43" s="71"/>
      <c r="V43" s="71"/>
    </row>
    <row r="44" spans="1:22" ht="24" hidden="1" customHeight="1">
      <c r="A44" s="94" t="s">
        <v>102</v>
      </c>
      <c r="B44" s="95" t="s">
        <v>56</v>
      </c>
      <c r="C44" s="95" t="s">
        <v>73</v>
      </c>
      <c r="D44" s="95"/>
      <c r="E44" s="96">
        <v>45776</v>
      </c>
      <c r="F44" s="96">
        <v>45782</v>
      </c>
      <c r="G44" s="96">
        <v>45790</v>
      </c>
      <c r="H44" s="95" t="s">
        <v>74</v>
      </c>
      <c r="I44" s="95">
        <v>4</v>
      </c>
      <c r="J44" s="95">
        <v>37</v>
      </c>
      <c r="K44" s="95" t="s">
        <v>38</v>
      </c>
      <c r="L44" s="95" t="s">
        <v>27</v>
      </c>
      <c r="M44" s="95" t="s">
        <v>58</v>
      </c>
      <c r="N44" s="95">
        <v>0</v>
      </c>
      <c r="O44" s="75" t="str">
        <f>IF(ISNA(_xlfn.XLOOKUP($A44,GCVOA!$B:$B,GCVOA!$N:$N)),"",  _xlfn.XLOOKUP($A44,GCVOA!$B:$B,GCVOA!$N:$N))</f>
        <v/>
      </c>
      <c r="P44" s="75" t="str">
        <f>IF(ISNA(_xlfn.XLOOKUP($A44,GCSEMI!$B:$B,GCSEMI!$N:$N)),"",  _xlfn.XLOOKUP($A44,GCSEMI!$B:$B,GCSEMI!$N:$N))</f>
        <v/>
      </c>
      <c r="Q44" s="75" t="str">
        <f>IF(ISNA(_xlfn.XLOOKUP($A44,ORGPREP!$B:$B,ORGPREP!$N:$N)),"",  _xlfn.XLOOKUP($A44,ORGPREP!$B:$B,ORGPREP!$N:$N))</f>
        <v/>
      </c>
      <c r="R44" s="75" t="str">
        <f>IF(ISNA(_xlfn.XLOOKUP($A44,MSSEMI!$B:$B,MSSEMI!$N:$N)),"",  _xlfn.XLOOKUP($A44,MSSEMI!$B:$B,MSSEMI!$N:$N))</f>
        <v/>
      </c>
      <c r="S44" s="75" t="str">
        <f>IF(ISNA(_xlfn.XLOOKUP($A44,MSVOA!$B:$B,MSVOA!$N:$N)),"",  _xlfn.XLOOKUP($A44,MSVOA!$B:$B,MSVOA!$N:$N))</f>
        <v/>
      </c>
      <c r="T44" s="75" t="str">
        <f>IF(ISNA(_xlfn.XLOOKUP($A44,METALS!$B:$B,METALS!$N:$N)),"",  _xlfn.XLOOKUP($A44,METALS!$B:$B,METALS!$N:$N))</f>
        <v/>
      </c>
      <c r="U44" s="75">
        <f>IF(ISNA(_xlfn.XLOOKUP($A44,GENCHEM!$B:$B,GENCHEM!$N:$N)),"",  _xlfn.XLOOKUP($A44,GENCHEM!$B:$B,GENCHEM!$N:$N))</f>
        <v>0</v>
      </c>
      <c r="V44" s="75" t="str">
        <f>IF(ISNA(_xlfn.XLOOKUP($A44,HG!$B:$B,HG!$N:$N)),"",  _xlfn.XLOOKUP($A44,HG!$B:$B,HG!$N:$N))</f>
        <v/>
      </c>
    </row>
    <row r="45" spans="1:22" ht="24" hidden="1" customHeight="1">
      <c r="A45" s="83" t="s">
        <v>59</v>
      </c>
      <c r="O45" s="71"/>
      <c r="P45" s="71"/>
      <c r="Q45" s="71"/>
      <c r="R45" s="71"/>
      <c r="S45" s="71"/>
      <c r="T45" s="71"/>
      <c r="U45" s="71"/>
      <c r="V45" s="71"/>
    </row>
    <row r="46" spans="1:22" ht="24" hidden="1" customHeight="1">
      <c r="A46" s="94" t="s">
        <v>103</v>
      </c>
      <c r="B46" s="95" t="s">
        <v>56</v>
      </c>
      <c r="C46" s="95" t="s">
        <v>73</v>
      </c>
      <c r="D46" s="95"/>
      <c r="E46" s="96">
        <v>45776</v>
      </c>
      <c r="F46" s="96">
        <v>45782</v>
      </c>
      <c r="G46" s="96">
        <v>45790</v>
      </c>
      <c r="H46" s="95" t="s">
        <v>74</v>
      </c>
      <c r="I46" s="95">
        <v>4</v>
      </c>
      <c r="J46" s="95">
        <v>37</v>
      </c>
      <c r="K46" s="95" t="s">
        <v>38</v>
      </c>
      <c r="L46" s="95" t="s">
        <v>93</v>
      </c>
      <c r="M46" s="95" t="s">
        <v>28</v>
      </c>
      <c r="N46" s="95">
        <v>0</v>
      </c>
      <c r="O46" s="75" t="str">
        <f>IF(ISNA(_xlfn.XLOOKUP($A46,GCVOA!$B:$B,GCVOA!$N:$N)),"",  _xlfn.XLOOKUP($A46,GCVOA!$B:$B,GCVOA!$N:$N))</f>
        <v/>
      </c>
      <c r="P46" s="75" t="str">
        <f>IF(ISNA(_xlfn.XLOOKUP($A46,GCSEMI!$B:$B,GCSEMI!$N:$N)),"",  _xlfn.XLOOKUP($A46,GCSEMI!$B:$B,GCSEMI!$N:$N))</f>
        <v/>
      </c>
      <c r="Q46" s="75" t="str">
        <f>IF(ISNA(_xlfn.XLOOKUP($A46,ORGPREP!$B:$B,ORGPREP!$N:$N)),"",  _xlfn.XLOOKUP($A46,ORGPREP!$B:$B,ORGPREP!$N:$N))</f>
        <v/>
      </c>
      <c r="R46" s="75" t="str">
        <f>IF(ISNA(_xlfn.XLOOKUP($A46,MSSEMI!$B:$B,MSSEMI!$N:$N)),"",  _xlfn.XLOOKUP($A46,MSSEMI!$B:$B,MSSEMI!$N:$N))</f>
        <v/>
      </c>
      <c r="S46" s="75" t="str">
        <f>IF(ISNA(_xlfn.XLOOKUP($A46,MSVOA!$B:$B,MSVOA!$N:$N)),"",  _xlfn.XLOOKUP($A46,MSVOA!$B:$B,MSVOA!$N:$N))</f>
        <v/>
      </c>
      <c r="T46" s="75" t="str">
        <f>IF(ISNA(_xlfn.XLOOKUP($A46,METALS!$B:$B,METALS!$N:$N)),"",  _xlfn.XLOOKUP($A46,METALS!$B:$B,METALS!$N:$N))</f>
        <v>in metapps eta 06/18/2025</v>
      </c>
      <c r="U46" s="75">
        <f>IF(ISNA(_xlfn.XLOOKUP($A46,GENCHEM!$B:$B,GENCHEM!$N:$N)),"",  _xlfn.XLOOKUP($A46,GENCHEM!$B:$B,GENCHEM!$N:$N))</f>
        <v>0</v>
      </c>
      <c r="V46" s="75" t="str">
        <f>IF(ISNA(_xlfn.XLOOKUP($A46,HG!$B:$B,HG!$N:$N)),"",  _xlfn.XLOOKUP($A46,HG!$B:$B,HG!$N:$N))</f>
        <v/>
      </c>
    </row>
    <row r="47" spans="1:22" ht="24" hidden="1" customHeight="1">
      <c r="A47" s="83" t="s">
        <v>94</v>
      </c>
      <c r="O47" s="71"/>
      <c r="P47" s="71"/>
      <c r="Q47" s="71"/>
      <c r="R47" s="71"/>
      <c r="S47" s="71"/>
      <c r="T47" s="71"/>
      <c r="U47" s="71"/>
      <c r="V47" s="71"/>
    </row>
    <row r="48" spans="1:22" ht="24" hidden="1" customHeight="1">
      <c r="A48" s="84" t="s">
        <v>104</v>
      </c>
      <c r="B48" s="85" t="s">
        <v>105</v>
      </c>
      <c r="C48" s="85" t="s">
        <v>106</v>
      </c>
      <c r="D48" s="85" t="s">
        <v>25</v>
      </c>
      <c r="E48" s="86">
        <v>45783</v>
      </c>
      <c r="F48" s="86">
        <v>45790</v>
      </c>
      <c r="G48" s="86">
        <v>45790</v>
      </c>
      <c r="H48" s="85">
        <v>7</v>
      </c>
      <c r="I48" s="85">
        <v>5</v>
      </c>
      <c r="J48" s="85">
        <v>37</v>
      </c>
      <c r="K48" s="85" t="s">
        <v>87</v>
      </c>
      <c r="L48" s="85" t="s">
        <v>93</v>
      </c>
      <c r="M48" s="85" t="s">
        <v>28</v>
      </c>
      <c r="N48" s="85">
        <v>0</v>
      </c>
      <c r="O48" s="67" t="str">
        <f>IF(ISNA(_xlfn.XLOOKUP($A48,GCVOA!$B:$B,GCVOA!$N:$N)),"",  _xlfn.XLOOKUP($A48,GCVOA!$B:$B,GCVOA!$N:$N))</f>
        <v/>
      </c>
      <c r="P48" s="67" t="str">
        <f>IF(ISNA(_xlfn.XLOOKUP($A48,GCSEMI!$B:$B,GCSEMI!$N:$N)),"",  _xlfn.XLOOKUP($A48,GCSEMI!$B:$B,GCSEMI!$N:$N))</f>
        <v/>
      </c>
      <c r="Q48" s="67" t="str">
        <f>IF(ISNA(_xlfn.XLOOKUP($A48,ORGPREP!$B:$B,ORGPREP!$N:$N)),"",  _xlfn.XLOOKUP($A48,ORGPREP!$B:$B,ORGPREP!$N:$N))</f>
        <v/>
      </c>
      <c r="R48" s="67" t="str">
        <f>IF(ISNA(_xlfn.XLOOKUP($A48,MSSEMI!$B:$B,MSSEMI!$N:$N)),"",  _xlfn.XLOOKUP($A48,MSSEMI!$B:$B,MSSEMI!$N:$N))</f>
        <v/>
      </c>
      <c r="S48" s="67" t="str">
        <f>IF(ISNA(_xlfn.XLOOKUP($A48,MSVOA!$B:$B,MSVOA!$N:$N)),"",  _xlfn.XLOOKUP($A48,MSVOA!$B:$B,MSVOA!$N:$N))</f>
        <v/>
      </c>
      <c r="T48" s="67" t="str">
        <f>IF(ISNA(_xlfn.XLOOKUP($A48,METALS!$B:$B,METALS!$N:$N)),"",  _xlfn.XLOOKUP($A48,METALS!$B:$B,METALS!$N:$N))</f>
        <v>in metapps eta 06/18/2025</v>
      </c>
      <c r="U48" s="67" t="str">
        <f>IF(ISNA(_xlfn.XLOOKUP($A48,GENCHEM!$B:$B,GENCHEM!$N:$N)),"",  _xlfn.XLOOKUP($A48,GENCHEM!$B:$B,GENCHEM!$N:$N))</f>
        <v/>
      </c>
      <c r="V48" s="67" t="str">
        <f>IF(ISNA(_xlfn.XLOOKUP($A48,HG!$B:$B,HG!$N:$N)),"",  _xlfn.XLOOKUP($A48,HG!$B:$B,HG!$N:$N))</f>
        <v/>
      </c>
    </row>
    <row r="49" spans="1:22" ht="24" hidden="1" customHeight="1">
      <c r="A49" s="83" t="s">
        <v>107</v>
      </c>
      <c r="O49" s="71"/>
      <c r="P49" s="71"/>
      <c r="Q49" s="71"/>
      <c r="R49" s="71"/>
      <c r="S49" s="71"/>
      <c r="T49" s="71"/>
      <c r="U49" s="71"/>
      <c r="V49" s="71"/>
    </row>
    <row r="50" spans="1:22" ht="24" hidden="1" customHeight="1">
      <c r="A50" s="84" t="s">
        <v>108</v>
      </c>
      <c r="B50" s="85" t="s">
        <v>109</v>
      </c>
      <c r="C50" s="85" t="s">
        <v>110</v>
      </c>
      <c r="D50" s="85" t="s">
        <v>25</v>
      </c>
      <c r="E50" s="86">
        <v>45784</v>
      </c>
      <c r="F50" s="86">
        <v>45791</v>
      </c>
      <c r="G50" s="86">
        <v>45791</v>
      </c>
      <c r="H50" s="85">
        <v>7</v>
      </c>
      <c r="I50" s="85">
        <v>1</v>
      </c>
      <c r="J50" s="85">
        <v>36</v>
      </c>
      <c r="K50" s="85" t="s">
        <v>87</v>
      </c>
      <c r="L50" s="85" t="s">
        <v>111</v>
      </c>
      <c r="M50" s="85" t="s">
        <v>28</v>
      </c>
      <c r="N50" s="85">
        <v>0</v>
      </c>
      <c r="O50" s="67" t="str">
        <f>IF(ISNA(_xlfn.XLOOKUP($A50,GCVOA!$B:$B,GCVOA!$N:$N)),"",  _xlfn.XLOOKUP($A50,GCVOA!$B:$B,GCVOA!$N:$N))</f>
        <v/>
      </c>
      <c r="P50" s="67" t="str">
        <f>IF(ISNA(_xlfn.XLOOKUP($A50,GCSEMI!$B:$B,GCSEMI!$N:$N)),"",  _xlfn.XLOOKUP($A50,GCSEMI!$B:$B,GCSEMI!$N:$N))</f>
        <v/>
      </c>
      <c r="Q50" s="67" t="str">
        <f>IF(ISNA(_xlfn.XLOOKUP($A50,ORGPREP!$B:$B,ORGPREP!$N:$N)),"",  _xlfn.XLOOKUP($A50,ORGPREP!$B:$B,ORGPREP!$N:$N))</f>
        <v/>
      </c>
      <c r="R50" s="67" t="str">
        <f>IF(ISNA(_xlfn.XLOOKUP($A50,MSSEMI!$B:$B,MSSEMI!$N:$N)),"",  _xlfn.XLOOKUP($A50,MSSEMI!$B:$B,MSSEMI!$N:$N))</f>
        <v/>
      </c>
      <c r="S50" s="67" t="str">
        <f>IF(ISNA(_xlfn.XLOOKUP($A50,MSVOA!$B:$B,MSVOA!$N:$N)),"",  _xlfn.XLOOKUP($A50,MSVOA!$B:$B,MSVOA!$N:$N))</f>
        <v/>
      </c>
      <c r="T50" s="67" t="str">
        <f>IF(ISNA(_xlfn.XLOOKUP($A50,METALS!$B:$B,METALS!$N:$N)),"",  _xlfn.XLOOKUP($A50,METALS!$B:$B,METALS!$N:$N))</f>
        <v>rerun eta 06/19/2025</v>
      </c>
      <c r="U50" s="67" t="str">
        <f>IF(ISNA(_xlfn.XLOOKUP($A50,GENCHEM!$B:$B,GENCHEM!$N:$N)),"",  _xlfn.XLOOKUP($A50,GENCHEM!$B:$B,GENCHEM!$N:$N))</f>
        <v/>
      </c>
      <c r="V50" s="67" t="str">
        <f>IF(ISNA(_xlfn.XLOOKUP($A50,HG!$B:$B,HG!$N:$N)),"",  _xlfn.XLOOKUP($A50,HG!$B:$B,HG!$N:$N))</f>
        <v/>
      </c>
    </row>
    <row r="51" spans="1:22" ht="24" hidden="1" customHeight="1">
      <c r="A51" s="83" t="s">
        <v>112</v>
      </c>
      <c r="O51" s="71"/>
      <c r="P51" s="71"/>
      <c r="Q51" s="71"/>
      <c r="R51" s="71"/>
      <c r="S51" s="71"/>
      <c r="T51" s="71"/>
      <c r="U51" s="71"/>
      <c r="V51" s="71"/>
    </row>
    <row r="52" spans="1:22" ht="24" hidden="1" customHeight="1">
      <c r="A52" s="84" t="s">
        <v>113</v>
      </c>
      <c r="B52" s="85" t="s">
        <v>114</v>
      </c>
      <c r="C52" s="85" t="s">
        <v>115</v>
      </c>
      <c r="D52" s="85" t="s">
        <v>25</v>
      </c>
      <c r="E52" s="86">
        <v>45784</v>
      </c>
      <c r="F52" s="86">
        <v>45791</v>
      </c>
      <c r="G52" s="86">
        <v>45791</v>
      </c>
      <c r="H52" s="85">
        <v>7</v>
      </c>
      <c r="I52" s="85">
        <v>4</v>
      </c>
      <c r="J52" s="85">
        <v>36</v>
      </c>
      <c r="K52" s="85" t="s">
        <v>26</v>
      </c>
      <c r="L52" s="85" t="s">
        <v>93</v>
      </c>
      <c r="M52" s="85" t="s">
        <v>28</v>
      </c>
      <c r="N52" s="85">
        <v>0</v>
      </c>
      <c r="O52" s="67" t="str">
        <f>IF(ISNA(_xlfn.XLOOKUP($A52,GCVOA!$B:$B,GCVOA!$N:$N)),"",  _xlfn.XLOOKUP($A52,GCVOA!$B:$B,GCVOA!$N:$N))</f>
        <v/>
      </c>
      <c r="P52" s="67" t="str">
        <f>IF(ISNA(_xlfn.XLOOKUP($A52,GCSEMI!$B:$B,GCSEMI!$N:$N)),"",  _xlfn.XLOOKUP($A52,GCSEMI!$B:$B,GCSEMI!$N:$N))</f>
        <v/>
      </c>
      <c r="Q52" s="67" t="str">
        <f>IF(ISNA(_xlfn.XLOOKUP($A52,ORGPREP!$B:$B,ORGPREP!$N:$N)),"",  _xlfn.XLOOKUP($A52,ORGPREP!$B:$B,ORGPREP!$N:$N))</f>
        <v/>
      </c>
      <c r="R52" s="67" t="str">
        <f>IF(ISNA(_xlfn.XLOOKUP($A52,MSSEMI!$B:$B,MSSEMI!$N:$N)),"",  _xlfn.XLOOKUP($A52,MSSEMI!$B:$B,MSSEMI!$N:$N))</f>
        <v/>
      </c>
      <c r="S52" s="67" t="str">
        <f>IF(ISNA(_xlfn.XLOOKUP($A52,MSVOA!$B:$B,MSVOA!$N:$N)),"",  _xlfn.XLOOKUP($A52,MSVOA!$B:$B,MSVOA!$N:$N))</f>
        <v/>
      </c>
      <c r="T52" s="67" t="str">
        <f>IF(ISNA(_xlfn.XLOOKUP($A52,METALS!$B:$B,METALS!$N:$N)),"",  _xlfn.XLOOKUP($A52,METALS!$B:$B,METALS!$N:$N))</f>
        <v>reprep needed asap eta 06/20/2025</v>
      </c>
      <c r="U52" s="67" t="str">
        <f>IF(ISNA(_xlfn.XLOOKUP($A52,GENCHEM!$B:$B,GENCHEM!$N:$N)),"",  _xlfn.XLOOKUP($A52,GENCHEM!$B:$B,GENCHEM!$N:$N))</f>
        <v/>
      </c>
      <c r="V52" s="67" t="str">
        <f>IF(ISNA(_xlfn.XLOOKUP($A52,HG!$B:$B,HG!$N:$N)),"",  _xlfn.XLOOKUP($A52,HG!$B:$B,HG!$N:$N))</f>
        <v/>
      </c>
    </row>
    <row r="53" spans="1:22" ht="24" hidden="1" customHeight="1">
      <c r="A53" s="83" t="s">
        <v>116</v>
      </c>
      <c r="O53" s="71"/>
      <c r="P53" s="71"/>
      <c r="Q53" s="71"/>
      <c r="R53" s="71"/>
      <c r="S53" s="71"/>
      <c r="T53" s="71"/>
      <c r="U53" s="71"/>
      <c r="V53" s="71"/>
    </row>
    <row r="54" spans="1:22" ht="24" hidden="1" customHeight="1">
      <c r="A54" s="84" t="s">
        <v>117</v>
      </c>
      <c r="B54" s="85" t="s">
        <v>56</v>
      </c>
      <c r="C54" s="85" t="s">
        <v>118</v>
      </c>
      <c r="D54" s="85" t="s">
        <v>25</v>
      </c>
      <c r="E54" s="86">
        <v>45778</v>
      </c>
      <c r="F54" s="86">
        <v>45792</v>
      </c>
      <c r="G54" s="86">
        <v>45792</v>
      </c>
      <c r="H54" s="85">
        <v>14</v>
      </c>
      <c r="I54" s="85">
        <v>4</v>
      </c>
      <c r="J54" s="85">
        <v>35</v>
      </c>
      <c r="K54" s="85" t="s">
        <v>38</v>
      </c>
      <c r="L54" s="85" t="s">
        <v>93</v>
      </c>
      <c r="M54" s="85" t="s">
        <v>28</v>
      </c>
      <c r="N54" s="85">
        <v>0</v>
      </c>
      <c r="O54" s="67" t="str">
        <f>IF(ISNA(_xlfn.XLOOKUP($A54,GCVOA!$B:$B,GCVOA!$N:$N)),"",  _xlfn.XLOOKUP($A54,GCVOA!$B:$B,GCVOA!$N:$N))</f>
        <v/>
      </c>
      <c r="P54" s="67" t="str">
        <f>IF(ISNA(_xlfn.XLOOKUP($A54,GCSEMI!$B:$B,GCSEMI!$N:$N)),"",  _xlfn.XLOOKUP($A54,GCSEMI!$B:$B,GCSEMI!$N:$N))</f>
        <v/>
      </c>
      <c r="Q54" s="67" t="str">
        <f>IF(ISNA(_xlfn.XLOOKUP($A54,ORGPREP!$B:$B,ORGPREP!$N:$N)),"",  _xlfn.XLOOKUP($A54,ORGPREP!$B:$B,ORGPREP!$N:$N))</f>
        <v/>
      </c>
      <c r="R54" s="67" t="str">
        <f>IF(ISNA(_xlfn.XLOOKUP($A54,MSSEMI!$B:$B,MSSEMI!$N:$N)),"",  _xlfn.XLOOKUP($A54,MSSEMI!$B:$B,MSSEMI!$N:$N))</f>
        <v/>
      </c>
      <c r="S54" s="67" t="str">
        <f>IF(ISNA(_xlfn.XLOOKUP($A54,MSVOA!$B:$B,MSVOA!$N:$N)),"",  _xlfn.XLOOKUP($A54,MSVOA!$B:$B,MSVOA!$N:$N))</f>
        <v/>
      </c>
      <c r="T54" s="67" t="str">
        <f>IF(ISNA(_xlfn.XLOOKUP($A54,METALS!$B:$B,METALS!$N:$N)),"",  _xlfn.XLOOKUP($A54,METALS!$B:$B,METALS!$N:$N))</f>
        <v>in metapps eta 06/18/2025</v>
      </c>
      <c r="U54" s="67">
        <f>IF(ISNA(_xlfn.XLOOKUP($A54,GENCHEM!$B:$B,GENCHEM!$N:$N)),"",  _xlfn.XLOOKUP($A54,GENCHEM!$B:$B,GENCHEM!$N:$N))</f>
        <v>0</v>
      </c>
      <c r="V54" s="67" t="str">
        <f>IF(ISNA(_xlfn.XLOOKUP($A54,HG!$B:$B,HG!$N:$N)),"",  _xlfn.XLOOKUP($A54,HG!$B:$B,HG!$N:$N))</f>
        <v/>
      </c>
    </row>
    <row r="55" spans="1:22" ht="24" hidden="1" customHeight="1">
      <c r="A55" s="83" t="s">
        <v>94</v>
      </c>
      <c r="O55" s="71"/>
      <c r="P55" s="71"/>
      <c r="Q55" s="71"/>
      <c r="R55" s="71"/>
      <c r="S55" s="71"/>
      <c r="T55" s="71"/>
      <c r="U55" s="71"/>
      <c r="V55" s="71"/>
    </row>
    <row r="56" spans="1:22" ht="24" hidden="1" customHeight="1">
      <c r="A56" s="89" t="s">
        <v>119</v>
      </c>
      <c r="B56" s="90" t="s">
        <v>120</v>
      </c>
      <c r="C56" s="90" t="s">
        <v>121</v>
      </c>
      <c r="D56" s="90" t="s">
        <v>25</v>
      </c>
      <c r="E56" s="91">
        <v>45786</v>
      </c>
      <c r="F56" s="91">
        <v>45792</v>
      </c>
      <c r="G56" s="91">
        <v>45792</v>
      </c>
      <c r="H56" s="90">
        <v>6</v>
      </c>
      <c r="I56" s="90">
        <v>4</v>
      </c>
      <c r="J56" s="90">
        <v>35</v>
      </c>
      <c r="K56" s="90" t="s">
        <v>26</v>
      </c>
      <c r="L56" s="90" t="s">
        <v>111</v>
      </c>
      <c r="M56" s="90" t="s">
        <v>40</v>
      </c>
      <c r="N56" s="90">
        <v>0</v>
      </c>
      <c r="O56" s="78" t="str">
        <f>IF(ISNA(_xlfn.XLOOKUP($A56,GCVOA!$B:$B,GCVOA!$N:$N)),"",  _xlfn.XLOOKUP($A56,GCVOA!$B:$B,GCVOA!$N:$N))</f>
        <v/>
      </c>
      <c r="P56" s="78" t="str">
        <f>IF(ISNA(_xlfn.XLOOKUP($A56,GCSEMI!$B:$B,GCSEMI!$N:$N)),"",  _xlfn.XLOOKUP($A56,GCSEMI!$B:$B,GCSEMI!$N:$N))</f>
        <v/>
      </c>
      <c r="Q56" s="78" t="str">
        <f>IF(ISNA(_xlfn.XLOOKUP($A56,ORGPREP!$B:$B,ORGPREP!$N:$N)),"",  _xlfn.XLOOKUP($A56,ORGPREP!$B:$B,ORGPREP!$N:$N))</f>
        <v/>
      </c>
      <c r="R56" s="78" t="str">
        <f>IF(ISNA(_xlfn.XLOOKUP($A56,MSSEMI!$B:$B,MSSEMI!$N:$N)),"",  _xlfn.XLOOKUP($A56,MSSEMI!$B:$B,MSSEMI!$N:$N))</f>
        <v>REDO status?</v>
      </c>
      <c r="S56" s="78" t="str">
        <f>IF(ISNA(_xlfn.XLOOKUP($A56,MSVOA!$B:$B,MSVOA!$N:$N)),"",  _xlfn.XLOOKUP($A56,MSVOA!$B:$B,MSVOA!$N:$N))</f>
        <v/>
      </c>
      <c r="T56" s="78" t="str">
        <f>IF(ISNA(_xlfn.XLOOKUP($A56,METALS!$B:$B,METALS!$N:$N)),"",  _xlfn.XLOOKUP($A56,METALS!$B:$B,METALS!$N:$N))</f>
        <v/>
      </c>
      <c r="U56" s="78" t="str">
        <f>IF(ISNA(_xlfn.XLOOKUP($A56,GENCHEM!$B:$B,GENCHEM!$N:$N)),"",  _xlfn.XLOOKUP($A56,GENCHEM!$B:$B,GENCHEM!$N:$N))</f>
        <v/>
      </c>
      <c r="V56" s="78" t="str">
        <f>IF(ISNA(_xlfn.XLOOKUP($A56,HG!$B:$B,HG!$N:$N)),"",  _xlfn.XLOOKUP($A56,HG!$B:$B,HG!$N:$N))</f>
        <v/>
      </c>
    </row>
    <row r="57" spans="1:22" ht="24" hidden="1" customHeight="1">
      <c r="A57" s="83" t="s">
        <v>122</v>
      </c>
      <c r="O57" s="71"/>
      <c r="P57" s="71"/>
      <c r="Q57" s="71"/>
      <c r="R57" s="71"/>
      <c r="S57" s="71"/>
      <c r="T57" s="71"/>
      <c r="U57" s="71"/>
      <c r="V57" s="71"/>
    </row>
    <row r="58" spans="1:22" ht="24" hidden="1" customHeight="1">
      <c r="A58" s="84" t="s">
        <v>123</v>
      </c>
      <c r="B58" s="85" t="s">
        <v>124</v>
      </c>
      <c r="C58" s="85" t="s">
        <v>125</v>
      </c>
      <c r="D58" s="85" t="s">
        <v>25</v>
      </c>
      <c r="E58" s="86">
        <v>45786</v>
      </c>
      <c r="F58" s="86">
        <v>45793</v>
      </c>
      <c r="G58" s="86">
        <v>45793</v>
      </c>
      <c r="H58" s="85">
        <v>7</v>
      </c>
      <c r="I58" s="85">
        <v>6</v>
      </c>
      <c r="J58" s="85">
        <v>34</v>
      </c>
      <c r="K58" s="85" t="s">
        <v>87</v>
      </c>
      <c r="L58" s="85" t="s">
        <v>27</v>
      </c>
      <c r="M58" s="85" t="s">
        <v>58</v>
      </c>
      <c r="N58" s="85">
        <v>0</v>
      </c>
      <c r="O58" s="67" t="str">
        <f>IF(ISNA(_xlfn.XLOOKUP($A58,GCVOA!$B:$B,GCVOA!$N:$N)),"",  _xlfn.XLOOKUP($A58,GCVOA!$B:$B,GCVOA!$N:$N))</f>
        <v/>
      </c>
      <c r="P58" s="67" t="str">
        <f>IF(ISNA(_xlfn.XLOOKUP($A58,GCSEMI!$B:$B,GCSEMI!$N:$N)),"",  _xlfn.XLOOKUP($A58,GCSEMI!$B:$B,GCSEMI!$N:$N))</f>
        <v/>
      </c>
      <c r="Q58" s="67" t="str">
        <f>IF(ISNA(_xlfn.XLOOKUP($A58,ORGPREP!$B:$B,ORGPREP!$N:$N)),"",  _xlfn.XLOOKUP($A58,ORGPREP!$B:$B,ORGPREP!$N:$N))</f>
        <v/>
      </c>
      <c r="R58" s="67" t="str">
        <f>IF(ISNA(_xlfn.XLOOKUP($A58,MSSEMI!$B:$B,MSSEMI!$N:$N)),"",  _xlfn.XLOOKUP($A58,MSSEMI!$B:$B,MSSEMI!$N:$N))</f>
        <v/>
      </c>
      <c r="S58" s="67" t="str">
        <f>IF(ISNA(_xlfn.XLOOKUP($A58,MSVOA!$B:$B,MSVOA!$N:$N)),"",  _xlfn.XLOOKUP($A58,MSVOA!$B:$B,MSVOA!$N:$N))</f>
        <v/>
      </c>
      <c r="T58" s="67" t="str">
        <f>IF(ISNA(_xlfn.XLOOKUP($A58,METALS!$B:$B,METALS!$N:$N)),"",  _xlfn.XLOOKUP($A58,METALS!$B:$B,METALS!$N:$N))</f>
        <v/>
      </c>
      <c r="U58" s="67" t="str">
        <f>IF(ISNA(_xlfn.XLOOKUP($A58,GENCHEM!$B:$B,GENCHEM!$N:$N)),"",  _xlfn.XLOOKUP($A58,GENCHEM!$B:$B,GENCHEM!$N:$N))</f>
        <v>missing TKN login?</v>
      </c>
      <c r="V58" s="67" t="str">
        <f>IF(ISNA(_xlfn.XLOOKUP($A58,HG!$B:$B,HG!$N:$N)),"",  _xlfn.XLOOKUP($A58,HG!$B:$B,HG!$N:$N))</f>
        <v/>
      </c>
    </row>
    <row r="59" spans="1:22" ht="24" hidden="1" customHeight="1">
      <c r="A59" s="83" t="s">
        <v>126</v>
      </c>
      <c r="O59" s="71"/>
      <c r="P59" s="71"/>
      <c r="Q59" s="71"/>
      <c r="R59" s="71"/>
      <c r="S59" s="71"/>
      <c r="T59" s="71"/>
      <c r="U59" s="71"/>
      <c r="V59" s="71"/>
    </row>
    <row r="60" spans="1:22" ht="24" hidden="1" customHeight="1">
      <c r="A60" s="84" t="s">
        <v>127</v>
      </c>
      <c r="B60" s="85" t="s">
        <v>31</v>
      </c>
      <c r="C60" s="85" t="s">
        <v>128</v>
      </c>
      <c r="D60" s="85" t="s">
        <v>25</v>
      </c>
      <c r="E60" s="86">
        <v>45779</v>
      </c>
      <c r="F60" s="86">
        <v>45786</v>
      </c>
      <c r="G60" s="86">
        <v>45796</v>
      </c>
      <c r="H60" s="85" t="s">
        <v>33</v>
      </c>
      <c r="I60" s="85">
        <v>5</v>
      </c>
      <c r="J60" s="85">
        <v>31</v>
      </c>
      <c r="K60" s="85" t="s">
        <v>26</v>
      </c>
      <c r="L60" s="85" t="s">
        <v>27</v>
      </c>
      <c r="M60" s="85" t="s">
        <v>28</v>
      </c>
      <c r="N60" s="85">
        <v>0</v>
      </c>
      <c r="O60" s="67" t="str">
        <f>IF(ISNA(_xlfn.XLOOKUP($A60,GCVOA!$B:$B,GCVOA!$N:$N)),"",  _xlfn.XLOOKUP($A60,GCVOA!$B:$B,GCVOA!$N:$N))</f>
        <v/>
      </c>
      <c r="P60" s="67" t="str">
        <f>IF(ISNA(_xlfn.XLOOKUP($A60,GCSEMI!$B:$B,GCSEMI!$N:$N)),"",  _xlfn.XLOOKUP($A60,GCSEMI!$B:$B,GCSEMI!$N:$N))</f>
        <v/>
      </c>
      <c r="Q60" s="67" t="str">
        <f>IF(ISNA(_xlfn.XLOOKUP($A60,ORGPREP!$B:$B,ORGPREP!$N:$N)),"",  _xlfn.XLOOKUP($A60,ORGPREP!$B:$B,ORGPREP!$N:$N))</f>
        <v/>
      </c>
      <c r="R60" s="67" t="str">
        <f>IF(ISNA(_xlfn.XLOOKUP($A60,MSSEMI!$B:$B,MSSEMI!$N:$N)),"",  _xlfn.XLOOKUP($A60,MSSEMI!$B:$B,MSSEMI!$N:$N))</f>
        <v/>
      </c>
      <c r="S60" s="67" t="str">
        <f>IF(ISNA(_xlfn.XLOOKUP($A60,MSVOA!$B:$B,MSVOA!$N:$N)),"",  _xlfn.XLOOKUP($A60,MSVOA!$B:$B,MSVOA!$N:$N))</f>
        <v/>
      </c>
      <c r="T60" s="67" t="str">
        <f>IF(ISNA(_xlfn.XLOOKUP($A60,METALS!$B:$B,METALS!$N:$N)),"",  _xlfn.XLOOKUP($A60,METALS!$B:$B,METALS!$N:$N))</f>
        <v>eta 06/19/2025</v>
      </c>
      <c r="U60" s="67" t="str">
        <f>IF(ISNA(_xlfn.XLOOKUP($A60,GENCHEM!$B:$B,GENCHEM!$N:$N)),"",  _xlfn.XLOOKUP($A60,GENCHEM!$B:$B,GENCHEM!$N:$N))</f>
        <v/>
      </c>
      <c r="V60" s="67" t="str">
        <f>IF(ISNA(_xlfn.XLOOKUP($A60,HG!$B:$B,HG!$N:$N)),"",  _xlfn.XLOOKUP($A60,HG!$B:$B,HG!$N:$N))</f>
        <v/>
      </c>
    </row>
    <row r="61" spans="1:22" ht="24" hidden="1" customHeight="1">
      <c r="A61" s="83" t="s">
        <v>129</v>
      </c>
      <c r="O61" s="71"/>
      <c r="P61" s="71"/>
      <c r="Q61" s="71"/>
      <c r="R61" s="71"/>
      <c r="S61" s="71"/>
      <c r="T61" s="71"/>
      <c r="U61" s="71"/>
      <c r="V61" s="71"/>
    </row>
    <row r="62" spans="1:22" ht="24" hidden="1" customHeight="1">
      <c r="A62" s="84" t="s">
        <v>130</v>
      </c>
      <c r="B62" s="85" t="s">
        <v>31</v>
      </c>
      <c r="C62" s="85" t="s">
        <v>131</v>
      </c>
      <c r="D62" s="85" t="s">
        <v>25</v>
      </c>
      <c r="E62" s="86">
        <v>45779</v>
      </c>
      <c r="F62" s="86">
        <v>45786</v>
      </c>
      <c r="G62" s="86">
        <v>45796</v>
      </c>
      <c r="H62" s="85" t="s">
        <v>33</v>
      </c>
      <c r="I62" s="85">
        <v>5</v>
      </c>
      <c r="J62" s="85">
        <v>31</v>
      </c>
      <c r="K62" s="85" t="s">
        <v>26</v>
      </c>
      <c r="L62" s="85" t="s">
        <v>27</v>
      </c>
      <c r="M62" s="85" t="s">
        <v>28</v>
      </c>
      <c r="N62" s="85">
        <v>0</v>
      </c>
      <c r="O62" s="67" t="str">
        <f>IF(ISNA(_xlfn.XLOOKUP($A62,GCVOA!$B:$B,GCVOA!$N:$N)),"",  _xlfn.XLOOKUP($A62,GCVOA!$B:$B,GCVOA!$N:$N))</f>
        <v/>
      </c>
      <c r="P62" s="67" t="str">
        <f>IF(ISNA(_xlfn.XLOOKUP($A62,GCSEMI!$B:$B,GCSEMI!$N:$N)),"",  _xlfn.XLOOKUP($A62,GCSEMI!$B:$B,GCSEMI!$N:$N))</f>
        <v/>
      </c>
      <c r="Q62" s="67" t="str">
        <f>IF(ISNA(_xlfn.XLOOKUP($A62,ORGPREP!$B:$B,ORGPREP!$N:$N)),"",  _xlfn.XLOOKUP($A62,ORGPREP!$B:$B,ORGPREP!$N:$N))</f>
        <v/>
      </c>
      <c r="R62" s="67" t="str">
        <f>IF(ISNA(_xlfn.XLOOKUP($A62,MSSEMI!$B:$B,MSSEMI!$N:$N)),"",  _xlfn.XLOOKUP($A62,MSSEMI!$B:$B,MSSEMI!$N:$N))</f>
        <v/>
      </c>
      <c r="S62" s="67" t="str">
        <f>IF(ISNA(_xlfn.XLOOKUP($A62,MSVOA!$B:$B,MSVOA!$N:$N)),"",  _xlfn.XLOOKUP($A62,MSVOA!$B:$B,MSVOA!$N:$N))</f>
        <v/>
      </c>
      <c r="T62" s="67" t="str">
        <f>IF(ISNA(_xlfn.XLOOKUP($A62,METALS!$B:$B,METALS!$N:$N)),"",  _xlfn.XLOOKUP($A62,METALS!$B:$B,METALS!$N:$N))</f>
        <v>eta 06/19/2025</v>
      </c>
      <c r="U62" s="67" t="str">
        <f>IF(ISNA(_xlfn.XLOOKUP($A62,GENCHEM!$B:$B,GENCHEM!$N:$N)),"",  _xlfn.XLOOKUP($A62,GENCHEM!$B:$B,GENCHEM!$N:$N))</f>
        <v/>
      </c>
      <c r="V62" s="67" t="str">
        <f>IF(ISNA(_xlfn.XLOOKUP($A62,HG!$B:$B,HG!$N:$N)),"",  _xlfn.XLOOKUP($A62,HG!$B:$B,HG!$N:$N))</f>
        <v/>
      </c>
    </row>
    <row r="63" spans="1:22" ht="24" hidden="1" customHeight="1">
      <c r="A63" s="83" t="s">
        <v>132</v>
      </c>
      <c r="O63" s="71"/>
      <c r="P63" s="71"/>
      <c r="Q63" s="71"/>
      <c r="R63" s="71"/>
      <c r="S63" s="71"/>
      <c r="T63" s="71"/>
      <c r="U63" s="71"/>
      <c r="V63" s="71"/>
    </row>
    <row r="64" spans="1:22" ht="24" hidden="1" customHeight="1">
      <c r="A64" s="94" t="s">
        <v>133</v>
      </c>
      <c r="B64" s="95" t="s">
        <v>56</v>
      </c>
      <c r="C64" s="95" t="s">
        <v>73</v>
      </c>
      <c r="D64" s="95"/>
      <c r="E64" s="96">
        <v>45783</v>
      </c>
      <c r="F64" s="96">
        <v>45789</v>
      </c>
      <c r="G64" s="96">
        <v>45797</v>
      </c>
      <c r="H64" s="95" t="s">
        <v>74</v>
      </c>
      <c r="I64" s="95">
        <v>4</v>
      </c>
      <c r="J64" s="95">
        <v>30</v>
      </c>
      <c r="K64" s="95" t="s">
        <v>38</v>
      </c>
      <c r="L64" s="95" t="s">
        <v>27</v>
      </c>
      <c r="M64" s="95" t="s">
        <v>58</v>
      </c>
      <c r="N64" s="95">
        <v>0</v>
      </c>
      <c r="O64" s="75" t="str">
        <f>IF(ISNA(_xlfn.XLOOKUP($A64,GCVOA!$B:$B,GCVOA!$N:$N)),"",  _xlfn.XLOOKUP($A64,GCVOA!$B:$B,GCVOA!$N:$N))</f>
        <v/>
      </c>
      <c r="P64" s="75" t="str">
        <f>IF(ISNA(_xlfn.XLOOKUP($A64,GCSEMI!$B:$B,GCSEMI!$N:$N)),"",  _xlfn.XLOOKUP($A64,GCSEMI!$B:$B,GCSEMI!$N:$N))</f>
        <v/>
      </c>
      <c r="Q64" s="75" t="str">
        <f>IF(ISNA(_xlfn.XLOOKUP($A64,ORGPREP!$B:$B,ORGPREP!$N:$N)),"",  _xlfn.XLOOKUP($A64,ORGPREP!$B:$B,ORGPREP!$N:$N))</f>
        <v/>
      </c>
      <c r="R64" s="75" t="str">
        <f>IF(ISNA(_xlfn.XLOOKUP($A64,MSSEMI!$B:$B,MSSEMI!$N:$N)),"",  _xlfn.XLOOKUP($A64,MSSEMI!$B:$B,MSSEMI!$N:$N))</f>
        <v/>
      </c>
      <c r="S64" s="75" t="str">
        <f>IF(ISNA(_xlfn.XLOOKUP($A64,MSVOA!$B:$B,MSVOA!$N:$N)),"",  _xlfn.XLOOKUP($A64,MSVOA!$B:$B,MSVOA!$N:$N))</f>
        <v/>
      </c>
      <c r="T64" s="75" t="str">
        <f>IF(ISNA(_xlfn.XLOOKUP($A64,METALS!$B:$B,METALS!$N:$N)),"",  _xlfn.XLOOKUP($A64,METALS!$B:$B,METALS!$N:$N))</f>
        <v/>
      </c>
      <c r="U64" s="75">
        <f>IF(ISNA(_xlfn.XLOOKUP($A64,GENCHEM!$B:$B,GENCHEM!$N:$N)),"",  _xlfn.XLOOKUP($A64,GENCHEM!$B:$B,GENCHEM!$N:$N))</f>
        <v>0</v>
      </c>
      <c r="V64" s="75" t="str">
        <f>IF(ISNA(_xlfn.XLOOKUP($A64,HG!$B:$B,HG!$N:$N)),"",  _xlfn.XLOOKUP($A64,HG!$B:$B,HG!$N:$N))</f>
        <v/>
      </c>
    </row>
    <row r="65" spans="1:22" ht="24" hidden="1" customHeight="1">
      <c r="A65" s="83" t="s">
        <v>134</v>
      </c>
      <c r="O65" s="71"/>
      <c r="P65" s="71"/>
      <c r="Q65" s="71"/>
      <c r="R65" s="71"/>
      <c r="S65" s="71"/>
      <c r="T65" s="71"/>
      <c r="U65" s="71"/>
      <c r="V65" s="71"/>
    </row>
    <row r="66" spans="1:22" ht="24" hidden="1" customHeight="1">
      <c r="A66" s="84" t="s">
        <v>135</v>
      </c>
      <c r="B66" s="85" t="s">
        <v>56</v>
      </c>
      <c r="C66" s="85" t="s">
        <v>136</v>
      </c>
      <c r="D66" s="85" t="s">
        <v>25</v>
      </c>
      <c r="E66" s="86">
        <v>45783</v>
      </c>
      <c r="F66" s="86">
        <v>45797</v>
      </c>
      <c r="G66" s="86">
        <v>45797</v>
      </c>
      <c r="H66" s="85">
        <v>14</v>
      </c>
      <c r="I66" s="85">
        <v>2</v>
      </c>
      <c r="J66" s="85">
        <v>30</v>
      </c>
      <c r="K66" s="85" t="s">
        <v>38</v>
      </c>
      <c r="L66" s="85" t="s">
        <v>93</v>
      </c>
      <c r="M66" s="85" t="s">
        <v>58</v>
      </c>
      <c r="N66" s="85">
        <v>0</v>
      </c>
      <c r="O66" s="67" t="str">
        <f>IF(ISNA(_xlfn.XLOOKUP($A66,GCVOA!$B:$B,GCVOA!$N:$N)),"",  _xlfn.XLOOKUP($A66,GCVOA!$B:$B,GCVOA!$N:$N))</f>
        <v/>
      </c>
      <c r="P66" s="67" t="str">
        <f>IF(ISNA(_xlfn.XLOOKUP($A66,GCSEMI!$B:$B,GCSEMI!$N:$N)),"",  _xlfn.XLOOKUP($A66,GCSEMI!$B:$B,GCSEMI!$N:$N))</f>
        <v/>
      </c>
      <c r="Q66" s="67" t="str">
        <f>IF(ISNA(_xlfn.XLOOKUP($A66,ORGPREP!$B:$B,ORGPREP!$N:$N)),"",  _xlfn.XLOOKUP($A66,ORGPREP!$B:$B,ORGPREP!$N:$N))</f>
        <v/>
      </c>
      <c r="R66" s="67" t="str">
        <f>IF(ISNA(_xlfn.XLOOKUP($A66,MSSEMI!$B:$B,MSSEMI!$N:$N)),"",  _xlfn.XLOOKUP($A66,MSSEMI!$B:$B,MSSEMI!$N:$N))</f>
        <v/>
      </c>
      <c r="S66" s="67" t="str">
        <f>IF(ISNA(_xlfn.XLOOKUP($A66,MSVOA!$B:$B,MSVOA!$N:$N)),"",  _xlfn.XLOOKUP($A66,MSVOA!$B:$B,MSVOA!$N:$N))</f>
        <v/>
      </c>
      <c r="T66" s="67" t="str">
        <f>IF(ISNA(_xlfn.XLOOKUP($A66,METALS!$B:$B,METALS!$N:$N)),"",  _xlfn.XLOOKUP($A66,METALS!$B:$B,METALS!$N:$N))</f>
        <v/>
      </c>
      <c r="U66" s="67">
        <f>IF(ISNA(_xlfn.XLOOKUP($A66,GENCHEM!$B:$B,GENCHEM!$N:$N)),"",  _xlfn.XLOOKUP($A66,GENCHEM!$B:$B,GENCHEM!$N:$N))</f>
        <v>0</v>
      </c>
      <c r="V66" s="67" t="str">
        <f>IF(ISNA(_xlfn.XLOOKUP($A66,HG!$B:$B,HG!$N:$N)),"",  _xlfn.XLOOKUP($A66,HG!$B:$B,HG!$N:$N))</f>
        <v/>
      </c>
    </row>
    <row r="67" spans="1:22" ht="24" hidden="1" customHeight="1">
      <c r="A67" s="83" t="s">
        <v>137</v>
      </c>
      <c r="O67" s="71"/>
      <c r="P67" s="71"/>
      <c r="Q67" s="71"/>
      <c r="R67" s="71"/>
      <c r="S67" s="71"/>
      <c r="T67" s="71"/>
      <c r="U67" s="71"/>
      <c r="V67" s="71"/>
    </row>
    <row r="68" spans="1:22" ht="24" hidden="1" customHeight="1">
      <c r="A68" s="84" t="s">
        <v>138</v>
      </c>
      <c r="B68" s="85" t="s">
        <v>139</v>
      </c>
      <c r="C68" s="85" t="s">
        <v>140</v>
      </c>
      <c r="D68" s="85" t="s">
        <v>25</v>
      </c>
      <c r="E68" s="86">
        <v>45790</v>
      </c>
      <c r="F68" s="86">
        <v>45797</v>
      </c>
      <c r="G68" s="86">
        <v>45797</v>
      </c>
      <c r="H68" s="85">
        <v>7</v>
      </c>
      <c r="I68" s="85">
        <v>4</v>
      </c>
      <c r="J68" s="85">
        <v>30</v>
      </c>
      <c r="K68" s="85" t="s">
        <v>26</v>
      </c>
      <c r="L68" s="85" t="s">
        <v>27</v>
      </c>
      <c r="M68" s="85" t="s">
        <v>28</v>
      </c>
      <c r="N68" s="85">
        <v>0</v>
      </c>
      <c r="O68" s="67" t="str">
        <f>IF(ISNA(_xlfn.XLOOKUP($A68,GCVOA!$B:$B,GCVOA!$N:$N)),"",  _xlfn.XLOOKUP($A68,GCVOA!$B:$B,GCVOA!$N:$N))</f>
        <v/>
      </c>
      <c r="P68" s="67" t="str">
        <f>IF(ISNA(_xlfn.XLOOKUP($A68,GCSEMI!$B:$B,GCSEMI!$N:$N)),"",  _xlfn.XLOOKUP($A68,GCSEMI!$B:$B,GCSEMI!$N:$N))</f>
        <v/>
      </c>
      <c r="Q68" s="67" t="str">
        <f>IF(ISNA(_xlfn.XLOOKUP($A68,ORGPREP!$B:$B,ORGPREP!$N:$N)),"",  _xlfn.XLOOKUP($A68,ORGPREP!$B:$B,ORGPREP!$N:$N))</f>
        <v/>
      </c>
      <c r="R68" s="67" t="str">
        <f>IF(ISNA(_xlfn.XLOOKUP($A68,MSSEMI!$B:$B,MSSEMI!$N:$N)),"",  _xlfn.XLOOKUP($A68,MSSEMI!$B:$B,MSSEMI!$N:$N))</f>
        <v/>
      </c>
      <c r="S68" s="67" t="str">
        <f>IF(ISNA(_xlfn.XLOOKUP($A68,MSVOA!$B:$B,MSVOA!$N:$N)),"",  _xlfn.XLOOKUP($A68,MSVOA!$B:$B,MSVOA!$N:$N))</f>
        <v/>
      </c>
      <c r="T68" s="67" t="str">
        <f>IF(ISNA(_xlfn.XLOOKUP($A68,METALS!$B:$B,METALS!$N:$N)),"",  _xlfn.XLOOKUP($A68,METALS!$B:$B,METALS!$N:$N))</f>
        <v>reprep needed asap eta 06/20/2025</v>
      </c>
      <c r="U68" s="67" t="str">
        <f>IF(ISNA(_xlfn.XLOOKUP($A68,GENCHEM!$B:$B,GENCHEM!$N:$N)),"",  _xlfn.XLOOKUP($A68,GENCHEM!$B:$B,GENCHEM!$N:$N))</f>
        <v/>
      </c>
      <c r="V68" s="67" t="str">
        <f>IF(ISNA(_xlfn.XLOOKUP($A68,HG!$B:$B,HG!$N:$N)),"",  _xlfn.XLOOKUP($A68,HG!$B:$B,HG!$N:$N))</f>
        <v/>
      </c>
    </row>
    <row r="69" spans="1:22" ht="24" hidden="1" customHeight="1">
      <c r="A69" s="83" t="s">
        <v>141</v>
      </c>
      <c r="O69" s="71"/>
      <c r="P69" s="71"/>
      <c r="Q69" s="71"/>
      <c r="R69" s="71"/>
      <c r="S69" s="71"/>
      <c r="T69" s="71"/>
      <c r="U69" s="71"/>
      <c r="V69" s="71"/>
    </row>
    <row r="70" spans="1:22" ht="24" hidden="1" customHeight="1">
      <c r="A70" s="89" t="s">
        <v>142</v>
      </c>
      <c r="B70" s="90" t="s">
        <v>120</v>
      </c>
      <c r="C70" s="90" t="s">
        <v>143</v>
      </c>
      <c r="D70" s="90" t="s">
        <v>25</v>
      </c>
      <c r="E70" s="91">
        <v>45791</v>
      </c>
      <c r="F70" s="91">
        <v>45797</v>
      </c>
      <c r="G70" s="91">
        <v>45797</v>
      </c>
      <c r="H70" s="90">
        <v>6</v>
      </c>
      <c r="I70" s="90">
        <v>3</v>
      </c>
      <c r="J70" s="90">
        <v>30</v>
      </c>
      <c r="K70" s="90" t="s">
        <v>26</v>
      </c>
      <c r="L70" s="90" t="s">
        <v>27</v>
      </c>
      <c r="M70" s="90" t="s">
        <v>28</v>
      </c>
      <c r="N70" s="90">
        <v>0</v>
      </c>
      <c r="O70" s="78" t="str">
        <f>IF(ISNA(_xlfn.XLOOKUP($A70,GCVOA!$B:$B,GCVOA!$N:$N)),"",  _xlfn.XLOOKUP($A70,GCVOA!$B:$B,GCVOA!$N:$N))</f>
        <v/>
      </c>
      <c r="P70" s="78" t="str">
        <f>IF(ISNA(_xlfn.XLOOKUP($A70,GCSEMI!$B:$B,GCSEMI!$N:$N)),"",  _xlfn.XLOOKUP($A70,GCSEMI!$B:$B,GCSEMI!$N:$N))</f>
        <v/>
      </c>
      <c r="Q70" s="78" t="str">
        <f>IF(ISNA(_xlfn.XLOOKUP($A70,ORGPREP!$B:$B,ORGPREP!$N:$N)),"",  _xlfn.XLOOKUP($A70,ORGPREP!$B:$B,ORGPREP!$N:$N))</f>
        <v/>
      </c>
      <c r="R70" s="78" t="str">
        <f>IF(ISNA(_xlfn.XLOOKUP($A70,MSSEMI!$B:$B,MSSEMI!$N:$N)),"",  _xlfn.XLOOKUP($A70,MSSEMI!$B:$B,MSSEMI!$N:$N))</f>
        <v/>
      </c>
      <c r="S70" s="78" t="str">
        <f>IF(ISNA(_xlfn.XLOOKUP($A70,MSVOA!$B:$B,MSVOA!$N:$N)),"",  _xlfn.XLOOKUP($A70,MSVOA!$B:$B,MSVOA!$N:$N))</f>
        <v/>
      </c>
      <c r="T70" s="78" t="str">
        <f>IF(ISNA(_xlfn.XLOOKUP($A70,METALS!$B:$B,METALS!$N:$N)),"",  _xlfn.XLOOKUP($A70,METALS!$B:$B,METALS!$N:$N))</f>
        <v>reprep needed asap eta 06/20/2025</v>
      </c>
      <c r="U70" s="78" t="str">
        <f>IF(ISNA(_xlfn.XLOOKUP($A70,GENCHEM!$B:$B,GENCHEM!$N:$N)),"",  _xlfn.XLOOKUP($A70,GENCHEM!$B:$B,GENCHEM!$N:$N))</f>
        <v/>
      </c>
      <c r="V70" s="78" t="str">
        <f>IF(ISNA(_xlfn.XLOOKUP($A70,HG!$B:$B,HG!$N:$N)),"",  _xlfn.XLOOKUP($A70,HG!$B:$B,HG!$N:$N))</f>
        <v/>
      </c>
    </row>
    <row r="71" spans="1:22" ht="24" hidden="1" customHeight="1">
      <c r="A71" s="83" t="s">
        <v>141</v>
      </c>
      <c r="O71" s="71"/>
      <c r="P71" s="71"/>
      <c r="Q71" s="71"/>
      <c r="R71" s="71"/>
      <c r="S71" s="71"/>
      <c r="T71" s="71"/>
      <c r="U71" s="71"/>
      <c r="V71" s="71"/>
    </row>
    <row r="72" spans="1:22" ht="24" hidden="1" customHeight="1">
      <c r="A72" s="89" t="s">
        <v>144</v>
      </c>
      <c r="B72" s="90" t="s">
        <v>145</v>
      </c>
      <c r="C72" s="90" t="s">
        <v>146</v>
      </c>
      <c r="D72" s="90" t="s">
        <v>25</v>
      </c>
      <c r="E72" s="91">
        <v>45791</v>
      </c>
      <c r="F72" s="91">
        <v>45797</v>
      </c>
      <c r="G72" s="91">
        <v>45797</v>
      </c>
      <c r="H72" s="90">
        <v>6</v>
      </c>
      <c r="I72" s="90">
        <v>6</v>
      </c>
      <c r="J72" s="90">
        <v>30</v>
      </c>
      <c r="K72" s="90" t="s">
        <v>38</v>
      </c>
      <c r="L72" s="90" t="s">
        <v>111</v>
      </c>
      <c r="M72" s="90" t="s">
        <v>40</v>
      </c>
      <c r="N72" s="90">
        <v>0</v>
      </c>
      <c r="O72" s="78" t="str">
        <f>IF(ISNA(_xlfn.XLOOKUP($A72,GCVOA!$B:$B,GCVOA!$N:$N)),"",  _xlfn.XLOOKUP($A72,GCVOA!$B:$B,GCVOA!$N:$N))</f>
        <v/>
      </c>
      <c r="P72" s="78" t="str">
        <f>IF(ISNA(_xlfn.XLOOKUP($A72,GCSEMI!$B:$B,GCSEMI!$N:$N)),"",  _xlfn.XLOOKUP($A72,GCSEMI!$B:$B,GCSEMI!$N:$N))</f>
        <v/>
      </c>
      <c r="Q72" s="78" t="str">
        <f>IF(ISNA(_xlfn.XLOOKUP($A72,ORGPREP!$B:$B,ORGPREP!$N:$N)),"",  _xlfn.XLOOKUP($A72,ORGPREP!$B:$B,ORGPREP!$N:$N))</f>
        <v/>
      </c>
      <c r="R72" s="78" t="str">
        <f>IF(ISNA(_xlfn.XLOOKUP($A72,MSSEMI!$B:$B,MSSEMI!$N:$N)),"",  _xlfn.XLOOKUP($A72,MSSEMI!$B:$B,MSSEMI!$N:$N))</f>
        <v>REDO status?</v>
      </c>
      <c r="S72" s="78" t="str">
        <f>IF(ISNA(_xlfn.XLOOKUP($A72,MSVOA!$B:$B,MSVOA!$N:$N)),"",  _xlfn.XLOOKUP($A72,MSVOA!$B:$B,MSVOA!$N:$N))</f>
        <v/>
      </c>
      <c r="T72" s="78" t="str">
        <f>IF(ISNA(_xlfn.XLOOKUP($A72,METALS!$B:$B,METALS!$N:$N)),"",  _xlfn.XLOOKUP($A72,METALS!$B:$B,METALS!$N:$N))</f>
        <v>reprep needed asap eta 06/20/2025</v>
      </c>
      <c r="U72" s="78" t="str">
        <f>IF(ISNA(_xlfn.XLOOKUP($A72,GENCHEM!$B:$B,GENCHEM!$N:$N)),"",  _xlfn.XLOOKUP($A72,GENCHEM!$B:$B,GENCHEM!$N:$N))</f>
        <v/>
      </c>
      <c r="V72" s="78" t="str">
        <f>IF(ISNA(_xlfn.XLOOKUP($A72,HG!$B:$B,HG!$N:$N)),"",  _xlfn.XLOOKUP($A72,HG!$B:$B,HG!$N:$N))</f>
        <v/>
      </c>
    </row>
    <row r="73" spans="1:22" ht="24" hidden="1" customHeight="1">
      <c r="A73" s="83" t="s">
        <v>147</v>
      </c>
      <c r="O73" s="71"/>
      <c r="P73" s="71"/>
      <c r="Q73" s="71"/>
      <c r="R73" s="71"/>
      <c r="S73" s="71"/>
      <c r="T73" s="71"/>
      <c r="U73" s="71"/>
      <c r="V73" s="71"/>
    </row>
    <row r="74" spans="1:22" ht="24" hidden="1" customHeight="1">
      <c r="A74" s="113" t="s">
        <v>148</v>
      </c>
      <c r="B74" s="114" t="s">
        <v>149</v>
      </c>
      <c r="C74" s="114" t="s">
        <v>150</v>
      </c>
      <c r="D74" s="114"/>
      <c r="E74" s="115">
        <v>45784</v>
      </c>
      <c r="F74" s="115">
        <v>45798</v>
      </c>
      <c r="G74" s="115">
        <v>45798</v>
      </c>
      <c r="H74" s="114">
        <v>14</v>
      </c>
      <c r="I74" s="114">
        <v>4</v>
      </c>
      <c r="J74" s="114">
        <v>29</v>
      </c>
      <c r="K74" s="114" t="s">
        <v>38</v>
      </c>
      <c r="L74" s="114" t="s">
        <v>39</v>
      </c>
      <c r="M74" s="114" t="s">
        <v>58</v>
      </c>
      <c r="N74" s="114">
        <v>0</v>
      </c>
      <c r="O74" s="74" t="str">
        <f>IF(ISNA(_xlfn.XLOOKUP($A74,GCVOA!$B:$B,GCVOA!$N:$N)),"",  _xlfn.XLOOKUP($A74,GCVOA!$B:$B,GCVOA!$N:$N))</f>
        <v/>
      </c>
      <c r="P74" s="74" t="str">
        <f>IF(ISNA(_xlfn.XLOOKUP($A74,GCSEMI!$B:$B,GCSEMI!$N:$N)),"",  _xlfn.XLOOKUP($A74,GCSEMI!$B:$B,GCSEMI!$N:$N))</f>
        <v/>
      </c>
      <c r="Q74" s="74" t="str">
        <f>IF(ISNA(_xlfn.XLOOKUP($A74,ORGPREP!$B:$B,ORGPREP!$N:$N)),"",  _xlfn.XLOOKUP($A74,ORGPREP!$B:$B,ORGPREP!$N:$N))</f>
        <v/>
      </c>
      <c r="R74" s="74" t="str">
        <f>IF(ISNA(_xlfn.XLOOKUP($A74,MSSEMI!$B:$B,MSSEMI!$N:$N)),"",  _xlfn.XLOOKUP($A74,MSSEMI!$B:$B,MSSEMI!$N:$N))</f>
        <v/>
      </c>
      <c r="S74" s="74" t="str">
        <f>IF(ISNA(_xlfn.XLOOKUP($A74,MSVOA!$B:$B,MSVOA!$N:$N)),"",  _xlfn.XLOOKUP($A74,MSVOA!$B:$B,MSVOA!$N:$N))</f>
        <v/>
      </c>
      <c r="T74" s="74" t="str">
        <f>IF(ISNA(_xlfn.XLOOKUP($A74,METALS!$B:$B,METALS!$N:$N)),"",  _xlfn.XLOOKUP($A74,METALS!$B:$B,METALS!$N:$N))</f>
        <v/>
      </c>
      <c r="U74" s="74">
        <f>IF(ISNA(_xlfn.XLOOKUP($A74,GENCHEM!$B:$B,GENCHEM!$N:$N)),"",  _xlfn.XLOOKUP($A74,GENCHEM!$B:$B,GENCHEM!$N:$N))</f>
        <v>0</v>
      </c>
      <c r="V74" s="74" t="str">
        <f>IF(ISNA(_xlfn.XLOOKUP($A74,HG!$B:$B,HG!$N:$N)),"",  _xlfn.XLOOKUP($A74,HG!$B:$B,HG!$N:$N))</f>
        <v/>
      </c>
    </row>
    <row r="75" spans="1:22" ht="24" hidden="1" customHeight="1">
      <c r="A75" s="83" t="s">
        <v>151</v>
      </c>
      <c r="O75" s="71"/>
      <c r="P75" s="71"/>
      <c r="Q75" s="71"/>
      <c r="R75" s="71"/>
      <c r="S75" s="71"/>
      <c r="T75" s="71"/>
      <c r="U75" s="71"/>
      <c r="V75" s="71"/>
    </row>
    <row r="76" spans="1:22" ht="24" hidden="1" customHeight="1">
      <c r="A76" s="113" t="s">
        <v>152</v>
      </c>
      <c r="B76" s="114" t="s">
        <v>52</v>
      </c>
      <c r="C76" s="114" t="s">
        <v>53</v>
      </c>
      <c r="D76" s="114" t="s">
        <v>25</v>
      </c>
      <c r="E76" s="115">
        <v>45791</v>
      </c>
      <c r="F76" s="115">
        <v>45798</v>
      </c>
      <c r="G76" s="115">
        <v>45798</v>
      </c>
      <c r="H76" s="114">
        <v>7</v>
      </c>
      <c r="I76" s="114">
        <v>4</v>
      </c>
      <c r="J76" s="114">
        <v>29</v>
      </c>
      <c r="K76" s="114" t="s">
        <v>38</v>
      </c>
      <c r="L76" s="114" t="s">
        <v>39</v>
      </c>
      <c r="M76" s="114" t="s">
        <v>58</v>
      </c>
      <c r="N76" s="114">
        <v>0</v>
      </c>
      <c r="O76" s="74" t="str">
        <f>IF(ISNA(_xlfn.XLOOKUP($A76,GCVOA!$B:$B,GCVOA!$N:$N)),"",  _xlfn.XLOOKUP($A76,GCVOA!$B:$B,GCVOA!$N:$N))</f>
        <v/>
      </c>
      <c r="P76" s="74" t="str">
        <f>IF(ISNA(_xlfn.XLOOKUP($A76,GCSEMI!$B:$B,GCSEMI!$N:$N)),"",  _xlfn.XLOOKUP($A76,GCSEMI!$B:$B,GCSEMI!$N:$N))</f>
        <v/>
      </c>
      <c r="Q76" s="74" t="str">
        <f>IF(ISNA(_xlfn.XLOOKUP($A76,ORGPREP!$B:$B,ORGPREP!$N:$N)),"",  _xlfn.XLOOKUP($A76,ORGPREP!$B:$B,ORGPREP!$N:$N))</f>
        <v/>
      </c>
      <c r="R76" s="74" t="str">
        <f>IF(ISNA(_xlfn.XLOOKUP($A76,MSSEMI!$B:$B,MSSEMI!$N:$N)),"",  _xlfn.XLOOKUP($A76,MSSEMI!$B:$B,MSSEMI!$N:$N))</f>
        <v/>
      </c>
      <c r="S76" s="74" t="str">
        <f>IF(ISNA(_xlfn.XLOOKUP($A76,MSVOA!$B:$B,MSVOA!$N:$N)),"",  _xlfn.XLOOKUP($A76,MSVOA!$B:$B,MSVOA!$N:$N))</f>
        <v/>
      </c>
      <c r="T76" s="74" t="str">
        <f>IF(ISNA(_xlfn.XLOOKUP($A76,METALS!$B:$B,METALS!$N:$N)),"",  _xlfn.XLOOKUP($A76,METALS!$B:$B,METALS!$N:$N))</f>
        <v/>
      </c>
      <c r="U76" s="74" t="str">
        <f>IF(ISNA(_xlfn.XLOOKUP($A76,GENCHEM!$B:$B,GENCHEM!$N:$N)),"",  _xlfn.XLOOKUP($A76,GENCHEM!$B:$B,GENCHEM!$N:$N))</f>
        <v/>
      </c>
      <c r="V76" s="74" t="str">
        <f>IF(ISNA(_xlfn.XLOOKUP($A76,HG!$B:$B,HG!$N:$N)),"",  _xlfn.XLOOKUP($A76,HG!$B:$B,HG!$N:$N))</f>
        <v/>
      </c>
    </row>
    <row r="77" spans="1:22" ht="24" hidden="1" customHeight="1">
      <c r="A77" s="83" t="s">
        <v>153</v>
      </c>
      <c r="O77" s="71"/>
      <c r="P77" s="71"/>
      <c r="Q77" s="71"/>
      <c r="R77" s="71"/>
      <c r="S77" s="71"/>
      <c r="T77" s="71"/>
      <c r="U77" s="71"/>
      <c r="V77" s="71"/>
    </row>
    <row r="78" spans="1:22" ht="24" hidden="1" customHeight="1">
      <c r="A78" s="110" t="s">
        <v>154</v>
      </c>
      <c r="B78" s="111" t="s">
        <v>56</v>
      </c>
      <c r="C78" s="111" t="s">
        <v>155</v>
      </c>
      <c r="D78" s="111" t="s">
        <v>25</v>
      </c>
      <c r="E78" s="112">
        <v>45786</v>
      </c>
      <c r="F78" s="112">
        <v>45791</v>
      </c>
      <c r="G78" s="112">
        <v>45800</v>
      </c>
      <c r="H78" s="111" t="s">
        <v>74</v>
      </c>
      <c r="I78" s="111">
        <v>4</v>
      </c>
      <c r="J78" s="111">
        <v>27</v>
      </c>
      <c r="K78" s="111" t="s">
        <v>38</v>
      </c>
      <c r="L78" s="111" t="s">
        <v>39</v>
      </c>
      <c r="M78" s="111" t="s">
        <v>58</v>
      </c>
      <c r="N78" s="111">
        <v>0</v>
      </c>
      <c r="O78" s="77" t="str">
        <f>IF(ISNA(_xlfn.XLOOKUP($A78,GCVOA!$B:$B,GCVOA!$N:$N)),"",  _xlfn.XLOOKUP($A78,GCVOA!$B:$B,GCVOA!$N:$N))</f>
        <v/>
      </c>
      <c r="P78" s="77" t="str">
        <f>IF(ISNA(_xlfn.XLOOKUP($A78,GCSEMI!$B:$B,GCSEMI!$N:$N)),"",  _xlfn.XLOOKUP($A78,GCSEMI!$B:$B,GCSEMI!$N:$N))</f>
        <v/>
      </c>
      <c r="Q78" s="77" t="str">
        <f>IF(ISNA(_xlfn.XLOOKUP($A78,ORGPREP!$B:$B,ORGPREP!$N:$N)),"",  _xlfn.XLOOKUP($A78,ORGPREP!$B:$B,ORGPREP!$N:$N))</f>
        <v/>
      </c>
      <c r="R78" s="77" t="str">
        <f>IF(ISNA(_xlfn.XLOOKUP($A78,MSSEMI!$B:$B,MSSEMI!$N:$N)),"",  _xlfn.XLOOKUP($A78,MSSEMI!$B:$B,MSSEMI!$N:$N))</f>
        <v/>
      </c>
      <c r="S78" s="77" t="str">
        <f>IF(ISNA(_xlfn.XLOOKUP($A78,MSVOA!$B:$B,MSVOA!$N:$N)),"",  _xlfn.XLOOKUP($A78,MSVOA!$B:$B,MSVOA!$N:$N))</f>
        <v/>
      </c>
      <c r="T78" s="77" t="str">
        <f>IF(ISNA(_xlfn.XLOOKUP($A78,METALS!$B:$B,METALS!$N:$N)),"",  _xlfn.XLOOKUP($A78,METALS!$B:$B,METALS!$N:$N))</f>
        <v/>
      </c>
      <c r="U78" s="77">
        <f>IF(ISNA(_xlfn.XLOOKUP($A78,GENCHEM!$B:$B,GENCHEM!$N:$N)),"",  _xlfn.XLOOKUP($A78,GENCHEM!$B:$B,GENCHEM!$N:$N))</f>
        <v>0</v>
      </c>
      <c r="V78" s="77" t="str">
        <f>IF(ISNA(_xlfn.XLOOKUP($A78,HG!$B:$B,HG!$N:$N)),"",  _xlfn.XLOOKUP($A78,HG!$B:$B,HG!$N:$N))</f>
        <v/>
      </c>
    </row>
    <row r="79" spans="1:22" ht="24" hidden="1" customHeight="1">
      <c r="A79" s="83" t="s">
        <v>151</v>
      </c>
      <c r="O79" s="71"/>
      <c r="P79" s="71"/>
      <c r="Q79" s="71"/>
      <c r="R79" s="71"/>
      <c r="S79" s="71"/>
      <c r="T79" s="71"/>
      <c r="U79" s="71"/>
      <c r="V79" s="71"/>
    </row>
    <row r="80" spans="1:22" ht="24" hidden="1" customHeight="1">
      <c r="A80" s="110" t="s">
        <v>156</v>
      </c>
      <c r="B80" s="111" t="s">
        <v>56</v>
      </c>
      <c r="C80" s="111" t="s">
        <v>155</v>
      </c>
      <c r="D80" s="111" t="s">
        <v>25</v>
      </c>
      <c r="E80" s="112">
        <v>45786</v>
      </c>
      <c r="F80" s="112">
        <v>45791</v>
      </c>
      <c r="G80" s="112">
        <v>45800</v>
      </c>
      <c r="H80" s="111" t="s">
        <v>74</v>
      </c>
      <c r="I80" s="111">
        <v>4</v>
      </c>
      <c r="J80" s="111">
        <v>27</v>
      </c>
      <c r="K80" s="111" t="s">
        <v>38</v>
      </c>
      <c r="L80" s="111" t="s">
        <v>39</v>
      </c>
      <c r="M80" s="111" t="s">
        <v>58</v>
      </c>
      <c r="N80" s="111">
        <v>0</v>
      </c>
      <c r="O80" s="77" t="str">
        <f>IF(ISNA(_xlfn.XLOOKUP($A80,GCVOA!$B:$B,GCVOA!$N:$N)),"",  _xlfn.XLOOKUP($A80,GCVOA!$B:$B,GCVOA!$N:$N))</f>
        <v/>
      </c>
      <c r="P80" s="77" t="str">
        <f>IF(ISNA(_xlfn.XLOOKUP($A80,GCSEMI!$B:$B,GCSEMI!$N:$N)),"",  _xlfn.XLOOKUP($A80,GCSEMI!$B:$B,GCSEMI!$N:$N))</f>
        <v/>
      </c>
      <c r="Q80" s="77" t="str">
        <f>IF(ISNA(_xlfn.XLOOKUP($A80,ORGPREP!$B:$B,ORGPREP!$N:$N)),"",  _xlfn.XLOOKUP($A80,ORGPREP!$B:$B,ORGPREP!$N:$N))</f>
        <v/>
      </c>
      <c r="R80" s="77" t="str">
        <f>IF(ISNA(_xlfn.XLOOKUP($A80,MSSEMI!$B:$B,MSSEMI!$N:$N)),"",  _xlfn.XLOOKUP($A80,MSSEMI!$B:$B,MSSEMI!$N:$N))</f>
        <v/>
      </c>
      <c r="S80" s="77" t="str">
        <f>IF(ISNA(_xlfn.XLOOKUP($A80,MSVOA!$B:$B,MSVOA!$N:$N)),"",  _xlfn.XLOOKUP($A80,MSVOA!$B:$B,MSVOA!$N:$N))</f>
        <v/>
      </c>
      <c r="T80" s="77" t="str">
        <f>IF(ISNA(_xlfn.XLOOKUP($A80,METALS!$B:$B,METALS!$N:$N)),"",  _xlfn.XLOOKUP($A80,METALS!$B:$B,METALS!$N:$N))</f>
        <v/>
      </c>
      <c r="U80" s="77">
        <f>IF(ISNA(_xlfn.XLOOKUP($A80,GENCHEM!$B:$B,GENCHEM!$N:$N)),"",  _xlfn.XLOOKUP($A80,GENCHEM!$B:$B,GENCHEM!$N:$N))</f>
        <v>0</v>
      </c>
      <c r="V80" s="77" t="str">
        <f>IF(ISNA(_xlfn.XLOOKUP($A80,HG!$B:$B,HG!$N:$N)),"",  _xlfn.XLOOKUP($A80,HG!$B:$B,HG!$N:$N))</f>
        <v/>
      </c>
    </row>
    <row r="81" spans="1:22" ht="24" hidden="1" customHeight="1">
      <c r="A81" s="83" t="s">
        <v>151</v>
      </c>
      <c r="O81" s="71"/>
      <c r="P81" s="71"/>
      <c r="Q81" s="71"/>
      <c r="R81" s="71"/>
      <c r="S81" s="71"/>
      <c r="T81" s="71"/>
      <c r="U81" s="71"/>
      <c r="V81" s="71"/>
    </row>
    <row r="82" spans="1:22" ht="24" hidden="1" customHeight="1">
      <c r="A82" s="94" t="s">
        <v>157</v>
      </c>
      <c r="B82" s="95" t="s">
        <v>158</v>
      </c>
      <c r="C82" s="95" t="s">
        <v>159</v>
      </c>
      <c r="D82" s="95" t="s">
        <v>160</v>
      </c>
      <c r="E82" s="96">
        <v>45799</v>
      </c>
      <c r="F82" s="96">
        <v>45803</v>
      </c>
      <c r="G82" s="96">
        <v>45803</v>
      </c>
      <c r="H82" s="95">
        <v>2</v>
      </c>
      <c r="I82" s="95">
        <v>1</v>
      </c>
      <c r="J82" s="95">
        <v>24</v>
      </c>
      <c r="K82" s="95" t="s">
        <v>38</v>
      </c>
      <c r="L82" s="95" t="s">
        <v>27</v>
      </c>
      <c r="M82" s="95" t="s">
        <v>49</v>
      </c>
      <c r="N82" s="95">
        <v>0</v>
      </c>
      <c r="O82" s="75" t="str">
        <f>IF(ISNA(_xlfn.XLOOKUP($A82,GCVOA!$B:$B,GCVOA!$N:$N)),"",  _xlfn.XLOOKUP($A82,GCVOA!$B:$B,GCVOA!$N:$N))</f>
        <v>no 8260; outside HT</v>
      </c>
      <c r="P82" s="75" t="str">
        <f>IF(ISNA(_xlfn.XLOOKUP($A82,GCSEMI!$B:$B,GCSEMI!$N:$N)),"",  _xlfn.XLOOKUP($A82,GCSEMI!$B:$B,GCSEMI!$N:$N))</f>
        <v/>
      </c>
      <c r="Q82" s="75" t="str">
        <f>IF(ISNA(_xlfn.XLOOKUP($A82,ORGPREP!$B:$B,ORGPREP!$N:$N)),"",  _xlfn.XLOOKUP($A82,ORGPREP!$B:$B,ORGPREP!$N:$N))</f>
        <v/>
      </c>
      <c r="R82" s="75" t="str">
        <f>IF(ISNA(_xlfn.XLOOKUP($A82,MSSEMI!$B:$B,MSSEMI!$N:$N)),"",  _xlfn.XLOOKUP($A82,MSSEMI!$B:$B,MSSEMI!$N:$N))</f>
        <v/>
      </c>
      <c r="S82" s="75" t="str">
        <f>IF(ISNA(_xlfn.XLOOKUP($A82,MSVOA!$B:$B,MSVOA!$N:$N)),"",  _xlfn.XLOOKUP($A82,MSVOA!$B:$B,MSVOA!$N:$N))</f>
        <v/>
      </c>
      <c r="T82" s="75" t="str">
        <f>IF(ISNA(_xlfn.XLOOKUP($A82,METALS!$B:$B,METALS!$N:$N)),"",  _xlfn.XLOOKUP($A82,METALS!$B:$B,METALS!$N:$N))</f>
        <v/>
      </c>
      <c r="U82" s="75" t="str">
        <f>IF(ISNA(_xlfn.XLOOKUP($A82,GENCHEM!$B:$B,GENCHEM!$N:$N)),"",  _xlfn.XLOOKUP($A82,GENCHEM!$B:$B,GENCHEM!$N:$N))</f>
        <v/>
      </c>
      <c r="V82" s="75" t="str">
        <f>IF(ISNA(_xlfn.XLOOKUP($A82,HG!$B:$B,HG!$N:$N)),"",  _xlfn.XLOOKUP($A82,HG!$B:$B,HG!$N:$N))</f>
        <v/>
      </c>
    </row>
    <row r="83" spans="1:22" ht="24" hidden="1" customHeight="1">
      <c r="A83" s="83" t="s">
        <v>161</v>
      </c>
      <c r="O83" s="71"/>
      <c r="P83" s="71"/>
      <c r="Q83" s="71"/>
      <c r="R83" s="71"/>
      <c r="S83" s="71"/>
      <c r="T83" s="71"/>
      <c r="U83" s="71"/>
      <c r="V83" s="71"/>
    </row>
    <row r="84" spans="1:22" ht="24" hidden="1" customHeight="1">
      <c r="A84" s="113" t="s">
        <v>162</v>
      </c>
      <c r="B84" s="114" t="s">
        <v>56</v>
      </c>
      <c r="C84" s="114" t="s">
        <v>163</v>
      </c>
      <c r="D84" s="114"/>
      <c r="E84" s="115">
        <v>45790</v>
      </c>
      <c r="F84" s="115">
        <v>45804</v>
      </c>
      <c r="G84" s="115">
        <v>45804</v>
      </c>
      <c r="H84" s="114">
        <v>14</v>
      </c>
      <c r="I84" s="114">
        <v>4</v>
      </c>
      <c r="J84" s="114">
        <v>23</v>
      </c>
      <c r="K84" s="114" t="s">
        <v>38</v>
      </c>
      <c r="L84" s="114" t="s">
        <v>39</v>
      </c>
      <c r="M84" s="114" t="s">
        <v>58</v>
      </c>
      <c r="N84" s="114">
        <v>0</v>
      </c>
      <c r="O84" s="74" t="str">
        <f>IF(ISNA(_xlfn.XLOOKUP($A84,GCVOA!$B:$B,GCVOA!$N:$N)),"",  _xlfn.XLOOKUP($A84,GCVOA!$B:$B,GCVOA!$N:$N))</f>
        <v/>
      </c>
      <c r="P84" s="74" t="str">
        <f>IF(ISNA(_xlfn.XLOOKUP($A84,GCSEMI!$B:$B,GCSEMI!$N:$N)),"",  _xlfn.XLOOKUP($A84,GCSEMI!$B:$B,GCSEMI!$N:$N))</f>
        <v/>
      </c>
      <c r="Q84" s="74" t="str">
        <f>IF(ISNA(_xlfn.XLOOKUP($A84,ORGPREP!$B:$B,ORGPREP!$N:$N)),"",  _xlfn.XLOOKUP($A84,ORGPREP!$B:$B,ORGPREP!$N:$N))</f>
        <v/>
      </c>
      <c r="R84" s="74" t="str">
        <f>IF(ISNA(_xlfn.XLOOKUP($A84,MSSEMI!$B:$B,MSSEMI!$N:$N)),"",  _xlfn.XLOOKUP($A84,MSSEMI!$B:$B,MSSEMI!$N:$N))</f>
        <v/>
      </c>
      <c r="S84" s="74" t="str">
        <f>IF(ISNA(_xlfn.XLOOKUP($A84,MSVOA!$B:$B,MSVOA!$N:$N)),"",  _xlfn.XLOOKUP($A84,MSVOA!$B:$B,MSVOA!$N:$N))</f>
        <v/>
      </c>
      <c r="T84" s="74" t="str">
        <f>IF(ISNA(_xlfn.XLOOKUP($A84,METALS!$B:$B,METALS!$N:$N)),"",  _xlfn.XLOOKUP($A84,METALS!$B:$B,METALS!$N:$N))</f>
        <v/>
      </c>
      <c r="U84" s="74">
        <f>IF(ISNA(_xlfn.XLOOKUP($A84,GENCHEM!$B:$B,GENCHEM!$N:$N)),"",  _xlfn.XLOOKUP($A84,GENCHEM!$B:$B,GENCHEM!$N:$N))</f>
        <v>0</v>
      </c>
      <c r="V84" s="74" t="str">
        <f>IF(ISNA(_xlfn.XLOOKUP($A84,HG!$B:$B,HG!$N:$N)),"",  _xlfn.XLOOKUP($A84,HG!$B:$B,HG!$N:$N))</f>
        <v/>
      </c>
    </row>
    <row r="85" spans="1:22" ht="24" hidden="1" customHeight="1">
      <c r="A85" s="83" t="s">
        <v>151</v>
      </c>
      <c r="O85" s="71"/>
      <c r="P85" s="71"/>
      <c r="Q85" s="71"/>
      <c r="R85" s="71"/>
      <c r="S85" s="71"/>
      <c r="T85" s="71"/>
      <c r="U85" s="71"/>
      <c r="V85" s="71"/>
    </row>
    <row r="86" spans="1:22" ht="24" hidden="1" customHeight="1">
      <c r="A86" s="113" t="s">
        <v>164</v>
      </c>
      <c r="B86" s="114" t="s">
        <v>56</v>
      </c>
      <c r="C86" s="114" t="s">
        <v>163</v>
      </c>
      <c r="D86" s="114"/>
      <c r="E86" s="115">
        <v>45790</v>
      </c>
      <c r="F86" s="115">
        <v>45804</v>
      </c>
      <c r="G86" s="115">
        <v>45804</v>
      </c>
      <c r="H86" s="114">
        <v>14</v>
      </c>
      <c r="I86" s="114">
        <v>4</v>
      </c>
      <c r="J86" s="114">
        <v>23</v>
      </c>
      <c r="K86" s="114" t="s">
        <v>38</v>
      </c>
      <c r="L86" s="114" t="s">
        <v>39</v>
      </c>
      <c r="M86" s="114" t="s">
        <v>58</v>
      </c>
      <c r="N86" s="114">
        <v>0</v>
      </c>
      <c r="O86" s="74" t="str">
        <f>IF(ISNA(_xlfn.XLOOKUP($A86,GCVOA!$B:$B,GCVOA!$N:$N)),"",  _xlfn.XLOOKUP($A86,GCVOA!$B:$B,GCVOA!$N:$N))</f>
        <v/>
      </c>
      <c r="P86" s="74" t="str">
        <f>IF(ISNA(_xlfn.XLOOKUP($A86,GCSEMI!$B:$B,GCSEMI!$N:$N)),"",  _xlfn.XLOOKUP($A86,GCSEMI!$B:$B,GCSEMI!$N:$N))</f>
        <v/>
      </c>
      <c r="Q86" s="74" t="str">
        <f>IF(ISNA(_xlfn.XLOOKUP($A86,ORGPREP!$B:$B,ORGPREP!$N:$N)),"",  _xlfn.XLOOKUP($A86,ORGPREP!$B:$B,ORGPREP!$N:$N))</f>
        <v/>
      </c>
      <c r="R86" s="74" t="str">
        <f>IF(ISNA(_xlfn.XLOOKUP($A86,MSSEMI!$B:$B,MSSEMI!$N:$N)),"",  _xlfn.XLOOKUP($A86,MSSEMI!$B:$B,MSSEMI!$N:$N))</f>
        <v/>
      </c>
      <c r="S86" s="74" t="str">
        <f>IF(ISNA(_xlfn.XLOOKUP($A86,MSVOA!$B:$B,MSVOA!$N:$N)),"",  _xlfn.XLOOKUP($A86,MSVOA!$B:$B,MSVOA!$N:$N))</f>
        <v/>
      </c>
      <c r="T86" s="74" t="str">
        <f>IF(ISNA(_xlfn.XLOOKUP($A86,METALS!$B:$B,METALS!$N:$N)),"",  _xlfn.XLOOKUP($A86,METALS!$B:$B,METALS!$N:$N))</f>
        <v/>
      </c>
      <c r="U86" s="74">
        <f>IF(ISNA(_xlfn.XLOOKUP($A86,GENCHEM!$B:$B,GENCHEM!$N:$N)),"",  _xlfn.XLOOKUP($A86,GENCHEM!$B:$B,GENCHEM!$N:$N))</f>
        <v>0</v>
      </c>
      <c r="V86" s="74" t="str">
        <f>IF(ISNA(_xlfn.XLOOKUP($A86,HG!$B:$B,HG!$N:$N)),"",  _xlfn.XLOOKUP($A86,HG!$B:$B,HG!$N:$N))</f>
        <v/>
      </c>
    </row>
    <row r="87" spans="1:22" ht="24" hidden="1" customHeight="1">
      <c r="A87" s="83" t="s">
        <v>151</v>
      </c>
      <c r="O87" s="71"/>
      <c r="P87" s="71"/>
      <c r="Q87" s="71"/>
      <c r="R87" s="71"/>
      <c r="S87" s="71"/>
      <c r="T87" s="71"/>
      <c r="U87" s="71"/>
      <c r="V87" s="71"/>
    </row>
    <row r="88" spans="1:22" ht="24" hidden="1" customHeight="1">
      <c r="A88" s="89" t="s">
        <v>165</v>
      </c>
      <c r="B88" s="90" t="s">
        <v>99</v>
      </c>
      <c r="C88" s="90" t="s">
        <v>166</v>
      </c>
      <c r="D88" s="90" t="s">
        <v>25</v>
      </c>
      <c r="E88" s="91">
        <v>45797</v>
      </c>
      <c r="F88" s="91">
        <v>45804</v>
      </c>
      <c r="G88" s="91">
        <v>45804</v>
      </c>
      <c r="H88" s="90">
        <v>6</v>
      </c>
      <c r="I88" s="90">
        <v>3</v>
      </c>
      <c r="J88" s="90">
        <v>23</v>
      </c>
      <c r="K88" s="90" t="s">
        <v>26</v>
      </c>
      <c r="L88" s="90" t="s">
        <v>27</v>
      </c>
      <c r="M88" s="90" t="s">
        <v>58</v>
      </c>
      <c r="N88" s="90">
        <v>0</v>
      </c>
      <c r="O88" s="78" t="str">
        <f>IF(ISNA(_xlfn.XLOOKUP($A88,GCVOA!$B:$B,GCVOA!$N:$N)),"",  _xlfn.XLOOKUP($A88,GCVOA!$B:$B,GCVOA!$N:$N))</f>
        <v/>
      </c>
      <c r="P88" s="78" t="str">
        <f>IF(ISNA(_xlfn.XLOOKUP($A88,GCSEMI!$B:$B,GCSEMI!$N:$N)),"",  _xlfn.XLOOKUP($A88,GCSEMI!$B:$B,GCSEMI!$N:$N))</f>
        <v/>
      </c>
      <c r="Q88" s="78" t="str">
        <f>IF(ISNA(_xlfn.XLOOKUP($A88,ORGPREP!$B:$B,ORGPREP!$N:$N)),"",  _xlfn.XLOOKUP($A88,ORGPREP!$B:$B,ORGPREP!$N:$N))</f>
        <v/>
      </c>
      <c r="R88" s="78" t="str">
        <f>IF(ISNA(_xlfn.XLOOKUP($A88,MSSEMI!$B:$B,MSSEMI!$N:$N)),"",  _xlfn.XLOOKUP($A88,MSSEMI!$B:$B,MSSEMI!$N:$N))</f>
        <v/>
      </c>
      <c r="S88" s="78" t="str">
        <f>IF(ISNA(_xlfn.XLOOKUP($A88,MSVOA!$B:$B,MSVOA!$N:$N)),"",  _xlfn.XLOOKUP($A88,MSVOA!$B:$B,MSVOA!$N:$N))</f>
        <v/>
      </c>
      <c r="T88" s="78" t="str">
        <f>IF(ISNA(_xlfn.XLOOKUP($A88,METALS!$B:$B,METALS!$N:$N)),"",  _xlfn.XLOOKUP($A88,METALS!$B:$B,METALS!$N:$N))</f>
        <v/>
      </c>
      <c r="U88" s="78">
        <f>IF(ISNA(_xlfn.XLOOKUP($A88,GENCHEM!$B:$B,GENCHEM!$N:$N)),"",  _xlfn.XLOOKUP($A88,GENCHEM!$B:$B,GENCHEM!$N:$N))</f>
        <v>0</v>
      </c>
      <c r="V88" s="78" t="str">
        <f>IF(ISNA(_xlfn.XLOOKUP($A88,HG!$B:$B,HG!$N:$N)),"",  _xlfn.XLOOKUP($A88,HG!$B:$B,HG!$N:$N))</f>
        <v/>
      </c>
    </row>
    <row r="89" spans="1:22" ht="24" hidden="1" customHeight="1">
      <c r="A89" s="83" t="s">
        <v>167</v>
      </c>
      <c r="O89" s="71"/>
      <c r="P89" s="71"/>
      <c r="Q89" s="71"/>
      <c r="R89" s="71"/>
      <c r="S89" s="71"/>
      <c r="T89" s="71"/>
      <c r="U89" s="71"/>
      <c r="V89" s="71"/>
    </row>
    <row r="90" spans="1:22" ht="24" hidden="1" customHeight="1">
      <c r="A90" s="89" t="s">
        <v>168</v>
      </c>
      <c r="B90" s="90" t="s">
        <v>120</v>
      </c>
      <c r="C90" s="90" t="s">
        <v>143</v>
      </c>
      <c r="D90" s="90" t="s">
        <v>25</v>
      </c>
      <c r="E90" s="91">
        <v>45798</v>
      </c>
      <c r="F90" s="91">
        <v>45805</v>
      </c>
      <c r="G90" s="91">
        <v>45805</v>
      </c>
      <c r="H90" s="90">
        <v>6</v>
      </c>
      <c r="I90" s="90">
        <v>1</v>
      </c>
      <c r="J90" s="90">
        <v>22</v>
      </c>
      <c r="K90" s="90" t="s">
        <v>26</v>
      </c>
      <c r="L90" s="90" t="s">
        <v>27</v>
      </c>
      <c r="M90" s="90" t="s">
        <v>58</v>
      </c>
      <c r="N90" s="90">
        <v>0</v>
      </c>
      <c r="O90" s="78" t="str">
        <f>IF(ISNA(_xlfn.XLOOKUP($A90,GCVOA!$B:$B,GCVOA!$N:$N)),"",  _xlfn.XLOOKUP($A90,GCVOA!$B:$B,GCVOA!$N:$N))</f>
        <v/>
      </c>
      <c r="P90" s="78" t="str">
        <f>IF(ISNA(_xlfn.XLOOKUP($A90,GCSEMI!$B:$B,GCSEMI!$N:$N)),"",  _xlfn.XLOOKUP($A90,GCSEMI!$B:$B,GCSEMI!$N:$N))</f>
        <v/>
      </c>
      <c r="Q90" s="78" t="str">
        <f>IF(ISNA(_xlfn.XLOOKUP($A90,ORGPREP!$B:$B,ORGPREP!$N:$N)),"",  _xlfn.XLOOKUP($A90,ORGPREP!$B:$B,ORGPREP!$N:$N))</f>
        <v/>
      </c>
      <c r="R90" s="78" t="str">
        <f>IF(ISNA(_xlfn.XLOOKUP($A90,MSSEMI!$B:$B,MSSEMI!$N:$N)),"",  _xlfn.XLOOKUP($A90,MSSEMI!$B:$B,MSSEMI!$N:$N))</f>
        <v/>
      </c>
      <c r="S90" s="78" t="str">
        <f>IF(ISNA(_xlfn.XLOOKUP($A90,MSVOA!$B:$B,MSVOA!$N:$N)),"",  _xlfn.XLOOKUP($A90,MSVOA!$B:$B,MSVOA!$N:$N))</f>
        <v/>
      </c>
      <c r="T90" s="78" t="str">
        <f>IF(ISNA(_xlfn.XLOOKUP($A90,METALS!$B:$B,METALS!$N:$N)),"",  _xlfn.XLOOKUP($A90,METALS!$B:$B,METALS!$N:$N))</f>
        <v/>
      </c>
      <c r="U90" s="78">
        <f>IF(ISNA(_xlfn.XLOOKUP($A90,GENCHEM!$B:$B,GENCHEM!$N:$N)),"",  _xlfn.XLOOKUP($A90,GENCHEM!$B:$B,GENCHEM!$N:$N))</f>
        <v>0</v>
      </c>
      <c r="V90" s="78" t="str">
        <f>IF(ISNA(_xlfn.XLOOKUP($A90,HG!$B:$B,HG!$N:$N)),"",  _xlfn.XLOOKUP($A90,HG!$B:$B,HG!$N:$N))</f>
        <v/>
      </c>
    </row>
    <row r="91" spans="1:22" ht="24" hidden="1" customHeight="1">
      <c r="A91" s="83" t="s">
        <v>169</v>
      </c>
      <c r="O91" s="71"/>
      <c r="P91" s="71"/>
      <c r="Q91" s="71"/>
      <c r="R91" s="71"/>
      <c r="S91" s="71"/>
      <c r="T91" s="71"/>
      <c r="U91" s="71"/>
      <c r="V91" s="71"/>
    </row>
    <row r="92" spans="1:22" ht="24" hidden="1" customHeight="1">
      <c r="A92" s="94" t="s">
        <v>170</v>
      </c>
      <c r="B92" s="95" t="s">
        <v>171</v>
      </c>
      <c r="C92" s="95" t="s">
        <v>172</v>
      </c>
      <c r="D92" s="95" t="s">
        <v>25</v>
      </c>
      <c r="E92" s="96">
        <v>45799</v>
      </c>
      <c r="F92" s="96">
        <v>45805</v>
      </c>
      <c r="G92" s="96">
        <v>45805</v>
      </c>
      <c r="H92" s="95">
        <v>5</v>
      </c>
      <c r="I92" s="95">
        <v>10</v>
      </c>
      <c r="J92" s="95">
        <v>22</v>
      </c>
      <c r="K92" s="95" t="s">
        <v>26</v>
      </c>
      <c r="L92" s="95" t="s">
        <v>27</v>
      </c>
      <c r="M92" s="95" t="s">
        <v>28</v>
      </c>
      <c r="N92" s="95">
        <v>0</v>
      </c>
      <c r="O92" s="75" t="str">
        <f>IF(ISNA(_xlfn.XLOOKUP($A92,GCVOA!$B:$B,GCVOA!$N:$N)),"",  _xlfn.XLOOKUP($A92,GCVOA!$B:$B,GCVOA!$N:$N))</f>
        <v/>
      </c>
      <c r="P92" s="75" t="str">
        <f>IF(ISNA(_xlfn.XLOOKUP($A92,GCSEMI!$B:$B,GCSEMI!$N:$N)),"",  _xlfn.XLOOKUP($A92,GCSEMI!$B:$B,GCSEMI!$N:$N))</f>
        <v/>
      </c>
      <c r="Q92" s="75" t="str">
        <f>IF(ISNA(_xlfn.XLOOKUP($A92,ORGPREP!$B:$B,ORGPREP!$N:$N)),"",  _xlfn.XLOOKUP($A92,ORGPREP!$B:$B,ORGPREP!$N:$N))</f>
        <v/>
      </c>
      <c r="R92" s="75" t="str">
        <f>IF(ISNA(_xlfn.XLOOKUP($A92,MSSEMI!$B:$B,MSSEMI!$N:$N)),"",  _xlfn.XLOOKUP($A92,MSSEMI!$B:$B,MSSEMI!$N:$N))</f>
        <v/>
      </c>
      <c r="S92" s="75" t="str">
        <f>IF(ISNA(_xlfn.XLOOKUP($A92,MSVOA!$B:$B,MSVOA!$N:$N)),"",  _xlfn.XLOOKUP($A92,MSVOA!$B:$B,MSVOA!$N:$N))</f>
        <v/>
      </c>
      <c r="T92" s="75">
        <f>IF(ISNA(_xlfn.XLOOKUP($A92,METALS!$B:$B,METALS!$N:$N)),"",  _xlfn.XLOOKUP($A92,METALS!$B:$B,METALS!$N:$N))</f>
        <v>0</v>
      </c>
      <c r="U92" s="75" t="str">
        <f>IF(ISNA(_xlfn.XLOOKUP($A92,GENCHEM!$B:$B,GENCHEM!$N:$N)),"",  _xlfn.XLOOKUP($A92,GENCHEM!$B:$B,GENCHEM!$N:$N))</f>
        <v/>
      </c>
      <c r="V92" s="75" t="str">
        <f>IF(ISNA(_xlfn.XLOOKUP($A92,HG!$B:$B,HG!$N:$N)),"",  _xlfn.XLOOKUP($A92,HG!$B:$B,HG!$N:$N))</f>
        <v/>
      </c>
    </row>
    <row r="93" spans="1:22" ht="24" hidden="1" customHeight="1">
      <c r="A93" s="83" t="s">
        <v>173</v>
      </c>
      <c r="O93" s="71"/>
      <c r="P93" s="71"/>
      <c r="Q93" s="71"/>
      <c r="R93" s="71"/>
      <c r="S93" s="71"/>
      <c r="T93" s="71"/>
      <c r="U93" s="71"/>
      <c r="V93" s="71"/>
    </row>
    <row r="94" spans="1:22" ht="24" hidden="1" customHeight="1">
      <c r="A94" s="89" t="s">
        <v>174</v>
      </c>
      <c r="B94" s="90" t="s">
        <v>175</v>
      </c>
      <c r="C94" s="90" t="s">
        <v>176</v>
      </c>
      <c r="D94" s="90" t="s">
        <v>25</v>
      </c>
      <c r="E94" s="91">
        <v>45799</v>
      </c>
      <c r="F94" s="91">
        <v>45805</v>
      </c>
      <c r="G94" s="91">
        <v>45805</v>
      </c>
      <c r="H94" s="90">
        <v>6</v>
      </c>
      <c r="I94" s="90">
        <v>6</v>
      </c>
      <c r="J94" s="90">
        <v>22</v>
      </c>
      <c r="K94" s="90" t="s">
        <v>38</v>
      </c>
      <c r="L94" s="90" t="s">
        <v>27</v>
      </c>
      <c r="M94" s="90" t="s">
        <v>58</v>
      </c>
      <c r="N94" s="90">
        <v>0</v>
      </c>
      <c r="O94" s="78" t="str">
        <f>IF(ISNA(_xlfn.XLOOKUP($A94,GCVOA!$B:$B,GCVOA!$N:$N)),"",  _xlfn.XLOOKUP($A94,GCVOA!$B:$B,GCVOA!$N:$N))</f>
        <v/>
      </c>
      <c r="P94" s="78" t="str">
        <f>IF(ISNA(_xlfn.XLOOKUP($A94,GCSEMI!$B:$B,GCSEMI!$N:$N)),"",  _xlfn.XLOOKUP($A94,GCSEMI!$B:$B,GCSEMI!$N:$N))</f>
        <v/>
      </c>
      <c r="Q94" s="78" t="str">
        <f>IF(ISNA(_xlfn.XLOOKUP($A94,ORGPREP!$B:$B,ORGPREP!$N:$N)),"",  _xlfn.XLOOKUP($A94,ORGPREP!$B:$B,ORGPREP!$N:$N))</f>
        <v/>
      </c>
      <c r="R94" s="78" t="str">
        <f>IF(ISNA(_xlfn.XLOOKUP($A94,MSSEMI!$B:$B,MSSEMI!$N:$N)),"",  _xlfn.XLOOKUP($A94,MSSEMI!$B:$B,MSSEMI!$N:$N))</f>
        <v/>
      </c>
      <c r="S94" s="78" t="str">
        <f>IF(ISNA(_xlfn.XLOOKUP($A94,MSVOA!$B:$B,MSVOA!$N:$N)),"",  _xlfn.XLOOKUP($A94,MSVOA!$B:$B,MSVOA!$N:$N))</f>
        <v/>
      </c>
      <c r="T94" s="78" t="str">
        <f>IF(ISNA(_xlfn.XLOOKUP($A94,METALS!$B:$B,METALS!$N:$N)),"",  _xlfn.XLOOKUP($A94,METALS!$B:$B,METALS!$N:$N))</f>
        <v>ran 06/12 ,eta 06/19/2025 for reruns needed for NA</v>
      </c>
      <c r="U94" s="78">
        <f>IF(ISNA(_xlfn.XLOOKUP($A94,GENCHEM!$B:$B,GENCHEM!$N:$N)),"",  _xlfn.XLOOKUP($A94,GENCHEM!$B:$B,GENCHEM!$N:$N))</f>
        <v>0</v>
      </c>
      <c r="V94" s="78" t="str">
        <f>IF(ISNA(_xlfn.XLOOKUP($A94,HG!$B:$B,HG!$N:$N)),"",  _xlfn.XLOOKUP($A94,HG!$B:$B,HG!$N:$N))</f>
        <v/>
      </c>
    </row>
    <row r="95" spans="1:22" ht="24" hidden="1" customHeight="1">
      <c r="A95" s="83" t="s">
        <v>177</v>
      </c>
      <c r="O95" s="71"/>
      <c r="P95" s="71"/>
      <c r="Q95" s="71"/>
      <c r="R95" s="71"/>
      <c r="S95" s="71"/>
      <c r="T95" s="71"/>
      <c r="U95" s="71"/>
      <c r="V95" s="71"/>
    </row>
    <row r="96" spans="1:22" ht="24" hidden="1" customHeight="1">
      <c r="A96" s="113" t="s">
        <v>178</v>
      </c>
      <c r="B96" s="114" t="s">
        <v>179</v>
      </c>
      <c r="C96" s="114" t="s">
        <v>180</v>
      </c>
      <c r="D96" s="114" t="s">
        <v>181</v>
      </c>
      <c r="E96" s="115">
        <v>45798</v>
      </c>
      <c r="F96" s="115">
        <v>45806</v>
      </c>
      <c r="G96" s="115">
        <v>45806</v>
      </c>
      <c r="H96" s="114">
        <v>7</v>
      </c>
      <c r="I96" s="114">
        <v>2</v>
      </c>
      <c r="J96" s="114">
        <v>21</v>
      </c>
      <c r="K96" s="114" t="s">
        <v>26</v>
      </c>
      <c r="L96" s="114" t="s">
        <v>39</v>
      </c>
      <c r="M96" s="114" t="s">
        <v>58</v>
      </c>
      <c r="N96" s="114">
        <v>0</v>
      </c>
      <c r="O96" s="74" t="str">
        <f>IF(ISNA(_xlfn.XLOOKUP($A96,GCVOA!$B:$B,GCVOA!$N:$N)),"",  _xlfn.XLOOKUP($A96,GCVOA!$B:$B,GCVOA!$N:$N))</f>
        <v/>
      </c>
      <c r="P96" s="74" t="str">
        <f>IF(ISNA(_xlfn.XLOOKUP($A96,GCSEMI!$B:$B,GCSEMI!$N:$N)),"",  _xlfn.XLOOKUP($A96,GCSEMI!$B:$B,GCSEMI!$N:$N))</f>
        <v/>
      </c>
      <c r="Q96" s="74" t="str">
        <f>IF(ISNA(_xlfn.XLOOKUP($A96,ORGPREP!$B:$B,ORGPREP!$N:$N)),"",  _xlfn.XLOOKUP($A96,ORGPREP!$B:$B,ORGPREP!$N:$N))</f>
        <v/>
      </c>
      <c r="R96" s="74" t="str">
        <f>IF(ISNA(_xlfn.XLOOKUP($A96,MSSEMI!$B:$B,MSSEMI!$N:$N)),"",  _xlfn.XLOOKUP($A96,MSSEMI!$B:$B,MSSEMI!$N:$N))</f>
        <v/>
      </c>
      <c r="S96" s="74" t="str">
        <f>IF(ISNA(_xlfn.XLOOKUP($A96,MSVOA!$B:$B,MSVOA!$N:$N)),"",  _xlfn.XLOOKUP($A96,MSVOA!$B:$B,MSVOA!$N:$N))</f>
        <v/>
      </c>
      <c r="T96" s="74" t="str">
        <f>IF(ISNA(_xlfn.XLOOKUP($A96,METALS!$B:$B,METALS!$N:$N)),"",  _xlfn.XLOOKUP($A96,METALS!$B:$B,METALS!$N:$N))</f>
        <v/>
      </c>
      <c r="U96" s="74" t="str">
        <f>IF(ISNA(_xlfn.XLOOKUP($A96,GENCHEM!$B:$B,GENCHEM!$N:$N)),"",  _xlfn.XLOOKUP($A96,GENCHEM!$B:$B,GENCHEM!$N:$N))</f>
        <v/>
      </c>
      <c r="V96" s="74" t="str">
        <f>IF(ISNA(_xlfn.XLOOKUP($A96,HG!$B:$B,HG!$N:$N)),"",  _xlfn.XLOOKUP($A96,HG!$B:$B,HG!$N:$N))</f>
        <v/>
      </c>
    </row>
    <row r="97" spans="1:22" ht="24" hidden="1" customHeight="1">
      <c r="A97" s="83" t="s">
        <v>153</v>
      </c>
      <c r="O97" s="71"/>
      <c r="P97" s="71"/>
      <c r="Q97" s="71"/>
      <c r="R97" s="71"/>
      <c r="S97" s="71"/>
      <c r="T97" s="71"/>
      <c r="U97" s="71"/>
      <c r="V97" s="71"/>
    </row>
    <row r="98" spans="1:22" ht="24" hidden="1" customHeight="1">
      <c r="A98" s="113" t="s">
        <v>182</v>
      </c>
      <c r="B98" s="114" t="s">
        <v>179</v>
      </c>
      <c r="C98" s="114" t="s">
        <v>183</v>
      </c>
      <c r="D98" s="114" t="s">
        <v>25</v>
      </c>
      <c r="E98" s="115">
        <v>45798</v>
      </c>
      <c r="F98" s="115">
        <v>45806</v>
      </c>
      <c r="G98" s="115">
        <v>45806</v>
      </c>
      <c r="H98" s="114">
        <v>7</v>
      </c>
      <c r="I98" s="114">
        <v>2</v>
      </c>
      <c r="J98" s="114">
        <v>21</v>
      </c>
      <c r="K98" s="114" t="s">
        <v>26</v>
      </c>
      <c r="L98" s="114" t="s">
        <v>39</v>
      </c>
      <c r="M98" s="114" t="s">
        <v>58</v>
      </c>
      <c r="N98" s="114">
        <v>0</v>
      </c>
      <c r="O98" s="74" t="str">
        <f>IF(ISNA(_xlfn.XLOOKUP($A98,GCVOA!$B:$B,GCVOA!$N:$N)),"",  _xlfn.XLOOKUP($A98,GCVOA!$B:$B,GCVOA!$N:$N))</f>
        <v/>
      </c>
      <c r="P98" s="74" t="str">
        <f>IF(ISNA(_xlfn.XLOOKUP($A98,GCSEMI!$B:$B,GCSEMI!$N:$N)),"",  _xlfn.XLOOKUP($A98,GCSEMI!$B:$B,GCSEMI!$N:$N))</f>
        <v/>
      </c>
      <c r="Q98" s="74" t="str">
        <f>IF(ISNA(_xlfn.XLOOKUP($A98,ORGPREP!$B:$B,ORGPREP!$N:$N)),"",  _xlfn.XLOOKUP($A98,ORGPREP!$B:$B,ORGPREP!$N:$N))</f>
        <v/>
      </c>
      <c r="R98" s="74" t="str">
        <f>IF(ISNA(_xlfn.XLOOKUP($A98,MSSEMI!$B:$B,MSSEMI!$N:$N)),"",  _xlfn.XLOOKUP($A98,MSSEMI!$B:$B,MSSEMI!$N:$N))</f>
        <v/>
      </c>
      <c r="S98" s="74" t="str">
        <f>IF(ISNA(_xlfn.XLOOKUP($A98,MSVOA!$B:$B,MSVOA!$N:$N)),"",  _xlfn.XLOOKUP($A98,MSVOA!$B:$B,MSVOA!$N:$N))</f>
        <v/>
      </c>
      <c r="T98" s="74" t="str">
        <f>IF(ISNA(_xlfn.XLOOKUP($A98,METALS!$B:$B,METALS!$N:$N)),"",  _xlfn.XLOOKUP($A98,METALS!$B:$B,METALS!$N:$N))</f>
        <v/>
      </c>
      <c r="U98" s="74" t="str">
        <f>IF(ISNA(_xlfn.XLOOKUP($A98,GENCHEM!$B:$B,GENCHEM!$N:$N)),"",  _xlfn.XLOOKUP($A98,GENCHEM!$B:$B,GENCHEM!$N:$N))</f>
        <v/>
      </c>
      <c r="V98" s="74" t="str">
        <f>IF(ISNA(_xlfn.XLOOKUP($A98,HG!$B:$B,HG!$N:$N)),"",  _xlfn.XLOOKUP($A98,HG!$B:$B,HG!$N:$N))</f>
        <v/>
      </c>
    </row>
    <row r="99" spans="1:22" ht="24" hidden="1" customHeight="1">
      <c r="A99" s="83" t="s">
        <v>153</v>
      </c>
      <c r="O99" s="71"/>
      <c r="P99" s="71"/>
      <c r="Q99" s="71"/>
      <c r="R99" s="71"/>
      <c r="S99" s="71"/>
      <c r="T99" s="71"/>
      <c r="U99" s="71"/>
      <c r="V99" s="71"/>
    </row>
    <row r="100" spans="1:22" ht="24" hidden="1" customHeight="1">
      <c r="A100" s="113" t="s">
        <v>184</v>
      </c>
      <c r="B100" s="114" t="s">
        <v>179</v>
      </c>
      <c r="C100" s="114" t="s">
        <v>185</v>
      </c>
      <c r="D100" s="114" t="s">
        <v>25</v>
      </c>
      <c r="E100" s="115">
        <v>45798</v>
      </c>
      <c r="F100" s="115">
        <v>45806</v>
      </c>
      <c r="G100" s="115">
        <v>45806</v>
      </c>
      <c r="H100" s="114">
        <v>7</v>
      </c>
      <c r="I100" s="114">
        <v>2</v>
      </c>
      <c r="J100" s="114">
        <v>21</v>
      </c>
      <c r="K100" s="114" t="s">
        <v>26</v>
      </c>
      <c r="L100" s="114" t="s">
        <v>39</v>
      </c>
      <c r="M100" s="114" t="s">
        <v>58</v>
      </c>
      <c r="N100" s="114">
        <v>0</v>
      </c>
      <c r="O100" s="74" t="str">
        <f>IF(ISNA(_xlfn.XLOOKUP($A100,GCVOA!$B:$B,GCVOA!$N:$N)),"",  _xlfn.XLOOKUP($A100,GCVOA!$B:$B,GCVOA!$N:$N))</f>
        <v/>
      </c>
      <c r="P100" s="74" t="str">
        <f>IF(ISNA(_xlfn.XLOOKUP($A100,GCSEMI!$B:$B,GCSEMI!$N:$N)),"",  _xlfn.XLOOKUP($A100,GCSEMI!$B:$B,GCSEMI!$N:$N))</f>
        <v/>
      </c>
      <c r="Q100" s="74" t="str">
        <f>IF(ISNA(_xlfn.XLOOKUP($A100,ORGPREP!$B:$B,ORGPREP!$N:$N)),"",  _xlfn.XLOOKUP($A100,ORGPREP!$B:$B,ORGPREP!$N:$N))</f>
        <v/>
      </c>
      <c r="R100" s="74" t="str">
        <f>IF(ISNA(_xlfn.XLOOKUP($A100,MSSEMI!$B:$B,MSSEMI!$N:$N)),"",  _xlfn.XLOOKUP($A100,MSSEMI!$B:$B,MSSEMI!$N:$N))</f>
        <v/>
      </c>
      <c r="S100" s="74" t="str">
        <f>IF(ISNA(_xlfn.XLOOKUP($A100,MSVOA!$B:$B,MSVOA!$N:$N)),"",  _xlfn.XLOOKUP($A100,MSVOA!$B:$B,MSVOA!$N:$N))</f>
        <v/>
      </c>
      <c r="T100" s="74" t="str">
        <f>IF(ISNA(_xlfn.XLOOKUP($A100,METALS!$B:$B,METALS!$N:$N)),"",  _xlfn.XLOOKUP($A100,METALS!$B:$B,METALS!$N:$N))</f>
        <v/>
      </c>
      <c r="U100" s="74" t="str">
        <f>IF(ISNA(_xlfn.XLOOKUP($A100,GENCHEM!$B:$B,GENCHEM!$N:$N)),"",  _xlfn.XLOOKUP($A100,GENCHEM!$B:$B,GENCHEM!$N:$N))</f>
        <v/>
      </c>
      <c r="V100" s="74" t="str">
        <f>IF(ISNA(_xlfn.XLOOKUP($A100,HG!$B:$B,HG!$N:$N)),"",  _xlfn.XLOOKUP($A100,HG!$B:$B,HG!$N:$N))</f>
        <v/>
      </c>
    </row>
    <row r="101" spans="1:22" ht="24" hidden="1" customHeight="1">
      <c r="A101" s="83" t="s">
        <v>153</v>
      </c>
      <c r="O101" s="71"/>
      <c r="P101" s="71"/>
      <c r="Q101" s="71"/>
      <c r="R101" s="71"/>
      <c r="S101" s="71"/>
      <c r="T101" s="71"/>
      <c r="U101" s="71"/>
      <c r="V101" s="71"/>
    </row>
    <row r="102" spans="1:22" ht="24" hidden="1" customHeight="1">
      <c r="A102" s="84" t="s">
        <v>186</v>
      </c>
      <c r="B102" s="85" t="s">
        <v>179</v>
      </c>
      <c r="C102" s="85" t="s">
        <v>187</v>
      </c>
      <c r="D102" s="85" t="s">
        <v>25</v>
      </c>
      <c r="E102" s="86">
        <v>45798</v>
      </c>
      <c r="F102" s="86">
        <v>45806</v>
      </c>
      <c r="G102" s="86">
        <v>45806</v>
      </c>
      <c r="H102" s="85">
        <v>7</v>
      </c>
      <c r="I102" s="85">
        <v>2</v>
      </c>
      <c r="J102" s="85">
        <v>21</v>
      </c>
      <c r="K102" s="85" t="s">
        <v>26</v>
      </c>
      <c r="L102" s="85" t="s">
        <v>27</v>
      </c>
      <c r="M102" s="85" t="s">
        <v>58</v>
      </c>
      <c r="N102" s="85">
        <v>0</v>
      </c>
      <c r="O102" s="67" t="str">
        <f>IF(ISNA(_xlfn.XLOOKUP($A102,GCVOA!$B:$B,GCVOA!$N:$N)),"",  _xlfn.XLOOKUP($A102,GCVOA!$B:$B,GCVOA!$N:$N))</f>
        <v/>
      </c>
      <c r="P102" s="67" t="str">
        <f>IF(ISNA(_xlfn.XLOOKUP($A102,GCSEMI!$B:$B,GCSEMI!$N:$N)),"",  _xlfn.XLOOKUP($A102,GCSEMI!$B:$B,GCSEMI!$N:$N))</f>
        <v/>
      </c>
      <c r="Q102" s="67" t="str">
        <f>IF(ISNA(_xlfn.XLOOKUP($A102,ORGPREP!$B:$B,ORGPREP!$N:$N)),"",  _xlfn.XLOOKUP($A102,ORGPREP!$B:$B,ORGPREP!$N:$N))</f>
        <v/>
      </c>
      <c r="R102" s="67" t="str">
        <f>IF(ISNA(_xlfn.XLOOKUP($A102,MSSEMI!$B:$B,MSSEMI!$N:$N)),"",  _xlfn.XLOOKUP($A102,MSSEMI!$B:$B,MSSEMI!$N:$N))</f>
        <v/>
      </c>
      <c r="S102" s="67" t="str">
        <f>IF(ISNA(_xlfn.XLOOKUP($A102,MSVOA!$B:$B,MSVOA!$N:$N)),"",  _xlfn.XLOOKUP($A102,MSVOA!$B:$B,MSVOA!$N:$N))</f>
        <v/>
      </c>
      <c r="T102" s="67" t="str">
        <f>IF(ISNA(_xlfn.XLOOKUP($A102,METALS!$B:$B,METALS!$N:$N)),"",  _xlfn.XLOOKUP($A102,METALS!$B:$B,METALS!$N:$N))</f>
        <v/>
      </c>
      <c r="U102" s="67">
        <f>IF(ISNA(_xlfn.XLOOKUP($A102,GENCHEM!$B:$B,GENCHEM!$N:$N)),"",  _xlfn.XLOOKUP($A102,GENCHEM!$B:$B,GENCHEM!$N:$N))</f>
        <v>0</v>
      </c>
      <c r="V102" s="67" t="str">
        <f>IF(ISNA(_xlfn.XLOOKUP($A102,HG!$B:$B,HG!$N:$N)),"",  _xlfn.XLOOKUP($A102,HG!$B:$B,HG!$N:$N))</f>
        <v/>
      </c>
    </row>
    <row r="103" spans="1:22" ht="24" hidden="1" customHeight="1">
      <c r="A103" s="83" t="s">
        <v>188</v>
      </c>
      <c r="O103" s="71"/>
      <c r="P103" s="71"/>
      <c r="Q103" s="71"/>
      <c r="R103" s="71"/>
      <c r="S103" s="71"/>
      <c r="T103" s="71"/>
      <c r="U103" s="71"/>
      <c r="V103" s="71"/>
    </row>
    <row r="104" spans="1:22" ht="24" hidden="1" customHeight="1">
      <c r="A104" s="84" t="s">
        <v>189</v>
      </c>
      <c r="B104" s="85" t="s">
        <v>23</v>
      </c>
      <c r="C104" s="85" t="s">
        <v>190</v>
      </c>
      <c r="D104" s="85" t="s">
        <v>25</v>
      </c>
      <c r="E104" s="86">
        <v>45799</v>
      </c>
      <c r="F104" s="86">
        <v>45807</v>
      </c>
      <c r="G104" s="86">
        <v>45807</v>
      </c>
      <c r="H104" s="85">
        <v>7</v>
      </c>
      <c r="I104" s="85">
        <v>21</v>
      </c>
      <c r="J104" s="85">
        <v>20</v>
      </c>
      <c r="K104" s="85" t="s">
        <v>26</v>
      </c>
      <c r="L104" s="85" t="s">
        <v>93</v>
      </c>
      <c r="M104" s="85" t="s">
        <v>28</v>
      </c>
      <c r="N104" s="85">
        <v>0</v>
      </c>
      <c r="O104" s="67" t="str">
        <f>IF(ISNA(_xlfn.XLOOKUP($A104,GCVOA!$B:$B,GCVOA!$N:$N)),"",  _xlfn.XLOOKUP($A104,GCVOA!$B:$B,GCVOA!$N:$N))</f>
        <v/>
      </c>
      <c r="P104" s="67" t="str">
        <f>IF(ISNA(_xlfn.XLOOKUP($A104,GCSEMI!$B:$B,GCSEMI!$N:$N)),"",  _xlfn.XLOOKUP($A104,GCSEMI!$B:$B,GCSEMI!$N:$N))</f>
        <v/>
      </c>
      <c r="Q104" s="67" t="str">
        <f>IF(ISNA(_xlfn.XLOOKUP($A104,ORGPREP!$B:$B,ORGPREP!$N:$N)),"",  _xlfn.XLOOKUP($A104,ORGPREP!$B:$B,ORGPREP!$N:$N))</f>
        <v/>
      </c>
      <c r="R104" s="67" t="str">
        <f>IF(ISNA(_xlfn.XLOOKUP($A104,MSSEMI!$B:$B,MSSEMI!$N:$N)),"",  _xlfn.XLOOKUP($A104,MSSEMI!$B:$B,MSSEMI!$N:$N))</f>
        <v/>
      </c>
      <c r="S104" s="67" t="str">
        <f>IF(ISNA(_xlfn.XLOOKUP($A104,MSVOA!$B:$B,MSVOA!$N:$N)),"",  _xlfn.XLOOKUP($A104,MSVOA!$B:$B,MSVOA!$N:$N))</f>
        <v/>
      </c>
      <c r="T104" s="67">
        <f>IF(ISNA(_xlfn.XLOOKUP($A104,METALS!$B:$B,METALS!$N:$N)),"",  _xlfn.XLOOKUP($A104,METALS!$B:$B,METALS!$N:$N))</f>
        <v>0</v>
      </c>
      <c r="U104" s="67">
        <f>IF(ISNA(_xlfn.XLOOKUP($A104,GENCHEM!$B:$B,GENCHEM!$N:$N)),"",  _xlfn.XLOOKUP($A104,GENCHEM!$B:$B,GENCHEM!$N:$N))</f>
        <v>0</v>
      </c>
      <c r="V104" s="67" t="str">
        <f>IF(ISNA(_xlfn.XLOOKUP($A104,HG!$B:$B,HG!$N:$N)),"",  _xlfn.XLOOKUP($A104,HG!$B:$B,HG!$N:$N))</f>
        <v/>
      </c>
    </row>
    <row r="105" spans="1:22" ht="24" hidden="1" customHeight="1">
      <c r="A105" s="83" t="s">
        <v>191</v>
      </c>
      <c r="O105" s="71"/>
      <c r="P105" s="71"/>
      <c r="Q105" s="71"/>
      <c r="R105" s="71"/>
      <c r="S105" s="71"/>
      <c r="T105" s="71"/>
      <c r="U105" s="71"/>
      <c r="V105" s="71"/>
    </row>
    <row r="106" spans="1:22" ht="24" hidden="1" customHeight="1">
      <c r="A106" s="116" t="s">
        <v>192</v>
      </c>
      <c r="B106" s="117" t="s">
        <v>193</v>
      </c>
      <c r="C106" s="117" t="s">
        <v>194</v>
      </c>
      <c r="D106" s="117" t="s">
        <v>25</v>
      </c>
      <c r="E106" s="118">
        <v>45800</v>
      </c>
      <c r="F106" s="118">
        <v>45807</v>
      </c>
      <c r="G106" s="118">
        <v>45807</v>
      </c>
      <c r="H106" s="117">
        <v>6</v>
      </c>
      <c r="I106" s="117">
        <v>4</v>
      </c>
      <c r="J106" s="117">
        <v>20</v>
      </c>
      <c r="K106" s="117" t="s">
        <v>38</v>
      </c>
      <c r="L106" s="117" t="s">
        <v>39</v>
      </c>
      <c r="M106" s="117" t="s">
        <v>69</v>
      </c>
      <c r="N106" s="117">
        <v>0</v>
      </c>
      <c r="O106" s="80" t="str">
        <f>IF(ISNA(_xlfn.XLOOKUP($A106,GCVOA!$B:$B,GCVOA!$N:$N)),"",  _xlfn.XLOOKUP($A106,GCVOA!$B:$B,GCVOA!$N:$N))</f>
        <v/>
      </c>
      <c r="P106" s="80" t="str">
        <f>IF(ISNA(_xlfn.XLOOKUP($A106,GCSEMI!$B:$B,GCSEMI!$N:$N)),"",  _xlfn.XLOOKUP($A106,GCSEMI!$B:$B,GCSEMI!$N:$N))</f>
        <v/>
      </c>
      <c r="Q106" s="80" t="str">
        <f>IF(ISNA(_xlfn.XLOOKUP($A106,ORGPREP!$B:$B,ORGPREP!$N:$N)),"",  _xlfn.XLOOKUP($A106,ORGPREP!$B:$B,ORGPREP!$N:$N))</f>
        <v/>
      </c>
      <c r="R106" s="80" t="str">
        <f>IF(ISNA(_xlfn.XLOOKUP($A106,MSSEMI!$B:$B,MSSEMI!$N:$N)),"",  _xlfn.XLOOKUP($A106,MSSEMI!$B:$B,MSSEMI!$N:$N))</f>
        <v/>
      </c>
      <c r="S106" s="80" t="str">
        <f>IF(ISNA(_xlfn.XLOOKUP($A106,MSVOA!$B:$B,MSVOA!$N:$N)),"",  _xlfn.XLOOKUP($A106,MSVOA!$B:$B,MSVOA!$N:$N))</f>
        <v/>
      </c>
      <c r="T106" s="80" t="str">
        <f>IF(ISNA(_xlfn.XLOOKUP($A106,METALS!$B:$B,METALS!$N:$N)),"",  _xlfn.XLOOKUP($A106,METALS!$B:$B,METALS!$N:$N))</f>
        <v/>
      </c>
      <c r="U106" s="80" t="str">
        <f>IF(ISNA(_xlfn.XLOOKUP($A106,GENCHEM!$B:$B,GENCHEM!$N:$N)),"",  _xlfn.XLOOKUP($A106,GENCHEM!$B:$B,GENCHEM!$N:$N))</f>
        <v/>
      </c>
      <c r="V106" s="80" t="str">
        <f>IF(ISNA(_xlfn.XLOOKUP($A106,HG!$B:$B,HG!$N:$N)),"",  _xlfn.XLOOKUP($A106,HG!$B:$B,HG!$N:$N))</f>
        <v/>
      </c>
    </row>
    <row r="107" spans="1:22" ht="24" hidden="1" customHeight="1">
      <c r="A107" s="83" t="s">
        <v>195</v>
      </c>
      <c r="O107" s="71"/>
      <c r="P107" s="71"/>
      <c r="Q107" s="71"/>
      <c r="R107" s="71"/>
      <c r="S107" s="71"/>
      <c r="T107" s="71"/>
      <c r="U107" s="71"/>
      <c r="V107" s="71"/>
    </row>
    <row r="108" spans="1:22" ht="24" hidden="1" customHeight="1">
      <c r="A108" s="116" t="s">
        <v>196</v>
      </c>
      <c r="B108" s="117" t="s">
        <v>197</v>
      </c>
      <c r="C108" s="117" t="s">
        <v>198</v>
      </c>
      <c r="D108" s="117" t="s">
        <v>25</v>
      </c>
      <c r="E108" s="118">
        <v>45804</v>
      </c>
      <c r="F108" s="118">
        <v>45810</v>
      </c>
      <c r="G108" s="118">
        <v>45810</v>
      </c>
      <c r="H108" s="117">
        <v>6</v>
      </c>
      <c r="I108" s="117">
        <v>6</v>
      </c>
      <c r="J108" s="117">
        <v>17</v>
      </c>
      <c r="K108" s="117" t="s">
        <v>26</v>
      </c>
      <c r="L108" s="117" t="s">
        <v>39</v>
      </c>
      <c r="M108" s="117" t="s">
        <v>49</v>
      </c>
      <c r="N108" s="117">
        <v>0</v>
      </c>
      <c r="O108" s="80" t="str">
        <f>IF(ISNA(_xlfn.XLOOKUP($A108,GCVOA!$B:$B,GCVOA!$N:$N)),"",  _xlfn.XLOOKUP($A108,GCVOA!$B:$B,GCVOA!$N:$N))</f>
        <v/>
      </c>
      <c r="P108" s="80" t="str">
        <f>IF(ISNA(_xlfn.XLOOKUP($A108,GCSEMI!$B:$B,GCSEMI!$N:$N)),"",  _xlfn.XLOOKUP($A108,GCSEMI!$B:$B,GCSEMI!$N:$N))</f>
        <v/>
      </c>
      <c r="Q108" s="80" t="str">
        <f>IF(ISNA(_xlfn.XLOOKUP($A108,ORGPREP!$B:$B,ORGPREP!$N:$N)),"",  _xlfn.XLOOKUP($A108,ORGPREP!$B:$B,ORGPREP!$N:$N))</f>
        <v/>
      </c>
      <c r="R108" s="80" t="str">
        <f>IF(ISNA(_xlfn.XLOOKUP($A108,MSSEMI!$B:$B,MSSEMI!$N:$N)),"",  _xlfn.XLOOKUP($A108,MSSEMI!$B:$B,MSSEMI!$N:$N))</f>
        <v/>
      </c>
      <c r="S108" s="80" t="str">
        <f>IF(ISNA(_xlfn.XLOOKUP($A108,MSVOA!$B:$B,MSVOA!$N:$N)),"",  _xlfn.XLOOKUP($A108,MSVOA!$B:$B,MSVOA!$N:$N))</f>
        <v/>
      </c>
      <c r="T108" s="80" t="str">
        <f>IF(ISNA(_xlfn.XLOOKUP($A108,METALS!$B:$B,METALS!$N:$N)),"",  _xlfn.XLOOKUP($A108,METALS!$B:$B,METALS!$N:$N))</f>
        <v/>
      </c>
      <c r="U108" s="80" t="str">
        <f>IF(ISNA(_xlfn.XLOOKUP($A108,GENCHEM!$B:$B,GENCHEM!$N:$N)),"",  _xlfn.XLOOKUP($A108,GENCHEM!$B:$B,GENCHEM!$N:$N))</f>
        <v/>
      </c>
      <c r="V108" s="80" t="str">
        <f>IF(ISNA(_xlfn.XLOOKUP($A108,HG!$B:$B,HG!$N:$N)),"",  _xlfn.XLOOKUP($A108,HG!$B:$B,HG!$N:$N))</f>
        <v/>
      </c>
    </row>
    <row r="109" spans="1:22" ht="24" hidden="1" customHeight="1">
      <c r="A109" s="83" t="s">
        <v>199</v>
      </c>
      <c r="O109" s="71"/>
      <c r="P109" s="71"/>
      <c r="Q109" s="71"/>
      <c r="R109" s="71"/>
      <c r="S109" s="71"/>
      <c r="T109" s="71"/>
      <c r="U109" s="71"/>
      <c r="V109" s="71"/>
    </row>
    <row r="110" spans="1:22" ht="24" hidden="1" customHeight="1">
      <c r="A110" s="94" t="s">
        <v>200</v>
      </c>
      <c r="B110" s="95" t="s">
        <v>175</v>
      </c>
      <c r="C110" s="95" t="s">
        <v>201</v>
      </c>
      <c r="D110" s="95" t="s">
        <v>25</v>
      </c>
      <c r="E110" s="96">
        <v>45805</v>
      </c>
      <c r="F110" s="96">
        <v>45810</v>
      </c>
      <c r="G110" s="96">
        <v>45810</v>
      </c>
      <c r="H110" s="95">
        <v>3</v>
      </c>
      <c r="I110" s="95">
        <v>5</v>
      </c>
      <c r="J110" s="95">
        <v>17</v>
      </c>
      <c r="K110" s="95" t="s">
        <v>38</v>
      </c>
      <c r="L110" s="95" t="s">
        <v>27</v>
      </c>
      <c r="M110" s="95" t="s">
        <v>58</v>
      </c>
      <c r="N110" s="95">
        <v>0</v>
      </c>
      <c r="O110" s="75" t="str">
        <f>IF(ISNA(_xlfn.XLOOKUP($A110,GCVOA!$B:$B,GCVOA!$N:$N)),"",  _xlfn.XLOOKUP($A110,GCVOA!$B:$B,GCVOA!$N:$N))</f>
        <v/>
      </c>
      <c r="P110" s="75" t="str">
        <f>IF(ISNA(_xlfn.XLOOKUP($A110,GCSEMI!$B:$B,GCSEMI!$N:$N)),"",  _xlfn.XLOOKUP($A110,GCSEMI!$B:$B,GCSEMI!$N:$N))</f>
        <v/>
      </c>
      <c r="Q110" s="75" t="str">
        <f>IF(ISNA(_xlfn.XLOOKUP($A110,ORGPREP!$B:$B,ORGPREP!$N:$N)),"",  _xlfn.XLOOKUP($A110,ORGPREP!$B:$B,ORGPREP!$N:$N))</f>
        <v/>
      </c>
      <c r="R110" s="75" t="str">
        <f>IF(ISNA(_xlfn.XLOOKUP($A110,MSSEMI!$B:$B,MSSEMI!$N:$N)),"",  _xlfn.XLOOKUP($A110,MSSEMI!$B:$B,MSSEMI!$N:$N))</f>
        <v/>
      </c>
      <c r="S110" s="75" t="str">
        <f>IF(ISNA(_xlfn.XLOOKUP($A110,MSVOA!$B:$B,MSVOA!$N:$N)),"",  _xlfn.XLOOKUP($A110,MSVOA!$B:$B,MSVOA!$N:$N))</f>
        <v/>
      </c>
      <c r="T110" s="75" t="str">
        <f>IF(ISNA(_xlfn.XLOOKUP($A110,METALS!$B:$B,METALS!$N:$N)),"",  _xlfn.XLOOKUP($A110,METALS!$B:$B,METALS!$N:$N))</f>
        <v/>
      </c>
      <c r="U110" s="75">
        <f>IF(ISNA(_xlfn.XLOOKUP($A110,GENCHEM!$B:$B,GENCHEM!$N:$N)),"",  _xlfn.XLOOKUP($A110,GENCHEM!$B:$B,GENCHEM!$N:$N))</f>
        <v>0</v>
      </c>
      <c r="V110" s="75" t="str">
        <f>IF(ISNA(_xlfn.XLOOKUP($A110,HG!$B:$B,HG!$N:$N)),"",  _xlfn.XLOOKUP($A110,HG!$B:$B,HG!$N:$N))</f>
        <v/>
      </c>
    </row>
    <row r="111" spans="1:22" ht="24" hidden="1" customHeight="1">
      <c r="A111" s="83" t="s">
        <v>202</v>
      </c>
      <c r="O111" s="71"/>
      <c r="P111" s="71"/>
      <c r="Q111" s="71"/>
      <c r="R111" s="71"/>
      <c r="S111" s="71"/>
      <c r="T111" s="71"/>
      <c r="U111" s="71"/>
      <c r="V111" s="71"/>
    </row>
    <row r="112" spans="1:22" ht="24" hidden="1" customHeight="1">
      <c r="A112" s="94" t="s">
        <v>203</v>
      </c>
      <c r="B112" s="95" t="s">
        <v>158</v>
      </c>
      <c r="C112" s="95" t="s">
        <v>204</v>
      </c>
      <c r="D112" s="95" t="s">
        <v>160</v>
      </c>
      <c r="E112" s="96">
        <v>45805</v>
      </c>
      <c r="F112" s="96">
        <v>45810</v>
      </c>
      <c r="G112" s="96">
        <v>45810</v>
      </c>
      <c r="H112" s="95">
        <v>3</v>
      </c>
      <c r="I112" s="95">
        <v>1</v>
      </c>
      <c r="J112" s="95">
        <v>17</v>
      </c>
      <c r="K112" s="95" t="s">
        <v>38</v>
      </c>
      <c r="L112" s="95" t="s">
        <v>27</v>
      </c>
      <c r="M112" s="95" t="s">
        <v>40</v>
      </c>
      <c r="N112" s="95">
        <v>0</v>
      </c>
      <c r="O112" s="75" t="str">
        <f>IF(ISNA(_xlfn.XLOOKUP($A112,GCVOA!$B:$B,GCVOA!$N:$N)),"",  _xlfn.XLOOKUP($A112,GCVOA!$B:$B,GCVOA!$N:$N))</f>
        <v/>
      </c>
      <c r="P112" s="75" t="str">
        <f>IF(ISNA(_xlfn.XLOOKUP($A112,GCSEMI!$B:$B,GCSEMI!$N:$N)),"",  _xlfn.XLOOKUP($A112,GCSEMI!$B:$B,GCSEMI!$N:$N))</f>
        <v/>
      </c>
      <c r="Q112" s="75" t="str">
        <f>IF(ISNA(_xlfn.XLOOKUP($A112,ORGPREP!$B:$B,ORGPREP!$N:$N)),"",  _xlfn.XLOOKUP($A112,ORGPREP!$B:$B,ORGPREP!$N:$N))</f>
        <v/>
      </c>
      <c r="R112" s="75">
        <f>IF(ISNA(_xlfn.XLOOKUP($A112,MSSEMI!$B:$B,MSSEMI!$N:$N)),"",  _xlfn.XLOOKUP($A112,MSSEMI!$B:$B,MSSEMI!$N:$N))</f>
        <v>0</v>
      </c>
      <c r="S112" s="75" t="str">
        <f>IF(ISNA(_xlfn.XLOOKUP($A112,MSVOA!$B:$B,MSVOA!$N:$N)),"",  _xlfn.XLOOKUP($A112,MSVOA!$B:$B,MSVOA!$N:$N))</f>
        <v/>
      </c>
      <c r="T112" s="75" t="str">
        <f>IF(ISNA(_xlfn.XLOOKUP($A112,METALS!$B:$B,METALS!$N:$N)),"",  _xlfn.XLOOKUP($A112,METALS!$B:$B,METALS!$N:$N))</f>
        <v/>
      </c>
      <c r="U112" s="75" t="str">
        <f>IF(ISNA(_xlfn.XLOOKUP($A112,GENCHEM!$B:$B,GENCHEM!$N:$N)),"",  _xlfn.XLOOKUP($A112,GENCHEM!$B:$B,GENCHEM!$N:$N))</f>
        <v/>
      </c>
      <c r="V112" s="75" t="str">
        <f>IF(ISNA(_xlfn.XLOOKUP($A112,HG!$B:$B,HG!$N:$N)),"",  _xlfn.XLOOKUP($A112,HG!$B:$B,HG!$N:$N))</f>
        <v/>
      </c>
    </row>
    <row r="113" spans="1:22" ht="24" hidden="1" customHeight="1">
      <c r="A113" s="83" t="s">
        <v>205</v>
      </c>
      <c r="O113" s="71"/>
      <c r="P113" s="71"/>
      <c r="Q113" s="71"/>
      <c r="R113" s="71"/>
      <c r="S113" s="71"/>
      <c r="T113" s="71"/>
      <c r="U113" s="71"/>
      <c r="V113" s="71"/>
    </row>
    <row r="114" spans="1:22" ht="24" hidden="1" customHeight="1">
      <c r="A114" s="113" t="s">
        <v>206</v>
      </c>
      <c r="B114" s="114" t="s">
        <v>207</v>
      </c>
      <c r="C114" s="114" t="s">
        <v>208</v>
      </c>
      <c r="D114" s="114" t="s">
        <v>25</v>
      </c>
      <c r="E114" s="115">
        <v>45783</v>
      </c>
      <c r="F114" s="115">
        <v>45811</v>
      </c>
      <c r="G114" s="115">
        <v>45811</v>
      </c>
      <c r="H114" s="114">
        <v>28</v>
      </c>
      <c r="I114" s="114">
        <v>1</v>
      </c>
      <c r="J114" s="114">
        <v>16</v>
      </c>
      <c r="K114" s="114" t="s">
        <v>26</v>
      </c>
      <c r="L114" s="114" t="s">
        <v>39</v>
      </c>
      <c r="M114" s="114" t="s">
        <v>28</v>
      </c>
      <c r="N114" s="114">
        <v>0</v>
      </c>
      <c r="O114" s="74" t="str">
        <f>IF(ISNA(_xlfn.XLOOKUP($A114,GCVOA!$B:$B,GCVOA!$N:$N)),"",  _xlfn.XLOOKUP($A114,GCVOA!$B:$B,GCVOA!$N:$N))</f>
        <v/>
      </c>
      <c r="P114" s="74" t="str">
        <f>IF(ISNA(_xlfn.XLOOKUP($A114,GCSEMI!$B:$B,GCSEMI!$N:$N)),"",  _xlfn.XLOOKUP($A114,GCSEMI!$B:$B,GCSEMI!$N:$N))</f>
        <v/>
      </c>
      <c r="Q114" s="74" t="str">
        <f>IF(ISNA(_xlfn.XLOOKUP($A114,ORGPREP!$B:$B,ORGPREP!$N:$N)),"",  _xlfn.XLOOKUP($A114,ORGPREP!$B:$B,ORGPREP!$N:$N))</f>
        <v/>
      </c>
      <c r="R114" s="74" t="str">
        <f>IF(ISNA(_xlfn.XLOOKUP($A114,MSSEMI!$B:$B,MSSEMI!$N:$N)),"",  _xlfn.XLOOKUP($A114,MSSEMI!$B:$B,MSSEMI!$N:$N))</f>
        <v/>
      </c>
      <c r="S114" s="74" t="str">
        <f>IF(ISNA(_xlfn.XLOOKUP($A114,MSVOA!$B:$B,MSVOA!$N:$N)),"",  _xlfn.XLOOKUP($A114,MSVOA!$B:$B,MSVOA!$N:$N))</f>
        <v/>
      </c>
      <c r="T114" s="74" t="str">
        <f>IF(ISNA(_xlfn.XLOOKUP($A114,METALS!$B:$B,METALS!$N:$N)),"",  _xlfn.XLOOKUP($A114,METALS!$B:$B,METALS!$N:$N))</f>
        <v/>
      </c>
      <c r="U114" s="74" t="str">
        <f>IF(ISNA(_xlfn.XLOOKUP($A114,GENCHEM!$B:$B,GENCHEM!$N:$N)),"",  _xlfn.XLOOKUP($A114,GENCHEM!$B:$B,GENCHEM!$N:$N))</f>
        <v/>
      </c>
      <c r="V114" s="74" t="str">
        <f>IF(ISNA(_xlfn.XLOOKUP($A114,HG!$B:$B,HG!$N:$N)),"",  _xlfn.XLOOKUP($A114,HG!$B:$B,HG!$N:$N))</f>
        <v/>
      </c>
    </row>
    <row r="115" spans="1:22" ht="24" hidden="1" customHeight="1">
      <c r="A115" s="83" t="s">
        <v>209</v>
      </c>
      <c r="O115" s="71"/>
      <c r="P115" s="71"/>
      <c r="Q115" s="71"/>
      <c r="R115" s="71"/>
      <c r="S115" s="71"/>
      <c r="T115" s="71"/>
      <c r="U115" s="71"/>
      <c r="V115" s="71"/>
    </row>
    <row r="116" spans="1:22" ht="24" hidden="1" customHeight="1">
      <c r="A116" s="84" t="s">
        <v>210</v>
      </c>
      <c r="B116" s="85" t="s">
        <v>105</v>
      </c>
      <c r="C116" s="85" t="s">
        <v>106</v>
      </c>
      <c r="D116" s="85" t="s">
        <v>25</v>
      </c>
      <c r="E116" s="86">
        <v>45804</v>
      </c>
      <c r="F116" s="86">
        <v>45811</v>
      </c>
      <c r="G116" s="86">
        <v>45811</v>
      </c>
      <c r="H116" s="85">
        <v>7</v>
      </c>
      <c r="I116" s="85">
        <v>5</v>
      </c>
      <c r="J116" s="85">
        <v>16</v>
      </c>
      <c r="K116" s="85" t="s">
        <v>87</v>
      </c>
      <c r="L116" s="85" t="s">
        <v>27</v>
      </c>
      <c r="M116" s="85" t="s">
        <v>28</v>
      </c>
      <c r="N116" s="85">
        <v>0</v>
      </c>
      <c r="O116" s="67" t="str">
        <f>IF(ISNA(_xlfn.XLOOKUP($A116,GCVOA!$B:$B,GCVOA!$N:$N)),"",  _xlfn.XLOOKUP($A116,GCVOA!$B:$B,GCVOA!$N:$N))</f>
        <v/>
      </c>
      <c r="P116" s="67" t="str">
        <f>IF(ISNA(_xlfn.XLOOKUP($A116,GCSEMI!$B:$B,GCSEMI!$N:$N)),"",  _xlfn.XLOOKUP($A116,GCSEMI!$B:$B,GCSEMI!$N:$N))</f>
        <v/>
      </c>
      <c r="Q116" s="67" t="str">
        <f>IF(ISNA(_xlfn.XLOOKUP($A116,ORGPREP!$B:$B,ORGPREP!$N:$N)),"",  _xlfn.XLOOKUP($A116,ORGPREP!$B:$B,ORGPREP!$N:$N))</f>
        <v/>
      </c>
      <c r="R116" s="67" t="str">
        <f>IF(ISNA(_xlfn.XLOOKUP($A116,MSSEMI!$B:$B,MSSEMI!$N:$N)),"",  _xlfn.XLOOKUP($A116,MSSEMI!$B:$B,MSSEMI!$N:$N))</f>
        <v/>
      </c>
      <c r="S116" s="67" t="str">
        <f>IF(ISNA(_xlfn.XLOOKUP($A116,MSVOA!$B:$B,MSVOA!$N:$N)),"",  _xlfn.XLOOKUP($A116,MSVOA!$B:$B,MSVOA!$N:$N))</f>
        <v/>
      </c>
      <c r="T116" s="67">
        <f>IF(ISNA(_xlfn.XLOOKUP($A116,METALS!$B:$B,METALS!$N:$N)),"",  _xlfn.XLOOKUP($A116,METALS!$B:$B,METALS!$N:$N))</f>
        <v>0</v>
      </c>
      <c r="U116" s="67" t="str">
        <f>IF(ISNA(_xlfn.XLOOKUP($A116,GENCHEM!$B:$B,GENCHEM!$N:$N)),"",  _xlfn.XLOOKUP($A116,GENCHEM!$B:$B,GENCHEM!$N:$N))</f>
        <v/>
      </c>
      <c r="V116" s="67" t="str">
        <f>IF(ISNA(_xlfn.XLOOKUP($A116,HG!$B:$B,HG!$N:$N)),"",  _xlfn.XLOOKUP($A116,HG!$B:$B,HG!$N:$N))</f>
        <v/>
      </c>
    </row>
    <row r="117" spans="1:22" ht="24" hidden="1" customHeight="1">
      <c r="A117" s="83" t="s">
        <v>45</v>
      </c>
      <c r="O117" s="71"/>
      <c r="P117" s="71"/>
      <c r="Q117" s="71"/>
      <c r="R117" s="71"/>
      <c r="S117" s="71"/>
      <c r="T117" s="71"/>
      <c r="U117" s="71"/>
      <c r="V117" s="71"/>
    </row>
    <row r="118" spans="1:22" ht="24" hidden="1" customHeight="1">
      <c r="A118" s="89" t="s">
        <v>211</v>
      </c>
      <c r="B118" s="90" t="s">
        <v>120</v>
      </c>
      <c r="C118" s="90" t="s">
        <v>143</v>
      </c>
      <c r="D118" s="90" t="s">
        <v>25</v>
      </c>
      <c r="E118" s="91">
        <v>45805</v>
      </c>
      <c r="F118" s="91">
        <v>45811</v>
      </c>
      <c r="G118" s="91">
        <v>45811</v>
      </c>
      <c r="H118" s="90">
        <v>6</v>
      </c>
      <c r="I118" s="90">
        <v>1</v>
      </c>
      <c r="J118" s="90">
        <v>16</v>
      </c>
      <c r="K118" s="90" t="s">
        <v>26</v>
      </c>
      <c r="L118" s="90" t="s">
        <v>27</v>
      </c>
      <c r="M118" s="90" t="s">
        <v>58</v>
      </c>
      <c r="N118" s="90">
        <v>0</v>
      </c>
      <c r="O118" s="78" t="str">
        <f>IF(ISNA(_xlfn.XLOOKUP($A118,GCVOA!$B:$B,GCVOA!$N:$N)),"",  _xlfn.XLOOKUP($A118,GCVOA!$B:$B,GCVOA!$N:$N))</f>
        <v/>
      </c>
      <c r="P118" s="78" t="str">
        <f>IF(ISNA(_xlfn.XLOOKUP($A118,GCSEMI!$B:$B,GCSEMI!$N:$N)),"",  _xlfn.XLOOKUP($A118,GCSEMI!$B:$B,GCSEMI!$N:$N))</f>
        <v/>
      </c>
      <c r="Q118" s="78" t="str">
        <f>IF(ISNA(_xlfn.XLOOKUP($A118,ORGPREP!$B:$B,ORGPREP!$N:$N)),"",  _xlfn.XLOOKUP($A118,ORGPREP!$B:$B,ORGPREP!$N:$N))</f>
        <v/>
      </c>
      <c r="R118" s="78" t="str">
        <f>IF(ISNA(_xlfn.XLOOKUP($A118,MSSEMI!$B:$B,MSSEMI!$N:$N)),"",  _xlfn.XLOOKUP($A118,MSSEMI!$B:$B,MSSEMI!$N:$N))</f>
        <v/>
      </c>
      <c r="S118" s="78" t="str">
        <f>IF(ISNA(_xlfn.XLOOKUP($A118,MSVOA!$B:$B,MSVOA!$N:$N)),"",  _xlfn.XLOOKUP($A118,MSVOA!$B:$B,MSVOA!$N:$N))</f>
        <v/>
      </c>
      <c r="T118" s="78" t="str">
        <f>IF(ISNA(_xlfn.XLOOKUP($A118,METALS!$B:$B,METALS!$N:$N)),"",  _xlfn.XLOOKUP($A118,METALS!$B:$B,METALS!$N:$N))</f>
        <v/>
      </c>
      <c r="U118" s="78">
        <f>IF(ISNA(_xlfn.XLOOKUP($A118,GENCHEM!$B:$B,GENCHEM!$N:$N)),"",  _xlfn.XLOOKUP($A118,GENCHEM!$B:$B,GENCHEM!$N:$N))</f>
        <v>0</v>
      </c>
      <c r="V118" s="78" t="str">
        <f>IF(ISNA(_xlfn.XLOOKUP($A118,HG!$B:$B,HG!$N:$N)),"",  _xlfn.XLOOKUP($A118,HG!$B:$B,HG!$N:$N))</f>
        <v/>
      </c>
    </row>
    <row r="119" spans="1:22" ht="24" hidden="1" customHeight="1">
      <c r="A119" s="83" t="s">
        <v>169</v>
      </c>
      <c r="O119" s="71"/>
      <c r="P119" s="71"/>
      <c r="Q119" s="71"/>
      <c r="R119" s="71"/>
      <c r="S119" s="71"/>
      <c r="T119" s="71"/>
      <c r="U119" s="71"/>
      <c r="V119" s="71"/>
    </row>
    <row r="120" spans="1:22" ht="24" hidden="1" customHeight="1">
      <c r="A120" s="116" t="s">
        <v>212</v>
      </c>
      <c r="B120" s="117" t="s">
        <v>213</v>
      </c>
      <c r="C120" s="117" t="s">
        <v>214</v>
      </c>
      <c r="D120" s="117" t="s">
        <v>25</v>
      </c>
      <c r="E120" s="118">
        <v>45805</v>
      </c>
      <c r="F120" s="118">
        <v>45811</v>
      </c>
      <c r="G120" s="118">
        <v>45811</v>
      </c>
      <c r="H120" s="117">
        <v>6</v>
      </c>
      <c r="I120" s="117">
        <v>63</v>
      </c>
      <c r="J120" s="117">
        <v>16</v>
      </c>
      <c r="K120" s="117" t="s">
        <v>38</v>
      </c>
      <c r="L120" s="117" t="s">
        <v>39</v>
      </c>
      <c r="M120" s="117" t="s">
        <v>58</v>
      </c>
      <c r="N120" s="117">
        <v>0</v>
      </c>
      <c r="O120" s="80" t="str">
        <f>IF(ISNA(_xlfn.XLOOKUP($A120,GCVOA!$B:$B,GCVOA!$N:$N)),"",  _xlfn.XLOOKUP($A120,GCVOA!$B:$B,GCVOA!$N:$N))</f>
        <v/>
      </c>
      <c r="P120" s="80" t="str">
        <f>IF(ISNA(_xlfn.XLOOKUP($A120,GCSEMI!$B:$B,GCSEMI!$N:$N)),"",  _xlfn.XLOOKUP($A120,GCSEMI!$B:$B,GCSEMI!$N:$N))</f>
        <v/>
      </c>
      <c r="Q120" s="80" t="str">
        <f>IF(ISNA(_xlfn.XLOOKUP($A120,ORGPREP!$B:$B,ORGPREP!$N:$N)),"",  _xlfn.XLOOKUP($A120,ORGPREP!$B:$B,ORGPREP!$N:$N))</f>
        <v/>
      </c>
      <c r="R120" s="80" t="str">
        <f>IF(ISNA(_xlfn.XLOOKUP($A120,MSSEMI!$B:$B,MSSEMI!$N:$N)),"",  _xlfn.XLOOKUP($A120,MSSEMI!$B:$B,MSSEMI!$N:$N))</f>
        <v/>
      </c>
      <c r="S120" s="80" t="str">
        <f>IF(ISNA(_xlfn.XLOOKUP($A120,MSVOA!$B:$B,MSVOA!$N:$N)),"",  _xlfn.XLOOKUP($A120,MSVOA!$B:$B,MSVOA!$N:$N))</f>
        <v/>
      </c>
      <c r="T120" s="80" t="str">
        <f>IF(ISNA(_xlfn.XLOOKUP($A120,METALS!$B:$B,METALS!$N:$N)),"",  _xlfn.XLOOKUP($A120,METALS!$B:$B,METALS!$N:$N))</f>
        <v/>
      </c>
      <c r="U120" s="80" t="str">
        <f>IF(ISNA(_xlfn.XLOOKUP($A120,GENCHEM!$B:$B,GENCHEM!$N:$N)),"",  _xlfn.XLOOKUP($A120,GENCHEM!$B:$B,GENCHEM!$N:$N))</f>
        <v/>
      </c>
      <c r="V120" s="80" t="str">
        <f>IF(ISNA(_xlfn.XLOOKUP($A120,HG!$B:$B,HG!$N:$N)),"",  _xlfn.XLOOKUP($A120,HG!$B:$B,HG!$N:$N))</f>
        <v/>
      </c>
    </row>
    <row r="121" spans="1:22" ht="24" hidden="1" customHeight="1">
      <c r="A121" s="83" t="s">
        <v>215</v>
      </c>
      <c r="O121" s="71"/>
      <c r="P121" s="71"/>
      <c r="Q121" s="71"/>
      <c r="R121" s="71"/>
      <c r="S121" s="71"/>
      <c r="T121" s="71"/>
      <c r="U121" s="71"/>
      <c r="V121" s="71"/>
    </row>
    <row r="122" spans="1:22" ht="24" hidden="1" customHeight="1">
      <c r="A122" s="113" t="s">
        <v>216</v>
      </c>
      <c r="B122" s="114" t="s">
        <v>217</v>
      </c>
      <c r="C122" s="114" t="s">
        <v>218</v>
      </c>
      <c r="D122" s="114" t="s">
        <v>160</v>
      </c>
      <c r="E122" s="115">
        <v>45770</v>
      </c>
      <c r="F122" s="115">
        <v>45812</v>
      </c>
      <c r="G122" s="115">
        <v>45812</v>
      </c>
      <c r="H122" s="114">
        <v>42</v>
      </c>
      <c r="I122" s="114">
        <v>3</v>
      </c>
      <c r="J122" s="114">
        <v>15</v>
      </c>
      <c r="K122" s="114" t="s">
        <v>26</v>
      </c>
      <c r="L122" s="114" t="s">
        <v>39</v>
      </c>
      <c r="M122" s="114" t="s">
        <v>69</v>
      </c>
      <c r="N122" s="114">
        <v>0</v>
      </c>
      <c r="O122" s="74" t="str">
        <f>IF(ISNA(_xlfn.XLOOKUP($A122,GCVOA!$B:$B,GCVOA!$N:$N)),"",  _xlfn.XLOOKUP($A122,GCVOA!$B:$B,GCVOA!$N:$N))</f>
        <v/>
      </c>
      <c r="P122" s="74" t="str">
        <f>IF(ISNA(_xlfn.XLOOKUP($A122,GCSEMI!$B:$B,GCSEMI!$N:$N)),"",  _xlfn.XLOOKUP($A122,GCSEMI!$B:$B,GCSEMI!$N:$N))</f>
        <v/>
      </c>
      <c r="Q122" s="74" t="str">
        <f>IF(ISNA(_xlfn.XLOOKUP($A122,ORGPREP!$B:$B,ORGPREP!$N:$N)),"",  _xlfn.XLOOKUP($A122,ORGPREP!$B:$B,ORGPREP!$N:$N))</f>
        <v/>
      </c>
      <c r="R122" s="74" t="str">
        <f>IF(ISNA(_xlfn.XLOOKUP($A122,MSSEMI!$B:$B,MSSEMI!$N:$N)),"",  _xlfn.XLOOKUP($A122,MSSEMI!$B:$B,MSSEMI!$N:$N))</f>
        <v/>
      </c>
      <c r="S122" s="74" t="str">
        <f>IF(ISNA(_xlfn.XLOOKUP($A122,MSVOA!$B:$B,MSVOA!$N:$N)),"",  _xlfn.XLOOKUP($A122,MSVOA!$B:$B,MSVOA!$N:$N))</f>
        <v/>
      </c>
      <c r="T122" s="74" t="str">
        <f>IF(ISNA(_xlfn.XLOOKUP($A122,METALS!$B:$B,METALS!$N:$N)),"",  _xlfn.XLOOKUP($A122,METALS!$B:$B,METALS!$N:$N))</f>
        <v/>
      </c>
      <c r="U122" s="74" t="str">
        <f>IF(ISNA(_xlfn.XLOOKUP($A122,GENCHEM!$B:$B,GENCHEM!$N:$N)),"",  _xlfn.XLOOKUP($A122,GENCHEM!$B:$B,GENCHEM!$N:$N))</f>
        <v/>
      </c>
      <c r="V122" s="74" t="str">
        <f>IF(ISNA(_xlfn.XLOOKUP($A122,HG!$B:$B,HG!$N:$N)),"",  _xlfn.XLOOKUP($A122,HG!$B:$B,HG!$N:$N))</f>
        <v/>
      </c>
    </row>
    <row r="123" spans="1:22" ht="24" hidden="1" customHeight="1">
      <c r="A123" s="83" t="s">
        <v>219</v>
      </c>
      <c r="O123" s="71"/>
      <c r="P123" s="71"/>
      <c r="Q123" s="71"/>
      <c r="R123" s="71"/>
      <c r="S123" s="71"/>
      <c r="T123" s="71"/>
      <c r="U123" s="71"/>
      <c r="V123" s="71"/>
    </row>
    <row r="124" spans="1:22" ht="24" hidden="1" customHeight="1">
      <c r="A124" s="84" t="s">
        <v>220</v>
      </c>
      <c r="B124" s="85" t="s">
        <v>175</v>
      </c>
      <c r="C124" s="85" t="s">
        <v>221</v>
      </c>
      <c r="D124" s="85" t="s">
        <v>25</v>
      </c>
      <c r="E124" s="86">
        <v>45797</v>
      </c>
      <c r="F124" s="86">
        <v>45803</v>
      </c>
      <c r="G124" s="86">
        <v>45812</v>
      </c>
      <c r="H124" s="85" t="s">
        <v>222</v>
      </c>
      <c r="I124" s="85">
        <v>13</v>
      </c>
      <c r="J124" s="85">
        <v>15</v>
      </c>
      <c r="K124" s="85" t="s">
        <v>38</v>
      </c>
      <c r="L124" s="85" t="s">
        <v>27</v>
      </c>
      <c r="M124" s="85" t="s">
        <v>28</v>
      </c>
      <c r="N124" s="85">
        <v>0</v>
      </c>
      <c r="O124" s="67" t="str">
        <f>IF(ISNA(_xlfn.XLOOKUP($A124,GCVOA!$B:$B,GCVOA!$N:$N)),"",  _xlfn.XLOOKUP($A124,GCVOA!$B:$B,GCVOA!$N:$N))</f>
        <v/>
      </c>
      <c r="P124" s="67" t="str">
        <f>IF(ISNA(_xlfn.XLOOKUP($A124,GCSEMI!$B:$B,GCSEMI!$N:$N)),"",  _xlfn.XLOOKUP($A124,GCSEMI!$B:$B,GCSEMI!$N:$N))</f>
        <v/>
      </c>
      <c r="Q124" s="67" t="str">
        <f>IF(ISNA(_xlfn.XLOOKUP($A124,ORGPREP!$B:$B,ORGPREP!$N:$N)),"",  _xlfn.XLOOKUP($A124,ORGPREP!$B:$B,ORGPREP!$N:$N))</f>
        <v/>
      </c>
      <c r="R124" s="67" t="str">
        <f>IF(ISNA(_xlfn.XLOOKUP($A124,MSSEMI!$B:$B,MSSEMI!$N:$N)),"",  _xlfn.XLOOKUP($A124,MSSEMI!$B:$B,MSSEMI!$N:$N))</f>
        <v/>
      </c>
      <c r="S124" s="67" t="str">
        <f>IF(ISNA(_xlfn.XLOOKUP($A124,MSVOA!$B:$B,MSVOA!$N:$N)),"",  _xlfn.XLOOKUP($A124,MSVOA!$B:$B,MSVOA!$N:$N))</f>
        <v/>
      </c>
      <c r="T124" s="67" t="str">
        <f>IF(ISNA(_xlfn.XLOOKUP($A124,METALS!$B:$B,METALS!$N:$N)),"",  _xlfn.XLOOKUP($A124,METALS!$B:$B,METALS!$N:$N))</f>
        <v>ran 06/12 ,eta 06/19/2025 for reruns needed for NA</v>
      </c>
      <c r="U124" s="67">
        <f>IF(ISNA(_xlfn.XLOOKUP($A124,GENCHEM!$B:$B,GENCHEM!$N:$N)),"",  _xlfn.XLOOKUP($A124,GENCHEM!$B:$B,GENCHEM!$N:$N))</f>
        <v>0</v>
      </c>
      <c r="V124" s="67" t="str">
        <f>IF(ISNA(_xlfn.XLOOKUP($A124,HG!$B:$B,HG!$N:$N)),"",  _xlfn.XLOOKUP($A124,HG!$B:$B,HG!$N:$N))</f>
        <v/>
      </c>
    </row>
    <row r="125" spans="1:22" ht="24" hidden="1" customHeight="1">
      <c r="A125" s="83" t="s">
        <v>223</v>
      </c>
      <c r="O125" s="71"/>
      <c r="P125" s="71"/>
      <c r="Q125" s="71"/>
      <c r="R125" s="71"/>
      <c r="S125" s="71"/>
      <c r="T125" s="71"/>
      <c r="U125" s="71"/>
      <c r="V125" s="71"/>
    </row>
    <row r="126" spans="1:22" ht="24" hidden="1" customHeight="1">
      <c r="A126" s="84" t="s">
        <v>224</v>
      </c>
      <c r="B126" s="85" t="s">
        <v>175</v>
      </c>
      <c r="C126" s="85" t="s">
        <v>221</v>
      </c>
      <c r="D126" s="85" t="s">
        <v>25</v>
      </c>
      <c r="E126" s="86">
        <v>45797</v>
      </c>
      <c r="F126" s="86">
        <v>45803</v>
      </c>
      <c r="G126" s="86">
        <v>45812</v>
      </c>
      <c r="H126" s="85" t="s">
        <v>222</v>
      </c>
      <c r="I126" s="85">
        <v>19</v>
      </c>
      <c r="J126" s="85">
        <v>15</v>
      </c>
      <c r="K126" s="85" t="s">
        <v>38</v>
      </c>
      <c r="L126" s="85" t="s">
        <v>27</v>
      </c>
      <c r="M126" s="85" t="s">
        <v>28</v>
      </c>
      <c r="N126" s="85">
        <v>0</v>
      </c>
      <c r="O126" s="67" t="str">
        <f>IF(ISNA(_xlfn.XLOOKUP($A126,GCVOA!$B:$B,GCVOA!$N:$N)),"",  _xlfn.XLOOKUP($A126,GCVOA!$B:$B,GCVOA!$N:$N))</f>
        <v/>
      </c>
      <c r="P126" s="67" t="str">
        <f>IF(ISNA(_xlfn.XLOOKUP($A126,GCSEMI!$B:$B,GCSEMI!$N:$N)),"",  _xlfn.XLOOKUP($A126,GCSEMI!$B:$B,GCSEMI!$N:$N))</f>
        <v/>
      </c>
      <c r="Q126" s="67" t="str">
        <f>IF(ISNA(_xlfn.XLOOKUP($A126,ORGPREP!$B:$B,ORGPREP!$N:$N)),"",  _xlfn.XLOOKUP($A126,ORGPREP!$B:$B,ORGPREP!$N:$N))</f>
        <v/>
      </c>
      <c r="R126" s="67" t="str">
        <f>IF(ISNA(_xlfn.XLOOKUP($A126,MSSEMI!$B:$B,MSSEMI!$N:$N)),"",  _xlfn.XLOOKUP($A126,MSSEMI!$B:$B,MSSEMI!$N:$N))</f>
        <v/>
      </c>
      <c r="S126" s="67" t="str">
        <f>IF(ISNA(_xlfn.XLOOKUP($A126,MSVOA!$B:$B,MSVOA!$N:$N)),"",  _xlfn.XLOOKUP($A126,MSVOA!$B:$B,MSVOA!$N:$N))</f>
        <v/>
      </c>
      <c r="T126" s="67" t="str">
        <f>IF(ISNA(_xlfn.XLOOKUP($A126,METALS!$B:$B,METALS!$N:$N)),"",  _xlfn.XLOOKUP($A126,METALS!$B:$B,METALS!$N:$N))</f>
        <v>ran 06/12 ,eta 06/19/2025 for reruns needed for NA</v>
      </c>
      <c r="U126" s="67">
        <f>IF(ISNA(_xlfn.XLOOKUP($A126,GENCHEM!$B:$B,GENCHEM!$N:$N)),"",  _xlfn.XLOOKUP($A126,GENCHEM!$B:$B,GENCHEM!$N:$N))</f>
        <v>0</v>
      </c>
      <c r="V126" s="67" t="str">
        <f>IF(ISNA(_xlfn.XLOOKUP($A126,HG!$B:$B,HG!$N:$N)),"",  _xlfn.XLOOKUP($A126,HG!$B:$B,HG!$N:$N))</f>
        <v/>
      </c>
    </row>
    <row r="127" spans="1:22" ht="24" hidden="1" customHeight="1">
      <c r="A127" s="83" t="s">
        <v>223</v>
      </c>
      <c r="O127" s="71"/>
      <c r="P127" s="71"/>
      <c r="Q127" s="71"/>
      <c r="R127" s="71"/>
      <c r="S127" s="71"/>
      <c r="T127" s="71"/>
      <c r="U127" s="71"/>
      <c r="V127" s="71"/>
    </row>
    <row r="128" spans="1:22" ht="24" hidden="1" customHeight="1">
      <c r="A128" s="84" t="s">
        <v>225</v>
      </c>
      <c r="B128" s="85" t="s">
        <v>226</v>
      </c>
      <c r="C128" s="85" t="s">
        <v>227</v>
      </c>
      <c r="D128" s="85" t="s">
        <v>25</v>
      </c>
      <c r="E128" s="86">
        <v>45798</v>
      </c>
      <c r="F128" s="86">
        <v>45812</v>
      </c>
      <c r="G128" s="86">
        <v>45812</v>
      </c>
      <c r="H128" s="85">
        <v>14</v>
      </c>
      <c r="I128" s="85">
        <v>1</v>
      </c>
      <c r="J128" s="85">
        <v>15</v>
      </c>
      <c r="K128" s="85" t="s">
        <v>87</v>
      </c>
      <c r="L128" s="85" t="s">
        <v>27</v>
      </c>
      <c r="M128" s="85" t="s">
        <v>58</v>
      </c>
      <c r="N128" s="85">
        <v>0</v>
      </c>
      <c r="O128" s="67" t="str">
        <f>IF(ISNA(_xlfn.XLOOKUP($A128,GCVOA!$B:$B,GCVOA!$N:$N)),"",  _xlfn.XLOOKUP($A128,GCVOA!$B:$B,GCVOA!$N:$N))</f>
        <v/>
      </c>
      <c r="P128" s="67" t="str">
        <f>IF(ISNA(_xlfn.XLOOKUP($A128,GCSEMI!$B:$B,GCSEMI!$N:$N)),"",  _xlfn.XLOOKUP($A128,GCSEMI!$B:$B,GCSEMI!$N:$N))</f>
        <v/>
      </c>
      <c r="Q128" s="67" t="str">
        <f>IF(ISNA(_xlfn.XLOOKUP($A128,ORGPREP!$B:$B,ORGPREP!$N:$N)),"",  _xlfn.XLOOKUP($A128,ORGPREP!$B:$B,ORGPREP!$N:$N))</f>
        <v/>
      </c>
      <c r="R128" s="67" t="str">
        <f>IF(ISNA(_xlfn.XLOOKUP($A128,MSSEMI!$B:$B,MSSEMI!$N:$N)),"",  _xlfn.XLOOKUP($A128,MSSEMI!$B:$B,MSSEMI!$N:$N))</f>
        <v/>
      </c>
      <c r="S128" s="67" t="str">
        <f>IF(ISNA(_xlfn.XLOOKUP($A128,MSVOA!$B:$B,MSVOA!$N:$N)),"",  _xlfn.XLOOKUP($A128,MSVOA!$B:$B,MSVOA!$N:$N))</f>
        <v/>
      </c>
      <c r="T128" s="67" t="str">
        <f>IF(ISNA(_xlfn.XLOOKUP($A128,METALS!$B:$B,METALS!$N:$N)),"",  _xlfn.XLOOKUP($A128,METALS!$B:$B,METALS!$N:$N))</f>
        <v/>
      </c>
      <c r="U128" s="67">
        <f>IF(ISNA(_xlfn.XLOOKUP($A128,GENCHEM!$B:$B,GENCHEM!$N:$N)),"",  _xlfn.XLOOKUP($A128,GENCHEM!$B:$B,GENCHEM!$N:$N))</f>
        <v>0</v>
      </c>
      <c r="V128" s="67" t="str">
        <f>IF(ISNA(_xlfn.XLOOKUP($A128,HG!$B:$B,HG!$N:$N)),"",  _xlfn.XLOOKUP($A128,HG!$B:$B,HG!$N:$N))</f>
        <v/>
      </c>
    </row>
    <row r="129" spans="1:22" ht="24" hidden="1" customHeight="1">
      <c r="A129" s="83" t="s">
        <v>228</v>
      </c>
      <c r="O129" s="71"/>
      <c r="P129" s="71"/>
      <c r="Q129" s="71"/>
      <c r="R129" s="71"/>
      <c r="S129" s="71"/>
      <c r="T129" s="71"/>
      <c r="U129" s="71"/>
      <c r="V129" s="71"/>
    </row>
    <row r="130" spans="1:22" ht="24" hidden="1" customHeight="1">
      <c r="A130" s="84" t="s">
        <v>229</v>
      </c>
      <c r="B130" s="85" t="s">
        <v>230</v>
      </c>
      <c r="C130" s="85" t="s">
        <v>231</v>
      </c>
      <c r="D130" s="85" t="s">
        <v>25</v>
      </c>
      <c r="E130" s="86">
        <v>45798</v>
      </c>
      <c r="F130" s="86">
        <v>45812</v>
      </c>
      <c r="G130" s="86">
        <v>45812</v>
      </c>
      <c r="H130" s="85">
        <v>14</v>
      </c>
      <c r="I130" s="85">
        <v>2</v>
      </c>
      <c r="J130" s="85">
        <v>15</v>
      </c>
      <c r="K130" s="85" t="s">
        <v>87</v>
      </c>
      <c r="L130" s="85" t="s">
        <v>27</v>
      </c>
      <c r="M130" s="85" t="s">
        <v>28</v>
      </c>
      <c r="N130" s="85">
        <v>0</v>
      </c>
      <c r="O130" s="67" t="str">
        <f>IF(ISNA(_xlfn.XLOOKUP($A130,GCVOA!$B:$B,GCVOA!$N:$N)),"",  _xlfn.XLOOKUP($A130,GCVOA!$B:$B,GCVOA!$N:$N))</f>
        <v/>
      </c>
      <c r="P130" s="67" t="str">
        <f>IF(ISNA(_xlfn.XLOOKUP($A130,GCSEMI!$B:$B,GCSEMI!$N:$N)),"",  _xlfn.XLOOKUP($A130,GCSEMI!$B:$B,GCSEMI!$N:$N))</f>
        <v/>
      </c>
      <c r="Q130" s="67" t="str">
        <f>IF(ISNA(_xlfn.XLOOKUP($A130,ORGPREP!$B:$B,ORGPREP!$N:$N)),"",  _xlfn.XLOOKUP($A130,ORGPREP!$B:$B,ORGPREP!$N:$N))</f>
        <v/>
      </c>
      <c r="R130" s="67" t="str">
        <f>IF(ISNA(_xlfn.XLOOKUP($A130,MSSEMI!$B:$B,MSSEMI!$N:$N)),"",  _xlfn.XLOOKUP($A130,MSSEMI!$B:$B,MSSEMI!$N:$N))</f>
        <v/>
      </c>
      <c r="S130" s="67" t="str">
        <f>IF(ISNA(_xlfn.XLOOKUP($A130,MSVOA!$B:$B,MSVOA!$N:$N)),"",  _xlfn.XLOOKUP($A130,MSVOA!$B:$B,MSVOA!$N:$N))</f>
        <v/>
      </c>
      <c r="T130" s="67">
        <f>IF(ISNA(_xlfn.XLOOKUP($A130,METALS!$B:$B,METALS!$N:$N)),"",  _xlfn.XLOOKUP($A130,METALS!$B:$B,METALS!$N:$N))</f>
        <v>0</v>
      </c>
      <c r="U130" s="67">
        <f>IF(ISNA(_xlfn.XLOOKUP($A130,GENCHEM!$B:$B,GENCHEM!$N:$N)),"",  _xlfn.XLOOKUP($A130,GENCHEM!$B:$B,GENCHEM!$N:$N))</f>
        <v>0</v>
      </c>
      <c r="V130" s="67" t="str">
        <f>IF(ISNA(_xlfn.XLOOKUP($A130,HG!$B:$B,HG!$N:$N)),"",  _xlfn.XLOOKUP($A130,HG!$B:$B,HG!$N:$N))</f>
        <v/>
      </c>
    </row>
    <row r="131" spans="1:22" ht="24" hidden="1" customHeight="1">
      <c r="A131" s="83" t="s">
        <v>232</v>
      </c>
      <c r="O131" s="71"/>
      <c r="P131" s="71"/>
      <c r="Q131" s="71"/>
      <c r="R131" s="71"/>
      <c r="S131" s="71"/>
      <c r="T131" s="71"/>
      <c r="U131" s="71"/>
      <c r="V131" s="71"/>
    </row>
    <row r="132" spans="1:22" ht="24" hidden="1" customHeight="1">
      <c r="A132" s="84" t="s">
        <v>233</v>
      </c>
      <c r="B132" s="85" t="s">
        <v>56</v>
      </c>
      <c r="C132" s="85" t="s">
        <v>234</v>
      </c>
      <c r="D132" s="85" t="s">
        <v>25</v>
      </c>
      <c r="E132" s="86">
        <v>45798</v>
      </c>
      <c r="F132" s="86">
        <v>45812</v>
      </c>
      <c r="G132" s="86">
        <v>45812</v>
      </c>
      <c r="H132" s="85">
        <v>14</v>
      </c>
      <c r="I132" s="85">
        <v>4</v>
      </c>
      <c r="J132" s="85">
        <v>15</v>
      </c>
      <c r="K132" s="85" t="s">
        <v>38</v>
      </c>
      <c r="L132" s="85" t="s">
        <v>27</v>
      </c>
      <c r="M132" s="85" t="s">
        <v>235</v>
      </c>
      <c r="N132" s="85">
        <v>0</v>
      </c>
      <c r="O132" s="67" t="str">
        <f>IF(ISNA(_xlfn.XLOOKUP($A132,GCVOA!$B:$B,GCVOA!$N:$N)),"",  _xlfn.XLOOKUP($A132,GCVOA!$B:$B,GCVOA!$N:$N))</f>
        <v>8260 data avail; otherwise, past HT</v>
      </c>
      <c r="P132" s="67" t="str">
        <f>IF(ISNA(_xlfn.XLOOKUP($A132,GCSEMI!$B:$B,GCSEMI!$N:$N)),"",  _xlfn.XLOOKUP($A132,GCSEMI!$B:$B,GCSEMI!$N:$N))</f>
        <v/>
      </c>
      <c r="Q132" s="67" t="str">
        <f>IF(ISNA(_xlfn.XLOOKUP($A132,ORGPREP!$B:$B,ORGPREP!$N:$N)),"",  _xlfn.XLOOKUP($A132,ORGPREP!$B:$B,ORGPREP!$N:$N))</f>
        <v/>
      </c>
      <c r="R132" s="67" t="str">
        <f>IF(ISNA(_xlfn.XLOOKUP($A132,MSSEMI!$B:$B,MSSEMI!$N:$N)),"",  _xlfn.XLOOKUP($A132,MSSEMI!$B:$B,MSSEMI!$N:$N))</f>
        <v/>
      </c>
      <c r="S132" s="67" t="str">
        <f>IF(ISNA(_xlfn.XLOOKUP($A132,MSVOA!$B:$B,MSVOA!$N:$N)),"",  _xlfn.XLOOKUP($A132,MSVOA!$B:$B,MSVOA!$N:$N))</f>
        <v/>
      </c>
      <c r="T132" s="67" t="str">
        <f>IF(ISNA(_xlfn.XLOOKUP($A132,METALS!$B:$B,METALS!$N:$N)),"",  _xlfn.XLOOKUP($A132,METALS!$B:$B,METALS!$N:$N))</f>
        <v/>
      </c>
      <c r="U132" s="67">
        <f>IF(ISNA(_xlfn.XLOOKUP($A132,GENCHEM!$B:$B,GENCHEM!$N:$N)),"",  _xlfn.XLOOKUP($A132,GENCHEM!$B:$B,GENCHEM!$N:$N))</f>
        <v>0</v>
      </c>
      <c r="V132" s="67" t="str">
        <f>IF(ISNA(_xlfn.XLOOKUP($A132,HG!$B:$B,HG!$N:$N)),"",  _xlfn.XLOOKUP($A132,HG!$B:$B,HG!$N:$N))</f>
        <v/>
      </c>
    </row>
    <row r="133" spans="1:22" ht="24" hidden="1" customHeight="1">
      <c r="A133" s="83" t="s">
        <v>236</v>
      </c>
      <c r="O133" s="71"/>
      <c r="P133" s="71"/>
      <c r="Q133" s="71"/>
      <c r="R133" s="71"/>
      <c r="S133" s="71"/>
      <c r="T133" s="71"/>
      <c r="U133" s="71"/>
      <c r="V133" s="71"/>
    </row>
    <row r="134" spans="1:22" ht="24" hidden="1" customHeight="1">
      <c r="A134" s="84" t="s">
        <v>237</v>
      </c>
      <c r="B134" s="85" t="s">
        <v>56</v>
      </c>
      <c r="C134" s="85" t="s">
        <v>234</v>
      </c>
      <c r="D134" s="85" t="s">
        <v>25</v>
      </c>
      <c r="E134" s="86">
        <v>45798</v>
      </c>
      <c r="F134" s="86">
        <v>45812</v>
      </c>
      <c r="G134" s="86">
        <v>45812</v>
      </c>
      <c r="H134" s="85">
        <v>14</v>
      </c>
      <c r="I134" s="85">
        <v>1</v>
      </c>
      <c r="J134" s="85">
        <v>15</v>
      </c>
      <c r="K134" s="85" t="s">
        <v>38</v>
      </c>
      <c r="L134" s="85" t="s">
        <v>27</v>
      </c>
      <c r="M134" s="85" t="s">
        <v>49</v>
      </c>
      <c r="N134" s="85">
        <v>0</v>
      </c>
      <c r="O134" s="67" t="str">
        <f>IF(ISNA(_xlfn.XLOOKUP($A134,GCVOA!$B:$B,GCVOA!$N:$N)),"",  _xlfn.XLOOKUP($A134,GCVOA!$B:$B,GCVOA!$N:$N))</f>
        <v>8260 data avail; otherwise, past HT</v>
      </c>
      <c r="P134" s="67" t="str">
        <f>IF(ISNA(_xlfn.XLOOKUP($A134,GCSEMI!$B:$B,GCSEMI!$N:$N)),"",  _xlfn.XLOOKUP($A134,GCSEMI!$B:$B,GCSEMI!$N:$N))</f>
        <v/>
      </c>
      <c r="Q134" s="67" t="str">
        <f>IF(ISNA(_xlfn.XLOOKUP($A134,ORGPREP!$B:$B,ORGPREP!$N:$N)),"",  _xlfn.XLOOKUP($A134,ORGPREP!$B:$B,ORGPREP!$N:$N))</f>
        <v/>
      </c>
      <c r="R134" s="67" t="str">
        <f>IF(ISNA(_xlfn.XLOOKUP($A134,MSSEMI!$B:$B,MSSEMI!$N:$N)),"",  _xlfn.XLOOKUP($A134,MSSEMI!$B:$B,MSSEMI!$N:$N))</f>
        <v/>
      </c>
      <c r="S134" s="67" t="str">
        <f>IF(ISNA(_xlfn.XLOOKUP($A134,MSVOA!$B:$B,MSVOA!$N:$N)),"",  _xlfn.XLOOKUP($A134,MSVOA!$B:$B,MSVOA!$N:$N))</f>
        <v/>
      </c>
      <c r="T134" s="67" t="str">
        <f>IF(ISNA(_xlfn.XLOOKUP($A134,METALS!$B:$B,METALS!$N:$N)),"",  _xlfn.XLOOKUP($A134,METALS!$B:$B,METALS!$N:$N))</f>
        <v/>
      </c>
      <c r="U134" s="67" t="str">
        <f>IF(ISNA(_xlfn.XLOOKUP($A134,GENCHEM!$B:$B,GENCHEM!$N:$N)),"",  _xlfn.XLOOKUP($A134,GENCHEM!$B:$B,GENCHEM!$N:$N))</f>
        <v/>
      </c>
      <c r="V134" s="67" t="str">
        <f>IF(ISNA(_xlfn.XLOOKUP($A134,HG!$B:$B,HG!$N:$N)),"",  _xlfn.XLOOKUP($A134,HG!$B:$B,HG!$N:$N))</f>
        <v/>
      </c>
    </row>
    <row r="135" spans="1:22" ht="24" hidden="1" customHeight="1">
      <c r="A135" s="83" t="s">
        <v>161</v>
      </c>
      <c r="O135" s="71"/>
      <c r="P135" s="71"/>
      <c r="Q135" s="71"/>
      <c r="R135" s="71"/>
      <c r="S135" s="71"/>
      <c r="T135" s="71"/>
      <c r="U135" s="71"/>
      <c r="V135" s="71"/>
    </row>
    <row r="136" spans="1:22" ht="24" hidden="1" customHeight="1">
      <c r="A136" s="84" t="s">
        <v>238</v>
      </c>
      <c r="B136" s="85" t="s">
        <v>56</v>
      </c>
      <c r="C136" s="85" t="s">
        <v>234</v>
      </c>
      <c r="D136" s="85" t="s">
        <v>25</v>
      </c>
      <c r="E136" s="86">
        <v>45798</v>
      </c>
      <c r="F136" s="86">
        <v>45812</v>
      </c>
      <c r="G136" s="86">
        <v>45812</v>
      </c>
      <c r="H136" s="85">
        <v>14</v>
      </c>
      <c r="I136" s="85">
        <v>1</v>
      </c>
      <c r="J136" s="85">
        <v>15</v>
      </c>
      <c r="K136" s="85" t="s">
        <v>38</v>
      </c>
      <c r="L136" s="85" t="s">
        <v>27</v>
      </c>
      <c r="M136" s="85" t="s">
        <v>49</v>
      </c>
      <c r="N136" s="85">
        <v>0</v>
      </c>
      <c r="O136" s="67" t="str">
        <f>IF(ISNA(_xlfn.XLOOKUP($A136,GCVOA!$B:$B,GCVOA!$N:$N)),"",  _xlfn.XLOOKUP($A136,GCVOA!$B:$B,GCVOA!$N:$N))</f>
        <v>8260 data avail; otherwise, past HT</v>
      </c>
      <c r="P136" s="67" t="str">
        <f>IF(ISNA(_xlfn.XLOOKUP($A136,GCSEMI!$B:$B,GCSEMI!$N:$N)),"",  _xlfn.XLOOKUP($A136,GCSEMI!$B:$B,GCSEMI!$N:$N))</f>
        <v/>
      </c>
      <c r="Q136" s="67" t="str">
        <f>IF(ISNA(_xlfn.XLOOKUP($A136,ORGPREP!$B:$B,ORGPREP!$N:$N)),"",  _xlfn.XLOOKUP($A136,ORGPREP!$B:$B,ORGPREP!$N:$N))</f>
        <v/>
      </c>
      <c r="R136" s="67" t="str">
        <f>IF(ISNA(_xlfn.XLOOKUP($A136,MSSEMI!$B:$B,MSSEMI!$N:$N)),"",  _xlfn.XLOOKUP($A136,MSSEMI!$B:$B,MSSEMI!$N:$N))</f>
        <v/>
      </c>
      <c r="S136" s="67" t="str">
        <f>IF(ISNA(_xlfn.XLOOKUP($A136,MSVOA!$B:$B,MSVOA!$N:$N)),"",  _xlfn.XLOOKUP($A136,MSVOA!$B:$B,MSVOA!$N:$N))</f>
        <v/>
      </c>
      <c r="T136" s="67" t="str">
        <f>IF(ISNA(_xlfn.XLOOKUP($A136,METALS!$B:$B,METALS!$N:$N)),"",  _xlfn.XLOOKUP($A136,METALS!$B:$B,METALS!$N:$N))</f>
        <v/>
      </c>
      <c r="U136" s="67" t="str">
        <f>IF(ISNA(_xlfn.XLOOKUP($A136,GENCHEM!$B:$B,GENCHEM!$N:$N)),"",  _xlfn.XLOOKUP($A136,GENCHEM!$B:$B,GENCHEM!$N:$N))</f>
        <v/>
      </c>
      <c r="V136" s="67" t="str">
        <f>IF(ISNA(_xlfn.XLOOKUP($A136,HG!$B:$B,HG!$N:$N)),"",  _xlfn.XLOOKUP($A136,HG!$B:$B,HG!$N:$N))</f>
        <v/>
      </c>
    </row>
    <row r="137" spans="1:22" ht="24" hidden="1" customHeight="1">
      <c r="A137" s="83" t="s">
        <v>161</v>
      </c>
      <c r="O137" s="71"/>
      <c r="P137" s="71"/>
      <c r="Q137" s="71"/>
      <c r="R137" s="71"/>
      <c r="S137" s="71"/>
      <c r="T137" s="71"/>
      <c r="U137" s="71"/>
      <c r="V137" s="71"/>
    </row>
    <row r="138" spans="1:22" ht="24" hidden="1" customHeight="1">
      <c r="A138" s="84" t="s">
        <v>239</v>
      </c>
      <c r="B138" s="85" t="s">
        <v>240</v>
      </c>
      <c r="C138" s="85" t="s">
        <v>241</v>
      </c>
      <c r="D138" s="85" t="s">
        <v>25</v>
      </c>
      <c r="E138" s="86">
        <v>45798</v>
      </c>
      <c r="F138" s="86">
        <v>45812</v>
      </c>
      <c r="G138" s="86">
        <v>45812</v>
      </c>
      <c r="H138" s="85">
        <v>14</v>
      </c>
      <c r="I138" s="85">
        <v>1</v>
      </c>
      <c r="J138" s="85">
        <v>15</v>
      </c>
      <c r="K138" s="85" t="s">
        <v>87</v>
      </c>
      <c r="L138" s="85" t="s">
        <v>27</v>
      </c>
      <c r="M138" s="85" t="s">
        <v>28</v>
      </c>
      <c r="N138" s="85">
        <v>0</v>
      </c>
      <c r="O138" s="67" t="str">
        <f>IF(ISNA(_xlfn.XLOOKUP($A138,GCVOA!$B:$B,GCVOA!$N:$N)),"",  _xlfn.XLOOKUP($A138,GCVOA!$B:$B,GCVOA!$N:$N))</f>
        <v/>
      </c>
      <c r="P138" s="67" t="str">
        <f>IF(ISNA(_xlfn.XLOOKUP($A138,GCSEMI!$B:$B,GCSEMI!$N:$N)),"",  _xlfn.XLOOKUP($A138,GCSEMI!$B:$B,GCSEMI!$N:$N))</f>
        <v/>
      </c>
      <c r="Q138" s="67" t="str">
        <f>IF(ISNA(_xlfn.XLOOKUP($A138,ORGPREP!$B:$B,ORGPREP!$N:$N)),"",  _xlfn.XLOOKUP($A138,ORGPREP!$B:$B,ORGPREP!$N:$N))</f>
        <v/>
      </c>
      <c r="R138" s="67" t="str">
        <f>IF(ISNA(_xlfn.XLOOKUP($A138,MSSEMI!$B:$B,MSSEMI!$N:$N)),"",  _xlfn.XLOOKUP($A138,MSSEMI!$B:$B,MSSEMI!$N:$N))</f>
        <v/>
      </c>
      <c r="S138" s="67" t="str">
        <f>IF(ISNA(_xlfn.XLOOKUP($A138,MSVOA!$B:$B,MSVOA!$N:$N)),"",  _xlfn.XLOOKUP($A138,MSVOA!$B:$B,MSVOA!$N:$N))</f>
        <v/>
      </c>
      <c r="T138" s="67">
        <f>IF(ISNA(_xlfn.XLOOKUP($A138,METALS!$B:$B,METALS!$N:$N)),"",  _xlfn.XLOOKUP($A138,METALS!$B:$B,METALS!$N:$N))</f>
        <v>0</v>
      </c>
      <c r="U138" s="67" t="str">
        <f>IF(ISNA(_xlfn.XLOOKUP($A138,GENCHEM!$B:$B,GENCHEM!$N:$N)),"",  _xlfn.XLOOKUP($A138,GENCHEM!$B:$B,GENCHEM!$N:$N))</f>
        <v/>
      </c>
      <c r="V138" s="67" t="str">
        <f>IF(ISNA(_xlfn.XLOOKUP($A138,HG!$B:$B,HG!$N:$N)),"",  _xlfn.XLOOKUP($A138,HG!$B:$B,HG!$N:$N))</f>
        <v/>
      </c>
    </row>
    <row r="139" spans="1:22" ht="24" hidden="1" customHeight="1">
      <c r="A139" s="83" t="s">
        <v>242</v>
      </c>
      <c r="O139" s="71"/>
      <c r="P139" s="71"/>
      <c r="Q139" s="71"/>
      <c r="R139" s="71"/>
      <c r="S139" s="71"/>
      <c r="T139" s="71"/>
      <c r="U139" s="71"/>
      <c r="V139" s="71"/>
    </row>
    <row r="140" spans="1:22" ht="24" hidden="1" customHeight="1">
      <c r="A140" s="84" t="s">
        <v>243</v>
      </c>
      <c r="B140" s="85" t="s">
        <v>240</v>
      </c>
      <c r="C140" s="85" t="s">
        <v>244</v>
      </c>
      <c r="D140" s="85" t="s">
        <v>25</v>
      </c>
      <c r="E140" s="86">
        <v>45798</v>
      </c>
      <c r="F140" s="86">
        <v>45812</v>
      </c>
      <c r="G140" s="86">
        <v>45812</v>
      </c>
      <c r="H140" s="85">
        <v>14</v>
      </c>
      <c r="I140" s="85">
        <v>1</v>
      </c>
      <c r="J140" s="85">
        <v>15</v>
      </c>
      <c r="K140" s="85" t="s">
        <v>87</v>
      </c>
      <c r="L140" s="85" t="s">
        <v>27</v>
      </c>
      <c r="M140" s="85" t="s">
        <v>28</v>
      </c>
      <c r="N140" s="85">
        <v>0</v>
      </c>
      <c r="O140" s="67" t="str">
        <f>IF(ISNA(_xlfn.XLOOKUP($A140,GCVOA!$B:$B,GCVOA!$N:$N)),"",  _xlfn.XLOOKUP($A140,GCVOA!$B:$B,GCVOA!$N:$N))</f>
        <v/>
      </c>
      <c r="P140" s="67" t="str">
        <f>IF(ISNA(_xlfn.XLOOKUP($A140,GCSEMI!$B:$B,GCSEMI!$N:$N)),"",  _xlfn.XLOOKUP($A140,GCSEMI!$B:$B,GCSEMI!$N:$N))</f>
        <v/>
      </c>
      <c r="Q140" s="67" t="str">
        <f>IF(ISNA(_xlfn.XLOOKUP($A140,ORGPREP!$B:$B,ORGPREP!$N:$N)),"",  _xlfn.XLOOKUP($A140,ORGPREP!$B:$B,ORGPREP!$N:$N))</f>
        <v/>
      </c>
      <c r="R140" s="67" t="str">
        <f>IF(ISNA(_xlfn.XLOOKUP($A140,MSSEMI!$B:$B,MSSEMI!$N:$N)),"",  _xlfn.XLOOKUP($A140,MSSEMI!$B:$B,MSSEMI!$N:$N))</f>
        <v/>
      </c>
      <c r="S140" s="67" t="str">
        <f>IF(ISNA(_xlfn.XLOOKUP($A140,MSVOA!$B:$B,MSVOA!$N:$N)),"",  _xlfn.XLOOKUP($A140,MSVOA!$B:$B,MSVOA!$N:$N))</f>
        <v/>
      </c>
      <c r="T140" s="67">
        <f>IF(ISNA(_xlfn.XLOOKUP($A140,METALS!$B:$B,METALS!$N:$N)),"",  _xlfn.XLOOKUP($A140,METALS!$B:$B,METALS!$N:$N))</f>
        <v>0</v>
      </c>
      <c r="U140" s="67" t="str">
        <f>IF(ISNA(_xlfn.XLOOKUP($A140,GENCHEM!$B:$B,GENCHEM!$N:$N)),"",  _xlfn.XLOOKUP($A140,GENCHEM!$B:$B,GENCHEM!$N:$N))</f>
        <v/>
      </c>
      <c r="V140" s="67" t="str">
        <f>IF(ISNA(_xlfn.XLOOKUP($A140,HG!$B:$B,HG!$N:$N)),"",  _xlfn.XLOOKUP($A140,HG!$B:$B,HG!$N:$N))</f>
        <v/>
      </c>
    </row>
    <row r="141" spans="1:22" ht="24" hidden="1" customHeight="1">
      <c r="A141" s="83" t="s">
        <v>242</v>
      </c>
      <c r="O141" s="71"/>
      <c r="P141" s="71"/>
      <c r="Q141" s="71"/>
      <c r="R141" s="71"/>
      <c r="S141" s="71"/>
      <c r="T141" s="71"/>
      <c r="U141" s="71"/>
      <c r="V141" s="71"/>
    </row>
    <row r="142" spans="1:22" ht="24" hidden="1" customHeight="1">
      <c r="A142" s="84" t="s">
        <v>245</v>
      </c>
      <c r="B142" s="85" t="s">
        <v>240</v>
      </c>
      <c r="C142" s="85" t="s">
        <v>241</v>
      </c>
      <c r="D142" s="85" t="s">
        <v>25</v>
      </c>
      <c r="E142" s="86">
        <v>45798</v>
      </c>
      <c r="F142" s="86">
        <v>45812</v>
      </c>
      <c r="G142" s="86">
        <v>45812</v>
      </c>
      <c r="H142" s="85">
        <v>14</v>
      </c>
      <c r="I142" s="85">
        <v>1</v>
      </c>
      <c r="J142" s="85">
        <v>15</v>
      </c>
      <c r="K142" s="85" t="s">
        <v>87</v>
      </c>
      <c r="L142" s="85" t="s">
        <v>27</v>
      </c>
      <c r="M142" s="85" t="s">
        <v>28</v>
      </c>
      <c r="N142" s="85">
        <v>0</v>
      </c>
      <c r="O142" s="67" t="str">
        <f>IF(ISNA(_xlfn.XLOOKUP($A142,GCVOA!$B:$B,GCVOA!$N:$N)),"",  _xlfn.XLOOKUP($A142,GCVOA!$B:$B,GCVOA!$N:$N))</f>
        <v/>
      </c>
      <c r="P142" s="67" t="str">
        <f>IF(ISNA(_xlfn.XLOOKUP($A142,GCSEMI!$B:$B,GCSEMI!$N:$N)),"",  _xlfn.XLOOKUP($A142,GCSEMI!$B:$B,GCSEMI!$N:$N))</f>
        <v/>
      </c>
      <c r="Q142" s="67" t="str">
        <f>IF(ISNA(_xlfn.XLOOKUP($A142,ORGPREP!$B:$B,ORGPREP!$N:$N)),"",  _xlfn.XLOOKUP($A142,ORGPREP!$B:$B,ORGPREP!$N:$N))</f>
        <v/>
      </c>
      <c r="R142" s="67" t="str">
        <f>IF(ISNA(_xlfn.XLOOKUP($A142,MSSEMI!$B:$B,MSSEMI!$N:$N)),"",  _xlfn.XLOOKUP($A142,MSSEMI!$B:$B,MSSEMI!$N:$N))</f>
        <v/>
      </c>
      <c r="S142" s="67" t="str">
        <f>IF(ISNA(_xlfn.XLOOKUP($A142,MSVOA!$B:$B,MSVOA!$N:$N)),"",  _xlfn.XLOOKUP($A142,MSVOA!$B:$B,MSVOA!$N:$N))</f>
        <v/>
      </c>
      <c r="T142" s="67">
        <f>IF(ISNA(_xlfn.XLOOKUP($A142,METALS!$B:$B,METALS!$N:$N)),"",  _xlfn.XLOOKUP($A142,METALS!$B:$B,METALS!$N:$N))</f>
        <v>0</v>
      </c>
      <c r="U142" s="67" t="str">
        <f>IF(ISNA(_xlfn.XLOOKUP($A142,GENCHEM!$B:$B,GENCHEM!$N:$N)),"",  _xlfn.XLOOKUP($A142,GENCHEM!$B:$B,GENCHEM!$N:$N))</f>
        <v/>
      </c>
      <c r="V142" s="67" t="str">
        <f>IF(ISNA(_xlfn.XLOOKUP($A142,HG!$B:$B,HG!$N:$N)),"",  _xlfn.XLOOKUP($A142,HG!$B:$B,HG!$N:$N))</f>
        <v/>
      </c>
    </row>
    <row r="143" spans="1:22" ht="24" hidden="1" customHeight="1">
      <c r="A143" s="83" t="s">
        <v>242</v>
      </c>
      <c r="O143" s="71"/>
      <c r="P143" s="71"/>
      <c r="Q143" s="71"/>
      <c r="R143" s="71"/>
      <c r="S143" s="71"/>
      <c r="T143" s="71"/>
      <c r="U143" s="71"/>
      <c r="V143" s="71"/>
    </row>
    <row r="144" spans="1:22" ht="24" hidden="1" customHeight="1">
      <c r="A144" s="84" t="s">
        <v>246</v>
      </c>
      <c r="B144" s="85" t="s">
        <v>247</v>
      </c>
      <c r="C144" s="85" t="s">
        <v>248</v>
      </c>
      <c r="D144" s="85" t="s">
        <v>25</v>
      </c>
      <c r="E144" s="86">
        <v>45798</v>
      </c>
      <c r="F144" s="86">
        <v>45812</v>
      </c>
      <c r="G144" s="86">
        <v>45812</v>
      </c>
      <c r="H144" s="85">
        <v>14</v>
      </c>
      <c r="I144" s="85">
        <v>6</v>
      </c>
      <c r="J144" s="85">
        <v>15</v>
      </c>
      <c r="K144" s="85" t="s">
        <v>38</v>
      </c>
      <c r="L144" s="85" t="s">
        <v>249</v>
      </c>
      <c r="M144" s="85" t="s">
        <v>28</v>
      </c>
      <c r="N144" s="85">
        <v>0</v>
      </c>
      <c r="O144" s="67" t="str">
        <f>IF(ISNA(_xlfn.XLOOKUP($A144,GCVOA!$B:$B,GCVOA!$N:$N)),"",  _xlfn.XLOOKUP($A144,GCVOA!$B:$B,GCVOA!$N:$N))</f>
        <v/>
      </c>
      <c r="P144" s="67" t="str">
        <f>IF(ISNA(_xlfn.XLOOKUP($A144,GCSEMI!$B:$B,GCSEMI!$N:$N)),"",  _xlfn.XLOOKUP($A144,GCSEMI!$B:$B,GCSEMI!$N:$N))</f>
        <v/>
      </c>
      <c r="Q144" s="67" t="str">
        <f>IF(ISNA(_xlfn.XLOOKUP($A144,ORGPREP!$B:$B,ORGPREP!$N:$N)),"",  _xlfn.XLOOKUP($A144,ORGPREP!$B:$B,ORGPREP!$N:$N))</f>
        <v/>
      </c>
      <c r="R144" s="67" t="str">
        <f>IF(ISNA(_xlfn.XLOOKUP($A144,MSSEMI!$B:$B,MSSEMI!$N:$N)),"",  _xlfn.XLOOKUP($A144,MSSEMI!$B:$B,MSSEMI!$N:$N))</f>
        <v/>
      </c>
      <c r="S144" s="67" t="str">
        <f>IF(ISNA(_xlfn.XLOOKUP($A144,MSVOA!$B:$B,MSVOA!$N:$N)),"",  _xlfn.XLOOKUP($A144,MSVOA!$B:$B,MSVOA!$N:$N))</f>
        <v/>
      </c>
      <c r="T144" s="67">
        <f>IF(ISNA(_xlfn.XLOOKUP($A144,METALS!$B:$B,METALS!$N:$N)),"",  _xlfn.XLOOKUP($A144,METALS!$B:$B,METALS!$N:$N))</f>
        <v>0</v>
      </c>
      <c r="U144" s="67" t="str">
        <f>IF(ISNA(_xlfn.XLOOKUP($A144,GENCHEM!$B:$B,GENCHEM!$N:$N)),"",  _xlfn.XLOOKUP($A144,GENCHEM!$B:$B,GENCHEM!$N:$N))</f>
        <v/>
      </c>
      <c r="V144" s="67" t="str">
        <f>IF(ISNA(_xlfn.XLOOKUP($A144,HG!$B:$B,HG!$N:$N)),"",  _xlfn.XLOOKUP($A144,HG!$B:$B,HG!$N:$N))</f>
        <v/>
      </c>
    </row>
    <row r="145" spans="1:22" ht="24" hidden="1" customHeight="1">
      <c r="A145" s="83" t="s">
        <v>250</v>
      </c>
      <c r="O145" s="71"/>
      <c r="P145" s="71"/>
      <c r="Q145" s="71"/>
      <c r="R145" s="71"/>
      <c r="S145" s="71"/>
      <c r="T145" s="71"/>
      <c r="U145" s="71"/>
      <c r="V145" s="71"/>
    </row>
    <row r="146" spans="1:22" ht="24" hidden="1" customHeight="1">
      <c r="A146" s="89" t="s">
        <v>251</v>
      </c>
      <c r="B146" s="90" t="s">
        <v>252</v>
      </c>
      <c r="C146" s="90" t="s">
        <v>253</v>
      </c>
      <c r="D146" s="90"/>
      <c r="E146" s="91">
        <v>45806</v>
      </c>
      <c r="F146" s="91">
        <v>45812</v>
      </c>
      <c r="G146" s="91">
        <v>45812</v>
      </c>
      <c r="H146" s="90">
        <v>6</v>
      </c>
      <c r="I146" s="90">
        <v>4</v>
      </c>
      <c r="J146" s="90">
        <v>15</v>
      </c>
      <c r="K146" s="90" t="s">
        <v>26</v>
      </c>
      <c r="L146" s="90" t="s">
        <v>27</v>
      </c>
      <c r="M146" s="90" t="s">
        <v>28</v>
      </c>
      <c r="N146" s="90">
        <v>0</v>
      </c>
      <c r="O146" s="78" t="str">
        <f>IF(ISNA(_xlfn.XLOOKUP($A146,GCVOA!$B:$B,GCVOA!$N:$N)),"",  _xlfn.XLOOKUP($A146,GCVOA!$B:$B,GCVOA!$N:$N))</f>
        <v/>
      </c>
      <c r="P146" s="78" t="str">
        <f>IF(ISNA(_xlfn.XLOOKUP($A146,GCSEMI!$B:$B,GCSEMI!$N:$N)),"",  _xlfn.XLOOKUP($A146,GCSEMI!$B:$B,GCSEMI!$N:$N))</f>
        <v/>
      </c>
      <c r="Q146" s="78" t="str">
        <f>IF(ISNA(_xlfn.XLOOKUP($A146,ORGPREP!$B:$B,ORGPREP!$N:$N)),"",  _xlfn.XLOOKUP($A146,ORGPREP!$B:$B,ORGPREP!$N:$N))</f>
        <v/>
      </c>
      <c r="R146" s="78" t="str">
        <f>IF(ISNA(_xlfn.XLOOKUP($A146,MSSEMI!$B:$B,MSSEMI!$N:$N)),"",  _xlfn.XLOOKUP($A146,MSSEMI!$B:$B,MSSEMI!$N:$N))</f>
        <v/>
      </c>
      <c r="S146" s="78" t="str">
        <f>IF(ISNA(_xlfn.XLOOKUP($A146,MSVOA!$B:$B,MSVOA!$N:$N)),"",  _xlfn.XLOOKUP($A146,MSVOA!$B:$B,MSVOA!$N:$N))</f>
        <v/>
      </c>
      <c r="T146" s="78">
        <f>IF(ISNA(_xlfn.XLOOKUP($A146,METALS!$B:$B,METALS!$N:$N)),"",  _xlfn.XLOOKUP($A146,METALS!$B:$B,METALS!$N:$N))</f>
        <v>0</v>
      </c>
      <c r="U146" s="78" t="str">
        <f>IF(ISNA(_xlfn.XLOOKUP($A146,GENCHEM!$B:$B,GENCHEM!$N:$N)),"",  _xlfn.XLOOKUP($A146,GENCHEM!$B:$B,GENCHEM!$N:$N))</f>
        <v/>
      </c>
      <c r="V146" s="78">
        <f>IF(ISNA(_xlfn.XLOOKUP($A146,HG!$B:$B,HG!$N:$N)),"",  _xlfn.XLOOKUP($A146,HG!$B:$B,HG!$N:$N))</f>
        <v>0</v>
      </c>
    </row>
    <row r="147" spans="1:22" ht="24" hidden="1" customHeight="1">
      <c r="A147" s="83" t="s">
        <v>254</v>
      </c>
      <c r="O147" s="71"/>
      <c r="P147" s="71"/>
      <c r="Q147" s="71"/>
      <c r="R147" s="71"/>
      <c r="S147" s="71"/>
      <c r="T147" s="71"/>
      <c r="U147" s="71"/>
      <c r="V147" s="71"/>
    </row>
    <row r="148" spans="1:22" ht="24" hidden="1" customHeight="1">
      <c r="A148" s="89" t="s">
        <v>255</v>
      </c>
      <c r="B148" s="90" t="s">
        <v>43</v>
      </c>
      <c r="C148" s="90" t="s">
        <v>256</v>
      </c>
      <c r="D148" s="90" t="s">
        <v>25</v>
      </c>
      <c r="E148" s="91">
        <v>45806</v>
      </c>
      <c r="F148" s="91">
        <v>45812</v>
      </c>
      <c r="G148" s="91">
        <v>45812</v>
      </c>
      <c r="H148" s="90">
        <v>6</v>
      </c>
      <c r="I148" s="90">
        <v>4</v>
      </c>
      <c r="J148" s="90">
        <v>15</v>
      </c>
      <c r="K148" s="90" t="s">
        <v>38</v>
      </c>
      <c r="L148" s="90" t="s">
        <v>27</v>
      </c>
      <c r="M148" s="90" t="s">
        <v>28</v>
      </c>
      <c r="N148" s="90">
        <v>0</v>
      </c>
      <c r="O148" s="78" t="str">
        <f>IF(ISNA(_xlfn.XLOOKUP($A148,GCVOA!$B:$B,GCVOA!$N:$N)),"",  _xlfn.XLOOKUP($A148,GCVOA!$B:$B,GCVOA!$N:$N))</f>
        <v/>
      </c>
      <c r="P148" s="78" t="str">
        <f>IF(ISNA(_xlfn.XLOOKUP($A148,GCSEMI!$B:$B,GCSEMI!$N:$N)),"",  _xlfn.XLOOKUP($A148,GCSEMI!$B:$B,GCSEMI!$N:$N))</f>
        <v/>
      </c>
      <c r="Q148" s="78" t="str">
        <f>IF(ISNA(_xlfn.XLOOKUP($A148,ORGPREP!$B:$B,ORGPREP!$N:$N)),"",  _xlfn.XLOOKUP($A148,ORGPREP!$B:$B,ORGPREP!$N:$N))</f>
        <v/>
      </c>
      <c r="R148" s="78" t="str">
        <f>IF(ISNA(_xlfn.XLOOKUP($A148,MSSEMI!$B:$B,MSSEMI!$N:$N)),"",  _xlfn.XLOOKUP($A148,MSSEMI!$B:$B,MSSEMI!$N:$N))</f>
        <v/>
      </c>
      <c r="S148" s="78" t="str">
        <f>IF(ISNA(_xlfn.XLOOKUP($A148,MSVOA!$B:$B,MSVOA!$N:$N)),"",  _xlfn.XLOOKUP($A148,MSVOA!$B:$B,MSVOA!$N:$N))</f>
        <v/>
      </c>
      <c r="T148" s="78">
        <f>IF(ISNA(_xlfn.XLOOKUP($A148,METALS!$B:$B,METALS!$N:$N)),"",  _xlfn.XLOOKUP($A148,METALS!$B:$B,METALS!$N:$N))</f>
        <v>0</v>
      </c>
      <c r="U148" s="78" t="str">
        <f>IF(ISNA(_xlfn.XLOOKUP($A148,GENCHEM!$B:$B,GENCHEM!$N:$N)),"",  _xlfn.XLOOKUP($A148,GENCHEM!$B:$B,GENCHEM!$N:$N))</f>
        <v/>
      </c>
      <c r="V148" s="78" t="str">
        <f>IF(ISNA(_xlfn.XLOOKUP($A148,HG!$B:$B,HG!$N:$N)),"",  _xlfn.XLOOKUP($A148,HG!$B:$B,HG!$N:$N))</f>
        <v/>
      </c>
    </row>
    <row r="149" spans="1:22" ht="24" hidden="1" customHeight="1">
      <c r="A149" s="83" t="s">
        <v>257</v>
      </c>
      <c r="O149" s="71"/>
      <c r="P149" s="71"/>
      <c r="Q149" s="71"/>
      <c r="R149" s="71"/>
      <c r="S149" s="71"/>
      <c r="T149" s="71"/>
      <c r="U149" s="71"/>
      <c r="V149" s="71"/>
    </row>
    <row r="150" spans="1:22" ht="24" hidden="1" customHeight="1">
      <c r="A150" s="116" t="s">
        <v>258</v>
      </c>
      <c r="B150" s="117" t="s">
        <v>213</v>
      </c>
      <c r="C150" s="117" t="s">
        <v>259</v>
      </c>
      <c r="D150" s="117" t="s">
        <v>25</v>
      </c>
      <c r="E150" s="118">
        <v>45806</v>
      </c>
      <c r="F150" s="118">
        <v>45812</v>
      </c>
      <c r="G150" s="118">
        <v>45812</v>
      </c>
      <c r="H150" s="117">
        <v>6</v>
      </c>
      <c r="I150" s="117">
        <v>21</v>
      </c>
      <c r="J150" s="117">
        <v>15</v>
      </c>
      <c r="K150" s="117" t="s">
        <v>38</v>
      </c>
      <c r="L150" s="117" t="s">
        <v>39</v>
      </c>
      <c r="M150" s="117" t="s">
        <v>58</v>
      </c>
      <c r="N150" s="117">
        <v>0</v>
      </c>
      <c r="O150" s="80" t="str">
        <f>IF(ISNA(_xlfn.XLOOKUP($A150,GCVOA!$B:$B,GCVOA!$N:$N)),"",  _xlfn.XLOOKUP($A150,GCVOA!$B:$B,GCVOA!$N:$N))</f>
        <v/>
      </c>
      <c r="P150" s="80" t="str">
        <f>IF(ISNA(_xlfn.XLOOKUP($A150,GCSEMI!$B:$B,GCSEMI!$N:$N)),"",  _xlfn.XLOOKUP($A150,GCSEMI!$B:$B,GCSEMI!$N:$N))</f>
        <v/>
      </c>
      <c r="Q150" s="80" t="str">
        <f>IF(ISNA(_xlfn.XLOOKUP($A150,ORGPREP!$B:$B,ORGPREP!$N:$N)),"",  _xlfn.XLOOKUP($A150,ORGPREP!$B:$B,ORGPREP!$N:$N))</f>
        <v/>
      </c>
      <c r="R150" s="80" t="str">
        <f>IF(ISNA(_xlfn.XLOOKUP($A150,MSSEMI!$B:$B,MSSEMI!$N:$N)),"",  _xlfn.XLOOKUP($A150,MSSEMI!$B:$B,MSSEMI!$N:$N))</f>
        <v/>
      </c>
      <c r="S150" s="80" t="str">
        <f>IF(ISNA(_xlfn.XLOOKUP($A150,MSVOA!$B:$B,MSVOA!$N:$N)),"",  _xlfn.XLOOKUP($A150,MSVOA!$B:$B,MSVOA!$N:$N))</f>
        <v/>
      </c>
      <c r="T150" s="80" t="str">
        <f>IF(ISNA(_xlfn.XLOOKUP($A150,METALS!$B:$B,METALS!$N:$N)),"",  _xlfn.XLOOKUP($A150,METALS!$B:$B,METALS!$N:$N))</f>
        <v/>
      </c>
      <c r="U150" s="80" t="str">
        <f>IF(ISNA(_xlfn.XLOOKUP($A150,GENCHEM!$B:$B,GENCHEM!$N:$N)),"",  _xlfn.XLOOKUP($A150,GENCHEM!$B:$B,GENCHEM!$N:$N))</f>
        <v/>
      </c>
      <c r="V150" s="80" t="str">
        <f>IF(ISNA(_xlfn.XLOOKUP($A150,HG!$B:$B,HG!$N:$N)),"",  _xlfn.XLOOKUP($A150,HG!$B:$B,HG!$N:$N))</f>
        <v/>
      </c>
    </row>
    <row r="151" spans="1:22" ht="24" hidden="1" customHeight="1">
      <c r="A151" s="83" t="s">
        <v>215</v>
      </c>
      <c r="O151" s="71"/>
      <c r="P151" s="71"/>
      <c r="Q151" s="71"/>
      <c r="R151" s="71"/>
      <c r="S151" s="71"/>
      <c r="T151" s="71"/>
      <c r="U151" s="71"/>
      <c r="V151" s="71"/>
    </row>
    <row r="152" spans="1:22" ht="24" hidden="1" customHeight="1">
      <c r="A152" s="116" t="s">
        <v>260</v>
      </c>
      <c r="B152" s="117" t="s">
        <v>213</v>
      </c>
      <c r="C152" s="117" t="s">
        <v>261</v>
      </c>
      <c r="D152" s="117" t="s">
        <v>25</v>
      </c>
      <c r="E152" s="118">
        <v>45806</v>
      </c>
      <c r="F152" s="118">
        <v>45812</v>
      </c>
      <c r="G152" s="118">
        <v>45812</v>
      </c>
      <c r="H152" s="117">
        <v>6</v>
      </c>
      <c r="I152" s="117">
        <v>3</v>
      </c>
      <c r="J152" s="117">
        <v>15</v>
      </c>
      <c r="K152" s="117" t="s">
        <v>38</v>
      </c>
      <c r="L152" s="117" t="s">
        <v>39</v>
      </c>
      <c r="M152" s="117" t="s">
        <v>58</v>
      </c>
      <c r="N152" s="117">
        <v>0</v>
      </c>
      <c r="O152" s="80" t="str">
        <f>IF(ISNA(_xlfn.XLOOKUP($A152,GCVOA!$B:$B,GCVOA!$N:$N)),"",  _xlfn.XLOOKUP($A152,GCVOA!$B:$B,GCVOA!$N:$N))</f>
        <v/>
      </c>
      <c r="P152" s="80" t="str">
        <f>IF(ISNA(_xlfn.XLOOKUP($A152,GCSEMI!$B:$B,GCSEMI!$N:$N)),"",  _xlfn.XLOOKUP($A152,GCSEMI!$B:$B,GCSEMI!$N:$N))</f>
        <v/>
      </c>
      <c r="Q152" s="80" t="str">
        <f>IF(ISNA(_xlfn.XLOOKUP($A152,ORGPREP!$B:$B,ORGPREP!$N:$N)),"",  _xlfn.XLOOKUP($A152,ORGPREP!$B:$B,ORGPREP!$N:$N))</f>
        <v/>
      </c>
      <c r="R152" s="80" t="str">
        <f>IF(ISNA(_xlfn.XLOOKUP($A152,MSSEMI!$B:$B,MSSEMI!$N:$N)),"",  _xlfn.XLOOKUP($A152,MSSEMI!$B:$B,MSSEMI!$N:$N))</f>
        <v/>
      </c>
      <c r="S152" s="80" t="str">
        <f>IF(ISNA(_xlfn.XLOOKUP($A152,MSVOA!$B:$B,MSVOA!$N:$N)),"",  _xlfn.XLOOKUP($A152,MSVOA!$B:$B,MSVOA!$N:$N))</f>
        <v/>
      </c>
      <c r="T152" s="80" t="str">
        <f>IF(ISNA(_xlfn.XLOOKUP($A152,METALS!$B:$B,METALS!$N:$N)),"",  _xlfn.XLOOKUP($A152,METALS!$B:$B,METALS!$N:$N))</f>
        <v/>
      </c>
      <c r="U152" s="80" t="str">
        <f>IF(ISNA(_xlfn.XLOOKUP($A152,GENCHEM!$B:$B,GENCHEM!$N:$N)),"",  _xlfn.XLOOKUP($A152,GENCHEM!$B:$B,GENCHEM!$N:$N))</f>
        <v/>
      </c>
      <c r="V152" s="80" t="str">
        <f>IF(ISNA(_xlfn.XLOOKUP($A152,HG!$B:$B,HG!$N:$N)),"",  _xlfn.XLOOKUP($A152,HG!$B:$B,HG!$N:$N))</f>
        <v/>
      </c>
    </row>
    <row r="153" spans="1:22" ht="24" hidden="1" customHeight="1">
      <c r="A153" s="83" t="s">
        <v>215</v>
      </c>
      <c r="O153" s="71"/>
      <c r="P153" s="71"/>
      <c r="Q153" s="71"/>
      <c r="R153" s="71"/>
      <c r="S153" s="71"/>
      <c r="T153" s="71"/>
      <c r="U153" s="71"/>
      <c r="V153" s="71"/>
    </row>
    <row r="154" spans="1:22" ht="24" hidden="1" customHeight="1">
      <c r="A154" s="89" t="s">
        <v>262</v>
      </c>
      <c r="B154" s="90" t="s">
        <v>213</v>
      </c>
      <c r="C154" s="90" t="s">
        <v>263</v>
      </c>
      <c r="D154" s="90" t="s">
        <v>25</v>
      </c>
      <c r="E154" s="91">
        <v>45806</v>
      </c>
      <c r="F154" s="91">
        <v>45812</v>
      </c>
      <c r="G154" s="91">
        <v>45812</v>
      </c>
      <c r="H154" s="90">
        <v>6</v>
      </c>
      <c r="I154" s="90">
        <v>30</v>
      </c>
      <c r="J154" s="90">
        <v>15</v>
      </c>
      <c r="K154" s="90" t="s">
        <v>38</v>
      </c>
      <c r="L154" s="90" t="s">
        <v>93</v>
      </c>
      <c r="M154" s="90" t="s">
        <v>28</v>
      </c>
      <c r="N154" s="90">
        <v>0</v>
      </c>
      <c r="O154" s="78" t="str">
        <f>IF(ISNA(_xlfn.XLOOKUP($A154,GCVOA!$B:$B,GCVOA!$N:$N)),"",  _xlfn.XLOOKUP($A154,GCVOA!$B:$B,GCVOA!$N:$N))</f>
        <v/>
      </c>
      <c r="P154" s="78" t="str">
        <f>IF(ISNA(_xlfn.XLOOKUP($A154,GCSEMI!$B:$B,GCSEMI!$N:$N)),"",  _xlfn.XLOOKUP($A154,GCSEMI!$B:$B,GCSEMI!$N:$N))</f>
        <v/>
      </c>
      <c r="Q154" s="78" t="str">
        <f>IF(ISNA(_xlfn.XLOOKUP($A154,ORGPREP!$B:$B,ORGPREP!$N:$N)),"",  _xlfn.XLOOKUP($A154,ORGPREP!$B:$B,ORGPREP!$N:$N))</f>
        <v/>
      </c>
      <c r="R154" s="78" t="str">
        <f>IF(ISNA(_xlfn.XLOOKUP($A154,MSSEMI!$B:$B,MSSEMI!$N:$N)),"",  _xlfn.XLOOKUP($A154,MSSEMI!$B:$B,MSSEMI!$N:$N))</f>
        <v/>
      </c>
      <c r="S154" s="78" t="str">
        <f>IF(ISNA(_xlfn.XLOOKUP($A154,MSVOA!$B:$B,MSVOA!$N:$N)),"",  _xlfn.XLOOKUP($A154,MSVOA!$B:$B,MSVOA!$N:$N))</f>
        <v/>
      </c>
      <c r="T154" s="78">
        <f>IF(ISNA(_xlfn.XLOOKUP($A154,METALS!$B:$B,METALS!$N:$N)),"",  _xlfn.XLOOKUP($A154,METALS!$B:$B,METALS!$N:$N))</f>
        <v>0</v>
      </c>
      <c r="U154" s="78" t="str">
        <f>IF(ISNA(_xlfn.XLOOKUP($A154,GENCHEM!$B:$B,GENCHEM!$N:$N)),"",  _xlfn.XLOOKUP($A154,GENCHEM!$B:$B,GENCHEM!$N:$N))</f>
        <v/>
      </c>
      <c r="V154" s="78" t="str">
        <f>IF(ISNA(_xlfn.XLOOKUP($A154,HG!$B:$B,HG!$N:$N)),"",  _xlfn.XLOOKUP($A154,HG!$B:$B,HG!$N:$N))</f>
        <v/>
      </c>
    </row>
    <row r="155" spans="1:22" ht="24" hidden="1" customHeight="1">
      <c r="A155" s="83" t="s">
        <v>264</v>
      </c>
      <c r="O155" s="71"/>
      <c r="P155" s="71"/>
      <c r="Q155" s="71"/>
      <c r="R155" s="71"/>
      <c r="S155" s="71"/>
      <c r="T155" s="71"/>
      <c r="U155" s="71"/>
      <c r="V155" s="71"/>
    </row>
    <row r="156" spans="1:22" ht="24" hidden="1" customHeight="1">
      <c r="A156" s="89" t="s">
        <v>265</v>
      </c>
      <c r="B156" s="90" t="s">
        <v>213</v>
      </c>
      <c r="C156" s="90" t="s">
        <v>266</v>
      </c>
      <c r="D156" s="90" t="s">
        <v>25</v>
      </c>
      <c r="E156" s="91">
        <v>45806</v>
      </c>
      <c r="F156" s="91">
        <v>45812</v>
      </c>
      <c r="G156" s="91">
        <v>45812</v>
      </c>
      <c r="H156" s="90">
        <v>6</v>
      </c>
      <c r="I156" s="90">
        <v>6</v>
      </c>
      <c r="J156" s="90">
        <v>15</v>
      </c>
      <c r="K156" s="90" t="s">
        <v>38</v>
      </c>
      <c r="L156" s="90" t="s">
        <v>93</v>
      </c>
      <c r="M156" s="90" t="s">
        <v>28</v>
      </c>
      <c r="N156" s="90">
        <v>0</v>
      </c>
      <c r="O156" s="78" t="str">
        <f>IF(ISNA(_xlfn.XLOOKUP($A156,GCVOA!$B:$B,GCVOA!$N:$N)),"",  _xlfn.XLOOKUP($A156,GCVOA!$B:$B,GCVOA!$N:$N))</f>
        <v/>
      </c>
      <c r="P156" s="78" t="str">
        <f>IF(ISNA(_xlfn.XLOOKUP($A156,GCSEMI!$B:$B,GCSEMI!$N:$N)),"",  _xlfn.XLOOKUP($A156,GCSEMI!$B:$B,GCSEMI!$N:$N))</f>
        <v/>
      </c>
      <c r="Q156" s="78" t="str">
        <f>IF(ISNA(_xlfn.XLOOKUP($A156,ORGPREP!$B:$B,ORGPREP!$N:$N)),"",  _xlfn.XLOOKUP($A156,ORGPREP!$B:$B,ORGPREP!$N:$N))</f>
        <v/>
      </c>
      <c r="R156" s="78" t="str">
        <f>IF(ISNA(_xlfn.XLOOKUP($A156,MSSEMI!$B:$B,MSSEMI!$N:$N)),"",  _xlfn.XLOOKUP($A156,MSSEMI!$B:$B,MSSEMI!$N:$N))</f>
        <v/>
      </c>
      <c r="S156" s="78" t="str">
        <f>IF(ISNA(_xlfn.XLOOKUP($A156,MSVOA!$B:$B,MSVOA!$N:$N)),"",  _xlfn.XLOOKUP($A156,MSVOA!$B:$B,MSVOA!$N:$N))</f>
        <v/>
      </c>
      <c r="T156" s="78">
        <f>IF(ISNA(_xlfn.XLOOKUP($A156,METALS!$B:$B,METALS!$N:$N)),"",  _xlfn.XLOOKUP($A156,METALS!$B:$B,METALS!$N:$N))</f>
        <v>0</v>
      </c>
      <c r="U156" s="78" t="str">
        <f>IF(ISNA(_xlfn.XLOOKUP($A156,GENCHEM!$B:$B,GENCHEM!$N:$N)),"",  _xlfn.XLOOKUP($A156,GENCHEM!$B:$B,GENCHEM!$N:$N))</f>
        <v/>
      </c>
      <c r="V156" s="78" t="str">
        <f>IF(ISNA(_xlfn.XLOOKUP($A156,HG!$B:$B,HG!$N:$N)),"",  _xlfn.XLOOKUP($A156,HG!$B:$B,HG!$N:$N))</f>
        <v/>
      </c>
    </row>
    <row r="157" spans="1:22" ht="24" hidden="1" customHeight="1">
      <c r="A157" s="83" t="s">
        <v>264</v>
      </c>
      <c r="O157" s="71"/>
      <c r="P157" s="71"/>
      <c r="Q157" s="71"/>
      <c r="R157" s="71"/>
      <c r="S157" s="71"/>
      <c r="T157" s="71"/>
      <c r="U157" s="71"/>
      <c r="V157" s="71"/>
    </row>
    <row r="158" spans="1:22" ht="24" hidden="1" customHeight="1">
      <c r="A158" s="89" t="s">
        <v>267</v>
      </c>
      <c r="B158" s="90" t="s">
        <v>213</v>
      </c>
      <c r="C158" s="90" t="s">
        <v>268</v>
      </c>
      <c r="D158" s="90" t="s">
        <v>25</v>
      </c>
      <c r="E158" s="91">
        <v>45806</v>
      </c>
      <c r="F158" s="91">
        <v>45812</v>
      </c>
      <c r="G158" s="91">
        <v>45812</v>
      </c>
      <c r="H158" s="90">
        <v>6</v>
      </c>
      <c r="I158" s="90">
        <v>18</v>
      </c>
      <c r="J158" s="90">
        <v>15</v>
      </c>
      <c r="K158" s="90" t="s">
        <v>38</v>
      </c>
      <c r="L158" s="90" t="s">
        <v>93</v>
      </c>
      <c r="M158" s="90" t="s">
        <v>28</v>
      </c>
      <c r="N158" s="90">
        <v>0</v>
      </c>
      <c r="O158" s="78" t="str">
        <f>IF(ISNA(_xlfn.XLOOKUP($A158,GCVOA!$B:$B,GCVOA!$N:$N)),"",  _xlfn.XLOOKUP($A158,GCVOA!$B:$B,GCVOA!$N:$N))</f>
        <v/>
      </c>
      <c r="P158" s="78" t="str">
        <f>IF(ISNA(_xlfn.XLOOKUP($A158,GCSEMI!$B:$B,GCSEMI!$N:$N)),"",  _xlfn.XLOOKUP($A158,GCSEMI!$B:$B,GCSEMI!$N:$N))</f>
        <v/>
      </c>
      <c r="Q158" s="78" t="str">
        <f>IF(ISNA(_xlfn.XLOOKUP($A158,ORGPREP!$B:$B,ORGPREP!$N:$N)),"",  _xlfn.XLOOKUP($A158,ORGPREP!$B:$B,ORGPREP!$N:$N))</f>
        <v/>
      </c>
      <c r="R158" s="78" t="str">
        <f>IF(ISNA(_xlfn.XLOOKUP($A158,MSSEMI!$B:$B,MSSEMI!$N:$N)),"",  _xlfn.XLOOKUP($A158,MSSEMI!$B:$B,MSSEMI!$N:$N))</f>
        <v/>
      </c>
      <c r="S158" s="78" t="str">
        <f>IF(ISNA(_xlfn.XLOOKUP($A158,MSVOA!$B:$B,MSVOA!$N:$N)),"",  _xlfn.XLOOKUP($A158,MSVOA!$B:$B,MSVOA!$N:$N))</f>
        <v/>
      </c>
      <c r="T158" s="78">
        <f>IF(ISNA(_xlfn.XLOOKUP($A158,METALS!$B:$B,METALS!$N:$N)),"",  _xlfn.XLOOKUP($A158,METALS!$B:$B,METALS!$N:$N))</f>
        <v>0</v>
      </c>
      <c r="U158" s="78" t="str">
        <f>IF(ISNA(_xlfn.XLOOKUP($A158,GENCHEM!$B:$B,GENCHEM!$N:$N)),"",  _xlfn.XLOOKUP($A158,GENCHEM!$B:$B,GENCHEM!$N:$N))</f>
        <v/>
      </c>
      <c r="V158" s="78" t="str">
        <f>IF(ISNA(_xlfn.XLOOKUP($A158,HG!$B:$B,HG!$N:$N)),"",  _xlfn.XLOOKUP($A158,HG!$B:$B,HG!$N:$N))</f>
        <v/>
      </c>
    </row>
    <row r="159" spans="1:22" ht="24" hidden="1" customHeight="1">
      <c r="A159" s="83" t="s">
        <v>264</v>
      </c>
      <c r="O159" s="71"/>
      <c r="P159" s="71"/>
      <c r="Q159" s="71"/>
      <c r="R159" s="71"/>
      <c r="S159" s="71"/>
      <c r="T159" s="71"/>
      <c r="U159" s="71"/>
      <c r="V159" s="71"/>
    </row>
    <row r="160" spans="1:22" ht="24" hidden="1" customHeight="1">
      <c r="A160" s="89" t="s">
        <v>269</v>
      </c>
      <c r="B160" s="90" t="s">
        <v>213</v>
      </c>
      <c r="C160" s="90" t="s">
        <v>270</v>
      </c>
      <c r="D160" s="90" t="s">
        <v>25</v>
      </c>
      <c r="E160" s="91">
        <v>45806</v>
      </c>
      <c r="F160" s="91">
        <v>45812</v>
      </c>
      <c r="G160" s="91">
        <v>45812</v>
      </c>
      <c r="H160" s="90">
        <v>6</v>
      </c>
      <c r="I160" s="90">
        <v>3</v>
      </c>
      <c r="J160" s="90">
        <v>15</v>
      </c>
      <c r="K160" s="90" t="s">
        <v>38</v>
      </c>
      <c r="L160" s="90" t="s">
        <v>93</v>
      </c>
      <c r="M160" s="90" t="s">
        <v>28</v>
      </c>
      <c r="N160" s="90">
        <v>0</v>
      </c>
      <c r="O160" s="78" t="str">
        <f>IF(ISNA(_xlfn.XLOOKUP($A160,GCVOA!$B:$B,GCVOA!$N:$N)),"",  _xlfn.XLOOKUP($A160,GCVOA!$B:$B,GCVOA!$N:$N))</f>
        <v/>
      </c>
      <c r="P160" s="78" t="str">
        <f>IF(ISNA(_xlfn.XLOOKUP($A160,GCSEMI!$B:$B,GCSEMI!$N:$N)),"",  _xlfn.XLOOKUP($A160,GCSEMI!$B:$B,GCSEMI!$N:$N))</f>
        <v/>
      </c>
      <c r="Q160" s="78" t="str">
        <f>IF(ISNA(_xlfn.XLOOKUP($A160,ORGPREP!$B:$B,ORGPREP!$N:$N)),"",  _xlfn.XLOOKUP($A160,ORGPREP!$B:$B,ORGPREP!$N:$N))</f>
        <v/>
      </c>
      <c r="R160" s="78" t="str">
        <f>IF(ISNA(_xlfn.XLOOKUP($A160,MSSEMI!$B:$B,MSSEMI!$N:$N)),"",  _xlfn.XLOOKUP($A160,MSSEMI!$B:$B,MSSEMI!$N:$N))</f>
        <v/>
      </c>
      <c r="S160" s="78" t="str">
        <f>IF(ISNA(_xlfn.XLOOKUP($A160,MSVOA!$B:$B,MSVOA!$N:$N)),"",  _xlfn.XLOOKUP($A160,MSVOA!$B:$B,MSVOA!$N:$N))</f>
        <v/>
      </c>
      <c r="T160" s="78">
        <f>IF(ISNA(_xlfn.XLOOKUP($A160,METALS!$B:$B,METALS!$N:$N)),"",  _xlfn.XLOOKUP($A160,METALS!$B:$B,METALS!$N:$N))</f>
        <v>0</v>
      </c>
      <c r="U160" s="78" t="str">
        <f>IF(ISNA(_xlfn.XLOOKUP($A160,GENCHEM!$B:$B,GENCHEM!$N:$N)),"",  _xlfn.XLOOKUP($A160,GENCHEM!$B:$B,GENCHEM!$N:$N))</f>
        <v/>
      </c>
      <c r="V160" s="78" t="str">
        <f>IF(ISNA(_xlfn.XLOOKUP($A160,HG!$B:$B,HG!$N:$N)),"",  _xlfn.XLOOKUP($A160,HG!$B:$B,HG!$N:$N))</f>
        <v/>
      </c>
    </row>
    <row r="161" spans="1:22" ht="24" hidden="1" customHeight="1">
      <c r="A161" s="83" t="s">
        <v>271</v>
      </c>
      <c r="O161" s="71"/>
      <c r="P161" s="71"/>
      <c r="Q161" s="71"/>
      <c r="R161" s="71"/>
      <c r="S161" s="71"/>
      <c r="T161" s="71"/>
      <c r="U161" s="71"/>
      <c r="V161" s="71"/>
    </row>
    <row r="162" spans="1:22" ht="24" hidden="1" customHeight="1">
      <c r="A162" s="94" t="s">
        <v>272</v>
      </c>
      <c r="B162" s="95" t="s">
        <v>158</v>
      </c>
      <c r="C162" s="95" t="s">
        <v>273</v>
      </c>
      <c r="D162" s="95" t="s">
        <v>160</v>
      </c>
      <c r="E162" s="96">
        <v>45807</v>
      </c>
      <c r="F162" s="96">
        <v>45812</v>
      </c>
      <c r="G162" s="96">
        <v>45812</v>
      </c>
      <c r="H162" s="95">
        <v>3</v>
      </c>
      <c r="I162" s="95">
        <v>2</v>
      </c>
      <c r="J162" s="95">
        <v>15</v>
      </c>
      <c r="K162" s="95" t="s">
        <v>38</v>
      </c>
      <c r="L162" s="95" t="s">
        <v>27</v>
      </c>
      <c r="M162" s="95" t="s">
        <v>49</v>
      </c>
      <c r="N162" s="95">
        <v>0</v>
      </c>
      <c r="O162" s="75" t="str">
        <f>IF(ISNA(_xlfn.XLOOKUP($A162,GCVOA!$B:$B,GCVOA!$N:$N)),"",  _xlfn.XLOOKUP($A162,GCVOA!$B:$B,GCVOA!$N:$N))</f>
        <v>no 8260; outside HT</v>
      </c>
      <c r="P162" s="75" t="str">
        <f>IF(ISNA(_xlfn.XLOOKUP($A162,GCSEMI!$B:$B,GCSEMI!$N:$N)),"",  _xlfn.XLOOKUP($A162,GCSEMI!$B:$B,GCSEMI!$N:$N))</f>
        <v/>
      </c>
      <c r="Q162" s="75" t="str">
        <f>IF(ISNA(_xlfn.XLOOKUP($A162,ORGPREP!$B:$B,ORGPREP!$N:$N)),"",  _xlfn.XLOOKUP($A162,ORGPREP!$B:$B,ORGPREP!$N:$N))</f>
        <v/>
      </c>
      <c r="R162" s="75" t="str">
        <f>IF(ISNA(_xlfn.XLOOKUP($A162,MSSEMI!$B:$B,MSSEMI!$N:$N)),"",  _xlfn.XLOOKUP($A162,MSSEMI!$B:$B,MSSEMI!$N:$N))</f>
        <v/>
      </c>
      <c r="S162" s="75" t="str">
        <f>IF(ISNA(_xlfn.XLOOKUP($A162,MSVOA!$B:$B,MSVOA!$N:$N)),"",  _xlfn.XLOOKUP($A162,MSVOA!$B:$B,MSVOA!$N:$N))</f>
        <v/>
      </c>
      <c r="T162" s="75" t="str">
        <f>IF(ISNA(_xlfn.XLOOKUP($A162,METALS!$B:$B,METALS!$N:$N)),"",  _xlfn.XLOOKUP($A162,METALS!$B:$B,METALS!$N:$N))</f>
        <v/>
      </c>
      <c r="U162" s="75">
        <f>IF(ISNA(_xlfn.XLOOKUP($A162,GENCHEM!$B:$B,GENCHEM!$N:$N)),"",  _xlfn.XLOOKUP($A162,GENCHEM!$B:$B,GENCHEM!$N:$N))</f>
        <v>0</v>
      </c>
      <c r="V162" s="75" t="str">
        <f>IF(ISNA(_xlfn.XLOOKUP($A162,HG!$B:$B,HG!$N:$N)),"",  _xlfn.XLOOKUP($A162,HG!$B:$B,HG!$N:$N))</f>
        <v/>
      </c>
    </row>
    <row r="163" spans="1:22" ht="24" hidden="1" customHeight="1">
      <c r="A163" s="83" t="s">
        <v>274</v>
      </c>
      <c r="O163" s="71"/>
      <c r="P163" s="71"/>
      <c r="Q163" s="71"/>
      <c r="R163" s="71"/>
      <c r="S163" s="71"/>
      <c r="T163" s="71"/>
      <c r="U163" s="71"/>
      <c r="V163" s="71"/>
    </row>
    <row r="164" spans="1:22" ht="24" hidden="1" customHeight="1">
      <c r="A164" s="84" t="s">
        <v>275</v>
      </c>
      <c r="B164" s="85" t="s">
        <v>31</v>
      </c>
      <c r="C164" s="85" t="s">
        <v>276</v>
      </c>
      <c r="D164" s="85" t="s">
        <v>25</v>
      </c>
      <c r="E164" s="86">
        <v>45721</v>
      </c>
      <c r="F164" s="86">
        <v>45813</v>
      </c>
      <c r="G164" s="86">
        <v>45813</v>
      </c>
      <c r="H164" s="85">
        <v>7</v>
      </c>
      <c r="I164" s="85">
        <v>1</v>
      </c>
      <c r="J164" s="85">
        <v>14</v>
      </c>
      <c r="K164" s="85" t="s">
        <v>26</v>
      </c>
      <c r="L164" s="85" t="s">
        <v>27</v>
      </c>
      <c r="M164" s="85" t="s">
        <v>28</v>
      </c>
      <c r="N164" s="85">
        <v>0</v>
      </c>
      <c r="O164" s="67" t="str">
        <f>IF(ISNA(_xlfn.XLOOKUP($A164,GCVOA!$B:$B,GCVOA!$N:$N)),"",  _xlfn.XLOOKUP($A164,GCVOA!$B:$B,GCVOA!$N:$N))</f>
        <v/>
      </c>
      <c r="P164" s="67" t="str">
        <f>IF(ISNA(_xlfn.XLOOKUP($A164,GCSEMI!$B:$B,GCSEMI!$N:$N)),"",  _xlfn.XLOOKUP($A164,GCSEMI!$B:$B,GCSEMI!$N:$N))</f>
        <v/>
      </c>
      <c r="Q164" s="67" t="str">
        <f>IF(ISNA(_xlfn.XLOOKUP($A164,ORGPREP!$B:$B,ORGPREP!$N:$N)),"",  _xlfn.XLOOKUP($A164,ORGPREP!$B:$B,ORGPREP!$N:$N))</f>
        <v/>
      </c>
      <c r="R164" s="67" t="str">
        <f>IF(ISNA(_xlfn.XLOOKUP($A164,MSSEMI!$B:$B,MSSEMI!$N:$N)),"",  _xlfn.XLOOKUP($A164,MSSEMI!$B:$B,MSSEMI!$N:$N))</f>
        <v/>
      </c>
      <c r="S164" s="67" t="str">
        <f>IF(ISNA(_xlfn.XLOOKUP($A164,MSVOA!$B:$B,MSVOA!$N:$N)),"",  _xlfn.XLOOKUP($A164,MSVOA!$B:$B,MSVOA!$N:$N))</f>
        <v/>
      </c>
      <c r="T164" s="67" t="str">
        <f>IF(ISNA(_xlfn.XLOOKUP($A164,METALS!$B:$B,METALS!$N:$N)),"",  _xlfn.XLOOKUP($A164,METALS!$B:$B,METALS!$N:$N))</f>
        <v/>
      </c>
      <c r="U164" s="67" t="str">
        <f>IF(ISNA(_xlfn.XLOOKUP($A164,GENCHEM!$B:$B,GENCHEM!$N:$N)),"",  _xlfn.XLOOKUP($A164,GENCHEM!$B:$B,GENCHEM!$N:$N))</f>
        <v/>
      </c>
      <c r="V164" s="67" t="str">
        <f>IF(ISNA(_xlfn.XLOOKUP($A164,HG!$B:$B,HG!$N:$N)),"",  _xlfn.XLOOKUP($A164,HG!$B:$B,HG!$N:$N))</f>
        <v/>
      </c>
    </row>
    <row r="165" spans="1:22" ht="24" hidden="1" customHeight="1">
      <c r="A165" s="83" t="s">
        <v>34</v>
      </c>
      <c r="O165" s="71"/>
      <c r="P165" s="71"/>
      <c r="Q165" s="71"/>
      <c r="R165" s="71"/>
      <c r="S165" s="71"/>
      <c r="T165" s="71"/>
      <c r="U165" s="71"/>
      <c r="V165" s="71"/>
    </row>
    <row r="166" spans="1:22" ht="24" hidden="1" customHeight="1">
      <c r="A166" s="84" t="s">
        <v>277</v>
      </c>
      <c r="B166" s="85" t="s">
        <v>23</v>
      </c>
      <c r="C166" s="85" t="s">
        <v>24</v>
      </c>
      <c r="D166" s="85" t="s">
        <v>25</v>
      </c>
      <c r="E166" s="86">
        <v>45748</v>
      </c>
      <c r="F166" s="86">
        <v>45813</v>
      </c>
      <c r="G166" s="86">
        <v>45813</v>
      </c>
      <c r="H166" s="85">
        <v>7</v>
      </c>
      <c r="I166" s="85">
        <v>1</v>
      </c>
      <c r="J166" s="85">
        <v>14</v>
      </c>
      <c r="K166" s="85" t="s">
        <v>26</v>
      </c>
      <c r="L166" s="85" t="s">
        <v>27</v>
      </c>
      <c r="M166" s="85" t="s">
        <v>28</v>
      </c>
      <c r="N166" s="85">
        <v>0</v>
      </c>
      <c r="O166" s="67" t="str">
        <f>IF(ISNA(_xlfn.XLOOKUP($A166,GCVOA!$B:$B,GCVOA!$N:$N)),"",  _xlfn.XLOOKUP($A166,GCVOA!$B:$B,GCVOA!$N:$N))</f>
        <v/>
      </c>
      <c r="P166" s="67" t="str">
        <f>IF(ISNA(_xlfn.XLOOKUP($A166,GCSEMI!$B:$B,GCSEMI!$N:$N)),"",  _xlfn.XLOOKUP($A166,GCSEMI!$B:$B,GCSEMI!$N:$N))</f>
        <v/>
      </c>
      <c r="Q166" s="67" t="str">
        <f>IF(ISNA(_xlfn.XLOOKUP($A166,ORGPREP!$B:$B,ORGPREP!$N:$N)),"",  _xlfn.XLOOKUP($A166,ORGPREP!$B:$B,ORGPREP!$N:$N))</f>
        <v/>
      </c>
      <c r="R166" s="67" t="str">
        <f>IF(ISNA(_xlfn.XLOOKUP($A166,MSSEMI!$B:$B,MSSEMI!$N:$N)),"",  _xlfn.XLOOKUP($A166,MSSEMI!$B:$B,MSSEMI!$N:$N))</f>
        <v/>
      </c>
      <c r="S166" s="67" t="str">
        <f>IF(ISNA(_xlfn.XLOOKUP($A166,MSVOA!$B:$B,MSVOA!$N:$N)),"",  _xlfn.XLOOKUP($A166,MSVOA!$B:$B,MSVOA!$N:$N))</f>
        <v/>
      </c>
      <c r="T166" s="67" t="str">
        <f>IF(ISNA(_xlfn.XLOOKUP($A166,METALS!$B:$B,METALS!$N:$N)),"",  _xlfn.XLOOKUP($A166,METALS!$B:$B,METALS!$N:$N))</f>
        <v/>
      </c>
      <c r="U166" s="67" t="str">
        <f>IF(ISNA(_xlfn.XLOOKUP($A166,GENCHEM!$B:$B,GENCHEM!$N:$N)),"",  _xlfn.XLOOKUP($A166,GENCHEM!$B:$B,GENCHEM!$N:$N))</f>
        <v/>
      </c>
      <c r="V166" s="67" t="str">
        <f>IF(ISNA(_xlfn.XLOOKUP($A166,HG!$B:$B,HG!$N:$N)),"",  _xlfn.XLOOKUP($A166,HG!$B:$B,HG!$N:$N))</f>
        <v/>
      </c>
    </row>
    <row r="167" spans="1:22" ht="24" hidden="1" customHeight="1">
      <c r="A167" s="83" t="s">
        <v>29</v>
      </c>
      <c r="O167" s="71"/>
      <c r="P167" s="71"/>
      <c r="Q167" s="71"/>
      <c r="R167" s="71"/>
      <c r="S167" s="71"/>
      <c r="T167" s="71"/>
      <c r="U167" s="71"/>
      <c r="V167" s="71"/>
    </row>
    <row r="168" spans="1:22" ht="24" hidden="1" customHeight="1">
      <c r="A168" s="84" t="s">
        <v>278</v>
      </c>
      <c r="B168" s="85" t="s">
        <v>31</v>
      </c>
      <c r="C168" s="85" t="s">
        <v>32</v>
      </c>
      <c r="D168" s="85" t="s">
        <v>25</v>
      </c>
      <c r="E168" s="86">
        <v>45751</v>
      </c>
      <c r="F168" s="86">
        <v>45813</v>
      </c>
      <c r="G168" s="86">
        <v>45813</v>
      </c>
      <c r="H168" s="85">
        <v>7</v>
      </c>
      <c r="I168" s="85">
        <v>1</v>
      </c>
      <c r="J168" s="85">
        <v>14</v>
      </c>
      <c r="K168" s="85" t="s">
        <v>26</v>
      </c>
      <c r="L168" s="85" t="s">
        <v>27</v>
      </c>
      <c r="M168" s="85" t="s">
        <v>28</v>
      </c>
      <c r="N168" s="85">
        <v>0</v>
      </c>
      <c r="O168" s="67" t="str">
        <f>IF(ISNA(_xlfn.XLOOKUP($A168,GCVOA!$B:$B,GCVOA!$N:$N)),"",  _xlfn.XLOOKUP($A168,GCVOA!$B:$B,GCVOA!$N:$N))</f>
        <v/>
      </c>
      <c r="P168" s="67" t="str">
        <f>IF(ISNA(_xlfn.XLOOKUP($A168,GCSEMI!$B:$B,GCSEMI!$N:$N)),"",  _xlfn.XLOOKUP($A168,GCSEMI!$B:$B,GCSEMI!$N:$N))</f>
        <v/>
      </c>
      <c r="Q168" s="67" t="str">
        <f>IF(ISNA(_xlfn.XLOOKUP($A168,ORGPREP!$B:$B,ORGPREP!$N:$N)),"",  _xlfn.XLOOKUP($A168,ORGPREP!$B:$B,ORGPREP!$N:$N))</f>
        <v/>
      </c>
      <c r="R168" s="67" t="str">
        <f>IF(ISNA(_xlfn.XLOOKUP($A168,MSSEMI!$B:$B,MSSEMI!$N:$N)),"",  _xlfn.XLOOKUP($A168,MSSEMI!$B:$B,MSSEMI!$N:$N))</f>
        <v/>
      </c>
      <c r="S168" s="67" t="str">
        <f>IF(ISNA(_xlfn.XLOOKUP($A168,MSVOA!$B:$B,MSVOA!$N:$N)),"",  _xlfn.XLOOKUP($A168,MSVOA!$B:$B,MSVOA!$N:$N))</f>
        <v/>
      </c>
      <c r="T168" s="67" t="str">
        <f>IF(ISNA(_xlfn.XLOOKUP($A168,METALS!$B:$B,METALS!$N:$N)),"",  _xlfn.XLOOKUP($A168,METALS!$B:$B,METALS!$N:$N))</f>
        <v/>
      </c>
      <c r="U168" s="67" t="str">
        <f>IF(ISNA(_xlfn.XLOOKUP($A168,GENCHEM!$B:$B,GENCHEM!$N:$N)),"",  _xlfn.XLOOKUP($A168,GENCHEM!$B:$B,GENCHEM!$N:$N))</f>
        <v/>
      </c>
      <c r="V168" s="67" t="str">
        <f>IF(ISNA(_xlfn.XLOOKUP($A168,HG!$B:$B,HG!$N:$N)),"",  _xlfn.XLOOKUP($A168,HG!$B:$B,HG!$N:$N))</f>
        <v/>
      </c>
    </row>
    <row r="169" spans="1:22" ht="24" hidden="1" customHeight="1">
      <c r="A169" s="83" t="s">
        <v>34</v>
      </c>
      <c r="O169" s="71"/>
      <c r="P169" s="71"/>
      <c r="Q169" s="71"/>
      <c r="R169" s="71"/>
      <c r="S169" s="71"/>
      <c r="T169" s="71"/>
      <c r="U169" s="71"/>
      <c r="V169" s="71"/>
    </row>
    <row r="170" spans="1:22" ht="24" hidden="1" customHeight="1">
      <c r="A170" s="84" t="s">
        <v>279</v>
      </c>
      <c r="B170" s="85" t="s">
        <v>175</v>
      </c>
      <c r="C170" s="85" t="s">
        <v>221</v>
      </c>
      <c r="D170" s="85" t="s">
        <v>25</v>
      </c>
      <c r="E170" s="86">
        <v>45798</v>
      </c>
      <c r="F170" s="86">
        <v>45804</v>
      </c>
      <c r="G170" s="86">
        <v>45813</v>
      </c>
      <c r="H170" s="85" t="s">
        <v>222</v>
      </c>
      <c r="I170" s="85">
        <v>16</v>
      </c>
      <c r="J170" s="85">
        <v>14</v>
      </c>
      <c r="K170" s="85" t="s">
        <v>38</v>
      </c>
      <c r="L170" s="85" t="s">
        <v>27</v>
      </c>
      <c r="M170" s="85" t="s">
        <v>28</v>
      </c>
      <c r="N170" s="85">
        <v>0</v>
      </c>
      <c r="O170" s="67" t="str">
        <f>IF(ISNA(_xlfn.XLOOKUP($A170,GCVOA!$B:$B,GCVOA!$N:$N)),"",  _xlfn.XLOOKUP($A170,GCVOA!$B:$B,GCVOA!$N:$N))</f>
        <v/>
      </c>
      <c r="P170" s="67" t="str">
        <f>IF(ISNA(_xlfn.XLOOKUP($A170,GCSEMI!$B:$B,GCSEMI!$N:$N)),"",  _xlfn.XLOOKUP($A170,GCSEMI!$B:$B,GCSEMI!$N:$N))</f>
        <v/>
      </c>
      <c r="Q170" s="67" t="str">
        <f>IF(ISNA(_xlfn.XLOOKUP($A170,ORGPREP!$B:$B,ORGPREP!$N:$N)),"",  _xlfn.XLOOKUP($A170,ORGPREP!$B:$B,ORGPREP!$N:$N))</f>
        <v/>
      </c>
      <c r="R170" s="67" t="str">
        <f>IF(ISNA(_xlfn.XLOOKUP($A170,MSSEMI!$B:$B,MSSEMI!$N:$N)),"",  _xlfn.XLOOKUP($A170,MSSEMI!$B:$B,MSSEMI!$N:$N))</f>
        <v/>
      </c>
      <c r="S170" s="67" t="str">
        <f>IF(ISNA(_xlfn.XLOOKUP($A170,MSVOA!$B:$B,MSVOA!$N:$N)),"",  _xlfn.XLOOKUP($A170,MSVOA!$B:$B,MSVOA!$N:$N))</f>
        <v/>
      </c>
      <c r="T170" s="67" t="str">
        <f>IF(ISNA(_xlfn.XLOOKUP($A170,METALS!$B:$B,METALS!$N:$N)),"",  _xlfn.XLOOKUP($A170,METALS!$B:$B,METALS!$N:$N))</f>
        <v>ran 06/12 ,eta 06/19/2025 for reruns needed for NA</v>
      </c>
      <c r="U170" s="67" t="str">
        <f>IF(ISNA(_xlfn.XLOOKUP($A170,GENCHEM!$B:$B,GENCHEM!$N:$N)),"",  _xlfn.XLOOKUP($A170,GENCHEM!$B:$B,GENCHEM!$N:$N))</f>
        <v/>
      </c>
      <c r="V170" s="67" t="str">
        <f>IF(ISNA(_xlfn.XLOOKUP($A170,HG!$B:$B,HG!$N:$N)),"",  _xlfn.XLOOKUP($A170,HG!$B:$B,HG!$N:$N))</f>
        <v/>
      </c>
    </row>
    <row r="171" spans="1:22" ht="24" hidden="1" customHeight="1">
      <c r="A171" s="83" t="s">
        <v>280</v>
      </c>
      <c r="O171" s="71"/>
      <c r="P171" s="71"/>
      <c r="Q171" s="71"/>
      <c r="R171" s="71"/>
      <c r="S171" s="71"/>
      <c r="T171" s="71"/>
      <c r="U171" s="71"/>
      <c r="V171" s="71"/>
    </row>
    <row r="172" spans="1:22" ht="24" hidden="1" customHeight="1">
      <c r="A172" s="84" t="s">
        <v>281</v>
      </c>
      <c r="B172" s="85" t="s">
        <v>282</v>
      </c>
      <c r="C172" s="85" t="s">
        <v>283</v>
      </c>
      <c r="D172" s="85" t="s">
        <v>25</v>
      </c>
      <c r="E172" s="86">
        <v>45799</v>
      </c>
      <c r="F172" s="86">
        <v>45813</v>
      </c>
      <c r="G172" s="86">
        <v>45813</v>
      </c>
      <c r="H172" s="85">
        <v>14</v>
      </c>
      <c r="I172" s="85">
        <v>1</v>
      </c>
      <c r="J172" s="85">
        <v>14</v>
      </c>
      <c r="K172" s="85" t="s">
        <v>26</v>
      </c>
      <c r="L172" s="85" t="s">
        <v>27</v>
      </c>
      <c r="M172" s="85" t="s">
        <v>58</v>
      </c>
      <c r="N172" s="85">
        <v>0</v>
      </c>
      <c r="O172" s="67" t="str">
        <f>IF(ISNA(_xlfn.XLOOKUP($A172,GCVOA!$B:$B,GCVOA!$N:$N)),"",  _xlfn.XLOOKUP($A172,GCVOA!$B:$B,GCVOA!$N:$N))</f>
        <v/>
      </c>
      <c r="P172" s="67" t="str">
        <f>IF(ISNA(_xlfn.XLOOKUP($A172,GCSEMI!$B:$B,GCSEMI!$N:$N)),"",  _xlfn.XLOOKUP($A172,GCSEMI!$B:$B,GCSEMI!$N:$N))</f>
        <v/>
      </c>
      <c r="Q172" s="67" t="str">
        <f>IF(ISNA(_xlfn.XLOOKUP($A172,ORGPREP!$B:$B,ORGPREP!$N:$N)),"",  _xlfn.XLOOKUP($A172,ORGPREP!$B:$B,ORGPREP!$N:$N))</f>
        <v/>
      </c>
      <c r="R172" s="67" t="str">
        <f>IF(ISNA(_xlfn.XLOOKUP($A172,MSSEMI!$B:$B,MSSEMI!$N:$N)),"",  _xlfn.XLOOKUP($A172,MSSEMI!$B:$B,MSSEMI!$N:$N))</f>
        <v/>
      </c>
      <c r="S172" s="67" t="str">
        <f>IF(ISNA(_xlfn.XLOOKUP($A172,MSVOA!$B:$B,MSVOA!$N:$N)),"",  _xlfn.XLOOKUP($A172,MSVOA!$B:$B,MSVOA!$N:$N))</f>
        <v/>
      </c>
      <c r="T172" s="67" t="str">
        <f>IF(ISNA(_xlfn.XLOOKUP($A172,METALS!$B:$B,METALS!$N:$N)),"",  _xlfn.XLOOKUP($A172,METALS!$B:$B,METALS!$N:$N))</f>
        <v/>
      </c>
      <c r="U172" s="67">
        <f>IF(ISNA(_xlfn.XLOOKUP($A172,GENCHEM!$B:$B,GENCHEM!$N:$N)),"",  _xlfn.XLOOKUP($A172,GENCHEM!$B:$B,GENCHEM!$N:$N))</f>
        <v>0</v>
      </c>
      <c r="V172" s="67" t="str">
        <f>IF(ISNA(_xlfn.XLOOKUP($A172,HG!$B:$B,HG!$N:$N)),"",  _xlfn.XLOOKUP($A172,HG!$B:$B,HG!$N:$N))</f>
        <v/>
      </c>
    </row>
    <row r="173" spans="1:22" ht="24" hidden="1" customHeight="1">
      <c r="A173" s="83" t="s">
        <v>284</v>
      </c>
      <c r="O173" s="71"/>
      <c r="P173" s="71"/>
      <c r="Q173" s="71"/>
      <c r="R173" s="71"/>
      <c r="S173" s="71"/>
      <c r="T173" s="71"/>
      <c r="U173" s="71"/>
      <c r="V173" s="71"/>
    </row>
    <row r="174" spans="1:22" ht="24" hidden="1" customHeight="1">
      <c r="A174" s="113" t="s">
        <v>285</v>
      </c>
      <c r="B174" s="114" t="s">
        <v>286</v>
      </c>
      <c r="C174" s="114" t="s">
        <v>287</v>
      </c>
      <c r="D174" s="114" t="s">
        <v>25</v>
      </c>
      <c r="E174" s="115">
        <v>45799</v>
      </c>
      <c r="F174" s="115">
        <v>45813</v>
      </c>
      <c r="G174" s="115">
        <v>45813</v>
      </c>
      <c r="H174" s="114">
        <v>14</v>
      </c>
      <c r="I174" s="114">
        <v>3</v>
      </c>
      <c r="J174" s="114">
        <v>14</v>
      </c>
      <c r="K174" s="114" t="s">
        <v>87</v>
      </c>
      <c r="L174" s="114" t="s">
        <v>39</v>
      </c>
      <c r="M174" s="114" t="s">
        <v>58</v>
      </c>
      <c r="N174" s="114">
        <v>0</v>
      </c>
      <c r="O174" s="74" t="str">
        <f>IF(ISNA(_xlfn.XLOOKUP($A174,GCVOA!$B:$B,GCVOA!$N:$N)),"",  _xlfn.XLOOKUP($A174,GCVOA!$B:$B,GCVOA!$N:$N))</f>
        <v/>
      </c>
      <c r="P174" s="74">
        <f>IF(ISNA(_xlfn.XLOOKUP($A174,GCSEMI!$B:$B,GCSEMI!$N:$N)),"",  _xlfn.XLOOKUP($A174,GCSEMI!$B:$B,GCSEMI!$N:$N))</f>
        <v>0</v>
      </c>
      <c r="Q174" s="74" t="str">
        <f>IF(ISNA(_xlfn.XLOOKUP($A174,ORGPREP!$B:$B,ORGPREP!$N:$N)),"",  _xlfn.XLOOKUP($A174,ORGPREP!$B:$B,ORGPREP!$N:$N))</f>
        <v/>
      </c>
      <c r="R174" s="74" t="str">
        <f>IF(ISNA(_xlfn.XLOOKUP($A174,MSSEMI!$B:$B,MSSEMI!$N:$N)),"",  _xlfn.XLOOKUP($A174,MSSEMI!$B:$B,MSSEMI!$N:$N))</f>
        <v/>
      </c>
      <c r="S174" s="74" t="str">
        <f>IF(ISNA(_xlfn.XLOOKUP($A174,MSVOA!$B:$B,MSVOA!$N:$N)),"",  _xlfn.XLOOKUP($A174,MSVOA!$B:$B,MSVOA!$N:$N))</f>
        <v/>
      </c>
      <c r="T174" s="74">
        <f>IF(ISNA(_xlfn.XLOOKUP($A174,METALS!$B:$B,METALS!$N:$N)),"",  _xlfn.XLOOKUP($A174,METALS!$B:$B,METALS!$N:$N))</f>
        <v>0</v>
      </c>
      <c r="U174" s="74">
        <f>IF(ISNA(_xlfn.XLOOKUP($A174,GENCHEM!$B:$B,GENCHEM!$N:$N)),"",  _xlfn.XLOOKUP($A174,GENCHEM!$B:$B,GENCHEM!$N:$N))</f>
        <v>0</v>
      </c>
      <c r="V174" s="74" t="str">
        <f>IF(ISNA(_xlfn.XLOOKUP($A174,HG!$B:$B,HG!$N:$N)),"",  _xlfn.XLOOKUP($A174,HG!$B:$B,HG!$N:$N))</f>
        <v/>
      </c>
    </row>
    <row r="175" spans="1:22" ht="24" hidden="1" customHeight="1">
      <c r="A175" s="83" t="s">
        <v>288</v>
      </c>
      <c r="O175" s="71"/>
      <c r="P175" s="71"/>
      <c r="Q175" s="71"/>
      <c r="R175" s="71"/>
      <c r="S175" s="71"/>
      <c r="T175" s="71"/>
      <c r="U175" s="71"/>
      <c r="V175" s="71"/>
    </row>
    <row r="176" spans="1:22" ht="24" hidden="1" customHeight="1">
      <c r="A176" s="84" t="s">
        <v>289</v>
      </c>
      <c r="B176" s="85" t="s">
        <v>290</v>
      </c>
      <c r="C176" s="85" t="s">
        <v>291</v>
      </c>
      <c r="D176" s="85" t="s">
        <v>25</v>
      </c>
      <c r="E176" s="86">
        <v>45806</v>
      </c>
      <c r="F176" s="86">
        <v>45813</v>
      </c>
      <c r="G176" s="86">
        <v>45813</v>
      </c>
      <c r="H176" s="85">
        <v>7</v>
      </c>
      <c r="I176" s="85">
        <v>4</v>
      </c>
      <c r="J176" s="85">
        <v>14</v>
      </c>
      <c r="K176" s="85" t="s">
        <v>26</v>
      </c>
      <c r="L176" s="85" t="s">
        <v>27</v>
      </c>
      <c r="M176" s="85" t="s">
        <v>28</v>
      </c>
      <c r="N176" s="85">
        <v>0</v>
      </c>
      <c r="O176" s="67" t="str">
        <f>IF(ISNA(_xlfn.XLOOKUP($A176,GCVOA!$B:$B,GCVOA!$N:$N)),"",  _xlfn.XLOOKUP($A176,GCVOA!$B:$B,GCVOA!$N:$N))</f>
        <v/>
      </c>
      <c r="P176" s="67" t="str">
        <f>IF(ISNA(_xlfn.XLOOKUP($A176,GCSEMI!$B:$B,GCSEMI!$N:$N)),"",  _xlfn.XLOOKUP($A176,GCSEMI!$B:$B,GCSEMI!$N:$N))</f>
        <v/>
      </c>
      <c r="Q176" s="67" t="str">
        <f>IF(ISNA(_xlfn.XLOOKUP($A176,ORGPREP!$B:$B,ORGPREP!$N:$N)),"",  _xlfn.XLOOKUP($A176,ORGPREP!$B:$B,ORGPREP!$N:$N))</f>
        <v/>
      </c>
      <c r="R176" s="67" t="str">
        <f>IF(ISNA(_xlfn.XLOOKUP($A176,MSSEMI!$B:$B,MSSEMI!$N:$N)),"",  _xlfn.XLOOKUP($A176,MSSEMI!$B:$B,MSSEMI!$N:$N))</f>
        <v/>
      </c>
      <c r="S176" s="67" t="str">
        <f>IF(ISNA(_xlfn.XLOOKUP($A176,MSVOA!$B:$B,MSVOA!$N:$N)),"",  _xlfn.XLOOKUP($A176,MSVOA!$B:$B,MSVOA!$N:$N))</f>
        <v/>
      </c>
      <c r="T176" s="67">
        <f>IF(ISNA(_xlfn.XLOOKUP($A176,METALS!$B:$B,METALS!$N:$N)),"",  _xlfn.XLOOKUP($A176,METALS!$B:$B,METALS!$N:$N))</f>
        <v>0</v>
      </c>
      <c r="U176" s="67" t="str">
        <f>IF(ISNA(_xlfn.XLOOKUP($A176,GENCHEM!$B:$B,GENCHEM!$N:$N)),"",  _xlfn.XLOOKUP($A176,GENCHEM!$B:$B,GENCHEM!$N:$N))</f>
        <v/>
      </c>
      <c r="V176" s="67" t="str">
        <f>IF(ISNA(_xlfn.XLOOKUP($A176,HG!$B:$B,HG!$N:$N)),"",  _xlfn.XLOOKUP($A176,HG!$B:$B,HG!$N:$N))</f>
        <v/>
      </c>
    </row>
    <row r="177" spans="1:22" ht="24" hidden="1" customHeight="1">
      <c r="A177" s="83" t="s">
        <v>45</v>
      </c>
      <c r="O177" s="71"/>
      <c r="P177" s="71"/>
      <c r="Q177" s="71"/>
      <c r="R177" s="71"/>
      <c r="S177" s="71"/>
      <c r="T177" s="71"/>
      <c r="U177" s="71"/>
      <c r="V177" s="71"/>
    </row>
    <row r="178" spans="1:22" ht="24" hidden="1" customHeight="1">
      <c r="A178" s="113" t="s">
        <v>292</v>
      </c>
      <c r="B178" s="114" t="s">
        <v>290</v>
      </c>
      <c r="C178" s="114" t="s">
        <v>291</v>
      </c>
      <c r="D178" s="114" t="s">
        <v>25</v>
      </c>
      <c r="E178" s="115">
        <v>45806</v>
      </c>
      <c r="F178" s="115">
        <v>45813</v>
      </c>
      <c r="G178" s="115">
        <v>45813</v>
      </c>
      <c r="H178" s="114">
        <v>7</v>
      </c>
      <c r="I178" s="114">
        <v>1</v>
      </c>
      <c r="J178" s="114">
        <v>14</v>
      </c>
      <c r="K178" s="114" t="s">
        <v>26</v>
      </c>
      <c r="L178" s="114" t="s">
        <v>39</v>
      </c>
      <c r="M178" s="114" t="s">
        <v>58</v>
      </c>
      <c r="N178" s="114">
        <v>0</v>
      </c>
      <c r="O178" s="74" t="str">
        <f>IF(ISNA(_xlfn.XLOOKUP($A178,GCVOA!$B:$B,GCVOA!$N:$N)),"",  _xlfn.XLOOKUP($A178,GCVOA!$B:$B,GCVOA!$N:$N))</f>
        <v/>
      </c>
      <c r="P178" s="74" t="str">
        <f>IF(ISNA(_xlfn.XLOOKUP($A178,GCSEMI!$B:$B,GCSEMI!$N:$N)),"",  _xlfn.XLOOKUP($A178,GCSEMI!$B:$B,GCSEMI!$N:$N))</f>
        <v/>
      </c>
      <c r="Q178" s="74" t="str">
        <f>IF(ISNA(_xlfn.XLOOKUP($A178,ORGPREP!$B:$B,ORGPREP!$N:$N)),"",  _xlfn.XLOOKUP($A178,ORGPREP!$B:$B,ORGPREP!$N:$N))</f>
        <v/>
      </c>
      <c r="R178" s="74" t="str">
        <f>IF(ISNA(_xlfn.XLOOKUP($A178,MSSEMI!$B:$B,MSSEMI!$N:$N)),"",  _xlfn.XLOOKUP($A178,MSSEMI!$B:$B,MSSEMI!$N:$N))</f>
        <v/>
      </c>
      <c r="S178" s="74" t="str">
        <f>IF(ISNA(_xlfn.XLOOKUP($A178,MSVOA!$B:$B,MSVOA!$N:$N)),"",  _xlfn.XLOOKUP($A178,MSVOA!$B:$B,MSVOA!$N:$N))</f>
        <v/>
      </c>
      <c r="T178" s="74" t="str">
        <f>IF(ISNA(_xlfn.XLOOKUP($A178,METALS!$B:$B,METALS!$N:$N)),"",  _xlfn.XLOOKUP($A178,METALS!$B:$B,METALS!$N:$N))</f>
        <v/>
      </c>
      <c r="U178" s="74" t="str">
        <f>IF(ISNA(_xlfn.XLOOKUP($A178,GENCHEM!$B:$B,GENCHEM!$N:$N)),"",  _xlfn.XLOOKUP($A178,GENCHEM!$B:$B,GENCHEM!$N:$N))</f>
        <v/>
      </c>
      <c r="V178" s="74" t="str">
        <f>IF(ISNA(_xlfn.XLOOKUP($A178,HG!$B:$B,HG!$N:$N)),"",  _xlfn.XLOOKUP($A178,HG!$B:$B,HG!$N:$N))</f>
        <v/>
      </c>
    </row>
    <row r="179" spans="1:22" ht="24" hidden="1" customHeight="1">
      <c r="A179" s="83" t="s">
        <v>202</v>
      </c>
      <c r="O179" s="71"/>
      <c r="P179" s="71"/>
      <c r="Q179" s="71"/>
      <c r="R179" s="71"/>
      <c r="S179" s="71"/>
      <c r="T179" s="71"/>
      <c r="U179" s="71"/>
      <c r="V179" s="71"/>
    </row>
    <row r="180" spans="1:22" ht="24" hidden="1" customHeight="1">
      <c r="A180" s="113" t="s">
        <v>293</v>
      </c>
      <c r="B180" s="114" t="s">
        <v>179</v>
      </c>
      <c r="C180" s="114" t="s">
        <v>180</v>
      </c>
      <c r="D180" s="114" t="s">
        <v>181</v>
      </c>
      <c r="E180" s="115">
        <v>45806</v>
      </c>
      <c r="F180" s="115">
        <v>45813</v>
      </c>
      <c r="G180" s="115">
        <v>45813</v>
      </c>
      <c r="H180" s="114">
        <v>7</v>
      </c>
      <c r="I180" s="114">
        <v>1</v>
      </c>
      <c r="J180" s="114">
        <v>14</v>
      </c>
      <c r="K180" s="114" t="s">
        <v>26</v>
      </c>
      <c r="L180" s="114" t="s">
        <v>39</v>
      </c>
      <c r="M180" s="114" t="s">
        <v>58</v>
      </c>
      <c r="N180" s="114">
        <v>0</v>
      </c>
      <c r="O180" s="74" t="str">
        <f>IF(ISNA(_xlfn.XLOOKUP($A180,GCVOA!$B:$B,GCVOA!$N:$N)),"",  _xlfn.XLOOKUP($A180,GCVOA!$B:$B,GCVOA!$N:$N))</f>
        <v/>
      </c>
      <c r="P180" s="74" t="str">
        <f>IF(ISNA(_xlfn.XLOOKUP($A180,GCSEMI!$B:$B,GCSEMI!$N:$N)),"",  _xlfn.XLOOKUP($A180,GCSEMI!$B:$B,GCSEMI!$N:$N))</f>
        <v/>
      </c>
      <c r="Q180" s="74" t="str">
        <f>IF(ISNA(_xlfn.XLOOKUP($A180,ORGPREP!$B:$B,ORGPREP!$N:$N)),"",  _xlfn.XLOOKUP($A180,ORGPREP!$B:$B,ORGPREP!$N:$N))</f>
        <v/>
      </c>
      <c r="R180" s="74" t="str">
        <f>IF(ISNA(_xlfn.XLOOKUP($A180,MSSEMI!$B:$B,MSSEMI!$N:$N)),"",  _xlfn.XLOOKUP($A180,MSSEMI!$B:$B,MSSEMI!$N:$N))</f>
        <v/>
      </c>
      <c r="S180" s="74" t="str">
        <f>IF(ISNA(_xlfn.XLOOKUP($A180,MSVOA!$B:$B,MSVOA!$N:$N)),"",  _xlfn.XLOOKUP($A180,MSVOA!$B:$B,MSVOA!$N:$N))</f>
        <v/>
      </c>
      <c r="T180" s="74" t="str">
        <f>IF(ISNA(_xlfn.XLOOKUP($A180,METALS!$B:$B,METALS!$N:$N)),"",  _xlfn.XLOOKUP($A180,METALS!$B:$B,METALS!$N:$N))</f>
        <v/>
      </c>
      <c r="U180" s="74" t="str">
        <f>IF(ISNA(_xlfn.XLOOKUP($A180,GENCHEM!$B:$B,GENCHEM!$N:$N)),"",  _xlfn.XLOOKUP($A180,GENCHEM!$B:$B,GENCHEM!$N:$N))</f>
        <v/>
      </c>
      <c r="V180" s="74" t="str">
        <f>IF(ISNA(_xlfn.XLOOKUP($A180,HG!$B:$B,HG!$N:$N)),"",  _xlfn.XLOOKUP($A180,HG!$B:$B,HG!$N:$N))</f>
        <v/>
      </c>
    </row>
    <row r="181" spans="1:22" ht="24" hidden="1" customHeight="1">
      <c r="A181" s="83" t="s">
        <v>153</v>
      </c>
      <c r="O181" s="71"/>
      <c r="P181" s="71"/>
      <c r="Q181" s="71"/>
      <c r="R181" s="71"/>
      <c r="S181" s="71"/>
      <c r="T181" s="71"/>
      <c r="U181" s="71"/>
      <c r="V181" s="71"/>
    </row>
    <row r="182" spans="1:22" ht="24" hidden="1" customHeight="1">
      <c r="A182" s="113" t="s">
        <v>294</v>
      </c>
      <c r="B182" s="114" t="s">
        <v>179</v>
      </c>
      <c r="C182" s="114" t="s">
        <v>183</v>
      </c>
      <c r="D182" s="114" t="s">
        <v>25</v>
      </c>
      <c r="E182" s="115">
        <v>45806</v>
      </c>
      <c r="F182" s="115">
        <v>45813</v>
      </c>
      <c r="G182" s="115">
        <v>45813</v>
      </c>
      <c r="H182" s="114">
        <v>7</v>
      </c>
      <c r="I182" s="114">
        <v>3</v>
      </c>
      <c r="J182" s="114">
        <v>14</v>
      </c>
      <c r="K182" s="114" t="s">
        <v>26</v>
      </c>
      <c r="L182" s="114" t="s">
        <v>39</v>
      </c>
      <c r="M182" s="114" t="s">
        <v>58</v>
      </c>
      <c r="N182" s="114">
        <v>0</v>
      </c>
      <c r="O182" s="74" t="str">
        <f>IF(ISNA(_xlfn.XLOOKUP($A182,GCVOA!$B:$B,GCVOA!$N:$N)),"",  _xlfn.XLOOKUP($A182,GCVOA!$B:$B,GCVOA!$N:$N))</f>
        <v/>
      </c>
      <c r="P182" s="74" t="str">
        <f>IF(ISNA(_xlfn.XLOOKUP($A182,GCSEMI!$B:$B,GCSEMI!$N:$N)),"",  _xlfn.XLOOKUP($A182,GCSEMI!$B:$B,GCSEMI!$N:$N))</f>
        <v/>
      </c>
      <c r="Q182" s="74" t="str">
        <f>IF(ISNA(_xlfn.XLOOKUP($A182,ORGPREP!$B:$B,ORGPREP!$N:$N)),"",  _xlfn.XLOOKUP($A182,ORGPREP!$B:$B,ORGPREP!$N:$N))</f>
        <v/>
      </c>
      <c r="R182" s="74" t="str">
        <f>IF(ISNA(_xlfn.XLOOKUP($A182,MSSEMI!$B:$B,MSSEMI!$N:$N)),"",  _xlfn.XLOOKUP($A182,MSSEMI!$B:$B,MSSEMI!$N:$N))</f>
        <v/>
      </c>
      <c r="S182" s="74" t="str">
        <f>IF(ISNA(_xlfn.XLOOKUP($A182,MSVOA!$B:$B,MSVOA!$N:$N)),"",  _xlfn.XLOOKUP($A182,MSVOA!$B:$B,MSVOA!$N:$N))</f>
        <v/>
      </c>
      <c r="T182" s="74" t="str">
        <f>IF(ISNA(_xlfn.XLOOKUP($A182,METALS!$B:$B,METALS!$N:$N)),"",  _xlfn.XLOOKUP($A182,METALS!$B:$B,METALS!$N:$N))</f>
        <v/>
      </c>
      <c r="U182" s="74" t="str">
        <f>IF(ISNA(_xlfn.XLOOKUP($A182,GENCHEM!$B:$B,GENCHEM!$N:$N)),"",  _xlfn.XLOOKUP($A182,GENCHEM!$B:$B,GENCHEM!$N:$N))</f>
        <v/>
      </c>
      <c r="V182" s="74" t="str">
        <f>IF(ISNA(_xlfn.XLOOKUP($A182,HG!$B:$B,HG!$N:$N)),"",  _xlfn.XLOOKUP($A182,HG!$B:$B,HG!$N:$N))</f>
        <v/>
      </c>
    </row>
    <row r="183" spans="1:22" ht="24" hidden="1" customHeight="1">
      <c r="A183" s="83" t="s">
        <v>153</v>
      </c>
      <c r="O183" s="71"/>
      <c r="P183" s="71"/>
      <c r="Q183" s="71"/>
      <c r="R183" s="71"/>
      <c r="S183" s="71"/>
      <c r="T183" s="71"/>
      <c r="U183" s="71"/>
      <c r="V183" s="71"/>
    </row>
    <row r="184" spans="1:22" ht="24" hidden="1" customHeight="1">
      <c r="A184" s="113" t="s">
        <v>295</v>
      </c>
      <c r="B184" s="114" t="s">
        <v>23</v>
      </c>
      <c r="C184" s="114" t="s">
        <v>296</v>
      </c>
      <c r="D184" s="114" t="s">
        <v>25</v>
      </c>
      <c r="E184" s="115">
        <v>45806</v>
      </c>
      <c r="F184" s="115">
        <v>45813</v>
      </c>
      <c r="G184" s="115">
        <v>45813</v>
      </c>
      <c r="H184" s="114">
        <v>7</v>
      </c>
      <c r="I184" s="114">
        <v>4</v>
      </c>
      <c r="J184" s="114">
        <v>14</v>
      </c>
      <c r="K184" s="114" t="s">
        <v>26</v>
      </c>
      <c r="L184" s="114" t="s">
        <v>39</v>
      </c>
      <c r="M184" s="114" t="s">
        <v>28</v>
      </c>
      <c r="N184" s="114">
        <v>0</v>
      </c>
      <c r="O184" s="74" t="str">
        <f>IF(ISNA(_xlfn.XLOOKUP($A184,GCVOA!$B:$B,GCVOA!$N:$N)),"",  _xlfn.XLOOKUP($A184,GCVOA!$B:$B,GCVOA!$N:$N))</f>
        <v/>
      </c>
      <c r="P184" s="74" t="str">
        <f>IF(ISNA(_xlfn.XLOOKUP($A184,GCSEMI!$B:$B,GCSEMI!$N:$N)),"",  _xlfn.XLOOKUP($A184,GCSEMI!$B:$B,GCSEMI!$N:$N))</f>
        <v/>
      </c>
      <c r="Q184" s="74" t="str">
        <f>IF(ISNA(_xlfn.XLOOKUP($A184,ORGPREP!$B:$B,ORGPREP!$N:$N)),"",  _xlfn.XLOOKUP($A184,ORGPREP!$B:$B,ORGPREP!$N:$N))</f>
        <v/>
      </c>
      <c r="R184" s="74" t="str">
        <f>IF(ISNA(_xlfn.XLOOKUP($A184,MSSEMI!$B:$B,MSSEMI!$N:$N)),"",  _xlfn.XLOOKUP($A184,MSSEMI!$B:$B,MSSEMI!$N:$N))</f>
        <v/>
      </c>
      <c r="S184" s="74" t="str">
        <f>IF(ISNA(_xlfn.XLOOKUP($A184,MSVOA!$B:$B,MSVOA!$N:$N)),"",  _xlfn.XLOOKUP($A184,MSVOA!$B:$B,MSVOA!$N:$N))</f>
        <v/>
      </c>
      <c r="T184" s="74" t="str">
        <f>IF(ISNA(_xlfn.XLOOKUP($A184,METALS!$B:$B,METALS!$N:$N)),"",  _xlfn.XLOOKUP($A184,METALS!$B:$B,METALS!$N:$N))</f>
        <v/>
      </c>
      <c r="U184" s="74" t="str">
        <f>IF(ISNA(_xlfn.XLOOKUP($A184,GENCHEM!$B:$B,GENCHEM!$N:$N)),"",  _xlfn.XLOOKUP($A184,GENCHEM!$B:$B,GENCHEM!$N:$N))</f>
        <v/>
      </c>
      <c r="V184" s="74" t="str">
        <f>IF(ISNA(_xlfn.XLOOKUP($A184,HG!$B:$B,HG!$N:$N)),"",  _xlfn.XLOOKUP($A184,HG!$B:$B,HG!$N:$N))</f>
        <v/>
      </c>
    </row>
    <row r="185" spans="1:22" ht="24" hidden="1" customHeight="1">
      <c r="A185" s="83" t="s">
        <v>297</v>
      </c>
      <c r="O185" s="71"/>
      <c r="P185" s="71"/>
      <c r="Q185" s="71"/>
      <c r="R185" s="71"/>
      <c r="S185" s="71"/>
      <c r="T185" s="71"/>
      <c r="U185" s="71"/>
      <c r="V185" s="71"/>
    </row>
    <row r="186" spans="1:22" ht="24" hidden="1" customHeight="1">
      <c r="A186" s="84" t="s">
        <v>298</v>
      </c>
      <c r="B186" s="85" t="s">
        <v>179</v>
      </c>
      <c r="C186" s="85" t="s">
        <v>299</v>
      </c>
      <c r="D186" s="85" t="s">
        <v>25</v>
      </c>
      <c r="E186" s="86">
        <v>45806</v>
      </c>
      <c r="F186" s="86">
        <v>45813</v>
      </c>
      <c r="G186" s="86">
        <v>45813</v>
      </c>
      <c r="H186" s="85">
        <v>7</v>
      </c>
      <c r="I186" s="85">
        <v>1</v>
      </c>
      <c r="J186" s="85">
        <v>14</v>
      </c>
      <c r="K186" s="85" t="s">
        <v>26</v>
      </c>
      <c r="L186" s="85" t="s">
        <v>27</v>
      </c>
      <c r="M186" s="85" t="s">
        <v>58</v>
      </c>
      <c r="N186" s="85">
        <v>0</v>
      </c>
      <c r="O186" s="67" t="str">
        <f>IF(ISNA(_xlfn.XLOOKUP($A186,GCVOA!$B:$B,GCVOA!$N:$N)),"",  _xlfn.XLOOKUP($A186,GCVOA!$B:$B,GCVOA!$N:$N))</f>
        <v/>
      </c>
      <c r="P186" s="67" t="str">
        <f>IF(ISNA(_xlfn.XLOOKUP($A186,GCSEMI!$B:$B,GCSEMI!$N:$N)),"",  _xlfn.XLOOKUP($A186,GCSEMI!$B:$B,GCSEMI!$N:$N))</f>
        <v/>
      </c>
      <c r="Q186" s="67" t="str">
        <f>IF(ISNA(_xlfn.XLOOKUP($A186,ORGPREP!$B:$B,ORGPREP!$N:$N)),"",  _xlfn.XLOOKUP($A186,ORGPREP!$B:$B,ORGPREP!$N:$N))</f>
        <v/>
      </c>
      <c r="R186" s="67" t="str">
        <f>IF(ISNA(_xlfn.XLOOKUP($A186,MSSEMI!$B:$B,MSSEMI!$N:$N)),"",  _xlfn.XLOOKUP($A186,MSSEMI!$B:$B,MSSEMI!$N:$N))</f>
        <v/>
      </c>
      <c r="S186" s="67" t="str">
        <f>IF(ISNA(_xlfn.XLOOKUP($A186,MSVOA!$B:$B,MSVOA!$N:$N)),"",  _xlfn.XLOOKUP($A186,MSVOA!$B:$B,MSVOA!$N:$N))</f>
        <v/>
      </c>
      <c r="T186" s="67" t="str">
        <f>IF(ISNA(_xlfn.XLOOKUP($A186,METALS!$B:$B,METALS!$N:$N)),"",  _xlfn.XLOOKUP($A186,METALS!$B:$B,METALS!$N:$N))</f>
        <v/>
      </c>
      <c r="U186" s="67">
        <f>IF(ISNA(_xlfn.XLOOKUP($A186,GENCHEM!$B:$B,GENCHEM!$N:$N)),"",  _xlfn.XLOOKUP($A186,GENCHEM!$B:$B,GENCHEM!$N:$N))</f>
        <v>0</v>
      </c>
      <c r="V186" s="67" t="str">
        <f>IF(ISNA(_xlfn.XLOOKUP($A186,HG!$B:$B,HG!$N:$N)),"",  _xlfn.XLOOKUP($A186,HG!$B:$B,HG!$N:$N))</f>
        <v/>
      </c>
    </row>
    <row r="187" spans="1:22" ht="24" hidden="1" customHeight="1">
      <c r="A187" s="83" t="s">
        <v>188</v>
      </c>
      <c r="O187" s="71"/>
      <c r="P187" s="71"/>
      <c r="Q187" s="71"/>
      <c r="R187" s="71"/>
      <c r="S187" s="71"/>
      <c r="T187" s="71"/>
      <c r="U187" s="71"/>
      <c r="V187" s="71"/>
    </row>
    <row r="188" spans="1:22" ht="24" hidden="1" customHeight="1">
      <c r="A188" s="84" t="s">
        <v>300</v>
      </c>
      <c r="B188" s="85" t="s">
        <v>179</v>
      </c>
      <c r="C188" s="85" t="s">
        <v>301</v>
      </c>
      <c r="D188" s="85" t="s">
        <v>25</v>
      </c>
      <c r="E188" s="86">
        <v>45806</v>
      </c>
      <c r="F188" s="86">
        <v>45813</v>
      </c>
      <c r="G188" s="86">
        <v>45813</v>
      </c>
      <c r="H188" s="85">
        <v>7</v>
      </c>
      <c r="I188" s="85">
        <v>1</v>
      </c>
      <c r="J188" s="85">
        <v>14</v>
      </c>
      <c r="K188" s="85" t="s">
        <v>26</v>
      </c>
      <c r="L188" s="85" t="s">
        <v>27</v>
      </c>
      <c r="M188" s="85" t="s">
        <v>58</v>
      </c>
      <c r="N188" s="85">
        <v>0</v>
      </c>
      <c r="O188" s="67" t="str">
        <f>IF(ISNA(_xlfn.XLOOKUP($A188,GCVOA!$B:$B,GCVOA!$N:$N)),"",  _xlfn.XLOOKUP($A188,GCVOA!$B:$B,GCVOA!$N:$N))</f>
        <v/>
      </c>
      <c r="P188" s="67" t="str">
        <f>IF(ISNA(_xlfn.XLOOKUP($A188,GCSEMI!$B:$B,GCSEMI!$N:$N)),"",  _xlfn.XLOOKUP($A188,GCSEMI!$B:$B,GCSEMI!$N:$N))</f>
        <v/>
      </c>
      <c r="Q188" s="67" t="str">
        <f>IF(ISNA(_xlfn.XLOOKUP($A188,ORGPREP!$B:$B,ORGPREP!$N:$N)),"",  _xlfn.XLOOKUP($A188,ORGPREP!$B:$B,ORGPREP!$N:$N))</f>
        <v/>
      </c>
      <c r="R188" s="67" t="str">
        <f>IF(ISNA(_xlfn.XLOOKUP($A188,MSSEMI!$B:$B,MSSEMI!$N:$N)),"",  _xlfn.XLOOKUP($A188,MSSEMI!$B:$B,MSSEMI!$N:$N))</f>
        <v/>
      </c>
      <c r="S188" s="67" t="str">
        <f>IF(ISNA(_xlfn.XLOOKUP($A188,MSVOA!$B:$B,MSVOA!$N:$N)),"",  _xlfn.XLOOKUP($A188,MSVOA!$B:$B,MSVOA!$N:$N))</f>
        <v/>
      </c>
      <c r="T188" s="67" t="str">
        <f>IF(ISNA(_xlfn.XLOOKUP($A188,METALS!$B:$B,METALS!$N:$N)),"",  _xlfn.XLOOKUP($A188,METALS!$B:$B,METALS!$N:$N))</f>
        <v/>
      </c>
      <c r="U188" s="67">
        <f>IF(ISNA(_xlfn.XLOOKUP($A188,GENCHEM!$B:$B,GENCHEM!$N:$N)),"",  _xlfn.XLOOKUP($A188,GENCHEM!$B:$B,GENCHEM!$N:$N))</f>
        <v>0</v>
      </c>
      <c r="V188" s="67" t="str">
        <f>IF(ISNA(_xlfn.XLOOKUP($A188,HG!$B:$B,HG!$N:$N)),"",  _xlfn.XLOOKUP($A188,HG!$B:$B,HG!$N:$N))</f>
        <v/>
      </c>
    </row>
    <row r="189" spans="1:22" ht="24" hidden="1" customHeight="1">
      <c r="A189" s="83" t="s">
        <v>188</v>
      </c>
      <c r="O189" s="71"/>
      <c r="P189" s="71"/>
      <c r="Q189" s="71"/>
      <c r="R189" s="71"/>
      <c r="S189" s="71"/>
      <c r="T189" s="71"/>
      <c r="U189" s="71"/>
      <c r="V189" s="71"/>
    </row>
    <row r="190" spans="1:22" ht="24" hidden="1" customHeight="1">
      <c r="A190" s="89" t="s">
        <v>302</v>
      </c>
      <c r="B190" s="90" t="s">
        <v>158</v>
      </c>
      <c r="C190" s="90" t="s">
        <v>303</v>
      </c>
      <c r="D190" s="90" t="s">
        <v>160</v>
      </c>
      <c r="E190" s="91">
        <v>45807</v>
      </c>
      <c r="F190" s="91">
        <v>45813</v>
      </c>
      <c r="G190" s="91">
        <v>45813</v>
      </c>
      <c r="H190" s="90">
        <v>6</v>
      </c>
      <c r="I190" s="90">
        <v>12</v>
      </c>
      <c r="J190" s="90">
        <v>14</v>
      </c>
      <c r="K190" s="90" t="s">
        <v>38</v>
      </c>
      <c r="L190" s="90" t="s">
        <v>27</v>
      </c>
      <c r="M190" s="90" t="s">
        <v>58</v>
      </c>
      <c r="N190" s="90">
        <v>0</v>
      </c>
      <c r="O190" s="78" t="str">
        <f>IF(ISNA(_xlfn.XLOOKUP($A190,GCVOA!$B:$B,GCVOA!$N:$N)),"",  _xlfn.XLOOKUP($A190,GCVOA!$B:$B,GCVOA!$N:$N))</f>
        <v>no 8260; outside HT</v>
      </c>
      <c r="P190" s="78" t="str">
        <f>IF(ISNA(_xlfn.XLOOKUP($A190,GCSEMI!$B:$B,GCSEMI!$N:$N)),"",  _xlfn.XLOOKUP($A190,GCSEMI!$B:$B,GCSEMI!$N:$N))</f>
        <v/>
      </c>
      <c r="Q190" s="78" t="str">
        <f>IF(ISNA(_xlfn.XLOOKUP($A190,ORGPREP!$B:$B,ORGPREP!$N:$N)),"",  _xlfn.XLOOKUP($A190,ORGPREP!$B:$B,ORGPREP!$N:$N))</f>
        <v/>
      </c>
      <c r="R190" s="78" t="str">
        <f>IF(ISNA(_xlfn.XLOOKUP($A190,MSSEMI!$B:$B,MSSEMI!$N:$N)),"",  _xlfn.XLOOKUP($A190,MSSEMI!$B:$B,MSSEMI!$N:$N))</f>
        <v/>
      </c>
      <c r="S190" s="78" t="str">
        <f>IF(ISNA(_xlfn.XLOOKUP($A190,MSVOA!$B:$B,MSVOA!$N:$N)),"",  _xlfn.XLOOKUP($A190,MSVOA!$B:$B,MSVOA!$N:$N))</f>
        <v/>
      </c>
      <c r="T190" s="78" t="str">
        <f>IF(ISNA(_xlfn.XLOOKUP($A190,METALS!$B:$B,METALS!$N:$N)),"",  _xlfn.XLOOKUP($A190,METALS!$B:$B,METALS!$N:$N))</f>
        <v/>
      </c>
      <c r="U190" s="78">
        <f>IF(ISNA(_xlfn.XLOOKUP($A190,GENCHEM!$B:$B,GENCHEM!$N:$N)),"",  _xlfn.XLOOKUP($A190,GENCHEM!$B:$B,GENCHEM!$N:$N))</f>
        <v>0</v>
      </c>
      <c r="V190" s="78" t="str">
        <f>IF(ISNA(_xlfn.XLOOKUP($A190,HG!$B:$B,HG!$N:$N)),"",  _xlfn.XLOOKUP($A190,HG!$B:$B,HG!$N:$N))</f>
        <v/>
      </c>
    </row>
    <row r="191" spans="1:22" ht="24" hidden="1" customHeight="1">
      <c r="A191" s="83" t="s">
        <v>304</v>
      </c>
      <c r="O191" s="71"/>
      <c r="P191" s="71"/>
      <c r="Q191" s="71"/>
      <c r="R191" s="71"/>
      <c r="S191" s="71"/>
      <c r="T191" s="71"/>
      <c r="U191" s="71"/>
      <c r="V191" s="71"/>
    </row>
    <row r="192" spans="1:22" ht="24" hidden="1" customHeight="1">
      <c r="A192" s="89" t="s">
        <v>305</v>
      </c>
      <c r="B192" s="90" t="s">
        <v>213</v>
      </c>
      <c r="C192" s="90" t="s">
        <v>261</v>
      </c>
      <c r="D192" s="90" t="s">
        <v>25</v>
      </c>
      <c r="E192" s="91">
        <v>45807</v>
      </c>
      <c r="F192" s="91">
        <v>45813</v>
      </c>
      <c r="G192" s="91">
        <v>45813</v>
      </c>
      <c r="H192" s="90">
        <v>6</v>
      </c>
      <c r="I192" s="90">
        <v>18</v>
      </c>
      <c r="J192" s="90">
        <v>14</v>
      </c>
      <c r="K192" s="90" t="s">
        <v>38</v>
      </c>
      <c r="L192" s="90" t="s">
        <v>93</v>
      </c>
      <c r="M192" s="90" t="s">
        <v>28</v>
      </c>
      <c r="N192" s="90">
        <v>0</v>
      </c>
      <c r="O192" s="78" t="str">
        <f>IF(ISNA(_xlfn.XLOOKUP($A192,GCVOA!$B:$B,GCVOA!$N:$N)),"",  _xlfn.XLOOKUP($A192,GCVOA!$B:$B,GCVOA!$N:$N))</f>
        <v/>
      </c>
      <c r="P192" s="78" t="str">
        <f>IF(ISNA(_xlfn.XLOOKUP($A192,GCSEMI!$B:$B,GCSEMI!$N:$N)),"",  _xlfn.XLOOKUP($A192,GCSEMI!$B:$B,GCSEMI!$N:$N))</f>
        <v/>
      </c>
      <c r="Q192" s="78" t="str">
        <f>IF(ISNA(_xlfn.XLOOKUP($A192,ORGPREP!$B:$B,ORGPREP!$N:$N)),"",  _xlfn.XLOOKUP($A192,ORGPREP!$B:$B,ORGPREP!$N:$N))</f>
        <v/>
      </c>
      <c r="R192" s="78" t="str">
        <f>IF(ISNA(_xlfn.XLOOKUP($A192,MSSEMI!$B:$B,MSSEMI!$N:$N)),"",  _xlfn.XLOOKUP($A192,MSSEMI!$B:$B,MSSEMI!$N:$N))</f>
        <v/>
      </c>
      <c r="S192" s="78" t="str">
        <f>IF(ISNA(_xlfn.XLOOKUP($A192,MSVOA!$B:$B,MSVOA!$N:$N)),"",  _xlfn.XLOOKUP($A192,MSVOA!$B:$B,MSVOA!$N:$N))</f>
        <v/>
      </c>
      <c r="T192" s="78">
        <f>IF(ISNA(_xlfn.XLOOKUP($A192,METALS!$B:$B,METALS!$N:$N)),"",  _xlfn.XLOOKUP($A192,METALS!$B:$B,METALS!$N:$N))</f>
        <v>0</v>
      </c>
      <c r="U192" s="78" t="str">
        <f>IF(ISNA(_xlfn.XLOOKUP($A192,GENCHEM!$B:$B,GENCHEM!$N:$N)),"",  _xlfn.XLOOKUP($A192,GENCHEM!$B:$B,GENCHEM!$N:$N))</f>
        <v/>
      </c>
      <c r="V192" s="78" t="str">
        <f>IF(ISNA(_xlfn.XLOOKUP($A192,HG!$B:$B,HG!$N:$N)),"",  _xlfn.XLOOKUP($A192,HG!$B:$B,HG!$N:$N))</f>
        <v/>
      </c>
    </row>
    <row r="193" spans="1:22" ht="24" hidden="1" customHeight="1">
      <c r="A193" s="83" t="s">
        <v>271</v>
      </c>
      <c r="O193" s="71"/>
      <c r="P193" s="71"/>
      <c r="Q193" s="71"/>
      <c r="R193" s="71"/>
      <c r="S193" s="71"/>
      <c r="T193" s="71"/>
      <c r="U193" s="71"/>
      <c r="V193" s="71"/>
    </row>
    <row r="194" spans="1:22" ht="24" hidden="1" customHeight="1">
      <c r="A194" s="116" t="s">
        <v>306</v>
      </c>
      <c r="B194" s="117" t="s">
        <v>213</v>
      </c>
      <c r="C194" s="117" t="s">
        <v>307</v>
      </c>
      <c r="D194" s="117" t="s">
        <v>25</v>
      </c>
      <c r="E194" s="118">
        <v>45807</v>
      </c>
      <c r="F194" s="118">
        <v>45813</v>
      </c>
      <c r="G194" s="118">
        <v>45813</v>
      </c>
      <c r="H194" s="117">
        <v>6</v>
      </c>
      <c r="I194" s="117">
        <v>9</v>
      </c>
      <c r="J194" s="117">
        <v>14</v>
      </c>
      <c r="K194" s="117" t="s">
        <v>38</v>
      </c>
      <c r="L194" s="117" t="s">
        <v>39</v>
      </c>
      <c r="M194" s="117" t="s">
        <v>58</v>
      </c>
      <c r="N194" s="117">
        <v>0</v>
      </c>
      <c r="O194" s="80" t="str">
        <f>IF(ISNA(_xlfn.XLOOKUP($A194,GCVOA!$B:$B,GCVOA!$N:$N)),"",  _xlfn.XLOOKUP($A194,GCVOA!$B:$B,GCVOA!$N:$N))</f>
        <v/>
      </c>
      <c r="P194" s="80" t="str">
        <f>IF(ISNA(_xlfn.XLOOKUP($A194,GCSEMI!$B:$B,GCSEMI!$N:$N)),"",  _xlfn.XLOOKUP($A194,GCSEMI!$B:$B,GCSEMI!$N:$N))</f>
        <v/>
      </c>
      <c r="Q194" s="80" t="str">
        <f>IF(ISNA(_xlfn.XLOOKUP($A194,ORGPREP!$B:$B,ORGPREP!$N:$N)),"",  _xlfn.XLOOKUP($A194,ORGPREP!$B:$B,ORGPREP!$N:$N))</f>
        <v/>
      </c>
      <c r="R194" s="80" t="str">
        <f>IF(ISNA(_xlfn.XLOOKUP($A194,MSSEMI!$B:$B,MSSEMI!$N:$N)),"",  _xlfn.XLOOKUP($A194,MSSEMI!$B:$B,MSSEMI!$N:$N))</f>
        <v/>
      </c>
      <c r="S194" s="80" t="str">
        <f>IF(ISNA(_xlfn.XLOOKUP($A194,MSVOA!$B:$B,MSVOA!$N:$N)),"",  _xlfn.XLOOKUP($A194,MSVOA!$B:$B,MSVOA!$N:$N))</f>
        <v/>
      </c>
      <c r="T194" s="80" t="str">
        <f>IF(ISNA(_xlfn.XLOOKUP($A194,METALS!$B:$B,METALS!$N:$N)),"",  _xlfn.XLOOKUP($A194,METALS!$B:$B,METALS!$N:$N))</f>
        <v/>
      </c>
      <c r="U194" s="80" t="str">
        <f>IF(ISNA(_xlfn.XLOOKUP($A194,GENCHEM!$B:$B,GENCHEM!$N:$N)),"",  _xlfn.XLOOKUP($A194,GENCHEM!$B:$B,GENCHEM!$N:$N))</f>
        <v/>
      </c>
      <c r="V194" s="80" t="str">
        <f>IF(ISNA(_xlfn.XLOOKUP($A194,HG!$B:$B,HG!$N:$N)),"",  _xlfn.XLOOKUP($A194,HG!$B:$B,HG!$N:$N))</f>
        <v/>
      </c>
    </row>
    <row r="195" spans="1:22" ht="24" hidden="1" customHeight="1">
      <c r="A195" s="83" t="s">
        <v>215</v>
      </c>
      <c r="O195" s="71"/>
      <c r="P195" s="71"/>
      <c r="Q195" s="71"/>
      <c r="R195" s="71"/>
      <c r="S195" s="71"/>
      <c r="T195" s="71"/>
      <c r="U195" s="71"/>
      <c r="V195" s="71"/>
    </row>
    <row r="196" spans="1:22" ht="24" hidden="1" customHeight="1">
      <c r="A196" s="116" t="s">
        <v>308</v>
      </c>
      <c r="B196" s="117" t="s">
        <v>213</v>
      </c>
      <c r="C196" s="117" t="s">
        <v>309</v>
      </c>
      <c r="D196" s="117" t="s">
        <v>25</v>
      </c>
      <c r="E196" s="118">
        <v>45807</v>
      </c>
      <c r="F196" s="118">
        <v>45813</v>
      </c>
      <c r="G196" s="118">
        <v>45813</v>
      </c>
      <c r="H196" s="117">
        <v>6</v>
      </c>
      <c r="I196" s="117">
        <v>3</v>
      </c>
      <c r="J196" s="117">
        <v>14</v>
      </c>
      <c r="K196" s="117" t="s">
        <v>38</v>
      </c>
      <c r="L196" s="117" t="s">
        <v>39</v>
      </c>
      <c r="M196" s="117" t="s">
        <v>58</v>
      </c>
      <c r="N196" s="117">
        <v>0</v>
      </c>
      <c r="O196" s="80" t="str">
        <f>IF(ISNA(_xlfn.XLOOKUP($A196,GCVOA!$B:$B,GCVOA!$N:$N)),"",  _xlfn.XLOOKUP($A196,GCVOA!$B:$B,GCVOA!$N:$N))</f>
        <v/>
      </c>
      <c r="P196" s="80" t="str">
        <f>IF(ISNA(_xlfn.XLOOKUP($A196,GCSEMI!$B:$B,GCSEMI!$N:$N)),"",  _xlfn.XLOOKUP($A196,GCSEMI!$B:$B,GCSEMI!$N:$N))</f>
        <v/>
      </c>
      <c r="Q196" s="80" t="str">
        <f>IF(ISNA(_xlfn.XLOOKUP($A196,ORGPREP!$B:$B,ORGPREP!$N:$N)),"",  _xlfn.XLOOKUP($A196,ORGPREP!$B:$B,ORGPREP!$N:$N))</f>
        <v/>
      </c>
      <c r="R196" s="80" t="str">
        <f>IF(ISNA(_xlfn.XLOOKUP($A196,MSSEMI!$B:$B,MSSEMI!$N:$N)),"",  _xlfn.XLOOKUP($A196,MSSEMI!$B:$B,MSSEMI!$N:$N))</f>
        <v/>
      </c>
      <c r="S196" s="80" t="str">
        <f>IF(ISNA(_xlfn.XLOOKUP($A196,MSVOA!$B:$B,MSVOA!$N:$N)),"",  _xlfn.XLOOKUP($A196,MSVOA!$B:$B,MSVOA!$N:$N))</f>
        <v/>
      </c>
      <c r="T196" s="80" t="str">
        <f>IF(ISNA(_xlfn.XLOOKUP($A196,METALS!$B:$B,METALS!$N:$N)),"",  _xlfn.XLOOKUP($A196,METALS!$B:$B,METALS!$N:$N))</f>
        <v/>
      </c>
      <c r="U196" s="80" t="str">
        <f>IF(ISNA(_xlfn.XLOOKUP($A196,GENCHEM!$B:$B,GENCHEM!$N:$N)),"",  _xlfn.XLOOKUP($A196,GENCHEM!$B:$B,GENCHEM!$N:$N))</f>
        <v/>
      </c>
      <c r="V196" s="80" t="str">
        <f>IF(ISNA(_xlfn.XLOOKUP($A196,HG!$B:$B,HG!$N:$N)),"",  _xlfn.XLOOKUP($A196,HG!$B:$B,HG!$N:$N))</f>
        <v/>
      </c>
    </row>
    <row r="197" spans="1:22" ht="24" hidden="1" customHeight="1">
      <c r="A197" s="83" t="s">
        <v>215</v>
      </c>
      <c r="O197" s="71"/>
      <c r="P197" s="71"/>
      <c r="Q197" s="71"/>
      <c r="R197" s="71"/>
      <c r="S197" s="71"/>
      <c r="T197" s="71"/>
      <c r="U197" s="71"/>
      <c r="V197" s="71"/>
    </row>
    <row r="198" spans="1:22" ht="24" hidden="1" customHeight="1">
      <c r="A198" s="116" t="s">
        <v>310</v>
      </c>
      <c r="B198" s="117" t="s">
        <v>213</v>
      </c>
      <c r="C198" s="117" t="s">
        <v>311</v>
      </c>
      <c r="D198" s="117" t="s">
        <v>25</v>
      </c>
      <c r="E198" s="118">
        <v>45807</v>
      </c>
      <c r="F198" s="118">
        <v>45813</v>
      </c>
      <c r="G198" s="118">
        <v>45813</v>
      </c>
      <c r="H198" s="117">
        <v>6</v>
      </c>
      <c r="I198" s="117">
        <v>45</v>
      </c>
      <c r="J198" s="117">
        <v>14</v>
      </c>
      <c r="K198" s="117" t="s">
        <v>38</v>
      </c>
      <c r="L198" s="117" t="s">
        <v>39</v>
      </c>
      <c r="M198" s="117" t="s">
        <v>58</v>
      </c>
      <c r="N198" s="117">
        <v>0</v>
      </c>
      <c r="O198" s="80" t="str">
        <f>IF(ISNA(_xlfn.XLOOKUP($A198,GCVOA!$B:$B,GCVOA!$N:$N)),"",  _xlfn.XLOOKUP($A198,GCVOA!$B:$B,GCVOA!$N:$N))</f>
        <v/>
      </c>
      <c r="P198" s="80" t="str">
        <f>IF(ISNA(_xlfn.XLOOKUP($A198,GCSEMI!$B:$B,GCSEMI!$N:$N)),"",  _xlfn.XLOOKUP($A198,GCSEMI!$B:$B,GCSEMI!$N:$N))</f>
        <v/>
      </c>
      <c r="Q198" s="80" t="str">
        <f>IF(ISNA(_xlfn.XLOOKUP($A198,ORGPREP!$B:$B,ORGPREP!$N:$N)),"",  _xlfn.XLOOKUP($A198,ORGPREP!$B:$B,ORGPREP!$N:$N))</f>
        <v/>
      </c>
      <c r="R198" s="80" t="str">
        <f>IF(ISNA(_xlfn.XLOOKUP($A198,MSSEMI!$B:$B,MSSEMI!$N:$N)),"",  _xlfn.XLOOKUP($A198,MSSEMI!$B:$B,MSSEMI!$N:$N))</f>
        <v/>
      </c>
      <c r="S198" s="80" t="str">
        <f>IF(ISNA(_xlfn.XLOOKUP($A198,MSVOA!$B:$B,MSVOA!$N:$N)),"",  _xlfn.XLOOKUP($A198,MSVOA!$B:$B,MSVOA!$N:$N))</f>
        <v/>
      </c>
      <c r="T198" s="80" t="str">
        <f>IF(ISNA(_xlfn.XLOOKUP($A198,METALS!$B:$B,METALS!$N:$N)),"",  _xlfn.XLOOKUP($A198,METALS!$B:$B,METALS!$N:$N))</f>
        <v/>
      </c>
      <c r="U198" s="80" t="str">
        <f>IF(ISNA(_xlfn.XLOOKUP($A198,GENCHEM!$B:$B,GENCHEM!$N:$N)),"",  _xlfn.XLOOKUP($A198,GENCHEM!$B:$B,GENCHEM!$N:$N))</f>
        <v/>
      </c>
      <c r="V198" s="80" t="str">
        <f>IF(ISNA(_xlfn.XLOOKUP($A198,HG!$B:$B,HG!$N:$N)),"",  _xlfn.XLOOKUP($A198,HG!$B:$B,HG!$N:$N))</f>
        <v/>
      </c>
    </row>
    <row r="199" spans="1:22" ht="24" hidden="1" customHeight="1">
      <c r="A199" s="83" t="s">
        <v>215</v>
      </c>
      <c r="O199" s="71"/>
      <c r="P199" s="71"/>
      <c r="Q199" s="71"/>
      <c r="R199" s="71"/>
      <c r="S199" s="71"/>
      <c r="T199" s="71"/>
      <c r="U199" s="71"/>
      <c r="V199" s="71"/>
    </row>
    <row r="200" spans="1:22" ht="24" hidden="1" customHeight="1">
      <c r="A200" s="116" t="s">
        <v>312</v>
      </c>
      <c r="B200" s="117" t="s">
        <v>213</v>
      </c>
      <c r="C200" s="117" t="s">
        <v>313</v>
      </c>
      <c r="D200" s="117" t="s">
        <v>25</v>
      </c>
      <c r="E200" s="118">
        <v>45807</v>
      </c>
      <c r="F200" s="118">
        <v>45813</v>
      </c>
      <c r="G200" s="118">
        <v>45813</v>
      </c>
      <c r="H200" s="117">
        <v>6</v>
      </c>
      <c r="I200" s="117">
        <v>3</v>
      </c>
      <c r="J200" s="117">
        <v>14</v>
      </c>
      <c r="K200" s="117" t="s">
        <v>38</v>
      </c>
      <c r="L200" s="117" t="s">
        <v>39</v>
      </c>
      <c r="M200" s="117" t="s">
        <v>58</v>
      </c>
      <c r="N200" s="117">
        <v>0</v>
      </c>
      <c r="O200" s="80" t="str">
        <f>IF(ISNA(_xlfn.XLOOKUP($A200,GCVOA!$B:$B,GCVOA!$N:$N)),"",  _xlfn.XLOOKUP($A200,GCVOA!$B:$B,GCVOA!$N:$N))</f>
        <v/>
      </c>
      <c r="P200" s="80" t="str">
        <f>IF(ISNA(_xlfn.XLOOKUP($A200,GCSEMI!$B:$B,GCSEMI!$N:$N)),"",  _xlfn.XLOOKUP($A200,GCSEMI!$B:$B,GCSEMI!$N:$N))</f>
        <v/>
      </c>
      <c r="Q200" s="80" t="str">
        <f>IF(ISNA(_xlfn.XLOOKUP($A200,ORGPREP!$B:$B,ORGPREP!$N:$N)),"",  _xlfn.XLOOKUP($A200,ORGPREP!$B:$B,ORGPREP!$N:$N))</f>
        <v/>
      </c>
      <c r="R200" s="80" t="str">
        <f>IF(ISNA(_xlfn.XLOOKUP($A200,MSSEMI!$B:$B,MSSEMI!$N:$N)),"",  _xlfn.XLOOKUP($A200,MSSEMI!$B:$B,MSSEMI!$N:$N))</f>
        <v/>
      </c>
      <c r="S200" s="80" t="str">
        <f>IF(ISNA(_xlfn.XLOOKUP($A200,MSVOA!$B:$B,MSVOA!$N:$N)),"",  _xlfn.XLOOKUP($A200,MSVOA!$B:$B,MSVOA!$N:$N))</f>
        <v/>
      </c>
      <c r="T200" s="80" t="str">
        <f>IF(ISNA(_xlfn.XLOOKUP($A200,METALS!$B:$B,METALS!$N:$N)),"",  _xlfn.XLOOKUP($A200,METALS!$B:$B,METALS!$N:$N))</f>
        <v/>
      </c>
      <c r="U200" s="80" t="str">
        <f>IF(ISNA(_xlfn.XLOOKUP($A200,GENCHEM!$B:$B,GENCHEM!$N:$N)),"",  _xlfn.XLOOKUP($A200,GENCHEM!$B:$B,GENCHEM!$N:$N))</f>
        <v/>
      </c>
      <c r="V200" s="80" t="str">
        <f>IF(ISNA(_xlfn.XLOOKUP($A200,HG!$B:$B,HG!$N:$N)),"",  _xlfn.XLOOKUP($A200,HG!$B:$B,HG!$N:$N))</f>
        <v/>
      </c>
    </row>
    <row r="201" spans="1:22" ht="24" hidden="1" customHeight="1">
      <c r="A201" s="83" t="s">
        <v>215</v>
      </c>
      <c r="O201" s="71"/>
      <c r="P201" s="71"/>
      <c r="Q201" s="71"/>
      <c r="R201" s="71"/>
      <c r="S201" s="71"/>
      <c r="T201" s="71"/>
      <c r="U201" s="71"/>
      <c r="V201" s="71"/>
    </row>
    <row r="202" spans="1:22" ht="24" hidden="1" customHeight="1">
      <c r="A202" s="94" t="s">
        <v>314</v>
      </c>
      <c r="B202" s="95" t="s">
        <v>175</v>
      </c>
      <c r="C202" s="95" t="s">
        <v>201</v>
      </c>
      <c r="D202" s="95" t="s">
        <v>25</v>
      </c>
      <c r="E202" s="96">
        <v>45810</v>
      </c>
      <c r="F202" s="96">
        <v>45813</v>
      </c>
      <c r="G202" s="96">
        <v>45813</v>
      </c>
      <c r="H202" s="95">
        <v>3</v>
      </c>
      <c r="I202" s="95">
        <v>3</v>
      </c>
      <c r="J202" s="95">
        <v>14</v>
      </c>
      <c r="K202" s="95" t="s">
        <v>38</v>
      </c>
      <c r="L202" s="95" t="s">
        <v>27</v>
      </c>
      <c r="M202" s="95" t="s">
        <v>58</v>
      </c>
      <c r="N202" s="95">
        <v>0</v>
      </c>
      <c r="O202" s="75" t="str">
        <f>IF(ISNA(_xlfn.XLOOKUP($A202,GCVOA!$B:$B,GCVOA!$N:$N)),"",  _xlfn.XLOOKUP($A202,GCVOA!$B:$B,GCVOA!$N:$N))</f>
        <v/>
      </c>
      <c r="P202" s="75" t="str">
        <f>IF(ISNA(_xlfn.XLOOKUP($A202,GCSEMI!$B:$B,GCSEMI!$N:$N)),"",  _xlfn.XLOOKUP($A202,GCSEMI!$B:$B,GCSEMI!$N:$N))</f>
        <v/>
      </c>
      <c r="Q202" s="75" t="str">
        <f>IF(ISNA(_xlfn.XLOOKUP($A202,ORGPREP!$B:$B,ORGPREP!$N:$N)),"",  _xlfn.XLOOKUP($A202,ORGPREP!$B:$B,ORGPREP!$N:$N))</f>
        <v/>
      </c>
      <c r="R202" s="75" t="str">
        <f>IF(ISNA(_xlfn.XLOOKUP($A202,MSSEMI!$B:$B,MSSEMI!$N:$N)),"",  _xlfn.XLOOKUP($A202,MSSEMI!$B:$B,MSSEMI!$N:$N))</f>
        <v/>
      </c>
      <c r="S202" s="75" t="str">
        <f>IF(ISNA(_xlfn.XLOOKUP($A202,MSVOA!$B:$B,MSVOA!$N:$N)),"",  _xlfn.XLOOKUP($A202,MSVOA!$B:$B,MSVOA!$N:$N))</f>
        <v/>
      </c>
      <c r="T202" s="75" t="str">
        <f>IF(ISNA(_xlfn.XLOOKUP($A202,METALS!$B:$B,METALS!$N:$N)),"",  _xlfn.XLOOKUP($A202,METALS!$B:$B,METALS!$N:$N))</f>
        <v/>
      </c>
      <c r="U202" s="75">
        <f>IF(ISNA(_xlfn.XLOOKUP($A202,GENCHEM!$B:$B,GENCHEM!$N:$N)),"",  _xlfn.XLOOKUP($A202,GENCHEM!$B:$B,GENCHEM!$N:$N))</f>
        <v>0</v>
      </c>
      <c r="V202" s="75" t="str">
        <f>IF(ISNA(_xlfn.XLOOKUP($A202,HG!$B:$B,HG!$N:$N)),"",  _xlfn.XLOOKUP($A202,HG!$B:$B,HG!$N:$N))</f>
        <v/>
      </c>
    </row>
    <row r="203" spans="1:22" ht="24" hidden="1" customHeight="1">
      <c r="A203" s="83" t="s">
        <v>202</v>
      </c>
      <c r="O203" s="71"/>
      <c r="P203" s="71"/>
      <c r="Q203" s="71"/>
      <c r="R203" s="71"/>
      <c r="S203" s="71"/>
      <c r="T203" s="71"/>
      <c r="U203" s="71"/>
      <c r="V203" s="71"/>
    </row>
    <row r="204" spans="1:22" ht="24" hidden="1" customHeight="1">
      <c r="A204" s="84" t="s">
        <v>315</v>
      </c>
      <c r="B204" s="85" t="s">
        <v>175</v>
      </c>
      <c r="C204" s="85" t="s">
        <v>221</v>
      </c>
      <c r="D204" s="85" t="s">
        <v>25</v>
      </c>
      <c r="E204" s="86">
        <v>45799</v>
      </c>
      <c r="F204" s="86">
        <v>45806</v>
      </c>
      <c r="G204" s="86">
        <v>45814</v>
      </c>
      <c r="H204" s="85" t="s">
        <v>222</v>
      </c>
      <c r="I204" s="85">
        <v>34</v>
      </c>
      <c r="J204" s="85">
        <v>13</v>
      </c>
      <c r="K204" s="85" t="s">
        <v>38</v>
      </c>
      <c r="L204" s="85" t="s">
        <v>27</v>
      </c>
      <c r="M204" s="85" t="s">
        <v>58</v>
      </c>
      <c r="N204" s="85">
        <v>0</v>
      </c>
      <c r="O204" s="67" t="str">
        <f>IF(ISNA(_xlfn.XLOOKUP($A204,GCVOA!$B:$B,GCVOA!$N:$N)),"",  _xlfn.XLOOKUP($A204,GCVOA!$B:$B,GCVOA!$N:$N))</f>
        <v/>
      </c>
      <c r="P204" s="67" t="str">
        <f>IF(ISNA(_xlfn.XLOOKUP($A204,GCSEMI!$B:$B,GCSEMI!$N:$N)),"",  _xlfn.XLOOKUP($A204,GCSEMI!$B:$B,GCSEMI!$N:$N))</f>
        <v/>
      </c>
      <c r="Q204" s="67" t="str">
        <f>IF(ISNA(_xlfn.XLOOKUP($A204,ORGPREP!$B:$B,ORGPREP!$N:$N)),"",  _xlfn.XLOOKUP($A204,ORGPREP!$B:$B,ORGPREP!$N:$N))</f>
        <v/>
      </c>
      <c r="R204" s="67" t="str">
        <f>IF(ISNA(_xlfn.XLOOKUP($A204,MSSEMI!$B:$B,MSSEMI!$N:$N)),"",  _xlfn.XLOOKUP($A204,MSSEMI!$B:$B,MSSEMI!$N:$N))</f>
        <v/>
      </c>
      <c r="S204" s="67" t="str">
        <f>IF(ISNA(_xlfn.XLOOKUP($A204,MSVOA!$B:$B,MSVOA!$N:$N)),"",  _xlfn.XLOOKUP($A204,MSVOA!$B:$B,MSVOA!$N:$N))</f>
        <v/>
      </c>
      <c r="T204" s="67">
        <f>IF(ISNA(_xlfn.XLOOKUP($A204,METALS!$B:$B,METALS!$N:$N)),"",  _xlfn.XLOOKUP($A204,METALS!$B:$B,METALS!$N:$N))</f>
        <v>0</v>
      </c>
      <c r="U204" s="67">
        <f>IF(ISNA(_xlfn.XLOOKUP($A204,GENCHEM!$B:$B,GENCHEM!$N:$N)),"",  _xlfn.XLOOKUP($A204,GENCHEM!$B:$B,GENCHEM!$N:$N))</f>
        <v>0</v>
      </c>
      <c r="V204" s="67">
        <f>IF(ISNA(_xlfn.XLOOKUP($A204,HG!$B:$B,HG!$N:$N)),"",  _xlfn.XLOOKUP($A204,HG!$B:$B,HG!$N:$N))</f>
        <v>0</v>
      </c>
    </row>
    <row r="205" spans="1:22" ht="24" hidden="1" customHeight="1">
      <c r="A205" s="83" t="s">
        <v>316</v>
      </c>
      <c r="O205" s="71"/>
      <c r="P205" s="71"/>
      <c r="Q205" s="71"/>
      <c r="R205" s="71"/>
      <c r="S205" s="71"/>
      <c r="T205" s="71"/>
      <c r="U205" s="71"/>
      <c r="V205" s="71"/>
    </row>
    <row r="206" spans="1:22" ht="24" hidden="1" customHeight="1">
      <c r="A206" s="84" t="s">
        <v>317</v>
      </c>
      <c r="B206" s="85" t="s">
        <v>175</v>
      </c>
      <c r="C206" s="85" t="s">
        <v>221</v>
      </c>
      <c r="D206" s="85" t="s">
        <v>25</v>
      </c>
      <c r="E206" s="86">
        <v>45799</v>
      </c>
      <c r="F206" s="86">
        <v>45805</v>
      </c>
      <c r="G206" s="86">
        <v>45814</v>
      </c>
      <c r="H206" s="85" t="s">
        <v>222</v>
      </c>
      <c r="I206" s="85">
        <v>3</v>
      </c>
      <c r="J206" s="85">
        <v>13</v>
      </c>
      <c r="K206" s="85" t="s">
        <v>38</v>
      </c>
      <c r="L206" s="85" t="s">
        <v>27</v>
      </c>
      <c r="M206" s="85" t="s">
        <v>28</v>
      </c>
      <c r="N206" s="85">
        <v>0</v>
      </c>
      <c r="O206" s="67" t="str">
        <f>IF(ISNA(_xlfn.XLOOKUP($A206,GCVOA!$B:$B,GCVOA!$N:$N)),"",  _xlfn.XLOOKUP($A206,GCVOA!$B:$B,GCVOA!$N:$N))</f>
        <v/>
      </c>
      <c r="P206" s="67" t="str">
        <f>IF(ISNA(_xlfn.XLOOKUP($A206,GCSEMI!$B:$B,GCSEMI!$N:$N)),"",  _xlfn.XLOOKUP($A206,GCSEMI!$B:$B,GCSEMI!$N:$N))</f>
        <v/>
      </c>
      <c r="Q206" s="67" t="str">
        <f>IF(ISNA(_xlfn.XLOOKUP($A206,ORGPREP!$B:$B,ORGPREP!$N:$N)),"",  _xlfn.XLOOKUP($A206,ORGPREP!$B:$B,ORGPREP!$N:$N))</f>
        <v/>
      </c>
      <c r="R206" s="67" t="str">
        <f>IF(ISNA(_xlfn.XLOOKUP($A206,MSSEMI!$B:$B,MSSEMI!$N:$N)),"",  _xlfn.XLOOKUP($A206,MSSEMI!$B:$B,MSSEMI!$N:$N))</f>
        <v/>
      </c>
      <c r="S206" s="67" t="str">
        <f>IF(ISNA(_xlfn.XLOOKUP($A206,MSVOA!$B:$B,MSVOA!$N:$N)),"",  _xlfn.XLOOKUP($A206,MSVOA!$B:$B,MSVOA!$N:$N))</f>
        <v/>
      </c>
      <c r="T206" s="67">
        <f>IF(ISNA(_xlfn.XLOOKUP($A206,METALS!$B:$B,METALS!$N:$N)),"",  _xlfn.XLOOKUP($A206,METALS!$B:$B,METALS!$N:$N))</f>
        <v>0</v>
      </c>
      <c r="U206" s="67">
        <f>IF(ISNA(_xlfn.XLOOKUP($A206,GENCHEM!$B:$B,GENCHEM!$N:$N)),"",  _xlfn.XLOOKUP($A206,GENCHEM!$B:$B,GENCHEM!$N:$N))</f>
        <v>0</v>
      </c>
      <c r="V206" s="67">
        <f>IF(ISNA(_xlfn.XLOOKUP($A206,HG!$B:$B,HG!$N:$N)),"",  _xlfn.XLOOKUP($A206,HG!$B:$B,HG!$N:$N))</f>
        <v>0</v>
      </c>
    </row>
    <row r="207" spans="1:22" ht="24" hidden="1" customHeight="1">
      <c r="A207" s="83" t="s">
        <v>318</v>
      </c>
      <c r="O207" s="71"/>
      <c r="P207" s="71"/>
      <c r="Q207" s="71"/>
      <c r="R207" s="71"/>
      <c r="S207" s="71"/>
      <c r="T207" s="71"/>
      <c r="U207" s="71"/>
      <c r="V207" s="71"/>
    </row>
    <row r="208" spans="1:22" ht="24" hidden="1" customHeight="1">
      <c r="A208" s="84" t="s">
        <v>319</v>
      </c>
      <c r="B208" s="85" t="s">
        <v>36</v>
      </c>
      <c r="C208" s="85" t="s">
        <v>37</v>
      </c>
      <c r="D208" s="85" t="s">
        <v>25</v>
      </c>
      <c r="E208" s="86">
        <v>45800</v>
      </c>
      <c r="F208" s="86">
        <v>45814</v>
      </c>
      <c r="G208" s="86">
        <v>45814</v>
      </c>
      <c r="H208" s="85">
        <v>14</v>
      </c>
      <c r="I208" s="85">
        <v>4</v>
      </c>
      <c r="J208" s="85">
        <v>13</v>
      </c>
      <c r="K208" s="85" t="s">
        <v>38</v>
      </c>
      <c r="L208" s="85" t="s">
        <v>27</v>
      </c>
      <c r="M208" s="85" t="s">
        <v>28</v>
      </c>
      <c r="N208" s="85">
        <v>0</v>
      </c>
      <c r="O208" s="67" t="str">
        <f>IF(ISNA(_xlfn.XLOOKUP($A208,GCVOA!$B:$B,GCVOA!$N:$N)),"",  _xlfn.XLOOKUP($A208,GCVOA!$B:$B,GCVOA!$N:$N))</f>
        <v/>
      </c>
      <c r="P208" s="67" t="str">
        <f>IF(ISNA(_xlfn.XLOOKUP($A208,GCSEMI!$B:$B,GCSEMI!$N:$N)),"",  _xlfn.XLOOKUP($A208,GCSEMI!$B:$B,GCSEMI!$N:$N))</f>
        <v/>
      </c>
      <c r="Q208" s="67" t="str">
        <f>IF(ISNA(_xlfn.XLOOKUP($A208,ORGPREP!$B:$B,ORGPREP!$N:$N)),"",  _xlfn.XLOOKUP($A208,ORGPREP!$B:$B,ORGPREP!$N:$N))</f>
        <v/>
      </c>
      <c r="R208" s="67" t="str">
        <f>IF(ISNA(_xlfn.XLOOKUP($A208,MSSEMI!$B:$B,MSSEMI!$N:$N)),"",  _xlfn.XLOOKUP($A208,MSSEMI!$B:$B,MSSEMI!$N:$N))</f>
        <v/>
      </c>
      <c r="S208" s="67" t="str">
        <f>IF(ISNA(_xlfn.XLOOKUP($A208,MSVOA!$B:$B,MSVOA!$N:$N)),"",  _xlfn.XLOOKUP($A208,MSVOA!$B:$B,MSVOA!$N:$N))</f>
        <v/>
      </c>
      <c r="T208" s="67" t="str">
        <f>IF(ISNA(_xlfn.XLOOKUP($A208,METALS!$B:$B,METALS!$N:$N)),"",  _xlfn.XLOOKUP($A208,METALS!$B:$B,METALS!$N:$N))</f>
        <v xml:space="preserve">reprep needed asap </v>
      </c>
      <c r="U208" s="67" t="str">
        <f>IF(ISNA(_xlfn.XLOOKUP($A208,GENCHEM!$B:$B,GENCHEM!$N:$N)),"",  _xlfn.XLOOKUP($A208,GENCHEM!$B:$B,GENCHEM!$N:$N))</f>
        <v/>
      </c>
      <c r="V208" s="67" t="str">
        <f>IF(ISNA(_xlfn.XLOOKUP($A208,HG!$B:$B,HG!$N:$N)),"",  _xlfn.XLOOKUP($A208,HG!$B:$B,HG!$N:$N))</f>
        <v/>
      </c>
    </row>
    <row r="209" spans="1:22" ht="24" hidden="1" customHeight="1">
      <c r="A209" s="83" t="s">
        <v>45</v>
      </c>
      <c r="O209" s="71"/>
      <c r="P209" s="71"/>
      <c r="Q209" s="71"/>
      <c r="R209" s="71"/>
      <c r="S209" s="71"/>
      <c r="T209" s="71"/>
      <c r="U209" s="71"/>
      <c r="V209" s="71"/>
    </row>
    <row r="210" spans="1:22" ht="24" hidden="1" customHeight="1">
      <c r="A210" s="113" t="s">
        <v>320</v>
      </c>
      <c r="B210" s="114" t="s">
        <v>321</v>
      </c>
      <c r="C210" s="114" t="s">
        <v>322</v>
      </c>
      <c r="D210" s="114" t="s">
        <v>25</v>
      </c>
      <c r="E210" s="115">
        <v>45800</v>
      </c>
      <c r="F210" s="115">
        <v>45814</v>
      </c>
      <c r="G210" s="115">
        <v>45814</v>
      </c>
      <c r="H210" s="114">
        <v>14</v>
      </c>
      <c r="I210" s="114">
        <v>3</v>
      </c>
      <c r="J210" s="114">
        <v>13</v>
      </c>
      <c r="K210" s="114" t="s">
        <v>26</v>
      </c>
      <c r="L210" s="114" t="s">
        <v>39</v>
      </c>
      <c r="M210" s="114" t="s">
        <v>58</v>
      </c>
      <c r="N210" s="114">
        <v>0</v>
      </c>
      <c r="O210" s="74" t="str">
        <f>IF(ISNA(_xlfn.XLOOKUP($A210,GCVOA!$B:$B,GCVOA!$N:$N)),"",  _xlfn.XLOOKUP($A210,GCVOA!$B:$B,GCVOA!$N:$N))</f>
        <v/>
      </c>
      <c r="P210" s="74" t="str">
        <f>IF(ISNA(_xlfn.XLOOKUP($A210,GCSEMI!$B:$B,GCSEMI!$N:$N)),"",  _xlfn.XLOOKUP($A210,GCSEMI!$B:$B,GCSEMI!$N:$N))</f>
        <v/>
      </c>
      <c r="Q210" s="74" t="str">
        <f>IF(ISNA(_xlfn.XLOOKUP($A210,ORGPREP!$B:$B,ORGPREP!$N:$N)),"",  _xlfn.XLOOKUP($A210,ORGPREP!$B:$B,ORGPREP!$N:$N))</f>
        <v/>
      </c>
      <c r="R210" s="74" t="str">
        <f>IF(ISNA(_xlfn.XLOOKUP($A210,MSSEMI!$B:$B,MSSEMI!$N:$N)),"",  _xlfn.XLOOKUP($A210,MSSEMI!$B:$B,MSSEMI!$N:$N))</f>
        <v/>
      </c>
      <c r="S210" s="74" t="str">
        <f>IF(ISNA(_xlfn.XLOOKUP($A210,MSVOA!$B:$B,MSVOA!$N:$N)),"",  _xlfn.XLOOKUP($A210,MSVOA!$B:$B,MSVOA!$N:$N))</f>
        <v/>
      </c>
      <c r="T210" s="74" t="str">
        <f>IF(ISNA(_xlfn.XLOOKUP($A210,METALS!$B:$B,METALS!$N:$N)),"",  _xlfn.XLOOKUP($A210,METALS!$B:$B,METALS!$N:$N))</f>
        <v/>
      </c>
      <c r="U210" s="74">
        <f>IF(ISNA(_xlfn.XLOOKUP($A210,GENCHEM!$B:$B,GENCHEM!$N:$N)),"",  _xlfn.XLOOKUP($A210,GENCHEM!$B:$B,GENCHEM!$N:$N))</f>
        <v>0</v>
      </c>
      <c r="V210" s="74" t="str">
        <f>IF(ISNA(_xlfn.XLOOKUP($A210,HG!$B:$B,HG!$N:$N)),"",  _xlfn.XLOOKUP($A210,HG!$B:$B,HG!$N:$N))</f>
        <v/>
      </c>
    </row>
    <row r="211" spans="1:22" ht="24" hidden="1" customHeight="1">
      <c r="A211" s="83" t="s">
        <v>323</v>
      </c>
      <c r="O211" s="71"/>
      <c r="P211" s="71"/>
      <c r="Q211" s="71"/>
      <c r="R211" s="71"/>
      <c r="S211" s="71"/>
      <c r="T211" s="71"/>
      <c r="U211" s="71"/>
      <c r="V211" s="71"/>
    </row>
    <row r="212" spans="1:22" ht="24" hidden="1" customHeight="1">
      <c r="A212" s="113" t="s">
        <v>324</v>
      </c>
      <c r="B212" s="114" t="s">
        <v>321</v>
      </c>
      <c r="C212" s="114" t="s">
        <v>325</v>
      </c>
      <c r="D212" s="114" t="s">
        <v>25</v>
      </c>
      <c r="E212" s="115">
        <v>45800</v>
      </c>
      <c r="F212" s="115">
        <v>45814</v>
      </c>
      <c r="G212" s="115">
        <v>45814</v>
      </c>
      <c r="H212" s="114">
        <v>14</v>
      </c>
      <c r="I212" s="114">
        <v>3</v>
      </c>
      <c r="J212" s="114">
        <v>13</v>
      </c>
      <c r="K212" s="114" t="s">
        <v>26</v>
      </c>
      <c r="L212" s="114" t="s">
        <v>39</v>
      </c>
      <c r="M212" s="114" t="s">
        <v>58</v>
      </c>
      <c r="N212" s="114">
        <v>0</v>
      </c>
      <c r="O212" s="74" t="str">
        <f>IF(ISNA(_xlfn.XLOOKUP($A212,GCVOA!$B:$B,GCVOA!$N:$N)),"",  _xlfn.XLOOKUP($A212,GCVOA!$B:$B,GCVOA!$N:$N))</f>
        <v/>
      </c>
      <c r="P212" s="74" t="str">
        <f>IF(ISNA(_xlfn.XLOOKUP($A212,GCSEMI!$B:$B,GCSEMI!$N:$N)),"",  _xlfn.XLOOKUP($A212,GCSEMI!$B:$B,GCSEMI!$N:$N))</f>
        <v/>
      </c>
      <c r="Q212" s="74" t="str">
        <f>IF(ISNA(_xlfn.XLOOKUP($A212,ORGPREP!$B:$B,ORGPREP!$N:$N)),"",  _xlfn.XLOOKUP($A212,ORGPREP!$B:$B,ORGPREP!$N:$N))</f>
        <v/>
      </c>
      <c r="R212" s="74" t="str">
        <f>IF(ISNA(_xlfn.XLOOKUP($A212,MSSEMI!$B:$B,MSSEMI!$N:$N)),"",  _xlfn.XLOOKUP($A212,MSSEMI!$B:$B,MSSEMI!$N:$N))</f>
        <v/>
      </c>
      <c r="S212" s="74" t="str">
        <f>IF(ISNA(_xlfn.XLOOKUP($A212,MSVOA!$B:$B,MSVOA!$N:$N)),"",  _xlfn.XLOOKUP($A212,MSVOA!$B:$B,MSVOA!$N:$N))</f>
        <v/>
      </c>
      <c r="T212" s="74" t="str">
        <f>IF(ISNA(_xlfn.XLOOKUP($A212,METALS!$B:$B,METALS!$N:$N)),"",  _xlfn.XLOOKUP($A212,METALS!$B:$B,METALS!$N:$N))</f>
        <v/>
      </c>
      <c r="U212" s="74" t="str">
        <f>IF(ISNA(_xlfn.XLOOKUP($A212,GENCHEM!$B:$B,GENCHEM!$N:$N)),"",  _xlfn.XLOOKUP($A212,GENCHEM!$B:$B,GENCHEM!$N:$N))</f>
        <v/>
      </c>
      <c r="V212" s="74" t="str">
        <f>IF(ISNA(_xlfn.XLOOKUP($A212,HG!$B:$B,HG!$N:$N)),"",  _xlfn.XLOOKUP($A212,HG!$B:$B,HG!$N:$N))</f>
        <v/>
      </c>
    </row>
    <row r="213" spans="1:22" ht="24" hidden="1" customHeight="1">
      <c r="A213" s="83" t="s">
        <v>153</v>
      </c>
      <c r="O213" s="71"/>
      <c r="P213" s="71"/>
      <c r="Q213" s="71"/>
      <c r="R213" s="71"/>
      <c r="S213" s="71"/>
      <c r="T213" s="71"/>
      <c r="U213" s="71"/>
      <c r="V213" s="71"/>
    </row>
    <row r="214" spans="1:22" ht="24" hidden="1" customHeight="1">
      <c r="A214" s="84" t="s">
        <v>326</v>
      </c>
      <c r="B214" s="85" t="s">
        <v>175</v>
      </c>
      <c r="C214" s="85" t="s">
        <v>221</v>
      </c>
      <c r="D214" s="85" t="s">
        <v>25</v>
      </c>
      <c r="E214" s="86">
        <v>45800</v>
      </c>
      <c r="F214" s="86">
        <v>45807</v>
      </c>
      <c r="G214" s="86">
        <v>45817</v>
      </c>
      <c r="H214" s="85" t="s">
        <v>222</v>
      </c>
      <c r="I214" s="85">
        <v>16</v>
      </c>
      <c r="J214" s="85">
        <v>10</v>
      </c>
      <c r="K214" s="85" t="s">
        <v>38</v>
      </c>
      <c r="L214" s="85" t="s">
        <v>27</v>
      </c>
      <c r="M214" s="85" t="s">
        <v>28</v>
      </c>
      <c r="N214" s="85">
        <v>0</v>
      </c>
      <c r="O214" s="67" t="str">
        <f>IF(ISNA(_xlfn.XLOOKUP($A214,GCVOA!$B:$B,GCVOA!$N:$N)),"",  _xlfn.XLOOKUP($A214,GCVOA!$B:$B,GCVOA!$N:$N))</f>
        <v/>
      </c>
      <c r="P214" s="67" t="str">
        <f>IF(ISNA(_xlfn.XLOOKUP($A214,GCSEMI!$B:$B,GCSEMI!$N:$N)),"",  _xlfn.XLOOKUP($A214,GCSEMI!$B:$B,GCSEMI!$N:$N))</f>
        <v/>
      </c>
      <c r="Q214" s="67" t="str">
        <f>IF(ISNA(_xlfn.XLOOKUP($A214,ORGPREP!$B:$B,ORGPREP!$N:$N)),"",  _xlfn.XLOOKUP($A214,ORGPREP!$B:$B,ORGPREP!$N:$N))</f>
        <v/>
      </c>
      <c r="R214" s="67" t="str">
        <f>IF(ISNA(_xlfn.XLOOKUP($A214,MSSEMI!$B:$B,MSSEMI!$N:$N)),"",  _xlfn.XLOOKUP($A214,MSSEMI!$B:$B,MSSEMI!$N:$N))</f>
        <v/>
      </c>
      <c r="S214" s="67" t="str">
        <f>IF(ISNA(_xlfn.XLOOKUP($A214,MSVOA!$B:$B,MSVOA!$N:$N)),"",  _xlfn.XLOOKUP($A214,MSVOA!$B:$B,MSVOA!$N:$N))</f>
        <v/>
      </c>
      <c r="T214" s="67">
        <f>IF(ISNA(_xlfn.XLOOKUP($A214,METALS!$B:$B,METALS!$N:$N)),"",  _xlfn.XLOOKUP($A214,METALS!$B:$B,METALS!$N:$N))</f>
        <v>0</v>
      </c>
      <c r="U214" s="67">
        <f>IF(ISNA(_xlfn.XLOOKUP($A214,GENCHEM!$B:$B,GENCHEM!$N:$N)),"",  _xlfn.XLOOKUP($A214,GENCHEM!$B:$B,GENCHEM!$N:$N))</f>
        <v>0</v>
      </c>
      <c r="V214" s="67" t="str">
        <f>IF(ISNA(_xlfn.XLOOKUP($A214,HG!$B:$B,HG!$N:$N)),"",  _xlfn.XLOOKUP($A214,HG!$B:$B,HG!$N:$N))</f>
        <v/>
      </c>
    </row>
    <row r="215" spans="1:22" ht="24" hidden="1" customHeight="1">
      <c r="A215" s="83" t="s">
        <v>327</v>
      </c>
      <c r="O215" s="71"/>
      <c r="P215" s="71"/>
      <c r="Q215" s="71"/>
      <c r="R215" s="71"/>
      <c r="S215" s="71"/>
      <c r="T215" s="71"/>
      <c r="U215" s="71"/>
      <c r="V215" s="71"/>
    </row>
    <row r="216" spans="1:22" ht="24" hidden="1" customHeight="1">
      <c r="A216" s="89" t="s">
        <v>328</v>
      </c>
      <c r="B216" s="90" t="s">
        <v>158</v>
      </c>
      <c r="C216" s="90" t="s">
        <v>329</v>
      </c>
      <c r="D216" s="90" t="s">
        <v>160</v>
      </c>
      <c r="E216" s="91">
        <v>45810</v>
      </c>
      <c r="F216" s="91">
        <v>45817</v>
      </c>
      <c r="G216" s="91">
        <v>45817</v>
      </c>
      <c r="H216" s="90">
        <v>6</v>
      </c>
      <c r="I216" s="90">
        <v>7</v>
      </c>
      <c r="J216" s="90">
        <v>10</v>
      </c>
      <c r="K216" s="90" t="s">
        <v>38</v>
      </c>
      <c r="L216" s="90" t="s">
        <v>27</v>
      </c>
      <c r="M216" s="90" t="s">
        <v>58</v>
      </c>
      <c r="N216" s="90">
        <v>0</v>
      </c>
      <c r="O216" s="78" t="str">
        <f>IF(ISNA(_xlfn.XLOOKUP($A216,GCVOA!$B:$B,GCVOA!$N:$N)),"",  _xlfn.XLOOKUP($A216,GCVOA!$B:$B,GCVOA!$N:$N))</f>
        <v/>
      </c>
      <c r="P216" s="78" t="str">
        <f>IF(ISNA(_xlfn.XLOOKUP($A216,GCSEMI!$B:$B,GCSEMI!$N:$N)),"",  _xlfn.XLOOKUP($A216,GCSEMI!$B:$B,GCSEMI!$N:$N))</f>
        <v/>
      </c>
      <c r="Q216" s="78" t="str">
        <f>IF(ISNA(_xlfn.XLOOKUP($A216,ORGPREP!$B:$B,ORGPREP!$N:$N)),"",  _xlfn.XLOOKUP($A216,ORGPREP!$B:$B,ORGPREP!$N:$N))</f>
        <v/>
      </c>
      <c r="R216" s="78" t="str">
        <f>IF(ISNA(_xlfn.XLOOKUP($A216,MSSEMI!$B:$B,MSSEMI!$N:$N)),"",  _xlfn.XLOOKUP($A216,MSSEMI!$B:$B,MSSEMI!$N:$N))</f>
        <v/>
      </c>
      <c r="S216" s="78" t="str">
        <f>IF(ISNA(_xlfn.XLOOKUP($A216,MSVOA!$B:$B,MSVOA!$N:$N)),"",  _xlfn.XLOOKUP($A216,MSVOA!$B:$B,MSVOA!$N:$N))</f>
        <v/>
      </c>
      <c r="T216" s="78" t="str">
        <f>IF(ISNA(_xlfn.XLOOKUP($A216,METALS!$B:$B,METALS!$N:$N)),"",  _xlfn.XLOOKUP($A216,METALS!$B:$B,METALS!$N:$N))</f>
        <v/>
      </c>
      <c r="U216" s="78">
        <f>IF(ISNA(_xlfn.XLOOKUP($A216,GENCHEM!$B:$B,GENCHEM!$N:$N)),"",  _xlfn.XLOOKUP($A216,GENCHEM!$B:$B,GENCHEM!$N:$N))</f>
        <v>0</v>
      </c>
      <c r="V216" s="78" t="str">
        <f>IF(ISNA(_xlfn.XLOOKUP($A216,HG!$B:$B,HG!$N:$N)),"",  _xlfn.XLOOKUP($A216,HG!$B:$B,HG!$N:$N))</f>
        <v/>
      </c>
    </row>
    <row r="217" spans="1:22" ht="24" hidden="1" customHeight="1">
      <c r="A217" s="83" t="s">
        <v>330</v>
      </c>
      <c r="O217" s="71"/>
      <c r="P217" s="71"/>
      <c r="Q217" s="71"/>
      <c r="R217" s="71"/>
      <c r="S217" s="71"/>
      <c r="T217" s="71"/>
      <c r="U217" s="71"/>
      <c r="V217" s="71"/>
    </row>
    <row r="218" spans="1:22" ht="24" hidden="1" customHeight="1">
      <c r="A218" s="84" t="s">
        <v>331</v>
      </c>
      <c r="B218" s="85" t="s">
        <v>23</v>
      </c>
      <c r="C218" s="85" t="s">
        <v>24</v>
      </c>
      <c r="D218" s="85" t="s">
        <v>25</v>
      </c>
      <c r="E218" s="86">
        <v>45810</v>
      </c>
      <c r="F218" s="86">
        <v>45817</v>
      </c>
      <c r="G218" s="86">
        <v>45817</v>
      </c>
      <c r="H218" s="85">
        <v>7</v>
      </c>
      <c r="I218" s="85">
        <v>15</v>
      </c>
      <c r="J218" s="85">
        <v>10</v>
      </c>
      <c r="K218" s="85" t="s">
        <v>26</v>
      </c>
      <c r="L218" s="85" t="s">
        <v>27</v>
      </c>
      <c r="M218" s="85" t="s">
        <v>28</v>
      </c>
      <c r="N218" s="85">
        <v>0</v>
      </c>
      <c r="O218" s="67" t="str">
        <f>IF(ISNA(_xlfn.XLOOKUP($A218,GCVOA!$B:$B,GCVOA!$N:$N)),"",  _xlfn.XLOOKUP($A218,GCVOA!$B:$B,GCVOA!$N:$N))</f>
        <v/>
      </c>
      <c r="P218" s="67" t="str">
        <f>IF(ISNA(_xlfn.XLOOKUP($A218,GCSEMI!$B:$B,GCSEMI!$N:$N)),"",  _xlfn.XLOOKUP($A218,GCSEMI!$B:$B,GCSEMI!$N:$N))</f>
        <v/>
      </c>
      <c r="Q218" s="67" t="str">
        <f>IF(ISNA(_xlfn.XLOOKUP($A218,ORGPREP!$B:$B,ORGPREP!$N:$N)),"",  _xlfn.XLOOKUP($A218,ORGPREP!$B:$B,ORGPREP!$N:$N))</f>
        <v/>
      </c>
      <c r="R218" s="67" t="str">
        <f>IF(ISNA(_xlfn.XLOOKUP($A218,MSSEMI!$B:$B,MSSEMI!$N:$N)),"",  _xlfn.XLOOKUP($A218,MSSEMI!$B:$B,MSSEMI!$N:$N))</f>
        <v/>
      </c>
      <c r="S218" s="67" t="str">
        <f>IF(ISNA(_xlfn.XLOOKUP($A218,MSVOA!$B:$B,MSVOA!$N:$N)),"",  _xlfn.XLOOKUP($A218,MSVOA!$B:$B,MSVOA!$N:$N))</f>
        <v/>
      </c>
      <c r="T218" s="67">
        <f>IF(ISNA(_xlfn.XLOOKUP($A218,METALS!$B:$B,METALS!$N:$N)),"",  _xlfn.XLOOKUP($A218,METALS!$B:$B,METALS!$N:$N))</f>
        <v>0</v>
      </c>
      <c r="U218" s="67" t="str">
        <f>IF(ISNA(_xlfn.XLOOKUP($A218,GENCHEM!$B:$B,GENCHEM!$N:$N)),"",  _xlfn.XLOOKUP($A218,GENCHEM!$B:$B,GENCHEM!$N:$N))</f>
        <v/>
      </c>
      <c r="V218" s="67" t="str">
        <f>IF(ISNA(_xlfn.XLOOKUP($A218,HG!$B:$B,HG!$N:$N)),"",  _xlfn.XLOOKUP($A218,HG!$B:$B,HG!$N:$N))</f>
        <v/>
      </c>
    </row>
    <row r="219" spans="1:22" ht="24" hidden="1" customHeight="1">
      <c r="A219" s="83" t="s">
        <v>332</v>
      </c>
      <c r="O219" s="71"/>
      <c r="P219" s="71"/>
      <c r="Q219" s="71"/>
      <c r="R219" s="71"/>
      <c r="S219" s="71"/>
      <c r="T219" s="71"/>
      <c r="U219" s="71"/>
      <c r="V219" s="71"/>
    </row>
    <row r="220" spans="1:22" ht="24" hidden="1" customHeight="1">
      <c r="A220" s="89" t="s">
        <v>333</v>
      </c>
      <c r="B220" s="90" t="s">
        <v>213</v>
      </c>
      <c r="C220" s="90" t="s">
        <v>334</v>
      </c>
      <c r="D220" s="90" t="s">
        <v>25</v>
      </c>
      <c r="E220" s="91">
        <v>45810</v>
      </c>
      <c r="F220" s="91">
        <v>45817</v>
      </c>
      <c r="G220" s="91">
        <v>45817</v>
      </c>
      <c r="H220" s="90">
        <v>6</v>
      </c>
      <c r="I220" s="90">
        <v>8</v>
      </c>
      <c r="J220" s="90">
        <v>10</v>
      </c>
      <c r="K220" s="90" t="s">
        <v>38</v>
      </c>
      <c r="L220" s="90" t="s">
        <v>249</v>
      </c>
      <c r="M220" s="90" t="s">
        <v>58</v>
      </c>
      <c r="N220" s="90">
        <v>0</v>
      </c>
      <c r="O220" s="78" t="str">
        <f>IF(ISNA(_xlfn.XLOOKUP($A220,GCVOA!$B:$B,GCVOA!$N:$N)),"",  _xlfn.XLOOKUP($A220,GCVOA!$B:$B,GCVOA!$N:$N))</f>
        <v/>
      </c>
      <c r="P220" s="78" t="str">
        <f>IF(ISNA(_xlfn.XLOOKUP($A220,GCSEMI!$B:$B,GCSEMI!$N:$N)),"",  _xlfn.XLOOKUP($A220,GCSEMI!$B:$B,GCSEMI!$N:$N))</f>
        <v/>
      </c>
      <c r="Q220" s="78" t="str">
        <f>IF(ISNA(_xlfn.XLOOKUP($A220,ORGPREP!$B:$B,ORGPREP!$N:$N)),"",  _xlfn.XLOOKUP($A220,ORGPREP!$B:$B,ORGPREP!$N:$N))</f>
        <v/>
      </c>
      <c r="R220" s="78" t="str">
        <f>IF(ISNA(_xlfn.XLOOKUP($A220,MSSEMI!$B:$B,MSSEMI!$N:$N)),"",  _xlfn.XLOOKUP($A220,MSSEMI!$B:$B,MSSEMI!$N:$N))</f>
        <v/>
      </c>
      <c r="S220" s="78" t="str">
        <f>IF(ISNA(_xlfn.XLOOKUP($A220,MSVOA!$B:$B,MSVOA!$N:$N)),"",  _xlfn.XLOOKUP($A220,MSVOA!$B:$B,MSVOA!$N:$N))</f>
        <v/>
      </c>
      <c r="T220" s="78" t="str">
        <f>IF(ISNA(_xlfn.XLOOKUP($A220,METALS!$B:$B,METALS!$N:$N)),"",  _xlfn.XLOOKUP($A220,METALS!$B:$B,METALS!$N:$N))</f>
        <v/>
      </c>
      <c r="U220" s="78">
        <f>IF(ISNA(_xlfn.XLOOKUP($A220,GENCHEM!$B:$B,GENCHEM!$N:$N)),"",  _xlfn.XLOOKUP($A220,GENCHEM!$B:$B,GENCHEM!$N:$N))</f>
        <v>0</v>
      </c>
      <c r="V220" s="78" t="str">
        <f>IF(ISNA(_xlfn.XLOOKUP($A220,HG!$B:$B,HG!$N:$N)),"",  _xlfn.XLOOKUP($A220,HG!$B:$B,HG!$N:$N))</f>
        <v/>
      </c>
    </row>
    <row r="221" spans="1:22" ht="24" hidden="1" customHeight="1">
      <c r="A221" s="83" t="s">
        <v>335</v>
      </c>
      <c r="O221" s="71"/>
      <c r="P221" s="71"/>
      <c r="Q221" s="71"/>
      <c r="R221" s="71"/>
      <c r="S221" s="71"/>
      <c r="T221" s="71"/>
      <c r="U221" s="71"/>
      <c r="V221" s="71"/>
    </row>
    <row r="222" spans="1:22" ht="24" hidden="1" customHeight="1">
      <c r="A222" s="89" t="s">
        <v>336</v>
      </c>
      <c r="B222" s="90" t="s">
        <v>213</v>
      </c>
      <c r="C222" s="90" t="s">
        <v>337</v>
      </c>
      <c r="D222" s="90" t="s">
        <v>25</v>
      </c>
      <c r="E222" s="91">
        <v>45810</v>
      </c>
      <c r="F222" s="91">
        <v>45817</v>
      </c>
      <c r="G222" s="91">
        <v>45817</v>
      </c>
      <c r="H222" s="90">
        <v>6</v>
      </c>
      <c r="I222" s="90">
        <v>33</v>
      </c>
      <c r="J222" s="90">
        <v>10</v>
      </c>
      <c r="K222" s="90" t="s">
        <v>38</v>
      </c>
      <c r="L222" s="90" t="s">
        <v>27</v>
      </c>
      <c r="M222" s="90" t="s">
        <v>58</v>
      </c>
      <c r="N222" s="90">
        <v>0</v>
      </c>
      <c r="O222" s="78" t="str">
        <f>IF(ISNA(_xlfn.XLOOKUP($A222,GCVOA!$B:$B,GCVOA!$N:$N)),"",  _xlfn.XLOOKUP($A222,GCVOA!$B:$B,GCVOA!$N:$N))</f>
        <v/>
      </c>
      <c r="P222" s="78" t="str">
        <f>IF(ISNA(_xlfn.XLOOKUP($A222,GCSEMI!$B:$B,GCSEMI!$N:$N)),"",  _xlfn.XLOOKUP($A222,GCSEMI!$B:$B,GCSEMI!$N:$N))</f>
        <v/>
      </c>
      <c r="Q222" s="78" t="str">
        <f>IF(ISNA(_xlfn.XLOOKUP($A222,ORGPREP!$B:$B,ORGPREP!$N:$N)),"",  _xlfn.XLOOKUP($A222,ORGPREP!$B:$B,ORGPREP!$N:$N))</f>
        <v/>
      </c>
      <c r="R222" s="78" t="str">
        <f>IF(ISNA(_xlfn.XLOOKUP($A222,MSSEMI!$B:$B,MSSEMI!$N:$N)),"",  _xlfn.XLOOKUP($A222,MSSEMI!$B:$B,MSSEMI!$N:$N))</f>
        <v/>
      </c>
      <c r="S222" s="78" t="str">
        <f>IF(ISNA(_xlfn.XLOOKUP($A222,MSVOA!$B:$B,MSVOA!$N:$N)),"",  _xlfn.XLOOKUP($A222,MSVOA!$B:$B,MSVOA!$N:$N))</f>
        <v/>
      </c>
      <c r="T222" s="78" t="str">
        <f>IF(ISNA(_xlfn.XLOOKUP($A222,METALS!$B:$B,METALS!$N:$N)),"",  _xlfn.XLOOKUP($A222,METALS!$B:$B,METALS!$N:$N))</f>
        <v/>
      </c>
      <c r="U222" s="78">
        <f>IF(ISNA(_xlfn.XLOOKUP($A222,GENCHEM!$B:$B,GENCHEM!$N:$N)),"",  _xlfn.XLOOKUP($A222,GENCHEM!$B:$B,GENCHEM!$N:$N))</f>
        <v>0</v>
      </c>
      <c r="V222" s="78" t="str">
        <f>IF(ISNA(_xlfn.XLOOKUP($A222,HG!$B:$B,HG!$N:$N)),"",  _xlfn.XLOOKUP($A222,HG!$B:$B,HG!$N:$N))</f>
        <v/>
      </c>
    </row>
    <row r="223" spans="1:22" ht="24" hidden="1" customHeight="1">
      <c r="A223" s="83" t="s">
        <v>338</v>
      </c>
      <c r="O223" s="71"/>
      <c r="P223" s="71"/>
      <c r="Q223" s="71"/>
      <c r="R223" s="71"/>
      <c r="S223" s="71"/>
      <c r="T223" s="71"/>
      <c r="U223" s="71"/>
      <c r="V223" s="71"/>
    </row>
    <row r="224" spans="1:22" ht="24" hidden="1" customHeight="1">
      <c r="A224" s="89" t="s">
        <v>339</v>
      </c>
      <c r="B224" s="90" t="s">
        <v>340</v>
      </c>
      <c r="C224" s="90" t="s">
        <v>341</v>
      </c>
      <c r="D224" s="90" t="s">
        <v>25</v>
      </c>
      <c r="E224" s="91">
        <v>45811</v>
      </c>
      <c r="F224" s="91">
        <v>45817</v>
      </c>
      <c r="G224" s="91">
        <v>45817</v>
      </c>
      <c r="H224" s="90">
        <v>6</v>
      </c>
      <c r="I224" s="90">
        <v>33</v>
      </c>
      <c r="J224" s="90">
        <v>10</v>
      </c>
      <c r="K224" s="90" t="s">
        <v>342</v>
      </c>
      <c r="L224" s="90" t="s">
        <v>93</v>
      </c>
      <c r="M224" s="90" t="s">
        <v>28</v>
      </c>
      <c r="N224" s="90">
        <v>0</v>
      </c>
      <c r="O224" s="78" t="str">
        <f>IF(ISNA(_xlfn.XLOOKUP($A224,GCVOA!$B:$B,GCVOA!$N:$N)),"",  _xlfn.XLOOKUP($A224,GCVOA!$B:$B,GCVOA!$N:$N))</f>
        <v/>
      </c>
      <c r="P224" s="78" t="str">
        <f>IF(ISNA(_xlfn.XLOOKUP($A224,GCSEMI!$B:$B,GCSEMI!$N:$N)),"",  _xlfn.XLOOKUP($A224,GCSEMI!$B:$B,GCSEMI!$N:$N))</f>
        <v/>
      </c>
      <c r="Q224" s="78" t="str">
        <f>IF(ISNA(_xlfn.XLOOKUP($A224,ORGPREP!$B:$B,ORGPREP!$N:$N)),"",  _xlfn.XLOOKUP($A224,ORGPREP!$B:$B,ORGPREP!$N:$N))</f>
        <v/>
      </c>
      <c r="R224" s="78" t="str">
        <f>IF(ISNA(_xlfn.XLOOKUP($A224,MSSEMI!$B:$B,MSSEMI!$N:$N)),"",  _xlfn.XLOOKUP($A224,MSSEMI!$B:$B,MSSEMI!$N:$N))</f>
        <v/>
      </c>
      <c r="S224" s="78" t="str">
        <f>IF(ISNA(_xlfn.XLOOKUP($A224,MSVOA!$B:$B,MSVOA!$N:$N)),"",  _xlfn.XLOOKUP($A224,MSVOA!$B:$B,MSVOA!$N:$N))</f>
        <v/>
      </c>
      <c r="T224" s="78">
        <f>IF(ISNA(_xlfn.XLOOKUP($A224,METALS!$B:$B,METALS!$N:$N)),"",  _xlfn.XLOOKUP($A224,METALS!$B:$B,METALS!$N:$N))</f>
        <v>0</v>
      </c>
      <c r="U224" s="78" t="str">
        <f>IF(ISNA(_xlfn.XLOOKUP($A224,GENCHEM!$B:$B,GENCHEM!$N:$N)),"",  _xlfn.XLOOKUP($A224,GENCHEM!$B:$B,GENCHEM!$N:$N))</f>
        <v/>
      </c>
      <c r="V224" s="78" t="str">
        <f>IF(ISNA(_xlfn.XLOOKUP($A224,HG!$B:$B,HG!$N:$N)),"",  _xlfn.XLOOKUP($A224,HG!$B:$B,HG!$N:$N))</f>
        <v/>
      </c>
    </row>
    <row r="225" spans="1:22" ht="24" hidden="1" customHeight="1">
      <c r="A225" s="83" t="s">
        <v>271</v>
      </c>
      <c r="O225" s="71"/>
      <c r="P225" s="71"/>
      <c r="Q225" s="71"/>
      <c r="R225" s="71"/>
      <c r="S225" s="71"/>
      <c r="T225" s="71"/>
      <c r="U225" s="71"/>
      <c r="V225" s="71"/>
    </row>
    <row r="226" spans="1:22" ht="24" hidden="1" customHeight="1">
      <c r="A226" s="89" t="s">
        <v>343</v>
      </c>
      <c r="B226" s="90" t="s">
        <v>99</v>
      </c>
      <c r="C226" s="90" t="s">
        <v>166</v>
      </c>
      <c r="D226" s="90" t="s">
        <v>25</v>
      </c>
      <c r="E226" s="91">
        <v>45811</v>
      </c>
      <c r="F226" s="91">
        <v>45817</v>
      </c>
      <c r="G226" s="91">
        <v>45817</v>
      </c>
      <c r="H226" s="90">
        <v>6</v>
      </c>
      <c r="I226" s="90">
        <v>3</v>
      </c>
      <c r="J226" s="90">
        <v>10</v>
      </c>
      <c r="K226" s="90" t="s">
        <v>26</v>
      </c>
      <c r="L226" s="90" t="s">
        <v>27</v>
      </c>
      <c r="M226" s="90" t="s">
        <v>28</v>
      </c>
      <c r="N226" s="90">
        <v>0</v>
      </c>
      <c r="O226" s="78" t="str">
        <f>IF(ISNA(_xlfn.XLOOKUP($A226,GCVOA!$B:$B,GCVOA!$N:$N)),"",  _xlfn.XLOOKUP($A226,GCVOA!$B:$B,GCVOA!$N:$N))</f>
        <v/>
      </c>
      <c r="P226" s="78" t="str">
        <f>IF(ISNA(_xlfn.XLOOKUP($A226,GCSEMI!$B:$B,GCSEMI!$N:$N)),"",  _xlfn.XLOOKUP($A226,GCSEMI!$B:$B,GCSEMI!$N:$N))</f>
        <v/>
      </c>
      <c r="Q226" s="78" t="str">
        <f>IF(ISNA(_xlfn.XLOOKUP($A226,ORGPREP!$B:$B,ORGPREP!$N:$N)),"",  _xlfn.XLOOKUP($A226,ORGPREP!$B:$B,ORGPREP!$N:$N))</f>
        <v/>
      </c>
      <c r="R226" s="78" t="str">
        <f>IF(ISNA(_xlfn.XLOOKUP($A226,MSSEMI!$B:$B,MSSEMI!$N:$N)),"",  _xlfn.XLOOKUP($A226,MSSEMI!$B:$B,MSSEMI!$N:$N))</f>
        <v/>
      </c>
      <c r="S226" s="78" t="str">
        <f>IF(ISNA(_xlfn.XLOOKUP($A226,MSVOA!$B:$B,MSVOA!$N:$N)),"",  _xlfn.XLOOKUP($A226,MSVOA!$B:$B,MSVOA!$N:$N))</f>
        <v/>
      </c>
      <c r="T226" s="78">
        <f>IF(ISNA(_xlfn.XLOOKUP($A226,METALS!$B:$B,METALS!$N:$N)),"",  _xlfn.XLOOKUP($A226,METALS!$B:$B,METALS!$N:$N))</f>
        <v>0</v>
      </c>
      <c r="U226" s="78">
        <f>IF(ISNA(_xlfn.XLOOKUP($A226,GENCHEM!$B:$B,GENCHEM!$N:$N)),"",  _xlfn.XLOOKUP($A226,GENCHEM!$B:$B,GENCHEM!$N:$N))</f>
        <v>0</v>
      </c>
      <c r="V226" s="78" t="str">
        <f>IF(ISNA(_xlfn.XLOOKUP($A226,HG!$B:$B,HG!$N:$N)),"",  _xlfn.XLOOKUP($A226,HG!$B:$B,HG!$N:$N))</f>
        <v/>
      </c>
    </row>
    <row r="227" spans="1:22" ht="24" hidden="1" customHeight="1">
      <c r="A227" s="83" t="s">
        <v>344</v>
      </c>
      <c r="O227" s="71"/>
      <c r="P227" s="71"/>
      <c r="Q227" s="71"/>
      <c r="R227" s="71"/>
      <c r="S227" s="71"/>
      <c r="T227" s="71"/>
      <c r="U227" s="71"/>
      <c r="V227" s="71"/>
    </row>
    <row r="228" spans="1:22" ht="24" hidden="1" customHeight="1">
      <c r="A228" s="116" t="s">
        <v>345</v>
      </c>
      <c r="B228" s="117" t="s">
        <v>213</v>
      </c>
      <c r="C228" s="117" t="s">
        <v>346</v>
      </c>
      <c r="D228" s="117" t="s">
        <v>25</v>
      </c>
      <c r="E228" s="118">
        <v>45811</v>
      </c>
      <c r="F228" s="118">
        <v>45817</v>
      </c>
      <c r="G228" s="118">
        <v>45817</v>
      </c>
      <c r="H228" s="117">
        <v>6</v>
      </c>
      <c r="I228" s="117">
        <v>63</v>
      </c>
      <c r="J228" s="117">
        <v>10</v>
      </c>
      <c r="K228" s="117" t="s">
        <v>38</v>
      </c>
      <c r="L228" s="117" t="s">
        <v>39</v>
      </c>
      <c r="M228" s="117" t="s">
        <v>58</v>
      </c>
      <c r="N228" s="117">
        <v>0</v>
      </c>
      <c r="O228" s="80" t="str">
        <f>IF(ISNA(_xlfn.XLOOKUP($A228,GCVOA!$B:$B,GCVOA!$N:$N)),"",  _xlfn.XLOOKUP($A228,GCVOA!$B:$B,GCVOA!$N:$N))</f>
        <v/>
      </c>
      <c r="P228" s="80" t="str">
        <f>IF(ISNA(_xlfn.XLOOKUP($A228,GCSEMI!$B:$B,GCSEMI!$N:$N)),"",  _xlfn.XLOOKUP($A228,GCSEMI!$B:$B,GCSEMI!$N:$N))</f>
        <v/>
      </c>
      <c r="Q228" s="80" t="str">
        <f>IF(ISNA(_xlfn.XLOOKUP($A228,ORGPREP!$B:$B,ORGPREP!$N:$N)),"",  _xlfn.XLOOKUP($A228,ORGPREP!$B:$B,ORGPREP!$N:$N))</f>
        <v/>
      </c>
      <c r="R228" s="80" t="str">
        <f>IF(ISNA(_xlfn.XLOOKUP($A228,MSSEMI!$B:$B,MSSEMI!$N:$N)),"",  _xlfn.XLOOKUP($A228,MSSEMI!$B:$B,MSSEMI!$N:$N))</f>
        <v/>
      </c>
      <c r="S228" s="80" t="str">
        <f>IF(ISNA(_xlfn.XLOOKUP($A228,MSVOA!$B:$B,MSVOA!$N:$N)),"",  _xlfn.XLOOKUP($A228,MSVOA!$B:$B,MSVOA!$N:$N))</f>
        <v/>
      </c>
      <c r="T228" s="80" t="str">
        <f>IF(ISNA(_xlfn.XLOOKUP($A228,METALS!$B:$B,METALS!$N:$N)),"",  _xlfn.XLOOKUP($A228,METALS!$B:$B,METALS!$N:$N))</f>
        <v/>
      </c>
      <c r="U228" s="80" t="str">
        <f>IF(ISNA(_xlfn.XLOOKUP($A228,GENCHEM!$B:$B,GENCHEM!$N:$N)),"",  _xlfn.XLOOKUP($A228,GENCHEM!$B:$B,GENCHEM!$N:$N))</f>
        <v/>
      </c>
      <c r="V228" s="80" t="str">
        <f>IF(ISNA(_xlfn.XLOOKUP($A228,HG!$B:$B,HG!$N:$N)),"",  _xlfn.XLOOKUP($A228,HG!$B:$B,HG!$N:$N))</f>
        <v/>
      </c>
    </row>
    <row r="229" spans="1:22" ht="24" hidden="1" customHeight="1">
      <c r="A229" s="83" t="s">
        <v>215</v>
      </c>
      <c r="O229" s="71"/>
      <c r="P229" s="71"/>
      <c r="Q229" s="71"/>
      <c r="R229" s="71"/>
      <c r="S229" s="71"/>
      <c r="T229" s="71"/>
      <c r="U229" s="71"/>
      <c r="V229" s="71"/>
    </row>
    <row r="230" spans="1:22" ht="24" hidden="1" customHeight="1">
      <c r="A230" s="89" t="s">
        <v>347</v>
      </c>
      <c r="B230" s="90" t="s">
        <v>213</v>
      </c>
      <c r="C230" s="90" t="s">
        <v>348</v>
      </c>
      <c r="D230" s="90" t="s">
        <v>25</v>
      </c>
      <c r="E230" s="91">
        <v>45811</v>
      </c>
      <c r="F230" s="91">
        <v>45817</v>
      </c>
      <c r="G230" s="91">
        <v>45817</v>
      </c>
      <c r="H230" s="90">
        <v>6</v>
      </c>
      <c r="I230" s="90">
        <v>5</v>
      </c>
      <c r="J230" s="90">
        <v>10</v>
      </c>
      <c r="K230" s="90" t="s">
        <v>38</v>
      </c>
      <c r="L230" s="90" t="s">
        <v>249</v>
      </c>
      <c r="M230" s="90" t="s">
        <v>58</v>
      </c>
      <c r="N230" s="90">
        <v>0</v>
      </c>
      <c r="O230" s="78" t="str">
        <f>IF(ISNA(_xlfn.XLOOKUP($A230,GCVOA!$B:$B,GCVOA!$N:$N)),"",  _xlfn.XLOOKUP($A230,GCVOA!$B:$B,GCVOA!$N:$N))</f>
        <v/>
      </c>
      <c r="P230" s="78" t="str">
        <f>IF(ISNA(_xlfn.XLOOKUP($A230,GCSEMI!$B:$B,GCSEMI!$N:$N)),"",  _xlfn.XLOOKUP($A230,GCSEMI!$B:$B,GCSEMI!$N:$N))</f>
        <v/>
      </c>
      <c r="Q230" s="78" t="str">
        <f>IF(ISNA(_xlfn.XLOOKUP($A230,ORGPREP!$B:$B,ORGPREP!$N:$N)),"",  _xlfn.XLOOKUP($A230,ORGPREP!$B:$B,ORGPREP!$N:$N))</f>
        <v/>
      </c>
      <c r="R230" s="78" t="str">
        <f>IF(ISNA(_xlfn.XLOOKUP($A230,MSSEMI!$B:$B,MSSEMI!$N:$N)),"",  _xlfn.XLOOKUP($A230,MSSEMI!$B:$B,MSSEMI!$N:$N))</f>
        <v/>
      </c>
      <c r="S230" s="78" t="str">
        <f>IF(ISNA(_xlfn.XLOOKUP($A230,MSVOA!$B:$B,MSVOA!$N:$N)),"",  _xlfn.XLOOKUP($A230,MSVOA!$B:$B,MSVOA!$N:$N))</f>
        <v/>
      </c>
      <c r="T230" s="78" t="str">
        <f>IF(ISNA(_xlfn.XLOOKUP($A230,METALS!$B:$B,METALS!$N:$N)),"",  _xlfn.XLOOKUP($A230,METALS!$B:$B,METALS!$N:$N))</f>
        <v/>
      </c>
      <c r="U230" s="78">
        <f>IF(ISNA(_xlfn.XLOOKUP($A230,GENCHEM!$B:$B,GENCHEM!$N:$N)),"",  _xlfn.XLOOKUP($A230,GENCHEM!$B:$B,GENCHEM!$N:$N))</f>
        <v>0</v>
      </c>
      <c r="V230" s="78" t="str">
        <f>IF(ISNA(_xlfn.XLOOKUP($A230,HG!$B:$B,HG!$N:$N)),"",  _xlfn.XLOOKUP($A230,HG!$B:$B,HG!$N:$N))</f>
        <v/>
      </c>
    </row>
    <row r="231" spans="1:22" ht="24" hidden="1" customHeight="1">
      <c r="A231" s="83" t="s">
        <v>335</v>
      </c>
      <c r="O231" s="71"/>
      <c r="P231" s="71"/>
      <c r="Q231" s="71"/>
      <c r="R231" s="71"/>
      <c r="S231" s="71"/>
      <c r="T231" s="71"/>
      <c r="U231" s="71"/>
      <c r="V231" s="71"/>
    </row>
    <row r="232" spans="1:22" ht="24" hidden="1" customHeight="1">
      <c r="A232" s="89" t="s">
        <v>349</v>
      </c>
      <c r="B232" s="90" t="s">
        <v>213</v>
      </c>
      <c r="C232" s="90" t="s">
        <v>350</v>
      </c>
      <c r="D232" s="90" t="s">
        <v>25</v>
      </c>
      <c r="E232" s="91">
        <v>45811</v>
      </c>
      <c r="F232" s="91">
        <v>45817</v>
      </c>
      <c r="G232" s="91">
        <v>45817</v>
      </c>
      <c r="H232" s="90">
        <v>6</v>
      </c>
      <c r="I232" s="90">
        <v>10</v>
      </c>
      <c r="J232" s="90">
        <v>10</v>
      </c>
      <c r="K232" s="90" t="s">
        <v>38</v>
      </c>
      <c r="L232" s="90" t="s">
        <v>27</v>
      </c>
      <c r="M232" s="90" t="s">
        <v>28</v>
      </c>
      <c r="N232" s="90">
        <v>0</v>
      </c>
      <c r="O232" s="78" t="str">
        <f>IF(ISNA(_xlfn.XLOOKUP($A232,GCVOA!$B:$B,GCVOA!$N:$N)),"",  _xlfn.XLOOKUP($A232,GCVOA!$B:$B,GCVOA!$N:$N))</f>
        <v/>
      </c>
      <c r="P232" s="78" t="str">
        <f>IF(ISNA(_xlfn.XLOOKUP($A232,GCSEMI!$B:$B,GCSEMI!$N:$N)),"",  _xlfn.XLOOKUP($A232,GCSEMI!$B:$B,GCSEMI!$N:$N))</f>
        <v/>
      </c>
      <c r="Q232" s="78" t="str">
        <f>IF(ISNA(_xlfn.XLOOKUP($A232,ORGPREP!$B:$B,ORGPREP!$N:$N)),"",  _xlfn.XLOOKUP($A232,ORGPREP!$B:$B,ORGPREP!$N:$N))</f>
        <v/>
      </c>
      <c r="R232" s="78" t="str">
        <f>IF(ISNA(_xlfn.XLOOKUP($A232,MSSEMI!$B:$B,MSSEMI!$N:$N)),"",  _xlfn.XLOOKUP($A232,MSSEMI!$B:$B,MSSEMI!$N:$N))</f>
        <v/>
      </c>
      <c r="S232" s="78" t="str">
        <f>IF(ISNA(_xlfn.XLOOKUP($A232,MSVOA!$B:$B,MSVOA!$N:$N)),"",  _xlfn.XLOOKUP($A232,MSVOA!$B:$B,MSVOA!$N:$N))</f>
        <v/>
      </c>
      <c r="T232" s="78">
        <f>IF(ISNA(_xlfn.XLOOKUP($A232,METALS!$B:$B,METALS!$N:$N)),"",  _xlfn.XLOOKUP($A232,METALS!$B:$B,METALS!$N:$N))</f>
        <v>0</v>
      </c>
      <c r="U232" s="78" t="str">
        <f>IF(ISNA(_xlfn.XLOOKUP($A232,GENCHEM!$B:$B,GENCHEM!$N:$N)),"",  _xlfn.XLOOKUP($A232,GENCHEM!$B:$B,GENCHEM!$N:$N))</f>
        <v/>
      </c>
      <c r="V232" s="78" t="str">
        <f>IF(ISNA(_xlfn.XLOOKUP($A232,HG!$B:$B,HG!$N:$N)),"",  _xlfn.XLOOKUP($A232,HG!$B:$B,HG!$N:$N))</f>
        <v/>
      </c>
    </row>
    <row r="233" spans="1:22" ht="24" hidden="1" customHeight="1">
      <c r="A233" s="83" t="s">
        <v>351</v>
      </c>
      <c r="O233" s="71"/>
      <c r="P233" s="71"/>
      <c r="Q233" s="71"/>
      <c r="R233" s="71"/>
      <c r="S233" s="71"/>
      <c r="T233" s="71"/>
      <c r="U233" s="71"/>
      <c r="V233" s="71"/>
    </row>
    <row r="234" spans="1:22" ht="24" hidden="1" customHeight="1">
      <c r="A234" s="89" t="s">
        <v>352</v>
      </c>
      <c r="B234" s="90" t="s">
        <v>213</v>
      </c>
      <c r="C234" s="90" t="s">
        <v>353</v>
      </c>
      <c r="D234" s="90" t="s">
        <v>25</v>
      </c>
      <c r="E234" s="91">
        <v>45811</v>
      </c>
      <c r="F234" s="91">
        <v>45817</v>
      </c>
      <c r="G234" s="91">
        <v>45817</v>
      </c>
      <c r="H234" s="90">
        <v>6</v>
      </c>
      <c r="I234" s="90">
        <v>16</v>
      </c>
      <c r="J234" s="90">
        <v>10</v>
      </c>
      <c r="K234" s="90" t="s">
        <v>38</v>
      </c>
      <c r="L234" s="90" t="s">
        <v>27</v>
      </c>
      <c r="M234" s="90" t="s">
        <v>28</v>
      </c>
      <c r="N234" s="90">
        <v>0</v>
      </c>
      <c r="O234" s="78" t="str">
        <f>IF(ISNA(_xlfn.XLOOKUP($A234,GCVOA!$B:$B,GCVOA!$N:$N)),"",  _xlfn.XLOOKUP($A234,GCVOA!$B:$B,GCVOA!$N:$N))</f>
        <v/>
      </c>
      <c r="P234" s="78" t="str">
        <f>IF(ISNA(_xlfn.XLOOKUP($A234,GCSEMI!$B:$B,GCSEMI!$N:$N)),"",  _xlfn.XLOOKUP($A234,GCSEMI!$B:$B,GCSEMI!$N:$N))</f>
        <v/>
      </c>
      <c r="Q234" s="78" t="str">
        <f>IF(ISNA(_xlfn.XLOOKUP($A234,ORGPREP!$B:$B,ORGPREP!$N:$N)),"",  _xlfn.XLOOKUP($A234,ORGPREP!$B:$B,ORGPREP!$N:$N))</f>
        <v/>
      </c>
      <c r="R234" s="78" t="str">
        <f>IF(ISNA(_xlfn.XLOOKUP($A234,MSSEMI!$B:$B,MSSEMI!$N:$N)),"",  _xlfn.XLOOKUP($A234,MSSEMI!$B:$B,MSSEMI!$N:$N))</f>
        <v/>
      </c>
      <c r="S234" s="78" t="str">
        <f>IF(ISNA(_xlfn.XLOOKUP($A234,MSVOA!$B:$B,MSVOA!$N:$N)),"",  _xlfn.XLOOKUP($A234,MSVOA!$B:$B,MSVOA!$N:$N))</f>
        <v/>
      </c>
      <c r="T234" s="78">
        <f>IF(ISNA(_xlfn.XLOOKUP($A234,METALS!$B:$B,METALS!$N:$N)),"",  _xlfn.XLOOKUP($A234,METALS!$B:$B,METALS!$N:$N))</f>
        <v>0</v>
      </c>
      <c r="U234" s="78" t="str">
        <f>IF(ISNA(_xlfn.XLOOKUP($A234,GENCHEM!$B:$B,GENCHEM!$N:$N)),"",  _xlfn.XLOOKUP($A234,GENCHEM!$B:$B,GENCHEM!$N:$N))</f>
        <v/>
      </c>
      <c r="V234" s="78" t="str">
        <f>IF(ISNA(_xlfn.XLOOKUP($A234,HG!$B:$B,HG!$N:$N)),"",  _xlfn.XLOOKUP($A234,HG!$B:$B,HG!$N:$N))</f>
        <v/>
      </c>
    </row>
    <row r="235" spans="1:22" ht="24" hidden="1" customHeight="1">
      <c r="A235" s="83" t="s">
        <v>354</v>
      </c>
      <c r="O235" s="71"/>
      <c r="P235" s="71"/>
      <c r="Q235" s="71"/>
      <c r="R235" s="71"/>
      <c r="S235" s="71"/>
      <c r="T235" s="71"/>
      <c r="U235" s="71"/>
      <c r="V235" s="71"/>
    </row>
    <row r="236" spans="1:22" ht="24" hidden="1" customHeight="1">
      <c r="A236" s="84" t="s">
        <v>355</v>
      </c>
      <c r="B236" s="85" t="s">
        <v>356</v>
      </c>
      <c r="C236" s="85" t="s">
        <v>357</v>
      </c>
      <c r="D236" s="85" t="s">
        <v>25</v>
      </c>
      <c r="E236" s="86">
        <v>45811</v>
      </c>
      <c r="F236" s="86">
        <v>45818</v>
      </c>
      <c r="G236" s="86">
        <v>45818</v>
      </c>
      <c r="H236" s="85">
        <v>7</v>
      </c>
      <c r="I236" s="85">
        <v>1</v>
      </c>
      <c r="J236" s="85">
        <v>9</v>
      </c>
      <c r="K236" s="85" t="s">
        <v>87</v>
      </c>
      <c r="L236" s="85" t="s">
        <v>27</v>
      </c>
      <c r="M236" s="85" t="s">
        <v>58</v>
      </c>
      <c r="N236" s="85">
        <v>0</v>
      </c>
      <c r="O236" s="67" t="str">
        <f>IF(ISNA(_xlfn.XLOOKUP($A236,GCVOA!$B:$B,GCVOA!$N:$N)),"",  _xlfn.XLOOKUP($A236,GCVOA!$B:$B,GCVOA!$N:$N))</f>
        <v/>
      </c>
      <c r="P236" s="67" t="str">
        <f>IF(ISNA(_xlfn.XLOOKUP($A236,GCSEMI!$B:$B,GCSEMI!$N:$N)),"",  _xlfn.XLOOKUP($A236,GCSEMI!$B:$B,GCSEMI!$N:$N))</f>
        <v/>
      </c>
      <c r="Q236" s="67" t="str">
        <f>IF(ISNA(_xlfn.XLOOKUP($A236,ORGPREP!$B:$B,ORGPREP!$N:$N)),"",  _xlfn.XLOOKUP($A236,ORGPREP!$B:$B,ORGPREP!$N:$N))</f>
        <v/>
      </c>
      <c r="R236" s="67" t="str">
        <f>IF(ISNA(_xlfn.XLOOKUP($A236,MSSEMI!$B:$B,MSSEMI!$N:$N)),"",  _xlfn.XLOOKUP($A236,MSSEMI!$B:$B,MSSEMI!$N:$N))</f>
        <v/>
      </c>
      <c r="S236" s="67" t="str">
        <f>IF(ISNA(_xlfn.XLOOKUP($A236,MSVOA!$B:$B,MSVOA!$N:$N)),"",  _xlfn.XLOOKUP($A236,MSVOA!$B:$B,MSVOA!$N:$N))</f>
        <v/>
      </c>
      <c r="T236" s="67" t="str">
        <f>IF(ISNA(_xlfn.XLOOKUP($A236,METALS!$B:$B,METALS!$N:$N)),"",  _xlfn.XLOOKUP($A236,METALS!$B:$B,METALS!$N:$N))</f>
        <v/>
      </c>
      <c r="U236" s="67">
        <f>IF(ISNA(_xlfn.XLOOKUP($A236,GENCHEM!$B:$B,GENCHEM!$N:$N)),"",  _xlfn.XLOOKUP($A236,GENCHEM!$B:$B,GENCHEM!$N:$N))</f>
        <v>0</v>
      </c>
      <c r="V236" s="67" t="str">
        <f>IF(ISNA(_xlfn.XLOOKUP($A236,HG!$B:$B,HG!$N:$N)),"",  _xlfn.XLOOKUP($A236,HG!$B:$B,HG!$N:$N))</f>
        <v/>
      </c>
    </row>
    <row r="237" spans="1:22" ht="24" hidden="1" customHeight="1">
      <c r="A237" s="83" t="s">
        <v>335</v>
      </c>
      <c r="O237" s="71"/>
      <c r="P237" s="71"/>
      <c r="Q237" s="71"/>
      <c r="R237" s="71"/>
      <c r="S237" s="71"/>
      <c r="T237" s="71"/>
      <c r="U237" s="71"/>
      <c r="V237" s="71"/>
    </row>
    <row r="238" spans="1:22" ht="24" hidden="1" customHeight="1">
      <c r="A238" s="89" t="s">
        <v>358</v>
      </c>
      <c r="B238" s="90" t="s">
        <v>99</v>
      </c>
      <c r="C238" s="90" t="s">
        <v>100</v>
      </c>
      <c r="D238" s="90" t="s">
        <v>25</v>
      </c>
      <c r="E238" s="91">
        <v>45812</v>
      </c>
      <c r="F238" s="91">
        <v>45818</v>
      </c>
      <c r="G238" s="91">
        <v>45818</v>
      </c>
      <c r="H238" s="90">
        <v>6</v>
      </c>
      <c r="I238" s="90">
        <v>2</v>
      </c>
      <c r="J238" s="90">
        <v>9</v>
      </c>
      <c r="K238" s="90" t="s">
        <v>26</v>
      </c>
      <c r="L238" s="90" t="s">
        <v>27</v>
      </c>
      <c r="M238" s="90" t="s">
        <v>28</v>
      </c>
      <c r="N238" s="90">
        <v>0</v>
      </c>
      <c r="O238" s="78" t="str">
        <f>IF(ISNA(_xlfn.XLOOKUP($A238,GCVOA!$B:$B,GCVOA!$N:$N)),"",  _xlfn.XLOOKUP($A238,GCVOA!$B:$B,GCVOA!$N:$N))</f>
        <v/>
      </c>
      <c r="P238" s="78" t="str">
        <f>IF(ISNA(_xlfn.XLOOKUP($A238,GCSEMI!$B:$B,GCSEMI!$N:$N)),"",  _xlfn.XLOOKUP($A238,GCSEMI!$B:$B,GCSEMI!$N:$N))</f>
        <v/>
      </c>
      <c r="Q238" s="78" t="str">
        <f>IF(ISNA(_xlfn.XLOOKUP($A238,ORGPREP!$B:$B,ORGPREP!$N:$N)),"",  _xlfn.XLOOKUP($A238,ORGPREP!$B:$B,ORGPREP!$N:$N))</f>
        <v/>
      </c>
      <c r="R238" s="78" t="str">
        <f>IF(ISNA(_xlfn.XLOOKUP($A238,MSSEMI!$B:$B,MSSEMI!$N:$N)),"",  _xlfn.XLOOKUP($A238,MSSEMI!$B:$B,MSSEMI!$N:$N))</f>
        <v/>
      </c>
      <c r="S238" s="78" t="str">
        <f>IF(ISNA(_xlfn.XLOOKUP($A238,MSVOA!$B:$B,MSVOA!$N:$N)),"",  _xlfn.XLOOKUP($A238,MSVOA!$B:$B,MSVOA!$N:$N))</f>
        <v/>
      </c>
      <c r="T238" s="78">
        <f>IF(ISNA(_xlfn.XLOOKUP($A238,METALS!$B:$B,METALS!$N:$N)),"",  _xlfn.XLOOKUP($A238,METALS!$B:$B,METALS!$N:$N))</f>
        <v>0</v>
      </c>
      <c r="U238" s="78">
        <f>IF(ISNA(_xlfn.XLOOKUP($A238,GENCHEM!$B:$B,GENCHEM!$N:$N)),"",  _xlfn.XLOOKUP($A238,GENCHEM!$B:$B,GENCHEM!$N:$N))</f>
        <v>0</v>
      </c>
      <c r="V238" s="78" t="str">
        <f>IF(ISNA(_xlfn.XLOOKUP($A238,HG!$B:$B,HG!$N:$N)),"",  _xlfn.XLOOKUP($A238,HG!$B:$B,HG!$N:$N))</f>
        <v/>
      </c>
    </row>
    <row r="239" spans="1:22" ht="24" hidden="1" customHeight="1">
      <c r="A239" s="83" t="s">
        <v>359</v>
      </c>
      <c r="O239" s="71"/>
      <c r="P239" s="71"/>
      <c r="Q239" s="71"/>
      <c r="R239" s="71"/>
      <c r="S239" s="71"/>
      <c r="T239" s="71"/>
      <c r="U239" s="71"/>
      <c r="V239" s="71"/>
    </row>
    <row r="240" spans="1:22" ht="24" hidden="1" customHeight="1">
      <c r="A240" s="116" t="s">
        <v>360</v>
      </c>
      <c r="B240" s="117" t="s">
        <v>361</v>
      </c>
      <c r="C240" s="117" t="s">
        <v>362</v>
      </c>
      <c r="D240" s="117" t="s">
        <v>25</v>
      </c>
      <c r="E240" s="118">
        <v>45812</v>
      </c>
      <c r="F240" s="118">
        <v>45818</v>
      </c>
      <c r="G240" s="118">
        <v>45818</v>
      </c>
      <c r="H240" s="117">
        <v>6</v>
      </c>
      <c r="I240" s="117">
        <v>1</v>
      </c>
      <c r="J240" s="117">
        <v>9</v>
      </c>
      <c r="K240" s="117" t="s">
        <v>26</v>
      </c>
      <c r="L240" s="117" t="s">
        <v>39</v>
      </c>
      <c r="M240" s="117" t="s">
        <v>58</v>
      </c>
      <c r="N240" s="117">
        <v>0</v>
      </c>
      <c r="O240" s="80" t="str">
        <f>IF(ISNA(_xlfn.XLOOKUP($A240,GCVOA!$B:$B,GCVOA!$N:$N)),"",  _xlfn.XLOOKUP($A240,GCVOA!$B:$B,GCVOA!$N:$N))</f>
        <v/>
      </c>
      <c r="P240" s="80" t="str">
        <f>IF(ISNA(_xlfn.XLOOKUP($A240,GCSEMI!$B:$B,GCSEMI!$N:$N)),"",  _xlfn.XLOOKUP($A240,GCSEMI!$B:$B,GCSEMI!$N:$N))</f>
        <v/>
      </c>
      <c r="Q240" s="80" t="str">
        <f>IF(ISNA(_xlfn.XLOOKUP($A240,ORGPREP!$B:$B,ORGPREP!$N:$N)),"",  _xlfn.XLOOKUP($A240,ORGPREP!$B:$B,ORGPREP!$N:$N))</f>
        <v/>
      </c>
      <c r="R240" s="80" t="str">
        <f>IF(ISNA(_xlfn.XLOOKUP($A240,MSSEMI!$B:$B,MSSEMI!$N:$N)),"",  _xlfn.XLOOKUP($A240,MSSEMI!$B:$B,MSSEMI!$N:$N))</f>
        <v/>
      </c>
      <c r="S240" s="80" t="str">
        <f>IF(ISNA(_xlfn.XLOOKUP($A240,MSVOA!$B:$B,MSVOA!$N:$N)),"",  _xlfn.XLOOKUP($A240,MSVOA!$B:$B,MSVOA!$N:$N))</f>
        <v/>
      </c>
      <c r="T240" s="80" t="str">
        <f>IF(ISNA(_xlfn.XLOOKUP($A240,METALS!$B:$B,METALS!$N:$N)),"",  _xlfn.XLOOKUP($A240,METALS!$B:$B,METALS!$N:$N))</f>
        <v/>
      </c>
      <c r="U240" s="80">
        <f>IF(ISNA(_xlfn.XLOOKUP($A240,GENCHEM!$B:$B,GENCHEM!$N:$N)),"",  _xlfn.XLOOKUP($A240,GENCHEM!$B:$B,GENCHEM!$N:$N))</f>
        <v>0</v>
      </c>
      <c r="V240" s="80" t="str">
        <f>IF(ISNA(_xlfn.XLOOKUP($A240,HG!$B:$B,HG!$N:$N)),"",  _xlfn.XLOOKUP($A240,HG!$B:$B,HG!$N:$N))</f>
        <v/>
      </c>
    </row>
    <row r="241" spans="1:22" ht="24" hidden="1" customHeight="1">
      <c r="A241" s="83" t="s">
        <v>363</v>
      </c>
      <c r="O241" s="71"/>
      <c r="P241" s="71"/>
      <c r="Q241" s="71"/>
      <c r="R241" s="71"/>
      <c r="S241" s="71"/>
      <c r="T241" s="71"/>
      <c r="U241" s="71"/>
      <c r="V241" s="71"/>
    </row>
    <row r="242" spans="1:22" ht="24" hidden="1" customHeight="1">
      <c r="A242" s="89" t="s">
        <v>364</v>
      </c>
      <c r="B242" s="90" t="s">
        <v>47</v>
      </c>
      <c r="C242" s="90" t="s">
        <v>365</v>
      </c>
      <c r="D242" s="90" t="s">
        <v>25</v>
      </c>
      <c r="E242" s="91">
        <v>45812</v>
      </c>
      <c r="F242" s="91">
        <v>45818</v>
      </c>
      <c r="G242" s="91">
        <v>45818</v>
      </c>
      <c r="H242" s="90">
        <v>6</v>
      </c>
      <c r="I242" s="90">
        <v>2</v>
      </c>
      <c r="J242" s="90">
        <v>9</v>
      </c>
      <c r="K242" s="90" t="s">
        <v>26</v>
      </c>
      <c r="L242" s="90" t="s">
        <v>27</v>
      </c>
      <c r="M242" s="90" t="s">
        <v>28</v>
      </c>
      <c r="N242" s="90">
        <v>0</v>
      </c>
      <c r="O242" s="78" t="str">
        <f>IF(ISNA(_xlfn.XLOOKUP($A242,GCVOA!$B:$B,GCVOA!$N:$N)),"",  _xlfn.XLOOKUP($A242,GCVOA!$B:$B,GCVOA!$N:$N))</f>
        <v/>
      </c>
      <c r="P242" s="78" t="str">
        <f>IF(ISNA(_xlfn.XLOOKUP($A242,GCSEMI!$B:$B,GCSEMI!$N:$N)),"",  _xlfn.XLOOKUP($A242,GCSEMI!$B:$B,GCSEMI!$N:$N))</f>
        <v/>
      </c>
      <c r="Q242" s="78" t="str">
        <f>IF(ISNA(_xlfn.XLOOKUP($A242,ORGPREP!$B:$B,ORGPREP!$N:$N)),"",  _xlfn.XLOOKUP($A242,ORGPREP!$B:$B,ORGPREP!$N:$N))</f>
        <v/>
      </c>
      <c r="R242" s="78" t="str">
        <f>IF(ISNA(_xlfn.XLOOKUP($A242,MSSEMI!$B:$B,MSSEMI!$N:$N)),"",  _xlfn.XLOOKUP($A242,MSSEMI!$B:$B,MSSEMI!$N:$N))</f>
        <v/>
      </c>
      <c r="S242" s="78" t="str">
        <f>IF(ISNA(_xlfn.XLOOKUP($A242,MSVOA!$B:$B,MSVOA!$N:$N)),"",  _xlfn.XLOOKUP($A242,MSVOA!$B:$B,MSVOA!$N:$N))</f>
        <v/>
      </c>
      <c r="T242" s="78">
        <f>IF(ISNA(_xlfn.XLOOKUP($A242,METALS!$B:$B,METALS!$N:$N)),"",  _xlfn.XLOOKUP($A242,METALS!$B:$B,METALS!$N:$N))</f>
        <v>0</v>
      </c>
      <c r="U242" s="78" t="str">
        <f>IF(ISNA(_xlfn.XLOOKUP($A242,GENCHEM!$B:$B,GENCHEM!$N:$N)),"",  _xlfn.XLOOKUP($A242,GENCHEM!$B:$B,GENCHEM!$N:$N))</f>
        <v/>
      </c>
      <c r="V242" s="78">
        <f>IF(ISNA(_xlfn.XLOOKUP($A242,HG!$B:$B,HG!$N:$N)),"",  _xlfn.XLOOKUP($A242,HG!$B:$B,HG!$N:$N))</f>
        <v>0</v>
      </c>
    </row>
    <row r="243" spans="1:22" ht="24" hidden="1" customHeight="1">
      <c r="A243" s="83" t="s">
        <v>297</v>
      </c>
      <c r="O243" s="71"/>
      <c r="P243" s="71"/>
      <c r="Q243" s="71"/>
      <c r="R243" s="71"/>
      <c r="S243" s="71"/>
      <c r="T243" s="71"/>
      <c r="U243" s="71"/>
      <c r="V243" s="71"/>
    </row>
    <row r="244" spans="1:22" ht="24" hidden="1" customHeight="1">
      <c r="A244" s="116" t="s">
        <v>366</v>
      </c>
      <c r="B244" s="117" t="s">
        <v>120</v>
      </c>
      <c r="C244" s="117" t="s">
        <v>143</v>
      </c>
      <c r="D244" s="117" t="s">
        <v>25</v>
      </c>
      <c r="E244" s="118">
        <v>45812</v>
      </c>
      <c r="F244" s="118">
        <v>45818</v>
      </c>
      <c r="G244" s="118">
        <v>45818</v>
      </c>
      <c r="H244" s="117">
        <v>6</v>
      </c>
      <c r="I244" s="117">
        <v>3</v>
      </c>
      <c r="J244" s="117">
        <v>9</v>
      </c>
      <c r="K244" s="117" t="s">
        <v>26</v>
      </c>
      <c r="L244" s="117" t="s">
        <v>39</v>
      </c>
      <c r="M244" s="117" t="s">
        <v>58</v>
      </c>
      <c r="N244" s="117">
        <v>0</v>
      </c>
      <c r="O244" s="80" t="str">
        <f>IF(ISNA(_xlfn.XLOOKUP($A244,GCVOA!$B:$B,GCVOA!$N:$N)),"",  _xlfn.XLOOKUP($A244,GCVOA!$B:$B,GCVOA!$N:$N))</f>
        <v/>
      </c>
      <c r="P244" s="80" t="str">
        <f>IF(ISNA(_xlfn.XLOOKUP($A244,GCSEMI!$B:$B,GCSEMI!$N:$N)),"",  _xlfn.XLOOKUP($A244,GCSEMI!$B:$B,GCSEMI!$N:$N))</f>
        <v/>
      </c>
      <c r="Q244" s="80" t="str">
        <f>IF(ISNA(_xlfn.XLOOKUP($A244,ORGPREP!$B:$B,ORGPREP!$N:$N)),"",  _xlfn.XLOOKUP($A244,ORGPREP!$B:$B,ORGPREP!$N:$N))</f>
        <v/>
      </c>
      <c r="R244" s="80" t="str">
        <f>IF(ISNA(_xlfn.XLOOKUP($A244,MSSEMI!$B:$B,MSSEMI!$N:$N)),"",  _xlfn.XLOOKUP($A244,MSSEMI!$B:$B,MSSEMI!$N:$N))</f>
        <v/>
      </c>
      <c r="S244" s="80" t="str">
        <f>IF(ISNA(_xlfn.XLOOKUP($A244,MSVOA!$B:$B,MSVOA!$N:$N)),"",  _xlfn.XLOOKUP($A244,MSVOA!$B:$B,MSVOA!$N:$N))</f>
        <v/>
      </c>
      <c r="T244" s="80">
        <f>IF(ISNA(_xlfn.XLOOKUP($A244,METALS!$B:$B,METALS!$N:$N)),"",  _xlfn.XLOOKUP($A244,METALS!$B:$B,METALS!$N:$N))</f>
        <v>0</v>
      </c>
      <c r="U244" s="80">
        <f>IF(ISNA(_xlfn.XLOOKUP($A244,GENCHEM!$B:$B,GENCHEM!$N:$N)),"",  _xlfn.XLOOKUP($A244,GENCHEM!$B:$B,GENCHEM!$N:$N))</f>
        <v>0</v>
      </c>
      <c r="V244" s="80" t="str">
        <f>IF(ISNA(_xlfn.XLOOKUP($A244,HG!$B:$B,HG!$N:$N)),"",  _xlfn.XLOOKUP($A244,HG!$B:$B,HG!$N:$N))</f>
        <v/>
      </c>
    </row>
    <row r="245" spans="1:22" ht="24" hidden="1" customHeight="1">
      <c r="A245" s="83" t="s">
        <v>367</v>
      </c>
      <c r="O245" s="71"/>
      <c r="P245" s="71"/>
      <c r="Q245" s="71"/>
      <c r="R245" s="71"/>
      <c r="S245" s="71"/>
      <c r="T245" s="71"/>
      <c r="U245" s="71"/>
      <c r="V245" s="71"/>
    </row>
    <row r="246" spans="1:22" ht="24" hidden="1" customHeight="1">
      <c r="A246" s="116" t="s">
        <v>368</v>
      </c>
      <c r="B246" s="117" t="s">
        <v>120</v>
      </c>
      <c r="C246" s="117" t="s">
        <v>369</v>
      </c>
      <c r="D246" s="117" t="s">
        <v>25</v>
      </c>
      <c r="E246" s="118">
        <v>45812</v>
      </c>
      <c r="F246" s="118">
        <v>45818</v>
      </c>
      <c r="G246" s="118">
        <v>45818</v>
      </c>
      <c r="H246" s="117">
        <v>6</v>
      </c>
      <c r="I246" s="117">
        <v>2</v>
      </c>
      <c r="J246" s="117">
        <v>9</v>
      </c>
      <c r="K246" s="117" t="s">
        <v>26</v>
      </c>
      <c r="L246" s="117" t="s">
        <v>39</v>
      </c>
      <c r="M246" s="117" t="s">
        <v>58</v>
      </c>
      <c r="N246" s="117">
        <v>0</v>
      </c>
      <c r="O246" s="80" t="str">
        <f>IF(ISNA(_xlfn.XLOOKUP($A246,GCVOA!$B:$B,GCVOA!$N:$N)),"",  _xlfn.XLOOKUP($A246,GCVOA!$B:$B,GCVOA!$N:$N))</f>
        <v/>
      </c>
      <c r="P246" s="80" t="str">
        <f>IF(ISNA(_xlfn.XLOOKUP($A246,GCSEMI!$B:$B,GCSEMI!$N:$N)),"",  _xlfn.XLOOKUP($A246,GCSEMI!$B:$B,GCSEMI!$N:$N))</f>
        <v/>
      </c>
      <c r="Q246" s="80" t="str">
        <f>IF(ISNA(_xlfn.XLOOKUP($A246,ORGPREP!$B:$B,ORGPREP!$N:$N)),"",  _xlfn.XLOOKUP($A246,ORGPREP!$B:$B,ORGPREP!$N:$N))</f>
        <v/>
      </c>
      <c r="R246" s="80" t="str">
        <f>IF(ISNA(_xlfn.XLOOKUP($A246,MSSEMI!$B:$B,MSSEMI!$N:$N)),"",  _xlfn.XLOOKUP($A246,MSSEMI!$B:$B,MSSEMI!$N:$N))</f>
        <v/>
      </c>
      <c r="S246" s="80" t="str">
        <f>IF(ISNA(_xlfn.XLOOKUP($A246,MSVOA!$B:$B,MSVOA!$N:$N)),"",  _xlfn.XLOOKUP($A246,MSVOA!$B:$B,MSVOA!$N:$N))</f>
        <v/>
      </c>
      <c r="T246" s="80">
        <f>IF(ISNA(_xlfn.XLOOKUP($A246,METALS!$B:$B,METALS!$N:$N)),"",  _xlfn.XLOOKUP($A246,METALS!$B:$B,METALS!$N:$N))</f>
        <v>0</v>
      </c>
      <c r="U246" s="80" t="str">
        <f>IF(ISNA(_xlfn.XLOOKUP($A246,GENCHEM!$B:$B,GENCHEM!$N:$N)),"",  _xlfn.XLOOKUP($A246,GENCHEM!$B:$B,GENCHEM!$N:$N))</f>
        <v/>
      </c>
      <c r="V246" s="80" t="str">
        <f>IF(ISNA(_xlfn.XLOOKUP($A246,HG!$B:$B,HG!$N:$N)),"",  _xlfn.XLOOKUP($A246,HG!$B:$B,HG!$N:$N))</f>
        <v/>
      </c>
    </row>
    <row r="247" spans="1:22" ht="24" hidden="1" customHeight="1">
      <c r="A247" s="83" t="s">
        <v>370</v>
      </c>
      <c r="O247" s="71"/>
      <c r="P247" s="71"/>
      <c r="Q247" s="71"/>
      <c r="R247" s="71"/>
      <c r="S247" s="71"/>
      <c r="T247" s="71"/>
      <c r="U247" s="71"/>
      <c r="V247" s="71"/>
    </row>
    <row r="248" spans="1:22" ht="24" hidden="1" customHeight="1">
      <c r="A248" s="89" t="s">
        <v>371</v>
      </c>
      <c r="B248" s="90" t="s">
        <v>120</v>
      </c>
      <c r="C248" s="90" t="s">
        <v>372</v>
      </c>
      <c r="D248" s="90" t="s">
        <v>25</v>
      </c>
      <c r="E248" s="91">
        <v>45812</v>
      </c>
      <c r="F248" s="91">
        <v>45818</v>
      </c>
      <c r="G248" s="91">
        <v>45818</v>
      </c>
      <c r="H248" s="90">
        <v>6</v>
      </c>
      <c r="I248" s="90">
        <v>4</v>
      </c>
      <c r="J248" s="90">
        <v>9</v>
      </c>
      <c r="K248" s="90" t="s">
        <v>26</v>
      </c>
      <c r="L248" s="90" t="s">
        <v>27</v>
      </c>
      <c r="M248" s="90" t="s">
        <v>28</v>
      </c>
      <c r="N248" s="90">
        <v>0</v>
      </c>
      <c r="O248" s="78" t="str">
        <f>IF(ISNA(_xlfn.XLOOKUP($A248,GCVOA!$B:$B,GCVOA!$N:$N)),"",  _xlfn.XLOOKUP($A248,GCVOA!$B:$B,GCVOA!$N:$N))</f>
        <v/>
      </c>
      <c r="P248" s="78" t="str">
        <f>IF(ISNA(_xlfn.XLOOKUP($A248,GCSEMI!$B:$B,GCSEMI!$N:$N)),"",  _xlfn.XLOOKUP($A248,GCSEMI!$B:$B,GCSEMI!$N:$N))</f>
        <v/>
      </c>
      <c r="Q248" s="78" t="str">
        <f>IF(ISNA(_xlfn.XLOOKUP($A248,ORGPREP!$B:$B,ORGPREP!$N:$N)),"",  _xlfn.XLOOKUP($A248,ORGPREP!$B:$B,ORGPREP!$N:$N))</f>
        <v/>
      </c>
      <c r="R248" s="78" t="str">
        <f>IF(ISNA(_xlfn.XLOOKUP($A248,MSSEMI!$B:$B,MSSEMI!$N:$N)),"",  _xlfn.XLOOKUP($A248,MSSEMI!$B:$B,MSSEMI!$N:$N))</f>
        <v/>
      </c>
      <c r="S248" s="78" t="str">
        <f>IF(ISNA(_xlfn.XLOOKUP($A248,MSVOA!$B:$B,MSVOA!$N:$N)),"",  _xlfn.XLOOKUP($A248,MSVOA!$B:$B,MSVOA!$N:$N))</f>
        <v/>
      </c>
      <c r="T248" s="78">
        <f>IF(ISNA(_xlfn.XLOOKUP($A248,METALS!$B:$B,METALS!$N:$N)),"",  _xlfn.XLOOKUP($A248,METALS!$B:$B,METALS!$N:$N))</f>
        <v>0</v>
      </c>
      <c r="U248" s="78" t="str">
        <f>IF(ISNA(_xlfn.XLOOKUP($A248,GENCHEM!$B:$B,GENCHEM!$N:$N)),"",  _xlfn.XLOOKUP($A248,GENCHEM!$B:$B,GENCHEM!$N:$N))</f>
        <v/>
      </c>
      <c r="V248" s="78" t="str">
        <f>IF(ISNA(_xlfn.XLOOKUP($A248,HG!$B:$B,HG!$N:$N)),"",  _xlfn.XLOOKUP($A248,HG!$B:$B,HG!$N:$N))</f>
        <v/>
      </c>
    </row>
    <row r="249" spans="1:22" ht="24" hidden="1" customHeight="1">
      <c r="A249" s="83" t="s">
        <v>373</v>
      </c>
      <c r="O249" s="71"/>
      <c r="P249" s="71"/>
      <c r="Q249" s="71"/>
      <c r="R249" s="71"/>
      <c r="S249" s="71"/>
      <c r="T249" s="71"/>
      <c r="U249" s="71"/>
      <c r="V249" s="71"/>
    </row>
    <row r="250" spans="1:22" ht="24" hidden="1" customHeight="1">
      <c r="A250" s="89" t="s">
        <v>374</v>
      </c>
      <c r="B250" s="90" t="s">
        <v>213</v>
      </c>
      <c r="C250" s="90" t="s">
        <v>375</v>
      </c>
      <c r="D250" s="90" t="s">
        <v>25</v>
      </c>
      <c r="E250" s="91">
        <v>45812</v>
      </c>
      <c r="F250" s="91">
        <v>45818</v>
      </c>
      <c r="G250" s="91">
        <v>45818</v>
      </c>
      <c r="H250" s="90">
        <v>6</v>
      </c>
      <c r="I250" s="90">
        <v>10</v>
      </c>
      <c r="J250" s="90">
        <v>9</v>
      </c>
      <c r="K250" s="90" t="s">
        <v>38</v>
      </c>
      <c r="L250" s="90" t="s">
        <v>27</v>
      </c>
      <c r="M250" s="90" t="s">
        <v>28</v>
      </c>
      <c r="N250" s="90">
        <v>0</v>
      </c>
      <c r="O250" s="78" t="str">
        <f>IF(ISNA(_xlfn.XLOOKUP($A250,GCVOA!$B:$B,GCVOA!$N:$N)),"",  _xlfn.XLOOKUP($A250,GCVOA!$B:$B,GCVOA!$N:$N))</f>
        <v/>
      </c>
      <c r="P250" s="78" t="str">
        <f>IF(ISNA(_xlfn.XLOOKUP($A250,GCSEMI!$B:$B,GCSEMI!$N:$N)),"",  _xlfn.XLOOKUP($A250,GCSEMI!$B:$B,GCSEMI!$N:$N))</f>
        <v/>
      </c>
      <c r="Q250" s="78" t="str">
        <f>IF(ISNA(_xlfn.XLOOKUP($A250,ORGPREP!$B:$B,ORGPREP!$N:$N)),"",  _xlfn.XLOOKUP($A250,ORGPREP!$B:$B,ORGPREP!$N:$N))</f>
        <v/>
      </c>
      <c r="R250" s="78" t="str">
        <f>IF(ISNA(_xlfn.XLOOKUP($A250,MSSEMI!$B:$B,MSSEMI!$N:$N)),"",  _xlfn.XLOOKUP($A250,MSSEMI!$B:$B,MSSEMI!$N:$N))</f>
        <v/>
      </c>
      <c r="S250" s="78" t="str">
        <f>IF(ISNA(_xlfn.XLOOKUP($A250,MSVOA!$B:$B,MSVOA!$N:$N)),"",  _xlfn.XLOOKUP($A250,MSVOA!$B:$B,MSVOA!$N:$N))</f>
        <v/>
      </c>
      <c r="T250" s="78">
        <f>IF(ISNA(_xlfn.XLOOKUP($A250,METALS!$B:$B,METALS!$N:$N)),"",  _xlfn.XLOOKUP($A250,METALS!$B:$B,METALS!$N:$N))</f>
        <v>0</v>
      </c>
      <c r="U250" s="78">
        <f>IF(ISNA(_xlfn.XLOOKUP($A250,GENCHEM!$B:$B,GENCHEM!$N:$N)),"",  _xlfn.XLOOKUP($A250,GENCHEM!$B:$B,GENCHEM!$N:$N))</f>
        <v>0</v>
      </c>
      <c r="V250" s="78" t="str">
        <f>IF(ISNA(_xlfn.XLOOKUP($A250,HG!$B:$B,HG!$N:$N)),"",  _xlfn.XLOOKUP($A250,HG!$B:$B,HG!$N:$N))</f>
        <v/>
      </c>
    </row>
    <row r="251" spans="1:22" ht="24" hidden="1" customHeight="1">
      <c r="A251" s="83" t="s">
        <v>376</v>
      </c>
      <c r="O251" s="71"/>
      <c r="P251" s="71"/>
      <c r="Q251" s="71"/>
      <c r="R251" s="71"/>
      <c r="S251" s="71"/>
      <c r="T251" s="71"/>
      <c r="U251" s="71"/>
      <c r="V251" s="71"/>
    </row>
    <row r="252" spans="1:22" ht="24" hidden="1" customHeight="1">
      <c r="A252" s="89" t="s">
        <v>377</v>
      </c>
      <c r="B252" s="90" t="s">
        <v>80</v>
      </c>
      <c r="C252" s="90" t="s">
        <v>378</v>
      </c>
      <c r="D252" s="90" t="s">
        <v>25</v>
      </c>
      <c r="E252" s="91">
        <v>45812</v>
      </c>
      <c r="F252" s="91">
        <v>45818</v>
      </c>
      <c r="G252" s="91">
        <v>45818</v>
      </c>
      <c r="H252" s="90">
        <v>6</v>
      </c>
      <c r="I252" s="90">
        <v>8</v>
      </c>
      <c r="J252" s="90">
        <v>9</v>
      </c>
      <c r="K252" s="90" t="s">
        <v>38</v>
      </c>
      <c r="L252" s="90" t="s">
        <v>27</v>
      </c>
      <c r="M252" s="90" t="s">
        <v>49</v>
      </c>
      <c r="N252" s="90">
        <v>0</v>
      </c>
      <c r="O252" s="78" t="str">
        <f>IF(ISNA(_xlfn.XLOOKUP($A252,GCVOA!$B:$B,GCVOA!$N:$N)),"",  _xlfn.XLOOKUP($A252,GCVOA!$B:$B,GCVOA!$N:$N))</f>
        <v/>
      </c>
      <c r="P252" s="78">
        <f>IF(ISNA(_xlfn.XLOOKUP($A252,GCSEMI!$B:$B,GCSEMI!$N:$N)),"",  _xlfn.XLOOKUP($A252,GCSEMI!$B:$B,GCSEMI!$N:$N))</f>
        <v>0</v>
      </c>
      <c r="Q252" s="78" t="str">
        <f>IF(ISNA(_xlfn.XLOOKUP($A252,ORGPREP!$B:$B,ORGPREP!$N:$N)),"",  _xlfn.XLOOKUP($A252,ORGPREP!$B:$B,ORGPREP!$N:$N))</f>
        <v/>
      </c>
      <c r="R252" s="78" t="str">
        <f>IF(ISNA(_xlfn.XLOOKUP($A252,MSSEMI!$B:$B,MSSEMI!$N:$N)),"",  _xlfn.XLOOKUP($A252,MSSEMI!$B:$B,MSSEMI!$N:$N))</f>
        <v/>
      </c>
      <c r="S252" s="78" t="str">
        <f>IF(ISNA(_xlfn.XLOOKUP($A252,MSVOA!$B:$B,MSVOA!$N:$N)),"",  _xlfn.XLOOKUP($A252,MSVOA!$B:$B,MSVOA!$N:$N))</f>
        <v/>
      </c>
      <c r="T252" s="78" t="str">
        <f>IF(ISNA(_xlfn.XLOOKUP($A252,METALS!$B:$B,METALS!$N:$N)),"",  _xlfn.XLOOKUP($A252,METALS!$B:$B,METALS!$N:$N))</f>
        <v/>
      </c>
      <c r="U252" s="78" t="str">
        <f>IF(ISNA(_xlfn.XLOOKUP($A252,GENCHEM!$B:$B,GENCHEM!$N:$N)),"",  _xlfn.XLOOKUP($A252,GENCHEM!$B:$B,GENCHEM!$N:$N))</f>
        <v/>
      </c>
      <c r="V252" s="78" t="str">
        <f>IF(ISNA(_xlfn.XLOOKUP($A252,HG!$B:$B,HG!$N:$N)),"",  _xlfn.XLOOKUP($A252,HG!$B:$B,HG!$N:$N))</f>
        <v/>
      </c>
    </row>
    <row r="253" spans="1:22" ht="24" hidden="1" customHeight="1">
      <c r="A253" s="83" t="s">
        <v>379</v>
      </c>
      <c r="O253" s="71"/>
      <c r="P253" s="71"/>
      <c r="Q253" s="71"/>
      <c r="R253" s="71"/>
      <c r="S253" s="71"/>
      <c r="T253" s="71"/>
      <c r="U253" s="71"/>
      <c r="V253" s="71"/>
    </row>
    <row r="254" spans="1:22" ht="24" hidden="1" customHeight="1">
      <c r="A254" s="89" t="s">
        <v>380</v>
      </c>
      <c r="B254" s="90" t="s">
        <v>80</v>
      </c>
      <c r="C254" s="90" t="s">
        <v>378</v>
      </c>
      <c r="D254" s="90" t="s">
        <v>25</v>
      </c>
      <c r="E254" s="91">
        <v>45812</v>
      </c>
      <c r="F254" s="91">
        <v>45818</v>
      </c>
      <c r="G254" s="91">
        <v>45818</v>
      </c>
      <c r="H254" s="90">
        <v>6</v>
      </c>
      <c r="I254" s="90">
        <v>8</v>
      </c>
      <c r="J254" s="90">
        <v>9</v>
      </c>
      <c r="K254" s="90" t="s">
        <v>38</v>
      </c>
      <c r="L254" s="90" t="s">
        <v>27</v>
      </c>
      <c r="M254" s="90" t="s">
        <v>49</v>
      </c>
      <c r="N254" s="90">
        <v>0</v>
      </c>
      <c r="O254" s="78" t="str">
        <f>IF(ISNA(_xlfn.XLOOKUP($A254,GCVOA!$B:$B,GCVOA!$N:$N)),"",  _xlfn.XLOOKUP($A254,GCVOA!$B:$B,GCVOA!$N:$N))</f>
        <v/>
      </c>
      <c r="P254" s="78">
        <f>IF(ISNA(_xlfn.XLOOKUP($A254,GCSEMI!$B:$B,GCSEMI!$N:$N)),"",  _xlfn.XLOOKUP($A254,GCSEMI!$B:$B,GCSEMI!$N:$N))</f>
        <v>0</v>
      </c>
      <c r="Q254" s="78" t="str">
        <f>IF(ISNA(_xlfn.XLOOKUP($A254,ORGPREP!$B:$B,ORGPREP!$N:$N)),"",  _xlfn.XLOOKUP($A254,ORGPREP!$B:$B,ORGPREP!$N:$N))</f>
        <v/>
      </c>
      <c r="R254" s="78" t="str">
        <f>IF(ISNA(_xlfn.XLOOKUP($A254,MSSEMI!$B:$B,MSSEMI!$N:$N)),"",  _xlfn.XLOOKUP($A254,MSSEMI!$B:$B,MSSEMI!$N:$N))</f>
        <v/>
      </c>
      <c r="S254" s="78" t="str">
        <f>IF(ISNA(_xlfn.XLOOKUP($A254,MSVOA!$B:$B,MSVOA!$N:$N)),"",  _xlfn.XLOOKUP($A254,MSVOA!$B:$B,MSVOA!$N:$N))</f>
        <v/>
      </c>
      <c r="T254" s="78" t="str">
        <f>IF(ISNA(_xlfn.XLOOKUP($A254,METALS!$B:$B,METALS!$N:$N)),"",  _xlfn.XLOOKUP($A254,METALS!$B:$B,METALS!$N:$N))</f>
        <v/>
      </c>
      <c r="U254" s="78" t="str">
        <f>IF(ISNA(_xlfn.XLOOKUP($A254,GENCHEM!$B:$B,GENCHEM!$N:$N)),"",  _xlfn.XLOOKUP($A254,GENCHEM!$B:$B,GENCHEM!$N:$N))</f>
        <v/>
      </c>
      <c r="V254" s="78" t="str">
        <f>IF(ISNA(_xlfn.XLOOKUP($A254,HG!$B:$B,HG!$N:$N)),"",  _xlfn.XLOOKUP($A254,HG!$B:$B,HG!$N:$N))</f>
        <v/>
      </c>
    </row>
    <row r="255" spans="1:22" ht="24" hidden="1" customHeight="1">
      <c r="A255" s="83" t="s">
        <v>379</v>
      </c>
      <c r="O255" s="71"/>
      <c r="P255" s="71"/>
      <c r="Q255" s="71"/>
      <c r="R255" s="71"/>
      <c r="S255" s="71"/>
      <c r="T255" s="71"/>
      <c r="U255" s="71"/>
      <c r="V255" s="71"/>
    </row>
    <row r="256" spans="1:22" ht="24" hidden="1" customHeight="1">
      <c r="A256" s="89" t="s">
        <v>381</v>
      </c>
      <c r="B256" s="90" t="s">
        <v>213</v>
      </c>
      <c r="C256" s="90" t="s">
        <v>382</v>
      </c>
      <c r="D256" s="90" t="s">
        <v>25</v>
      </c>
      <c r="E256" s="91">
        <v>45812</v>
      </c>
      <c r="F256" s="91">
        <v>45818</v>
      </c>
      <c r="G256" s="91">
        <v>45818</v>
      </c>
      <c r="H256" s="90">
        <v>6</v>
      </c>
      <c r="I256" s="90">
        <v>39</v>
      </c>
      <c r="J256" s="90">
        <v>9</v>
      </c>
      <c r="K256" s="90" t="s">
        <v>38</v>
      </c>
      <c r="L256" s="90" t="s">
        <v>249</v>
      </c>
      <c r="M256" s="90" t="s">
        <v>40</v>
      </c>
      <c r="N256" s="90">
        <v>0</v>
      </c>
      <c r="O256" s="78" t="str">
        <f>IF(ISNA(_xlfn.XLOOKUP($A256,GCVOA!$B:$B,GCVOA!$N:$N)),"",  _xlfn.XLOOKUP($A256,GCVOA!$B:$B,GCVOA!$N:$N))</f>
        <v/>
      </c>
      <c r="P256" s="78" t="str">
        <f>IF(ISNA(_xlfn.XLOOKUP($A256,GCSEMI!$B:$B,GCSEMI!$N:$N)),"",  _xlfn.XLOOKUP($A256,GCSEMI!$B:$B,GCSEMI!$N:$N))</f>
        <v/>
      </c>
      <c r="Q256" s="78" t="str">
        <f>IF(ISNA(_xlfn.XLOOKUP($A256,ORGPREP!$B:$B,ORGPREP!$N:$N)),"",  _xlfn.XLOOKUP($A256,ORGPREP!$B:$B,ORGPREP!$N:$N))</f>
        <v/>
      </c>
      <c r="R256" s="78" t="str">
        <f>IF(ISNA(_xlfn.XLOOKUP($A256,MSSEMI!$B:$B,MSSEMI!$N:$N)),"",  _xlfn.XLOOKUP($A256,MSSEMI!$B:$B,MSSEMI!$N:$N))</f>
        <v/>
      </c>
      <c r="S256" s="78">
        <f>IF(ISNA(_xlfn.XLOOKUP($A256,MSVOA!$B:$B,MSVOA!$N:$N)),"",  _xlfn.XLOOKUP($A256,MSVOA!$B:$B,MSVOA!$N:$N))</f>
        <v>0</v>
      </c>
      <c r="T256" s="78" t="str">
        <f>IF(ISNA(_xlfn.XLOOKUP($A256,METALS!$B:$B,METALS!$N:$N)),"",  _xlfn.XLOOKUP($A256,METALS!$B:$B,METALS!$N:$N))</f>
        <v>In Prep 06/16 ETA to MA 06/17</v>
      </c>
      <c r="U256" s="78" t="str">
        <f>IF(ISNA(_xlfn.XLOOKUP($A256,GENCHEM!$B:$B,GENCHEM!$N:$N)),"",  _xlfn.XLOOKUP($A256,GENCHEM!$B:$B,GENCHEM!$N:$N))</f>
        <v/>
      </c>
      <c r="V256" s="78" t="str">
        <f>IF(ISNA(_xlfn.XLOOKUP($A256,HG!$B:$B,HG!$N:$N)),"",  _xlfn.XLOOKUP($A256,HG!$B:$B,HG!$N:$N))</f>
        <v/>
      </c>
    </row>
    <row r="257" spans="1:22" ht="24" hidden="1" customHeight="1">
      <c r="A257" s="83" t="s">
        <v>383</v>
      </c>
      <c r="O257" s="71"/>
      <c r="P257" s="71"/>
      <c r="Q257" s="71"/>
      <c r="R257" s="71"/>
      <c r="S257" s="71"/>
      <c r="T257" s="71"/>
      <c r="U257" s="71"/>
      <c r="V257" s="71"/>
    </row>
    <row r="258" spans="1:22" ht="24" hidden="1" customHeight="1">
      <c r="A258" s="89" t="s">
        <v>384</v>
      </c>
      <c r="B258" s="90" t="s">
        <v>213</v>
      </c>
      <c r="C258" s="90" t="s">
        <v>385</v>
      </c>
      <c r="D258" s="90" t="s">
        <v>25</v>
      </c>
      <c r="E258" s="91">
        <v>45812</v>
      </c>
      <c r="F258" s="91">
        <v>45818</v>
      </c>
      <c r="G258" s="91">
        <v>45818</v>
      </c>
      <c r="H258" s="90">
        <v>6</v>
      </c>
      <c r="I258" s="90">
        <v>5</v>
      </c>
      <c r="J258" s="90">
        <v>9</v>
      </c>
      <c r="K258" s="90" t="s">
        <v>38</v>
      </c>
      <c r="L258" s="90" t="s">
        <v>27</v>
      </c>
      <c r="M258" s="90" t="s">
        <v>58</v>
      </c>
      <c r="N258" s="90">
        <v>0</v>
      </c>
      <c r="O258" s="78" t="str">
        <f>IF(ISNA(_xlfn.XLOOKUP($A258,GCVOA!$B:$B,GCVOA!$N:$N)),"",  _xlfn.XLOOKUP($A258,GCVOA!$B:$B,GCVOA!$N:$N))</f>
        <v/>
      </c>
      <c r="P258" s="78" t="str">
        <f>IF(ISNA(_xlfn.XLOOKUP($A258,GCSEMI!$B:$B,GCSEMI!$N:$N)),"",  _xlfn.XLOOKUP($A258,GCSEMI!$B:$B,GCSEMI!$N:$N))</f>
        <v/>
      </c>
      <c r="Q258" s="78" t="str">
        <f>IF(ISNA(_xlfn.XLOOKUP($A258,ORGPREP!$B:$B,ORGPREP!$N:$N)),"",  _xlfn.XLOOKUP($A258,ORGPREP!$B:$B,ORGPREP!$N:$N))</f>
        <v/>
      </c>
      <c r="R258" s="78" t="str">
        <f>IF(ISNA(_xlfn.XLOOKUP($A258,MSSEMI!$B:$B,MSSEMI!$N:$N)),"",  _xlfn.XLOOKUP($A258,MSSEMI!$B:$B,MSSEMI!$N:$N))</f>
        <v/>
      </c>
      <c r="S258" s="78" t="str">
        <f>IF(ISNA(_xlfn.XLOOKUP($A258,MSVOA!$B:$B,MSVOA!$N:$N)),"",  _xlfn.XLOOKUP($A258,MSVOA!$B:$B,MSVOA!$N:$N))</f>
        <v/>
      </c>
      <c r="T258" s="78" t="str">
        <f>IF(ISNA(_xlfn.XLOOKUP($A258,METALS!$B:$B,METALS!$N:$N)),"",  _xlfn.XLOOKUP($A258,METALS!$B:$B,METALS!$N:$N))</f>
        <v/>
      </c>
      <c r="U258" s="78">
        <f>IF(ISNA(_xlfn.XLOOKUP($A258,GENCHEM!$B:$B,GENCHEM!$N:$N)),"",  _xlfn.XLOOKUP($A258,GENCHEM!$B:$B,GENCHEM!$N:$N))</f>
        <v>0</v>
      </c>
      <c r="V258" s="78" t="str">
        <f>IF(ISNA(_xlfn.XLOOKUP($A258,HG!$B:$B,HG!$N:$N)),"",  _xlfn.XLOOKUP($A258,HG!$B:$B,HG!$N:$N))</f>
        <v/>
      </c>
    </row>
    <row r="259" spans="1:22" ht="24" hidden="1" customHeight="1">
      <c r="A259" s="83" t="s">
        <v>386</v>
      </c>
      <c r="O259" s="71"/>
      <c r="P259" s="71"/>
      <c r="Q259" s="71"/>
      <c r="R259" s="71"/>
      <c r="S259" s="71"/>
      <c r="T259" s="71"/>
      <c r="U259" s="71"/>
      <c r="V259" s="71"/>
    </row>
    <row r="260" spans="1:22" ht="24" hidden="1" customHeight="1">
      <c r="A260" s="89" t="s">
        <v>387</v>
      </c>
      <c r="B260" s="90" t="s">
        <v>213</v>
      </c>
      <c r="C260" s="90" t="s">
        <v>388</v>
      </c>
      <c r="D260" s="90" t="s">
        <v>25</v>
      </c>
      <c r="E260" s="91">
        <v>45812</v>
      </c>
      <c r="F260" s="91">
        <v>45818</v>
      </c>
      <c r="G260" s="91">
        <v>45818</v>
      </c>
      <c r="H260" s="90">
        <v>6</v>
      </c>
      <c r="I260" s="90">
        <v>102</v>
      </c>
      <c r="J260" s="90">
        <v>9</v>
      </c>
      <c r="K260" s="90" t="s">
        <v>38</v>
      </c>
      <c r="L260" s="90" t="s">
        <v>249</v>
      </c>
      <c r="M260" s="90" t="s">
        <v>40</v>
      </c>
      <c r="N260" s="90">
        <v>0</v>
      </c>
      <c r="O260" s="78" t="str">
        <f>IF(ISNA(_xlfn.XLOOKUP($A260,GCVOA!$B:$B,GCVOA!$N:$N)),"",  _xlfn.XLOOKUP($A260,GCVOA!$B:$B,GCVOA!$N:$N))</f>
        <v/>
      </c>
      <c r="P260" s="78" t="str">
        <f>IF(ISNA(_xlfn.XLOOKUP($A260,GCSEMI!$B:$B,GCSEMI!$N:$N)),"",  _xlfn.XLOOKUP($A260,GCSEMI!$B:$B,GCSEMI!$N:$N))</f>
        <v/>
      </c>
      <c r="Q260" s="78" t="str">
        <f>IF(ISNA(_xlfn.XLOOKUP($A260,ORGPREP!$B:$B,ORGPREP!$N:$N)),"",  _xlfn.XLOOKUP($A260,ORGPREP!$B:$B,ORGPREP!$N:$N))</f>
        <v/>
      </c>
      <c r="R260" s="78" t="str">
        <f>IF(ISNA(_xlfn.XLOOKUP($A260,MSSEMI!$B:$B,MSSEMI!$N:$N)),"",  _xlfn.XLOOKUP($A260,MSSEMI!$B:$B,MSSEMI!$N:$N))</f>
        <v/>
      </c>
      <c r="S260" s="78">
        <f>IF(ISNA(_xlfn.XLOOKUP($A260,MSVOA!$B:$B,MSVOA!$N:$N)),"",  _xlfn.XLOOKUP($A260,MSVOA!$B:$B,MSVOA!$N:$N))</f>
        <v>0</v>
      </c>
      <c r="T260" s="78">
        <f>IF(ISNA(_xlfn.XLOOKUP($A260,METALS!$B:$B,METALS!$N:$N)),"",  _xlfn.XLOOKUP($A260,METALS!$B:$B,METALS!$N:$N))</f>
        <v>0</v>
      </c>
      <c r="U260" s="78" t="str">
        <f>IF(ISNA(_xlfn.XLOOKUP($A260,GENCHEM!$B:$B,GENCHEM!$N:$N)),"",  _xlfn.XLOOKUP($A260,GENCHEM!$B:$B,GENCHEM!$N:$N))</f>
        <v/>
      </c>
      <c r="V260" s="78" t="str">
        <f>IF(ISNA(_xlfn.XLOOKUP($A260,HG!$B:$B,HG!$N:$N)),"",  _xlfn.XLOOKUP($A260,HG!$B:$B,HG!$N:$N))</f>
        <v/>
      </c>
    </row>
    <row r="261" spans="1:22" ht="24" hidden="1" customHeight="1">
      <c r="A261" s="83" t="s">
        <v>389</v>
      </c>
      <c r="O261" s="71"/>
      <c r="P261" s="71"/>
      <c r="Q261" s="71"/>
      <c r="R261" s="71"/>
      <c r="S261" s="71"/>
      <c r="T261" s="71"/>
      <c r="U261" s="71"/>
      <c r="V261" s="71"/>
    </row>
    <row r="262" spans="1:22" ht="24" hidden="1" customHeight="1">
      <c r="A262" s="89" t="s">
        <v>390</v>
      </c>
      <c r="B262" s="90" t="s">
        <v>213</v>
      </c>
      <c r="C262" s="90" t="s">
        <v>391</v>
      </c>
      <c r="D262" s="90" t="s">
        <v>25</v>
      </c>
      <c r="E262" s="91">
        <v>45812</v>
      </c>
      <c r="F262" s="91">
        <v>45818</v>
      </c>
      <c r="G262" s="91">
        <v>45818</v>
      </c>
      <c r="H262" s="90">
        <v>6</v>
      </c>
      <c r="I262" s="90">
        <v>45</v>
      </c>
      <c r="J262" s="90">
        <v>9</v>
      </c>
      <c r="K262" s="90" t="s">
        <v>38</v>
      </c>
      <c r="L262" s="90" t="s">
        <v>93</v>
      </c>
      <c r="M262" s="90" t="s">
        <v>28</v>
      </c>
      <c r="N262" s="90">
        <v>0</v>
      </c>
      <c r="O262" s="78" t="str">
        <f>IF(ISNA(_xlfn.XLOOKUP($A262,GCVOA!$B:$B,GCVOA!$N:$N)),"",  _xlfn.XLOOKUP($A262,GCVOA!$B:$B,GCVOA!$N:$N))</f>
        <v/>
      </c>
      <c r="P262" s="78" t="str">
        <f>IF(ISNA(_xlfn.XLOOKUP($A262,GCSEMI!$B:$B,GCSEMI!$N:$N)),"",  _xlfn.XLOOKUP($A262,GCSEMI!$B:$B,GCSEMI!$N:$N))</f>
        <v/>
      </c>
      <c r="Q262" s="78" t="str">
        <f>IF(ISNA(_xlfn.XLOOKUP($A262,ORGPREP!$B:$B,ORGPREP!$N:$N)),"",  _xlfn.XLOOKUP($A262,ORGPREP!$B:$B,ORGPREP!$N:$N))</f>
        <v/>
      </c>
      <c r="R262" s="78" t="str">
        <f>IF(ISNA(_xlfn.XLOOKUP($A262,MSSEMI!$B:$B,MSSEMI!$N:$N)),"",  _xlfn.XLOOKUP($A262,MSSEMI!$B:$B,MSSEMI!$N:$N))</f>
        <v/>
      </c>
      <c r="S262" s="78" t="str">
        <f>IF(ISNA(_xlfn.XLOOKUP($A262,MSVOA!$B:$B,MSVOA!$N:$N)),"",  _xlfn.XLOOKUP($A262,MSVOA!$B:$B,MSVOA!$N:$N))</f>
        <v/>
      </c>
      <c r="T262" s="78">
        <f>IF(ISNA(_xlfn.XLOOKUP($A262,METALS!$B:$B,METALS!$N:$N)),"",  _xlfn.XLOOKUP($A262,METALS!$B:$B,METALS!$N:$N))</f>
        <v>0</v>
      </c>
      <c r="U262" s="78" t="str">
        <f>IF(ISNA(_xlfn.XLOOKUP($A262,GENCHEM!$B:$B,GENCHEM!$N:$N)),"",  _xlfn.XLOOKUP($A262,GENCHEM!$B:$B,GENCHEM!$N:$N))</f>
        <v/>
      </c>
      <c r="V262" s="78" t="str">
        <f>IF(ISNA(_xlfn.XLOOKUP($A262,HG!$B:$B,HG!$N:$N)),"",  _xlfn.XLOOKUP($A262,HG!$B:$B,HG!$N:$N))</f>
        <v/>
      </c>
    </row>
    <row r="263" spans="1:22" ht="24" hidden="1" customHeight="1">
      <c r="A263" s="83" t="s">
        <v>392</v>
      </c>
      <c r="O263" s="71"/>
      <c r="P263" s="71"/>
      <c r="Q263" s="71"/>
      <c r="R263" s="71"/>
      <c r="S263" s="71"/>
      <c r="T263" s="71"/>
      <c r="U263" s="71"/>
      <c r="V263" s="71"/>
    </row>
    <row r="264" spans="1:22" ht="24" hidden="1" customHeight="1">
      <c r="A264" s="89" t="s">
        <v>393</v>
      </c>
      <c r="B264" s="90" t="s">
        <v>213</v>
      </c>
      <c r="C264" s="90" t="s">
        <v>394</v>
      </c>
      <c r="D264" s="90" t="s">
        <v>25</v>
      </c>
      <c r="E264" s="91">
        <v>45812</v>
      </c>
      <c r="F264" s="91">
        <v>45818</v>
      </c>
      <c r="G264" s="91">
        <v>45818</v>
      </c>
      <c r="H264" s="90">
        <v>6</v>
      </c>
      <c r="I264" s="90">
        <v>60</v>
      </c>
      <c r="J264" s="90">
        <v>9</v>
      </c>
      <c r="K264" s="90" t="s">
        <v>38</v>
      </c>
      <c r="L264" s="90" t="s">
        <v>27</v>
      </c>
      <c r="M264" s="90" t="s">
        <v>28</v>
      </c>
      <c r="N264" s="90">
        <v>0</v>
      </c>
      <c r="O264" s="78" t="str">
        <f>IF(ISNA(_xlfn.XLOOKUP($A264,GCVOA!$B:$B,GCVOA!$N:$N)),"",  _xlfn.XLOOKUP($A264,GCVOA!$B:$B,GCVOA!$N:$N))</f>
        <v/>
      </c>
      <c r="P264" s="78" t="str">
        <f>IF(ISNA(_xlfn.XLOOKUP($A264,GCSEMI!$B:$B,GCSEMI!$N:$N)),"",  _xlfn.XLOOKUP($A264,GCSEMI!$B:$B,GCSEMI!$N:$N))</f>
        <v/>
      </c>
      <c r="Q264" s="78" t="str">
        <f>IF(ISNA(_xlfn.XLOOKUP($A264,ORGPREP!$B:$B,ORGPREP!$N:$N)),"",  _xlfn.XLOOKUP($A264,ORGPREP!$B:$B,ORGPREP!$N:$N))</f>
        <v/>
      </c>
      <c r="R264" s="78" t="str">
        <f>IF(ISNA(_xlfn.XLOOKUP($A264,MSSEMI!$B:$B,MSSEMI!$N:$N)),"",  _xlfn.XLOOKUP($A264,MSSEMI!$B:$B,MSSEMI!$N:$N))</f>
        <v/>
      </c>
      <c r="S264" s="78" t="str">
        <f>IF(ISNA(_xlfn.XLOOKUP($A264,MSVOA!$B:$B,MSVOA!$N:$N)),"",  _xlfn.XLOOKUP($A264,MSVOA!$B:$B,MSVOA!$N:$N))</f>
        <v/>
      </c>
      <c r="T264" s="78">
        <f>IF(ISNA(_xlfn.XLOOKUP($A264,METALS!$B:$B,METALS!$N:$N)),"",  _xlfn.XLOOKUP($A264,METALS!$B:$B,METALS!$N:$N))</f>
        <v>0</v>
      </c>
      <c r="U264" s="78" t="str">
        <f>IF(ISNA(_xlfn.XLOOKUP($A264,GENCHEM!$B:$B,GENCHEM!$N:$N)),"",  _xlfn.XLOOKUP($A264,GENCHEM!$B:$B,GENCHEM!$N:$N))</f>
        <v/>
      </c>
      <c r="V264" s="78" t="str">
        <f>IF(ISNA(_xlfn.XLOOKUP($A264,HG!$B:$B,HG!$N:$N)),"",  _xlfn.XLOOKUP($A264,HG!$B:$B,HG!$N:$N))</f>
        <v/>
      </c>
    </row>
    <row r="265" spans="1:22" ht="24" hidden="1" customHeight="1">
      <c r="A265" s="83" t="s">
        <v>395</v>
      </c>
      <c r="O265" s="71"/>
      <c r="P265" s="71"/>
      <c r="Q265" s="71"/>
      <c r="R265" s="71"/>
      <c r="S265" s="71"/>
      <c r="T265" s="71"/>
      <c r="U265" s="71"/>
      <c r="V265" s="71"/>
    </row>
    <row r="266" spans="1:22" ht="24" hidden="1" customHeight="1">
      <c r="A266" s="89" t="s">
        <v>396</v>
      </c>
      <c r="B266" s="90" t="s">
        <v>99</v>
      </c>
      <c r="C266" s="90" t="s">
        <v>166</v>
      </c>
      <c r="D266" s="90" t="s">
        <v>25</v>
      </c>
      <c r="E266" s="91">
        <v>45734</v>
      </c>
      <c r="F266" s="91">
        <v>45819</v>
      </c>
      <c r="G266" s="91">
        <v>45819</v>
      </c>
      <c r="H266" s="90">
        <v>6</v>
      </c>
      <c r="I266" s="90">
        <v>1</v>
      </c>
      <c r="J266" s="90">
        <v>8</v>
      </c>
      <c r="K266" s="90" t="s">
        <v>26</v>
      </c>
      <c r="L266" s="90" t="s">
        <v>27</v>
      </c>
      <c r="M266" s="90" t="s">
        <v>28</v>
      </c>
      <c r="N266" s="90">
        <v>0</v>
      </c>
      <c r="O266" s="78" t="str">
        <f>IF(ISNA(_xlfn.XLOOKUP($A266,GCVOA!$B:$B,GCVOA!$N:$N)),"",  _xlfn.XLOOKUP($A266,GCVOA!$B:$B,GCVOA!$N:$N))</f>
        <v/>
      </c>
      <c r="P266" s="78" t="str">
        <f>IF(ISNA(_xlfn.XLOOKUP($A266,GCSEMI!$B:$B,GCSEMI!$N:$N)),"",  _xlfn.XLOOKUP($A266,GCSEMI!$B:$B,GCSEMI!$N:$N))</f>
        <v/>
      </c>
      <c r="Q266" s="78" t="str">
        <f>IF(ISNA(_xlfn.XLOOKUP($A266,ORGPREP!$B:$B,ORGPREP!$N:$N)),"",  _xlfn.XLOOKUP($A266,ORGPREP!$B:$B,ORGPREP!$N:$N))</f>
        <v/>
      </c>
      <c r="R266" s="78" t="str">
        <f>IF(ISNA(_xlfn.XLOOKUP($A266,MSSEMI!$B:$B,MSSEMI!$N:$N)),"",  _xlfn.XLOOKUP($A266,MSSEMI!$B:$B,MSSEMI!$N:$N))</f>
        <v/>
      </c>
      <c r="S266" s="78" t="str">
        <f>IF(ISNA(_xlfn.XLOOKUP($A266,MSVOA!$B:$B,MSVOA!$N:$N)),"",  _xlfn.XLOOKUP($A266,MSVOA!$B:$B,MSVOA!$N:$N))</f>
        <v/>
      </c>
      <c r="T266" s="78" t="str">
        <f>IF(ISNA(_xlfn.XLOOKUP($A266,METALS!$B:$B,METALS!$N:$N)),"",  _xlfn.XLOOKUP($A266,METALS!$B:$B,METALS!$N:$N))</f>
        <v/>
      </c>
      <c r="U266" s="78" t="str">
        <f>IF(ISNA(_xlfn.XLOOKUP($A266,GENCHEM!$B:$B,GENCHEM!$N:$N)),"",  _xlfn.XLOOKUP($A266,GENCHEM!$B:$B,GENCHEM!$N:$N))</f>
        <v/>
      </c>
      <c r="V266" s="78" t="str">
        <f>IF(ISNA(_xlfn.XLOOKUP($A266,HG!$B:$B,HG!$N:$N)),"",  _xlfn.XLOOKUP($A266,HG!$B:$B,HG!$N:$N))</f>
        <v/>
      </c>
    </row>
    <row r="267" spans="1:22" ht="24" hidden="1" customHeight="1">
      <c r="A267" s="83" t="s">
        <v>397</v>
      </c>
      <c r="O267" s="71"/>
      <c r="P267" s="71"/>
      <c r="Q267" s="71"/>
      <c r="R267" s="71"/>
      <c r="S267" s="71"/>
      <c r="T267" s="71"/>
      <c r="U267" s="71"/>
      <c r="V267" s="71"/>
    </row>
    <row r="268" spans="1:22" ht="24" hidden="1" customHeight="1">
      <c r="A268" s="113" t="s">
        <v>398</v>
      </c>
      <c r="B268" s="114" t="s">
        <v>399</v>
      </c>
      <c r="C268" s="114" t="s">
        <v>400</v>
      </c>
      <c r="D268" s="114" t="s">
        <v>25</v>
      </c>
      <c r="E268" s="115">
        <v>45777</v>
      </c>
      <c r="F268" s="115">
        <v>45819</v>
      </c>
      <c r="G268" s="115">
        <v>45819</v>
      </c>
      <c r="H268" s="114">
        <v>42</v>
      </c>
      <c r="I268" s="114">
        <v>1</v>
      </c>
      <c r="J268" s="114">
        <v>8</v>
      </c>
      <c r="K268" s="114" t="s">
        <v>87</v>
      </c>
      <c r="L268" s="114" t="s">
        <v>27</v>
      </c>
      <c r="M268" s="114" t="s">
        <v>69</v>
      </c>
      <c r="N268" s="114">
        <v>0</v>
      </c>
      <c r="O268" s="74" t="str">
        <f>IF(ISNA(_xlfn.XLOOKUP($A268,GCVOA!$B:$B,GCVOA!$N:$N)),"",  _xlfn.XLOOKUP($A268,GCVOA!$B:$B,GCVOA!$N:$N))</f>
        <v/>
      </c>
      <c r="P268" s="74" t="str">
        <f>IF(ISNA(_xlfn.XLOOKUP($A268,GCSEMI!$B:$B,GCSEMI!$N:$N)),"",  _xlfn.XLOOKUP($A268,GCSEMI!$B:$B,GCSEMI!$N:$N))</f>
        <v/>
      </c>
      <c r="Q268" s="74" t="str">
        <f>IF(ISNA(_xlfn.XLOOKUP($A268,ORGPREP!$B:$B,ORGPREP!$N:$N)),"",  _xlfn.XLOOKUP($A268,ORGPREP!$B:$B,ORGPREP!$N:$N))</f>
        <v/>
      </c>
      <c r="R268" s="74" t="str">
        <f>IF(ISNA(_xlfn.XLOOKUP($A268,MSSEMI!$B:$B,MSSEMI!$N:$N)),"",  _xlfn.XLOOKUP($A268,MSSEMI!$B:$B,MSSEMI!$N:$N))</f>
        <v/>
      </c>
      <c r="S268" s="74" t="str">
        <f>IF(ISNA(_xlfn.XLOOKUP($A268,MSVOA!$B:$B,MSVOA!$N:$N)),"",  _xlfn.XLOOKUP($A268,MSVOA!$B:$B,MSVOA!$N:$N))</f>
        <v/>
      </c>
      <c r="T268" s="74" t="str">
        <f>IF(ISNA(_xlfn.XLOOKUP($A268,METALS!$B:$B,METALS!$N:$N)),"",  _xlfn.XLOOKUP($A268,METALS!$B:$B,METALS!$N:$N))</f>
        <v/>
      </c>
      <c r="U268" s="74" t="str">
        <f>IF(ISNA(_xlfn.XLOOKUP($A268,GENCHEM!$B:$B,GENCHEM!$N:$N)),"",  _xlfn.XLOOKUP($A268,GENCHEM!$B:$B,GENCHEM!$N:$N))</f>
        <v/>
      </c>
      <c r="V268" s="74" t="str">
        <f>IF(ISNA(_xlfn.XLOOKUP($A268,HG!$B:$B,HG!$N:$N)),"",  _xlfn.XLOOKUP($A268,HG!$B:$B,HG!$N:$N))</f>
        <v/>
      </c>
    </row>
    <row r="269" spans="1:22" ht="24" hidden="1" customHeight="1">
      <c r="A269" s="83" t="s">
        <v>401</v>
      </c>
      <c r="O269" s="71"/>
      <c r="P269" s="71"/>
      <c r="Q269" s="71"/>
      <c r="R269" s="71"/>
      <c r="S269" s="71"/>
      <c r="T269" s="71"/>
      <c r="U269" s="71"/>
      <c r="V269" s="71"/>
    </row>
    <row r="270" spans="1:22" ht="24" hidden="1" customHeight="1">
      <c r="A270" s="84" t="s">
        <v>402</v>
      </c>
      <c r="B270" s="85" t="s">
        <v>226</v>
      </c>
      <c r="C270" s="85" t="s">
        <v>227</v>
      </c>
      <c r="D270" s="85" t="s">
        <v>25</v>
      </c>
      <c r="E270" s="86">
        <v>45805</v>
      </c>
      <c r="F270" s="86">
        <v>45819</v>
      </c>
      <c r="G270" s="86">
        <v>45819</v>
      </c>
      <c r="H270" s="85">
        <v>14</v>
      </c>
      <c r="I270" s="85">
        <v>1</v>
      </c>
      <c r="J270" s="85">
        <v>8</v>
      </c>
      <c r="K270" s="85" t="s">
        <v>87</v>
      </c>
      <c r="L270" s="85" t="s">
        <v>27</v>
      </c>
      <c r="M270" s="85" t="s">
        <v>58</v>
      </c>
      <c r="N270" s="85">
        <v>0</v>
      </c>
      <c r="O270" s="67" t="str">
        <f>IF(ISNA(_xlfn.XLOOKUP($A270,GCVOA!$B:$B,GCVOA!$N:$N)),"",  _xlfn.XLOOKUP($A270,GCVOA!$B:$B,GCVOA!$N:$N))</f>
        <v/>
      </c>
      <c r="P270" s="67" t="str">
        <f>IF(ISNA(_xlfn.XLOOKUP($A270,GCSEMI!$B:$B,GCSEMI!$N:$N)),"",  _xlfn.XLOOKUP($A270,GCSEMI!$B:$B,GCSEMI!$N:$N))</f>
        <v/>
      </c>
      <c r="Q270" s="67" t="str">
        <f>IF(ISNA(_xlfn.XLOOKUP($A270,ORGPREP!$B:$B,ORGPREP!$N:$N)),"",  _xlfn.XLOOKUP($A270,ORGPREP!$B:$B,ORGPREP!$N:$N))</f>
        <v/>
      </c>
      <c r="R270" s="67" t="str">
        <f>IF(ISNA(_xlfn.XLOOKUP($A270,MSSEMI!$B:$B,MSSEMI!$N:$N)),"",  _xlfn.XLOOKUP($A270,MSSEMI!$B:$B,MSSEMI!$N:$N))</f>
        <v/>
      </c>
      <c r="S270" s="67" t="str">
        <f>IF(ISNA(_xlfn.XLOOKUP($A270,MSVOA!$B:$B,MSVOA!$N:$N)),"",  _xlfn.XLOOKUP($A270,MSVOA!$B:$B,MSVOA!$N:$N))</f>
        <v/>
      </c>
      <c r="T270" s="67" t="str">
        <f>IF(ISNA(_xlfn.XLOOKUP($A270,METALS!$B:$B,METALS!$N:$N)),"",  _xlfn.XLOOKUP($A270,METALS!$B:$B,METALS!$N:$N))</f>
        <v/>
      </c>
      <c r="U270" s="67">
        <f>IF(ISNA(_xlfn.XLOOKUP($A270,GENCHEM!$B:$B,GENCHEM!$N:$N)),"",  _xlfn.XLOOKUP($A270,GENCHEM!$B:$B,GENCHEM!$N:$N))</f>
        <v>0</v>
      </c>
      <c r="V270" s="67" t="str">
        <f>IF(ISNA(_xlfn.XLOOKUP($A270,HG!$B:$B,HG!$N:$N)),"",  _xlfn.XLOOKUP($A270,HG!$B:$B,HG!$N:$N))</f>
        <v/>
      </c>
    </row>
    <row r="271" spans="1:22" ht="24" hidden="1" customHeight="1">
      <c r="A271" s="83" t="s">
        <v>228</v>
      </c>
      <c r="O271" s="71"/>
      <c r="P271" s="71"/>
      <c r="Q271" s="71"/>
      <c r="R271" s="71"/>
      <c r="S271" s="71"/>
      <c r="T271" s="71"/>
      <c r="U271" s="71"/>
      <c r="V271" s="71"/>
    </row>
    <row r="272" spans="1:22" ht="24" hidden="1" customHeight="1">
      <c r="A272" s="84" t="s">
        <v>403</v>
      </c>
      <c r="B272" s="85" t="s">
        <v>404</v>
      </c>
      <c r="C272" s="85" t="s">
        <v>405</v>
      </c>
      <c r="D272" s="85" t="s">
        <v>406</v>
      </c>
      <c r="E272" s="86">
        <v>45805</v>
      </c>
      <c r="F272" s="86">
        <v>45819</v>
      </c>
      <c r="G272" s="86">
        <v>45819</v>
      </c>
      <c r="H272" s="85">
        <v>14</v>
      </c>
      <c r="I272" s="85">
        <v>1</v>
      </c>
      <c r="J272" s="85">
        <v>8</v>
      </c>
      <c r="K272" s="85" t="s">
        <v>38</v>
      </c>
      <c r="L272" s="85" t="s">
        <v>27</v>
      </c>
      <c r="M272" s="85" t="s">
        <v>58</v>
      </c>
      <c r="N272" s="85">
        <v>0</v>
      </c>
      <c r="O272" s="67" t="str">
        <f>IF(ISNA(_xlfn.XLOOKUP($A272,GCVOA!$B:$B,GCVOA!$N:$N)),"",  _xlfn.XLOOKUP($A272,GCVOA!$B:$B,GCVOA!$N:$N))</f>
        <v/>
      </c>
      <c r="P272" s="67" t="str">
        <f>IF(ISNA(_xlfn.XLOOKUP($A272,GCSEMI!$B:$B,GCSEMI!$N:$N)),"",  _xlfn.XLOOKUP($A272,GCSEMI!$B:$B,GCSEMI!$N:$N))</f>
        <v/>
      </c>
      <c r="Q272" s="67" t="str">
        <f>IF(ISNA(_xlfn.XLOOKUP($A272,ORGPREP!$B:$B,ORGPREP!$N:$N)),"",  _xlfn.XLOOKUP($A272,ORGPREP!$B:$B,ORGPREP!$N:$N))</f>
        <v/>
      </c>
      <c r="R272" s="67" t="str">
        <f>IF(ISNA(_xlfn.XLOOKUP($A272,MSSEMI!$B:$B,MSSEMI!$N:$N)),"",  _xlfn.XLOOKUP($A272,MSSEMI!$B:$B,MSSEMI!$N:$N))</f>
        <v/>
      </c>
      <c r="S272" s="67" t="str">
        <f>IF(ISNA(_xlfn.XLOOKUP($A272,MSVOA!$B:$B,MSVOA!$N:$N)),"",  _xlfn.XLOOKUP($A272,MSVOA!$B:$B,MSVOA!$N:$N))</f>
        <v/>
      </c>
      <c r="T272" s="67" t="str">
        <f>IF(ISNA(_xlfn.XLOOKUP($A272,METALS!$B:$B,METALS!$N:$N)),"",  _xlfn.XLOOKUP($A272,METALS!$B:$B,METALS!$N:$N))</f>
        <v/>
      </c>
      <c r="U272" s="67">
        <f>IF(ISNA(_xlfn.XLOOKUP($A272,GENCHEM!$B:$B,GENCHEM!$N:$N)),"",  _xlfn.XLOOKUP($A272,GENCHEM!$B:$B,GENCHEM!$N:$N))</f>
        <v>0</v>
      </c>
      <c r="V272" s="67" t="str">
        <f>IF(ISNA(_xlfn.XLOOKUP($A272,HG!$B:$B,HG!$N:$N)),"",  _xlfn.XLOOKUP($A272,HG!$B:$B,HG!$N:$N))</f>
        <v/>
      </c>
    </row>
    <row r="273" spans="1:22" ht="24" hidden="1" customHeight="1">
      <c r="A273" s="83" t="s">
        <v>169</v>
      </c>
      <c r="O273" s="71"/>
      <c r="P273" s="71"/>
      <c r="Q273" s="71"/>
      <c r="R273" s="71"/>
      <c r="S273" s="71"/>
      <c r="T273" s="71"/>
      <c r="U273" s="71"/>
      <c r="V273" s="71"/>
    </row>
    <row r="274" spans="1:22" ht="24" hidden="1" customHeight="1">
      <c r="A274" s="113" t="s">
        <v>407</v>
      </c>
      <c r="B274" s="114" t="s">
        <v>408</v>
      </c>
      <c r="C274" s="114" t="s">
        <v>409</v>
      </c>
      <c r="D274" s="114" t="s">
        <v>25</v>
      </c>
      <c r="E274" s="115">
        <v>45805</v>
      </c>
      <c r="F274" s="115">
        <v>45819</v>
      </c>
      <c r="G274" s="115">
        <v>45819</v>
      </c>
      <c r="H274" s="114">
        <v>14</v>
      </c>
      <c r="I274" s="114">
        <v>1</v>
      </c>
      <c r="J274" s="114">
        <v>8</v>
      </c>
      <c r="K274" s="114" t="s">
        <v>87</v>
      </c>
      <c r="L274" s="114" t="s">
        <v>27</v>
      </c>
      <c r="M274" s="114" t="s">
        <v>69</v>
      </c>
      <c r="N274" s="114">
        <v>0</v>
      </c>
      <c r="O274" s="74" t="str">
        <f>IF(ISNA(_xlfn.XLOOKUP($A274,GCVOA!$B:$B,GCVOA!$N:$N)),"",  _xlfn.XLOOKUP($A274,GCVOA!$B:$B,GCVOA!$N:$N))</f>
        <v/>
      </c>
      <c r="P274" s="74" t="str">
        <f>IF(ISNA(_xlfn.XLOOKUP($A274,GCSEMI!$B:$B,GCSEMI!$N:$N)),"",  _xlfn.XLOOKUP($A274,GCSEMI!$B:$B,GCSEMI!$N:$N))</f>
        <v/>
      </c>
      <c r="Q274" s="74" t="str">
        <f>IF(ISNA(_xlfn.XLOOKUP($A274,ORGPREP!$B:$B,ORGPREP!$N:$N)),"",  _xlfn.XLOOKUP($A274,ORGPREP!$B:$B,ORGPREP!$N:$N))</f>
        <v/>
      </c>
      <c r="R274" s="74" t="str">
        <f>IF(ISNA(_xlfn.XLOOKUP($A274,MSSEMI!$B:$B,MSSEMI!$N:$N)),"",  _xlfn.XLOOKUP($A274,MSSEMI!$B:$B,MSSEMI!$N:$N))</f>
        <v/>
      </c>
      <c r="S274" s="74" t="str">
        <f>IF(ISNA(_xlfn.XLOOKUP($A274,MSVOA!$B:$B,MSVOA!$N:$N)),"",  _xlfn.XLOOKUP($A274,MSVOA!$B:$B,MSVOA!$N:$N))</f>
        <v/>
      </c>
      <c r="T274" s="74" t="str">
        <f>IF(ISNA(_xlfn.XLOOKUP($A274,METALS!$B:$B,METALS!$N:$N)),"",  _xlfn.XLOOKUP($A274,METALS!$B:$B,METALS!$N:$N))</f>
        <v/>
      </c>
      <c r="U274" s="74" t="str">
        <f>IF(ISNA(_xlfn.XLOOKUP($A274,GENCHEM!$B:$B,GENCHEM!$N:$N)),"",  _xlfn.XLOOKUP($A274,GENCHEM!$B:$B,GENCHEM!$N:$N))</f>
        <v/>
      </c>
      <c r="V274" s="74" t="str">
        <f>IF(ISNA(_xlfn.XLOOKUP($A274,HG!$B:$B,HG!$N:$N)),"",  _xlfn.XLOOKUP($A274,HG!$B:$B,HG!$N:$N))</f>
        <v/>
      </c>
    </row>
    <row r="275" spans="1:22" ht="24" hidden="1" customHeight="1">
      <c r="A275" s="83" t="s">
        <v>410</v>
      </c>
      <c r="O275" s="71"/>
      <c r="P275" s="71"/>
      <c r="Q275" s="71"/>
      <c r="R275" s="71"/>
      <c r="S275" s="71"/>
      <c r="T275" s="71"/>
      <c r="U275" s="71"/>
      <c r="V275" s="71"/>
    </row>
    <row r="276" spans="1:22" ht="24" hidden="1" customHeight="1">
      <c r="A276" s="84" t="s">
        <v>411</v>
      </c>
      <c r="B276" s="85" t="s">
        <v>412</v>
      </c>
      <c r="C276" s="85" t="s">
        <v>413</v>
      </c>
      <c r="D276" s="85" t="s">
        <v>25</v>
      </c>
      <c r="E276" s="86">
        <v>45805</v>
      </c>
      <c r="F276" s="86">
        <v>45819</v>
      </c>
      <c r="G276" s="86">
        <v>45819</v>
      </c>
      <c r="H276" s="85">
        <v>14</v>
      </c>
      <c r="I276" s="85">
        <v>3</v>
      </c>
      <c r="J276" s="85">
        <v>8</v>
      </c>
      <c r="K276" s="85" t="s">
        <v>26</v>
      </c>
      <c r="L276" s="85" t="s">
        <v>27</v>
      </c>
      <c r="M276" s="85" t="s">
        <v>28</v>
      </c>
      <c r="N276" s="85">
        <v>0</v>
      </c>
      <c r="O276" s="67" t="str">
        <f>IF(ISNA(_xlfn.XLOOKUP($A276,GCVOA!$B:$B,GCVOA!$N:$N)),"",  _xlfn.XLOOKUP($A276,GCVOA!$B:$B,GCVOA!$N:$N))</f>
        <v/>
      </c>
      <c r="P276" s="67" t="str">
        <f>IF(ISNA(_xlfn.XLOOKUP($A276,GCSEMI!$B:$B,GCSEMI!$N:$N)),"",  _xlfn.XLOOKUP($A276,GCSEMI!$B:$B,GCSEMI!$N:$N))</f>
        <v/>
      </c>
      <c r="Q276" s="67" t="str">
        <f>IF(ISNA(_xlfn.XLOOKUP($A276,ORGPREP!$B:$B,ORGPREP!$N:$N)),"",  _xlfn.XLOOKUP($A276,ORGPREP!$B:$B,ORGPREP!$N:$N))</f>
        <v/>
      </c>
      <c r="R276" s="67" t="str">
        <f>IF(ISNA(_xlfn.XLOOKUP($A276,MSSEMI!$B:$B,MSSEMI!$N:$N)),"",  _xlfn.XLOOKUP($A276,MSSEMI!$B:$B,MSSEMI!$N:$N))</f>
        <v/>
      </c>
      <c r="S276" s="67" t="str">
        <f>IF(ISNA(_xlfn.XLOOKUP($A276,MSVOA!$B:$B,MSVOA!$N:$N)),"",  _xlfn.XLOOKUP($A276,MSVOA!$B:$B,MSVOA!$N:$N))</f>
        <v/>
      </c>
      <c r="T276" s="67">
        <f>IF(ISNA(_xlfn.XLOOKUP($A276,METALS!$B:$B,METALS!$N:$N)),"",  _xlfn.XLOOKUP($A276,METALS!$B:$B,METALS!$N:$N))</f>
        <v>0</v>
      </c>
      <c r="U276" s="67" t="str">
        <f>IF(ISNA(_xlfn.XLOOKUP($A276,GENCHEM!$B:$B,GENCHEM!$N:$N)),"",  _xlfn.XLOOKUP($A276,GENCHEM!$B:$B,GENCHEM!$N:$N))</f>
        <v/>
      </c>
      <c r="V276" s="67" t="str">
        <f>IF(ISNA(_xlfn.XLOOKUP($A276,HG!$B:$B,HG!$N:$N)),"",  _xlfn.XLOOKUP($A276,HG!$B:$B,HG!$N:$N))</f>
        <v/>
      </c>
    </row>
    <row r="277" spans="1:22" ht="24" hidden="1" customHeight="1">
      <c r="A277" s="83" t="s">
        <v>414</v>
      </c>
      <c r="O277" s="71"/>
      <c r="P277" s="71"/>
      <c r="Q277" s="71"/>
      <c r="R277" s="71"/>
      <c r="S277" s="71"/>
      <c r="T277" s="71"/>
      <c r="U277" s="71"/>
      <c r="V277" s="71"/>
    </row>
    <row r="278" spans="1:22" ht="24" hidden="1" customHeight="1">
      <c r="A278" s="84" t="s">
        <v>415</v>
      </c>
      <c r="B278" s="85" t="s">
        <v>412</v>
      </c>
      <c r="C278" s="85" t="s">
        <v>413</v>
      </c>
      <c r="D278" s="85" t="s">
        <v>25</v>
      </c>
      <c r="E278" s="86">
        <v>45805</v>
      </c>
      <c r="F278" s="86">
        <v>45819</v>
      </c>
      <c r="G278" s="86">
        <v>45819</v>
      </c>
      <c r="H278" s="85">
        <v>14</v>
      </c>
      <c r="I278" s="85">
        <v>11</v>
      </c>
      <c r="J278" s="85">
        <v>8</v>
      </c>
      <c r="K278" s="85" t="s">
        <v>26</v>
      </c>
      <c r="L278" s="85" t="s">
        <v>27</v>
      </c>
      <c r="M278" s="85" t="s">
        <v>28</v>
      </c>
      <c r="N278" s="85">
        <v>0</v>
      </c>
      <c r="O278" s="67" t="str">
        <f>IF(ISNA(_xlfn.XLOOKUP($A278,GCVOA!$B:$B,GCVOA!$N:$N)),"",  _xlfn.XLOOKUP($A278,GCVOA!$B:$B,GCVOA!$N:$N))</f>
        <v/>
      </c>
      <c r="P278" s="67" t="str">
        <f>IF(ISNA(_xlfn.XLOOKUP($A278,GCSEMI!$B:$B,GCSEMI!$N:$N)),"",  _xlfn.XLOOKUP($A278,GCSEMI!$B:$B,GCSEMI!$N:$N))</f>
        <v/>
      </c>
      <c r="Q278" s="67" t="str">
        <f>IF(ISNA(_xlfn.XLOOKUP($A278,ORGPREP!$B:$B,ORGPREP!$N:$N)),"",  _xlfn.XLOOKUP($A278,ORGPREP!$B:$B,ORGPREP!$N:$N))</f>
        <v/>
      </c>
      <c r="R278" s="67" t="str">
        <f>IF(ISNA(_xlfn.XLOOKUP($A278,MSSEMI!$B:$B,MSSEMI!$N:$N)),"",  _xlfn.XLOOKUP($A278,MSSEMI!$B:$B,MSSEMI!$N:$N))</f>
        <v/>
      </c>
      <c r="S278" s="67" t="str">
        <f>IF(ISNA(_xlfn.XLOOKUP($A278,MSVOA!$B:$B,MSVOA!$N:$N)),"",  _xlfn.XLOOKUP($A278,MSVOA!$B:$B,MSVOA!$N:$N))</f>
        <v/>
      </c>
      <c r="T278" s="67">
        <f>IF(ISNA(_xlfn.XLOOKUP($A278,METALS!$B:$B,METALS!$N:$N)),"",  _xlfn.XLOOKUP($A278,METALS!$B:$B,METALS!$N:$N))</f>
        <v>0</v>
      </c>
      <c r="U278" s="67" t="str">
        <f>IF(ISNA(_xlfn.XLOOKUP($A278,GENCHEM!$B:$B,GENCHEM!$N:$N)),"",  _xlfn.XLOOKUP($A278,GENCHEM!$B:$B,GENCHEM!$N:$N))</f>
        <v/>
      </c>
      <c r="V278" s="67" t="str">
        <f>IF(ISNA(_xlfn.XLOOKUP($A278,HG!$B:$B,HG!$N:$N)),"",  _xlfn.XLOOKUP($A278,HG!$B:$B,HG!$N:$N))</f>
        <v/>
      </c>
    </row>
    <row r="279" spans="1:22" ht="24" hidden="1" customHeight="1">
      <c r="A279" s="83" t="s">
        <v>414</v>
      </c>
      <c r="O279" s="71"/>
      <c r="P279" s="71"/>
      <c r="Q279" s="71"/>
      <c r="R279" s="71"/>
      <c r="S279" s="71"/>
      <c r="T279" s="71"/>
      <c r="U279" s="71"/>
      <c r="V279" s="71"/>
    </row>
    <row r="280" spans="1:22" ht="24" hidden="1" customHeight="1">
      <c r="A280" s="84" t="s">
        <v>416</v>
      </c>
      <c r="B280" s="85" t="s">
        <v>412</v>
      </c>
      <c r="C280" s="85" t="s">
        <v>413</v>
      </c>
      <c r="D280" s="85" t="s">
        <v>25</v>
      </c>
      <c r="E280" s="86">
        <v>45805</v>
      </c>
      <c r="F280" s="86">
        <v>45819</v>
      </c>
      <c r="G280" s="86">
        <v>45819</v>
      </c>
      <c r="H280" s="85">
        <v>14</v>
      </c>
      <c r="I280" s="85">
        <v>9</v>
      </c>
      <c r="J280" s="85">
        <v>8</v>
      </c>
      <c r="K280" s="85" t="s">
        <v>26</v>
      </c>
      <c r="L280" s="85" t="s">
        <v>27</v>
      </c>
      <c r="M280" s="85" t="s">
        <v>28</v>
      </c>
      <c r="N280" s="85">
        <v>0</v>
      </c>
      <c r="O280" s="67" t="str">
        <f>IF(ISNA(_xlfn.XLOOKUP($A280,GCVOA!$B:$B,GCVOA!$N:$N)),"",  _xlfn.XLOOKUP($A280,GCVOA!$B:$B,GCVOA!$N:$N))</f>
        <v/>
      </c>
      <c r="P280" s="67" t="str">
        <f>IF(ISNA(_xlfn.XLOOKUP($A280,GCSEMI!$B:$B,GCSEMI!$N:$N)),"",  _xlfn.XLOOKUP($A280,GCSEMI!$B:$B,GCSEMI!$N:$N))</f>
        <v/>
      </c>
      <c r="Q280" s="67" t="str">
        <f>IF(ISNA(_xlfn.XLOOKUP($A280,ORGPREP!$B:$B,ORGPREP!$N:$N)),"",  _xlfn.XLOOKUP($A280,ORGPREP!$B:$B,ORGPREP!$N:$N))</f>
        <v/>
      </c>
      <c r="R280" s="67" t="str">
        <f>IF(ISNA(_xlfn.XLOOKUP($A280,MSSEMI!$B:$B,MSSEMI!$N:$N)),"",  _xlfn.XLOOKUP($A280,MSSEMI!$B:$B,MSSEMI!$N:$N))</f>
        <v/>
      </c>
      <c r="S280" s="67" t="str">
        <f>IF(ISNA(_xlfn.XLOOKUP($A280,MSVOA!$B:$B,MSVOA!$N:$N)),"",  _xlfn.XLOOKUP($A280,MSVOA!$B:$B,MSVOA!$N:$N))</f>
        <v/>
      </c>
      <c r="T280" s="67">
        <f>IF(ISNA(_xlfn.XLOOKUP($A280,METALS!$B:$B,METALS!$N:$N)),"",  _xlfn.XLOOKUP($A280,METALS!$B:$B,METALS!$N:$N))</f>
        <v>0</v>
      </c>
      <c r="U280" s="67" t="str">
        <f>IF(ISNA(_xlfn.XLOOKUP($A280,GENCHEM!$B:$B,GENCHEM!$N:$N)),"",  _xlfn.XLOOKUP($A280,GENCHEM!$B:$B,GENCHEM!$N:$N))</f>
        <v/>
      </c>
      <c r="V280" s="67" t="str">
        <f>IF(ISNA(_xlfn.XLOOKUP($A280,HG!$B:$B,HG!$N:$N)),"",  _xlfn.XLOOKUP($A280,HG!$B:$B,HG!$N:$N))</f>
        <v/>
      </c>
    </row>
    <row r="281" spans="1:22" ht="24" hidden="1" customHeight="1">
      <c r="A281" s="83" t="s">
        <v>414</v>
      </c>
      <c r="O281" s="71"/>
      <c r="P281" s="71"/>
      <c r="Q281" s="71"/>
      <c r="R281" s="71"/>
      <c r="S281" s="71"/>
      <c r="T281" s="71"/>
      <c r="U281" s="71"/>
      <c r="V281" s="71"/>
    </row>
    <row r="282" spans="1:22" ht="24" hidden="1" customHeight="1">
      <c r="A282" s="84" t="s">
        <v>417</v>
      </c>
      <c r="B282" s="85" t="s">
        <v>412</v>
      </c>
      <c r="C282" s="85" t="s">
        <v>413</v>
      </c>
      <c r="D282" s="85" t="s">
        <v>25</v>
      </c>
      <c r="E282" s="86">
        <v>45805</v>
      </c>
      <c r="F282" s="86">
        <v>45819</v>
      </c>
      <c r="G282" s="86">
        <v>45819</v>
      </c>
      <c r="H282" s="85">
        <v>14</v>
      </c>
      <c r="I282" s="85">
        <v>3</v>
      </c>
      <c r="J282" s="85">
        <v>8</v>
      </c>
      <c r="K282" s="85" t="s">
        <v>26</v>
      </c>
      <c r="L282" s="85" t="s">
        <v>27</v>
      </c>
      <c r="M282" s="85" t="s">
        <v>28</v>
      </c>
      <c r="N282" s="85">
        <v>0</v>
      </c>
      <c r="O282" s="67" t="str">
        <f>IF(ISNA(_xlfn.XLOOKUP($A282,GCVOA!$B:$B,GCVOA!$N:$N)),"",  _xlfn.XLOOKUP($A282,GCVOA!$B:$B,GCVOA!$N:$N))</f>
        <v/>
      </c>
      <c r="P282" s="67" t="str">
        <f>IF(ISNA(_xlfn.XLOOKUP($A282,GCSEMI!$B:$B,GCSEMI!$N:$N)),"",  _xlfn.XLOOKUP($A282,GCSEMI!$B:$B,GCSEMI!$N:$N))</f>
        <v/>
      </c>
      <c r="Q282" s="67" t="str">
        <f>IF(ISNA(_xlfn.XLOOKUP($A282,ORGPREP!$B:$B,ORGPREP!$N:$N)),"",  _xlfn.XLOOKUP($A282,ORGPREP!$B:$B,ORGPREP!$N:$N))</f>
        <v/>
      </c>
      <c r="R282" s="67" t="str">
        <f>IF(ISNA(_xlfn.XLOOKUP($A282,MSSEMI!$B:$B,MSSEMI!$N:$N)),"",  _xlfn.XLOOKUP($A282,MSSEMI!$B:$B,MSSEMI!$N:$N))</f>
        <v/>
      </c>
      <c r="S282" s="67" t="str">
        <f>IF(ISNA(_xlfn.XLOOKUP($A282,MSVOA!$B:$B,MSVOA!$N:$N)),"",  _xlfn.XLOOKUP($A282,MSVOA!$B:$B,MSVOA!$N:$N))</f>
        <v/>
      </c>
      <c r="T282" s="67">
        <f>IF(ISNA(_xlfn.XLOOKUP($A282,METALS!$B:$B,METALS!$N:$N)),"",  _xlfn.XLOOKUP($A282,METALS!$B:$B,METALS!$N:$N))</f>
        <v>0</v>
      </c>
      <c r="U282" s="67" t="str">
        <f>IF(ISNA(_xlfn.XLOOKUP($A282,GENCHEM!$B:$B,GENCHEM!$N:$N)),"",  _xlfn.XLOOKUP($A282,GENCHEM!$B:$B,GENCHEM!$N:$N))</f>
        <v/>
      </c>
      <c r="V282" s="67" t="str">
        <f>IF(ISNA(_xlfn.XLOOKUP($A282,HG!$B:$B,HG!$N:$N)),"",  _xlfn.XLOOKUP($A282,HG!$B:$B,HG!$N:$N))</f>
        <v/>
      </c>
    </row>
    <row r="283" spans="1:22" ht="24" hidden="1" customHeight="1">
      <c r="A283" s="83" t="s">
        <v>414</v>
      </c>
      <c r="O283" s="71"/>
      <c r="P283" s="71"/>
      <c r="Q283" s="71"/>
      <c r="R283" s="71"/>
      <c r="S283" s="71"/>
      <c r="T283" s="71"/>
      <c r="U283" s="71"/>
      <c r="V283" s="71"/>
    </row>
    <row r="284" spans="1:22" ht="24" hidden="1" customHeight="1">
      <c r="A284" s="84" t="s">
        <v>418</v>
      </c>
      <c r="B284" s="85" t="s">
        <v>23</v>
      </c>
      <c r="C284" s="85" t="s">
        <v>190</v>
      </c>
      <c r="D284" s="85" t="s">
        <v>25</v>
      </c>
      <c r="E284" s="86">
        <v>45812</v>
      </c>
      <c r="F284" s="86">
        <v>45819</v>
      </c>
      <c r="G284" s="86">
        <v>45819</v>
      </c>
      <c r="H284" s="85">
        <v>7</v>
      </c>
      <c r="I284" s="85">
        <v>21</v>
      </c>
      <c r="J284" s="85">
        <v>8</v>
      </c>
      <c r="K284" s="85" t="s">
        <v>26</v>
      </c>
      <c r="L284" s="85" t="s">
        <v>27</v>
      </c>
      <c r="M284" s="85" t="s">
        <v>58</v>
      </c>
      <c r="N284" s="85">
        <v>0</v>
      </c>
      <c r="O284" s="67" t="str">
        <f>IF(ISNA(_xlfn.XLOOKUP($A284,GCVOA!$B:$B,GCVOA!$N:$N)),"",  _xlfn.XLOOKUP($A284,GCVOA!$B:$B,GCVOA!$N:$N))</f>
        <v/>
      </c>
      <c r="P284" s="67" t="str">
        <f>IF(ISNA(_xlfn.XLOOKUP($A284,GCSEMI!$B:$B,GCSEMI!$N:$N)),"",  _xlfn.XLOOKUP($A284,GCSEMI!$B:$B,GCSEMI!$N:$N))</f>
        <v/>
      </c>
      <c r="Q284" s="67" t="str">
        <f>IF(ISNA(_xlfn.XLOOKUP($A284,ORGPREP!$B:$B,ORGPREP!$N:$N)),"",  _xlfn.XLOOKUP($A284,ORGPREP!$B:$B,ORGPREP!$N:$N))</f>
        <v/>
      </c>
      <c r="R284" s="67" t="str">
        <f>IF(ISNA(_xlfn.XLOOKUP($A284,MSSEMI!$B:$B,MSSEMI!$N:$N)),"",  _xlfn.XLOOKUP($A284,MSSEMI!$B:$B,MSSEMI!$N:$N))</f>
        <v/>
      </c>
      <c r="S284" s="67" t="str">
        <f>IF(ISNA(_xlfn.XLOOKUP($A284,MSVOA!$B:$B,MSVOA!$N:$N)),"",  _xlfn.XLOOKUP($A284,MSVOA!$B:$B,MSVOA!$N:$N))</f>
        <v/>
      </c>
      <c r="T284" s="67">
        <f>IF(ISNA(_xlfn.XLOOKUP($A284,METALS!$B:$B,METALS!$N:$N)),"",  _xlfn.XLOOKUP($A284,METALS!$B:$B,METALS!$N:$N))</f>
        <v>0</v>
      </c>
      <c r="U284" s="67">
        <f>IF(ISNA(_xlfn.XLOOKUP($A284,GENCHEM!$B:$B,GENCHEM!$N:$N)),"",  _xlfn.XLOOKUP($A284,GENCHEM!$B:$B,GENCHEM!$N:$N))</f>
        <v>0</v>
      </c>
      <c r="V284" s="67">
        <f>IF(ISNA(_xlfn.XLOOKUP($A284,HG!$B:$B,HG!$N:$N)),"",  _xlfn.XLOOKUP($A284,HG!$B:$B,HG!$N:$N))</f>
        <v>0</v>
      </c>
    </row>
    <row r="285" spans="1:22" ht="24" hidden="1" customHeight="1">
      <c r="A285" s="83" t="s">
        <v>419</v>
      </c>
      <c r="O285" s="71"/>
      <c r="P285" s="71"/>
      <c r="Q285" s="71"/>
      <c r="R285" s="71"/>
      <c r="S285" s="71"/>
      <c r="T285" s="71"/>
      <c r="U285" s="71"/>
      <c r="V285" s="71"/>
    </row>
    <row r="286" spans="1:22" ht="24" hidden="1" customHeight="1">
      <c r="A286" s="89" t="s">
        <v>420</v>
      </c>
      <c r="B286" s="90" t="s">
        <v>80</v>
      </c>
      <c r="C286" s="90" t="s">
        <v>421</v>
      </c>
      <c r="D286" s="90" t="s">
        <v>25</v>
      </c>
      <c r="E286" s="91">
        <v>45813</v>
      </c>
      <c r="F286" s="91">
        <v>45819</v>
      </c>
      <c r="G286" s="91">
        <v>45819</v>
      </c>
      <c r="H286" s="90">
        <v>6</v>
      </c>
      <c r="I286" s="90">
        <v>8</v>
      </c>
      <c r="J286" s="90">
        <v>8</v>
      </c>
      <c r="K286" s="90" t="s">
        <v>38</v>
      </c>
      <c r="L286" s="90" t="s">
        <v>27</v>
      </c>
      <c r="M286" s="90" t="s">
        <v>49</v>
      </c>
      <c r="N286" s="90">
        <v>0</v>
      </c>
      <c r="O286" s="78" t="str">
        <f>IF(ISNA(_xlfn.XLOOKUP($A286,GCVOA!$B:$B,GCVOA!$N:$N)),"",  _xlfn.XLOOKUP($A286,GCVOA!$B:$B,GCVOA!$N:$N))</f>
        <v/>
      </c>
      <c r="P286" s="78">
        <f>IF(ISNA(_xlfn.XLOOKUP($A286,GCSEMI!$B:$B,GCSEMI!$N:$N)),"",  _xlfn.XLOOKUP($A286,GCSEMI!$B:$B,GCSEMI!$N:$N))</f>
        <v>0</v>
      </c>
      <c r="Q286" s="78" t="str">
        <f>IF(ISNA(_xlfn.XLOOKUP($A286,ORGPREP!$B:$B,ORGPREP!$N:$N)),"",  _xlfn.XLOOKUP($A286,ORGPREP!$B:$B,ORGPREP!$N:$N))</f>
        <v/>
      </c>
      <c r="R286" s="78" t="str">
        <f>IF(ISNA(_xlfn.XLOOKUP($A286,MSSEMI!$B:$B,MSSEMI!$N:$N)),"",  _xlfn.XLOOKUP($A286,MSSEMI!$B:$B,MSSEMI!$N:$N))</f>
        <v/>
      </c>
      <c r="S286" s="78" t="str">
        <f>IF(ISNA(_xlfn.XLOOKUP($A286,MSVOA!$B:$B,MSVOA!$N:$N)),"",  _xlfn.XLOOKUP($A286,MSVOA!$B:$B,MSVOA!$N:$N))</f>
        <v/>
      </c>
      <c r="T286" s="78" t="str">
        <f>IF(ISNA(_xlfn.XLOOKUP($A286,METALS!$B:$B,METALS!$N:$N)),"",  _xlfn.XLOOKUP($A286,METALS!$B:$B,METALS!$N:$N))</f>
        <v/>
      </c>
      <c r="U286" s="78" t="str">
        <f>IF(ISNA(_xlfn.XLOOKUP($A286,GENCHEM!$B:$B,GENCHEM!$N:$N)),"",  _xlfn.XLOOKUP($A286,GENCHEM!$B:$B,GENCHEM!$N:$N))</f>
        <v/>
      </c>
      <c r="V286" s="78" t="str">
        <f>IF(ISNA(_xlfn.XLOOKUP($A286,HG!$B:$B,HG!$N:$N)),"",  _xlfn.XLOOKUP($A286,HG!$B:$B,HG!$N:$N))</f>
        <v/>
      </c>
    </row>
    <row r="287" spans="1:22" ht="24" hidden="1" customHeight="1">
      <c r="A287" s="83" t="s">
        <v>379</v>
      </c>
      <c r="O287" s="71"/>
      <c r="P287" s="71"/>
      <c r="Q287" s="71"/>
      <c r="R287" s="71"/>
      <c r="S287" s="71"/>
      <c r="T287" s="71"/>
      <c r="U287" s="71"/>
      <c r="V287" s="71"/>
    </row>
    <row r="288" spans="1:22" ht="24" hidden="1" customHeight="1">
      <c r="A288" s="89" t="s">
        <v>422</v>
      </c>
      <c r="B288" s="90" t="s">
        <v>423</v>
      </c>
      <c r="C288" s="90" t="s">
        <v>424</v>
      </c>
      <c r="D288" s="90"/>
      <c r="E288" s="91">
        <v>45813</v>
      </c>
      <c r="F288" s="91">
        <v>45819</v>
      </c>
      <c r="G288" s="91">
        <v>45819</v>
      </c>
      <c r="H288" s="90">
        <v>6</v>
      </c>
      <c r="I288" s="90">
        <v>4</v>
      </c>
      <c r="J288" s="90">
        <v>8</v>
      </c>
      <c r="K288" s="90" t="s">
        <v>38</v>
      </c>
      <c r="L288" s="90" t="s">
        <v>27</v>
      </c>
      <c r="M288" s="90" t="s">
        <v>49</v>
      </c>
      <c r="N288" s="90">
        <v>0</v>
      </c>
      <c r="O288" s="78" t="str">
        <f>IF(ISNA(_xlfn.XLOOKUP($A288,GCVOA!$B:$B,GCVOA!$N:$N)),"",  _xlfn.XLOOKUP($A288,GCVOA!$B:$B,GCVOA!$N:$N))</f>
        <v>HT Tuesday; can run GRO with 8260</v>
      </c>
      <c r="P288" s="78" t="str">
        <f>IF(ISNA(_xlfn.XLOOKUP($A288,GCSEMI!$B:$B,GCSEMI!$N:$N)),"",  _xlfn.XLOOKUP($A288,GCSEMI!$B:$B,GCSEMI!$N:$N))</f>
        <v/>
      </c>
      <c r="Q288" s="78" t="str">
        <f>IF(ISNA(_xlfn.XLOOKUP($A288,ORGPREP!$B:$B,ORGPREP!$N:$N)),"",  _xlfn.XLOOKUP($A288,ORGPREP!$B:$B,ORGPREP!$N:$N))</f>
        <v/>
      </c>
      <c r="R288" s="78" t="str">
        <f>IF(ISNA(_xlfn.XLOOKUP($A288,MSSEMI!$B:$B,MSSEMI!$N:$N)),"",  _xlfn.XLOOKUP($A288,MSSEMI!$B:$B,MSSEMI!$N:$N))</f>
        <v/>
      </c>
      <c r="S288" s="78" t="str">
        <f>IF(ISNA(_xlfn.XLOOKUP($A288,MSVOA!$B:$B,MSVOA!$N:$N)),"",  _xlfn.XLOOKUP($A288,MSVOA!$B:$B,MSVOA!$N:$N))</f>
        <v/>
      </c>
      <c r="T288" s="78" t="str">
        <f>IF(ISNA(_xlfn.XLOOKUP($A288,METALS!$B:$B,METALS!$N:$N)),"",  _xlfn.XLOOKUP($A288,METALS!$B:$B,METALS!$N:$N))</f>
        <v/>
      </c>
      <c r="U288" s="78" t="str">
        <f>IF(ISNA(_xlfn.XLOOKUP($A288,GENCHEM!$B:$B,GENCHEM!$N:$N)),"",  _xlfn.XLOOKUP($A288,GENCHEM!$B:$B,GENCHEM!$N:$N))</f>
        <v/>
      </c>
      <c r="V288" s="78" t="str">
        <f>IF(ISNA(_xlfn.XLOOKUP($A288,HG!$B:$B,HG!$N:$N)),"",  _xlfn.XLOOKUP($A288,HG!$B:$B,HG!$N:$N))</f>
        <v/>
      </c>
    </row>
    <row r="289" spans="1:22" ht="24" hidden="1" customHeight="1">
      <c r="A289" s="83" t="s">
        <v>161</v>
      </c>
      <c r="O289" s="71"/>
      <c r="P289" s="71"/>
      <c r="Q289" s="71"/>
      <c r="R289" s="71"/>
      <c r="S289" s="71"/>
      <c r="T289" s="71"/>
      <c r="U289" s="71"/>
      <c r="V289" s="71"/>
    </row>
    <row r="290" spans="1:22" ht="24" hidden="1" customHeight="1">
      <c r="A290" s="89" t="s">
        <v>425</v>
      </c>
      <c r="B290" s="90" t="s">
        <v>213</v>
      </c>
      <c r="C290" s="90" t="s">
        <v>426</v>
      </c>
      <c r="D290" s="90" t="s">
        <v>25</v>
      </c>
      <c r="E290" s="91">
        <v>45813</v>
      </c>
      <c r="F290" s="91">
        <v>45819</v>
      </c>
      <c r="G290" s="91">
        <v>45819</v>
      </c>
      <c r="H290" s="90">
        <v>6</v>
      </c>
      <c r="I290" s="90">
        <v>14</v>
      </c>
      <c r="J290" s="90">
        <v>8</v>
      </c>
      <c r="K290" s="90" t="s">
        <v>38</v>
      </c>
      <c r="L290" s="90" t="s">
        <v>27</v>
      </c>
      <c r="M290" s="90" t="s">
        <v>40</v>
      </c>
      <c r="N290" s="90">
        <v>0</v>
      </c>
      <c r="O290" s="78" t="str">
        <f>IF(ISNA(_xlfn.XLOOKUP($A290,GCVOA!$B:$B,GCVOA!$N:$N)),"",  _xlfn.XLOOKUP($A290,GCVOA!$B:$B,GCVOA!$N:$N))</f>
        <v/>
      </c>
      <c r="P290" s="78" t="str">
        <f>IF(ISNA(_xlfn.XLOOKUP($A290,GCSEMI!$B:$B,GCSEMI!$N:$N)),"",  _xlfn.XLOOKUP($A290,GCSEMI!$B:$B,GCSEMI!$N:$N))</f>
        <v/>
      </c>
      <c r="Q290" s="78" t="str">
        <f>IF(ISNA(_xlfn.XLOOKUP($A290,ORGPREP!$B:$B,ORGPREP!$N:$N)),"",  _xlfn.XLOOKUP($A290,ORGPREP!$B:$B,ORGPREP!$N:$N))</f>
        <v/>
      </c>
      <c r="R290" s="78" t="str">
        <f>IF(ISNA(_xlfn.XLOOKUP($A290,MSSEMI!$B:$B,MSSEMI!$N:$N)),"",  _xlfn.XLOOKUP($A290,MSSEMI!$B:$B,MSSEMI!$N:$N))</f>
        <v/>
      </c>
      <c r="S290" s="78">
        <f>IF(ISNA(_xlfn.XLOOKUP($A290,MSVOA!$B:$B,MSVOA!$N:$N)),"",  _xlfn.XLOOKUP($A290,MSVOA!$B:$B,MSVOA!$N:$N))</f>
        <v>0</v>
      </c>
      <c r="T290" s="78" t="str">
        <f>IF(ISNA(_xlfn.XLOOKUP($A290,METALS!$B:$B,METALS!$N:$N)),"",  _xlfn.XLOOKUP($A290,METALS!$B:$B,METALS!$N:$N))</f>
        <v/>
      </c>
      <c r="U290" s="78" t="str">
        <f>IF(ISNA(_xlfn.XLOOKUP($A290,GENCHEM!$B:$B,GENCHEM!$N:$N)),"",  _xlfn.XLOOKUP($A290,GENCHEM!$B:$B,GENCHEM!$N:$N))</f>
        <v/>
      </c>
      <c r="V290" s="78" t="str">
        <f>IF(ISNA(_xlfn.XLOOKUP($A290,HG!$B:$B,HG!$N:$N)),"",  _xlfn.XLOOKUP($A290,HG!$B:$B,HG!$N:$N))</f>
        <v/>
      </c>
    </row>
    <row r="291" spans="1:22" ht="24" hidden="1" customHeight="1">
      <c r="A291" s="83" t="s">
        <v>427</v>
      </c>
      <c r="O291" s="71"/>
      <c r="P291" s="71"/>
      <c r="Q291" s="71"/>
      <c r="R291" s="71"/>
      <c r="S291" s="71"/>
      <c r="T291" s="71"/>
      <c r="U291" s="71"/>
      <c r="V291" s="71"/>
    </row>
    <row r="292" spans="1:22" ht="24" hidden="1" customHeight="1">
      <c r="A292" s="89" t="s">
        <v>428</v>
      </c>
      <c r="B292" s="90" t="s">
        <v>429</v>
      </c>
      <c r="C292" s="90" t="s">
        <v>430</v>
      </c>
      <c r="D292" s="90" t="s">
        <v>25</v>
      </c>
      <c r="E292" s="91">
        <v>45813</v>
      </c>
      <c r="F292" s="91">
        <v>45819</v>
      </c>
      <c r="G292" s="91">
        <v>45819</v>
      </c>
      <c r="H292" s="90">
        <v>6</v>
      </c>
      <c r="I292" s="90">
        <v>7</v>
      </c>
      <c r="J292" s="90">
        <v>8</v>
      </c>
      <c r="K292" s="90" t="s">
        <v>38</v>
      </c>
      <c r="L292" s="90" t="s">
        <v>27</v>
      </c>
      <c r="M292" s="90" t="s">
        <v>49</v>
      </c>
      <c r="N292" s="90">
        <v>0</v>
      </c>
      <c r="O292" s="78" t="str">
        <f>IF(ISNA(_xlfn.XLOOKUP($A292,GCVOA!$B:$B,GCVOA!$N:$N)),"",  _xlfn.XLOOKUP($A292,GCVOA!$B:$B,GCVOA!$N:$N))</f>
        <v>HT Wednesday; 8260 data avail</v>
      </c>
      <c r="P292" s="78" t="str">
        <f>IF(ISNA(_xlfn.XLOOKUP($A292,GCSEMI!$B:$B,GCSEMI!$N:$N)),"",  _xlfn.XLOOKUP($A292,GCSEMI!$B:$B,GCSEMI!$N:$N))</f>
        <v/>
      </c>
      <c r="Q292" s="78" t="str">
        <f>IF(ISNA(_xlfn.XLOOKUP($A292,ORGPREP!$B:$B,ORGPREP!$N:$N)),"",  _xlfn.XLOOKUP($A292,ORGPREP!$B:$B,ORGPREP!$N:$N))</f>
        <v/>
      </c>
      <c r="R292" s="78" t="str">
        <f>IF(ISNA(_xlfn.XLOOKUP($A292,MSSEMI!$B:$B,MSSEMI!$N:$N)),"",  _xlfn.XLOOKUP($A292,MSSEMI!$B:$B,MSSEMI!$N:$N))</f>
        <v/>
      </c>
      <c r="S292" s="78" t="str">
        <f>IF(ISNA(_xlfn.XLOOKUP($A292,MSVOA!$B:$B,MSVOA!$N:$N)),"",  _xlfn.XLOOKUP($A292,MSVOA!$B:$B,MSVOA!$N:$N))</f>
        <v/>
      </c>
      <c r="T292" s="78" t="str">
        <f>IF(ISNA(_xlfn.XLOOKUP($A292,METALS!$B:$B,METALS!$N:$N)),"",  _xlfn.XLOOKUP($A292,METALS!$B:$B,METALS!$N:$N))</f>
        <v/>
      </c>
      <c r="U292" s="78" t="str">
        <f>IF(ISNA(_xlfn.XLOOKUP($A292,GENCHEM!$B:$B,GENCHEM!$N:$N)),"",  _xlfn.XLOOKUP($A292,GENCHEM!$B:$B,GENCHEM!$N:$N))</f>
        <v/>
      </c>
      <c r="V292" s="78" t="str">
        <f>IF(ISNA(_xlfn.XLOOKUP($A292,HG!$B:$B,HG!$N:$N)),"",  _xlfn.XLOOKUP($A292,HG!$B:$B,HG!$N:$N))</f>
        <v/>
      </c>
    </row>
    <row r="293" spans="1:22" ht="24" hidden="1" customHeight="1">
      <c r="A293" s="83" t="s">
        <v>161</v>
      </c>
      <c r="O293" s="71"/>
      <c r="P293" s="71"/>
      <c r="Q293" s="71"/>
      <c r="R293" s="71"/>
      <c r="S293" s="71"/>
      <c r="T293" s="71"/>
      <c r="U293" s="71"/>
      <c r="V293" s="71"/>
    </row>
    <row r="294" spans="1:22" ht="24" hidden="1" customHeight="1">
      <c r="A294" s="89" t="s">
        <v>431</v>
      </c>
      <c r="B294" s="90" t="s">
        <v>429</v>
      </c>
      <c r="C294" s="90" t="s">
        <v>432</v>
      </c>
      <c r="D294" s="90" t="s">
        <v>25</v>
      </c>
      <c r="E294" s="91">
        <v>45813</v>
      </c>
      <c r="F294" s="91">
        <v>45819</v>
      </c>
      <c r="G294" s="91">
        <v>45819</v>
      </c>
      <c r="H294" s="90">
        <v>6</v>
      </c>
      <c r="I294" s="90">
        <v>7</v>
      </c>
      <c r="J294" s="90">
        <v>8</v>
      </c>
      <c r="K294" s="90" t="s">
        <v>38</v>
      </c>
      <c r="L294" s="90" t="s">
        <v>27</v>
      </c>
      <c r="M294" s="90" t="s">
        <v>49</v>
      </c>
      <c r="N294" s="90">
        <v>0</v>
      </c>
      <c r="O294" s="78" t="str">
        <f>IF(ISNA(_xlfn.XLOOKUP($A294,GCVOA!$B:$B,GCVOA!$N:$N)),"",  _xlfn.XLOOKUP($A294,GCVOA!$B:$B,GCVOA!$N:$N))</f>
        <v>HT Tuesday; 8260 data avail</v>
      </c>
      <c r="P294" s="78" t="str">
        <f>IF(ISNA(_xlfn.XLOOKUP($A294,GCSEMI!$B:$B,GCSEMI!$N:$N)),"",  _xlfn.XLOOKUP($A294,GCSEMI!$B:$B,GCSEMI!$N:$N))</f>
        <v/>
      </c>
      <c r="Q294" s="78" t="str">
        <f>IF(ISNA(_xlfn.XLOOKUP($A294,ORGPREP!$B:$B,ORGPREP!$N:$N)),"",  _xlfn.XLOOKUP($A294,ORGPREP!$B:$B,ORGPREP!$N:$N))</f>
        <v/>
      </c>
      <c r="R294" s="78" t="str">
        <f>IF(ISNA(_xlfn.XLOOKUP($A294,MSSEMI!$B:$B,MSSEMI!$N:$N)),"",  _xlfn.XLOOKUP($A294,MSSEMI!$B:$B,MSSEMI!$N:$N))</f>
        <v/>
      </c>
      <c r="S294" s="78" t="str">
        <f>IF(ISNA(_xlfn.XLOOKUP($A294,MSVOA!$B:$B,MSVOA!$N:$N)),"",  _xlfn.XLOOKUP($A294,MSVOA!$B:$B,MSVOA!$N:$N))</f>
        <v/>
      </c>
      <c r="T294" s="78" t="str">
        <f>IF(ISNA(_xlfn.XLOOKUP($A294,METALS!$B:$B,METALS!$N:$N)),"",  _xlfn.XLOOKUP($A294,METALS!$B:$B,METALS!$N:$N))</f>
        <v/>
      </c>
      <c r="U294" s="78" t="str">
        <f>IF(ISNA(_xlfn.XLOOKUP($A294,GENCHEM!$B:$B,GENCHEM!$N:$N)),"",  _xlfn.XLOOKUP($A294,GENCHEM!$B:$B,GENCHEM!$N:$N))</f>
        <v/>
      </c>
      <c r="V294" s="78" t="str">
        <f>IF(ISNA(_xlfn.XLOOKUP($A294,HG!$B:$B,HG!$N:$N)),"",  _xlfn.XLOOKUP($A294,HG!$B:$B,HG!$N:$N))</f>
        <v/>
      </c>
    </row>
    <row r="295" spans="1:22" ht="24" hidden="1" customHeight="1">
      <c r="A295" s="83" t="s">
        <v>161</v>
      </c>
      <c r="O295" s="71"/>
      <c r="P295" s="71"/>
      <c r="Q295" s="71"/>
      <c r="R295" s="71"/>
      <c r="S295" s="71"/>
      <c r="T295" s="71"/>
      <c r="U295" s="71"/>
      <c r="V295" s="71"/>
    </row>
    <row r="296" spans="1:22" ht="24" hidden="1" customHeight="1">
      <c r="A296" s="89" t="s">
        <v>433</v>
      </c>
      <c r="B296" s="90" t="s">
        <v>213</v>
      </c>
      <c r="C296" s="90" t="s">
        <v>385</v>
      </c>
      <c r="D296" s="90" t="s">
        <v>25</v>
      </c>
      <c r="E296" s="91">
        <v>45813</v>
      </c>
      <c r="F296" s="91">
        <v>45819</v>
      </c>
      <c r="G296" s="91">
        <v>45819</v>
      </c>
      <c r="H296" s="90">
        <v>6</v>
      </c>
      <c r="I296" s="90">
        <v>30</v>
      </c>
      <c r="J296" s="90">
        <v>8</v>
      </c>
      <c r="K296" s="90" t="s">
        <v>38</v>
      </c>
      <c r="L296" s="90" t="s">
        <v>27</v>
      </c>
      <c r="M296" s="90" t="s">
        <v>58</v>
      </c>
      <c r="N296" s="90">
        <v>0</v>
      </c>
      <c r="O296" s="78" t="str">
        <f>IF(ISNA(_xlfn.XLOOKUP($A296,GCVOA!$B:$B,GCVOA!$N:$N)),"",  _xlfn.XLOOKUP($A296,GCVOA!$B:$B,GCVOA!$N:$N))</f>
        <v/>
      </c>
      <c r="P296" s="78" t="str">
        <f>IF(ISNA(_xlfn.XLOOKUP($A296,GCSEMI!$B:$B,GCSEMI!$N:$N)),"",  _xlfn.XLOOKUP($A296,GCSEMI!$B:$B,GCSEMI!$N:$N))</f>
        <v/>
      </c>
      <c r="Q296" s="78" t="str">
        <f>IF(ISNA(_xlfn.XLOOKUP($A296,ORGPREP!$B:$B,ORGPREP!$N:$N)),"",  _xlfn.XLOOKUP($A296,ORGPREP!$B:$B,ORGPREP!$N:$N))</f>
        <v/>
      </c>
      <c r="R296" s="78" t="str">
        <f>IF(ISNA(_xlfn.XLOOKUP($A296,MSSEMI!$B:$B,MSSEMI!$N:$N)),"",  _xlfn.XLOOKUP($A296,MSSEMI!$B:$B,MSSEMI!$N:$N))</f>
        <v/>
      </c>
      <c r="S296" s="78">
        <f>IF(ISNA(_xlfn.XLOOKUP($A296,MSVOA!$B:$B,MSVOA!$N:$N)),"",  _xlfn.XLOOKUP($A296,MSVOA!$B:$B,MSVOA!$N:$N))</f>
        <v>0</v>
      </c>
      <c r="T296" s="78" t="str">
        <f>IF(ISNA(_xlfn.XLOOKUP($A296,METALS!$B:$B,METALS!$N:$N)),"",  _xlfn.XLOOKUP($A296,METALS!$B:$B,METALS!$N:$N))</f>
        <v/>
      </c>
      <c r="U296" s="78">
        <f>IF(ISNA(_xlfn.XLOOKUP($A296,GENCHEM!$B:$B,GENCHEM!$N:$N)),"",  _xlfn.XLOOKUP($A296,GENCHEM!$B:$B,GENCHEM!$N:$N))</f>
        <v>0</v>
      </c>
      <c r="V296" s="78" t="str">
        <f>IF(ISNA(_xlfn.XLOOKUP($A296,HG!$B:$B,HG!$N:$N)),"",  _xlfn.XLOOKUP($A296,HG!$B:$B,HG!$N:$N))</f>
        <v/>
      </c>
    </row>
    <row r="297" spans="1:22" ht="24" hidden="1" customHeight="1">
      <c r="A297" s="83" t="s">
        <v>434</v>
      </c>
      <c r="O297" s="71"/>
      <c r="P297" s="71"/>
      <c r="Q297" s="71"/>
      <c r="R297" s="71"/>
      <c r="S297" s="71"/>
      <c r="T297" s="71"/>
      <c r="U297" s="71"/>
      <c r="V297" s="71"/>
    </row>
    <row r="298" spans="1:22" ht="24" hidden="1" customHeight="1">
      <c r="A298" s="89" t="s">
        <v>435</v>
      </c>
      <c r="B298" s="90" t="s">
        <v>213</v>
      </c>
      <c r="C298" s="90" t="s">
        <v>382</v>
      </c>
      <c r="D298" s="90" t="s">
        <v>25</v>
      </c>
      <c r="E298" s="91">
        <v>45813</v>
      </c>
      <c r="F298" s="91">
        <v>45819</v>
      </c>
      <c r="G298" s="91">
        <v>45819</v>
      </c>
      <c r="H298" s="90">
        <v>6</v>
      </c>
      <c r="I298" s="90">
        <v>39</v>
      </c>
      <c r="J298" s="90">
        <v>8</v>
      </c>
      <c r="K298" s="90" t="s">
        <v>38</v>
      </c>
      <c r="L298" s="90" t="s">
        <v>249</v>
      </c>
      <c r="M298" s="90" t="s">
        <v>40</v>
      </c>
      <c r="N298" s="90">
        <v>0</v>
      </c>
      <c r="O298" s="78" t="str">
        <f>IF(ISNA(_xlfn.XLOOKUP($A298,GCVOA!$B:$B,GCVOA!$N:$N)),"",  _xlfn.XLOOKUP($A298,GCVOA!$B:$B,GCVOA!$N:$N))</f>
        <v/>
      </c>
      <c r="P298" s="78" t="str">
        <f>IF(ISNA(_xlfn.XLOOKUP($A298,GCSEMI!$B:$B,GCSEMI!$N:$N)),"",  _xlfn.XLOOKUP($A298,GCSEMI!$B:$B,GCSEMI!$N:$N))</f>
        <v/>
      </c>
      <c r="Q298" s="78" t="str">
        <f>IF(ISNA(_xlfn.XLOOKUP($A298,ORGPREP!$B:$B,ORGPREP!$N:$N)),"",  _xlfn.XLOOKUP($A298,ORGPREP!$B:$B,ORGPREP!$N:$N))</f>
        <v/>
      </c>
      <c r="R298" s="78" t="str">
        <f>IF(ISNA(_xlfn.XLOOKUP($A298,MSSEMI!$B:$B,MSSEMI!$N:$N)),"",  _xlfn.XLOOKUP($A298,MSSEMI!$B:$B,MSSEMI!$N:$N))</f>
        <v/>
      </c>
      <c r="S298" s="78">
        <f>IF(ISNA(_xlfn.XLOOKUP($A298,MSVOA!$B:$B,MSVOA!$N:$N)),"",  _xlfn.XLOOKUP($A298,MSVOA!$B:$B,MSVOA!$N:$N))</f>
        <v>0</v>
      </c>
      <c r="T298" s="78">
        <f>IF(ISNA(_xlfn.XLOOKUP($A298,METALS!$B:$B,METALS!$N:$N)),"",  _xlfn.XLOOKUP($A298,METALS!$B:$B,METALS!$N:$N))</f>
        <v>0</v>
      </c>
      <c r="U298" s="78" t="str">
        <f>IF(ISNA(_xlfn.XLOOKUP($A298,GENCHEM!$B:$B,GENCHEM!$N:$N)),"",  _xlfn.XLOOKUP($A298,GENCHEM!$B:$B,GENCHEM!$N:$N))</f>
        <v/>
      </c>
      <c r="V298" s="78" t="str">
        <f>IF(ISNA(_xlfn.XLOOKUP($A298,HG!$B:$B,HG!$N:$N)),"",  _xlfn.XLOOKUP($A298,HG!$B:$B,HG!$N:$N))</f>
        <v/>
      </c>
    </row>
    <row r="299" spans="1:22" ht="24" hidden="1" customHeight="1">
      <c r="A299" s="83" t="s">
        <v>436</v>
      </c>
      <c r="O299" s="71"/>
      <c r="P299" s="71"/>
      <c r="Q299" s="71"/>
      <c r="R299" s="71"/>
      <c r="S299" s="71"/>
      <c r="T299" s="71"/>
      <c r="U299" s="71"/>
      <c r="V299" s="71"/>
    </row>
    <row r="300" spans="1:22" ht="24" hidden="1" customHeight="1">
      <c r="A300" s="89" t="s">
        <v>437</v>
      </c>
      <c r="B300" s="90" t="s">
        <v>193</v>
      </c>
      <c r="C300" s="90" t="s">
        <v>438</v>
      </c>
      <c r="D300" s="90" t="s">
        <v>25</v>
      </c>
      <c r="E300" s="91">
        <v>45813</v>
      </c>
      <c r="F300" s="91">
        <v>45819</v>
      </c>
      <c r="G300" s="91">
        <v>45819</v>
      </c>
      <c r="H300" s="90">
        <v>6</v>
      </c>
      <c r="I300" s="90">
        <v>2</v>
      </c>
      <c r="J300" s="90">
        <v>8</v>
      </c>
      <c r="K300" s="90" t="s">
        <v>38</v>
      </c>
      <c r="L300" s="90" t="s">
        <v>111</v>
      </c>
      <c r="M300" s="90" t="s">
        <v>40</v>
      </c>
      <c r="N300" s="90">
        <v>0</v>
      </c>
      <c r="O300" s="78" t="str">
        <f>IF(ISNA(_xlfn.XLOOKUP($A300,GCVOA!$B:$B,GCVOA!$N:$N)),"",  _xlfn.XLOOKUP($A300,GCVOA!$B:$B,GCVOA!$N:$N))</f>
        <v/>
      </c>
      <c r="P300" s="78" t="str">
        <f>IF(ISNA(_xlfn.XLOOKUP($A300,GCSEMI!$B:$B,GCSEMI!$N:$N)),"",  _xlfn.XLOOKUP($A300,GCSEMI!$B:$B,GCSEMI!$N:$N))</f>
        <v/>
      </c>
      <c r="Q300" s="78" t="str">
        <f>IF(ISNA(_xlfn.XLOOKUP($A300,ORGPREP!$B:$B,ORGPREP!$N:$N)),"",  _xlfn.XLOOKUP($A300,ORGPREP!$B:$B,ORGPREP!$N:$N))</f>
        <v/>
      </c>
      <c r="R300" s="78" t="str">
        <f>IF(ISNA(_xlfn.XLOOKUP($A300,MSSEMI!$B:$B,MSSEMI!$N:$N)),"",  _xlfn.XLOOKUP($A300,MSSEMI!$B:$B,MSSEMI!$N:$N))</f>
        <v>REDO status?</v>
      </c>
      <c r="S300" s="78" t="str">
        <f>IF(ISNA(_xlfn.XLOOKUP($A300,MSVOA!$B:$B,MSVOA!$N:$N)),"",  _xlfn.XLOOKUP($A300,MSVOA!$B:$B,MSVOA!$N:$N))</f>
        <v/>
      </c>
      <c r="T300" s="78">
        <f>IF(ISNA(_xlfn.XLOOKUP($A300,METALS!$B:$B,METALS!$N:$N)),"",  _xlfn.XLOOKUP($A300,METALS!$B:$B,METALS!$N:$N))</f>
        <v>0</v>
      </c>
      <c r="U300" s="78">
        <f>IF(ISNA(_xlfn.XLOOKUP($A300,GENCHEM!$B:$B,GENCHEM!$N:$N)),"",  _xlfn.XLOOKUP($A300,GENCHEM!$B:$B,GENCHEM!$N:$N))</f>
        <v>0</v>
      </c>
      <c r="V300" s="78">
        <f>IF(ISNA(_xlfn.XLOOKUP($A300,HG!$B:$B,HG!$N:$N)),"",  _xlfn.XLOOKUP($A300,HG!$B:$B,HG!$N:$N))</f>
        <v>0</v>
      </c>
    </row>
    <row r="301" spans="1:22" ht="24" hidden="1" customHeight="1">
      <c r="A301" s="83" t="s">
        <v>439</v>
      </c>
      <c r="O301" s="71"/>
      <c r="P301" s="71"/>
      <c r="Q301" s="71"/>
      <c r="R301" s="71"/>
      <c r="S301" s="71"/>
      <c r="T301" s="71"/>
      <c r="U301" s="71"/>
      <c r="V301" s="71"/>
    </row>
    <row r="302" spans="1:22" ht="24" hidden="1" customHeight="1">
      <c r="A302" s="89" t="s">
        <v>440</v>
      </c>
      <c r="B302" s="90" t="s">
        <v>213</v>
      </c>
      <c r="C302" s="90" t="s">
        <v>441</v>
      </c>
      <c r="D302" s="90" t="s">
        <v>25</v>
      </c>
      <c r="E302" s="91">
        <v>45813</v>
      </c>
      <c r="F302" s="91">
        <v>45819</v>
      </c>
      <c r="G302" s="91">
        <v>45819</v>
      </c>
      <c r="H302" s="90">
        <v>6</v>
      </c>
      <c r="I302" s="90">
        <v>3</v>
      </c>
      <c r="J302" s="90">
        <v>8</v>
      </c>
      <c r="K302" s="90" t="s">
        <v>38</v>
      </c>
      <c r="L302" s="90" t="s">
        <v>27</v>
      </c>
      <c r="M302" s="90" t="s">
        <v>28</v>
      </c>
      <c r="N302" s="90">
        <v>0</v>
      </c>
      <c r="O302" s="78" t="str">
        <f>IF(ISNA(_xlfn.XLOOKUP($A302,GCVOA!$B:$B,GCVOA!$N:$N)),"",  _xlfn.XLOOKUP($A302,GCVOA!$B:$B,GCVOA!$N:$N))</f>
        <v/>
      </c>
      <c r="P302" s="78" t="str">
        <f>IF(ISNA(_xlfn.XLOOKUP($A302,GCSEMI!$B:$B,GCSEMI!$N:$N)),"",  _xlfn.XLOOKUP($A302,GCSEMI!$B:$B,GCSEMI!$N:$N))</f>
        <v/>
      </c>
      <c r="Q302" s="78" t="str">
        <f>IF(ISNA(_xlfn.XLOOKUP($A302,ORGPREP!$B:$B,ORGPREP!$N:$N)),"",  _xlfn.XLOOKUP($A302,ORGPREP!$B:$B,ORGPREP!$N:$N))</f>
        <v/>
      </c>
      <c r="R302" s="78" t="str">
        <f>IF(ISNA(_xlfn.XLOOKUP($A302,MSSEMI!$B:$B,MSSEMI!$N:$N)),"",  _xlfn.XLOOKUP($A302,MSSEMI!$B:$B,MSSEMI!$N:$N))</f>
        <v/>
      </c>
      <c r="S302" s="78" t="str">
        <f>IF(ISNA(_xlfn.XLOOKUP($A302,MSVOA!$B:$B,MSVOA!$N:$N)),"",  _xlfn.XLOOKUP($A302,MSVOA!$B:$B,MSVOA!$N:$N))</f>
        <v/>
      </c>
      <c r="T302" s="78" t="str">
        <f>IF(ISNA(_xlfn.XLOOKUP($A302,METALS!$B:$B,METALS!$N:$N)),"",  _xlfn.XLOOKUP($A302,METALS!$B:$B,METALS!$N:$N))</f>
        <v>In Prep 06/16 ETA to MA 06/17</v>
      </c>
      <c r="U302" s="78" t="str">
        <f>IF(ISNA(_xlfn.XLOOKUP($A302,GENCHEM!$B:$B,GENCHEM!$N:$N)),"",  _xlfn.XLOOKUP($A302,GENCHEM!$B:$B,GENCHEM!$N:$N))</f>
        <v/>
      </c>
      <c r="V302" s="78" t="str">
        <f>IF(ISNA(_xlfn.XLOOKUP($A302,HG!$B:$B,HG!$N:$N)),"",  _xlfn.XLOOKUP($A302,HG!$B:$B,HG!$N:$N))</f>
        <v/>
      </c>
    </row>
    <row r="303" spans="1:22" ht="24" hidden="1" customHeight="1">
      <c r="A303" s="83" t="s">
        <v>442</v>
      </c>
      <c r="O303" s="71"/>
      <c r="P303" s="71"/>
      <c r="Q303" s="71"/>
      <c r="R303" s="71"/>
      <c r="S303" s="71"/>
      <c r="T303" s="71"/>
      <c r="U303" s="71"/>
      <c r="V303" s="71"/>
    </row>
    <row r="304" spans="1:22" ht="24" hidden="1" customHeight="1">
      <c r="A304" s="89" t="s">
        <v>443</v>
      </c>
      <c r="B304" s="90" t="s">
        <v>213</v>
      </c>
      <c r="C304" s="90" t="s">
        <v>444</v>
      </c>
      <c r="D304" s="90" t="s">
        <v>25</v>
      </c>
      <c r="E304" s="91">
        <v>45813</v>
      </c>
      <c r="F304" s="91">
        <v>45819</v>
      </c>
      <c r="G304" s="91">
        <v>45819</v>
      </c>
      <c r="H304" s="90">
        <v>6</v>
      </c>
      <c r="I304" s="90">
        <v>9</v>
      </c>
      <c r="J304" s="90">
        <v>8</v>
      </c>
      <c r="K304" s="90" t="s">
        <v>38</v>
      </c>
      <c r="L304" s="90" t="s">
        <v>27</v>
      </c>
      <c r="M304" s="90" t="s">
        <v>28</v>
      </c>
      <c r="N304" s="90">
        <v>0</v>
      </c>
      <c r="O304" s="78" t="str">
        <f>IF(ISNA(_xlfn.XLOOKUP($A304,GCVOA!$B:$B,GCVOA!$N:$N)),"",  _xlfn.XLOOKUP($A304,GCVOA!$B:$B,GCVOA!$N:$N))</f>
        <v/>
      </c>
      <c r="P304" s="78" t="str">
        <f>IF(ISNA(_xlfn.XLOOKUP($A304,GCSEMI!$B:$B,GCSEMI!$N:$N)),"",  _xlfn.XLOOKUP($A304,GCSEMI!$B:$B,GCSEMI!$N:$N))</f>
        <v/>
      </c>
      <c r="Q304" s="78" t="str">
        <f>IF(ISNA(_xlfn.XLOOKUP($A304,ORGPREP!$B:$B,ORGPREP!$N:$N)),"",  _xlfn.XLOOKUP($A304,ORGPREP!$B:$B,ORGPREP!$N:$N))</f>
        <v/>
      </c>
      <c r="R304" s="78" t="str">
        <f>IF(ISNA(_xlfn.XLOOKUP($A304,MSSEMI!$B:$B,MSSEMI!$N:$N)),"",  _xlfn.XLOOKUP($A304,MSSEMI!$B:$B,MSSEMI!$N:$N))</f>
        <v/>
      </c>
      <c r="S304" s="78" t="str">
        <f>IF(ISNA(_xlfn.XLOOKUP($A304,MSVOA!$B:$B,MSVOA!$N:$N)),"",  _xlfn.XLOOKUP($A304,MSVOA!$B:$B,MSVOA!$N:$N))</f>
        <v/>
      </c>
      <c r="T304" s="78" t="str">
        <f>IF(ISNA(_xlfn.XLOOKUP($A304,METALS!$B:$B,METALS!$N:$N)),"",  _xlfn.XLOOKUP($A304,METALS!$B:$B,METALS!$N:$N))</f>
        <v>In Prep 06/16 ETA to MA 06/17</v>
      </c>
      <c r="U304" s="78" t="str">
        <f>IF(ISNA(_xlfn.XLOOKUP($A304,GENCHEM!$B:$B,GENCHEM!$N:$N)),"",  _xlfn.XLOOKUP($A304,GENCHEM!$B:$B,GENCHEM!$N:$N))</f>
        <v/>
      </c>
      <c r="V304" s="78" t="str">
        <f>IF(ISNA(_xlfn.XLOOKUP($A304,HG!$B:$B,HG!$N:$N)),"",  _xlfn.XLOOKUP($A304,HG!$B:$B,HG!$N:$N))</f>
        <v/>
      </c>
    </row>
    <row r="305" spans="1:22" ht="24" hidden="1" customHeight="1">
      <c r="A305" s="83" t="s">
        <v>442</v>
      </c>
      <c r="O305" s="71"/>
      <c r="P305" s="71"/>
      <c r="Q305" s="71"/>
      <c r="R305" s="71"/>
      <c r="S305" s="71"/>
      <c r="T305" s="71"/>
      <c r="U305" s="71"/>
      <c r="V305" s="71"/>
    </row>
    <row r="306" spans="1:22" ht="24" hidden="1" customHeight="1">
      <c r="A306" s="84" t="s">
        <v>445</v>
      </c>
      <c r="B306" s="85" t="s">
        <v>139</v>
      </c>
      <c r="C306" s="85" t="s">
        <v>140</v>
      </c>
      <c r="D306" s="85" t="s">
        <v>25</v>
      </c>
      <c r="E306" s="86">
        <v>45806</v>
      </c>
      <c r="F306" s="86">
        <v>45820</v>
      </c>
      <c r="G306" s="86">
        <v>45820</v>
      </c>
      <c r="H306" s="85">
        <v>14</v>
      </c>
      <c r="I306" s="85">
        <v>4</v>
      </c>
      <c r="J306" s="85">
        <v>7</v>
      </c>
      <c r="K306" s="85" t="s">
        <v>26</v>
      </c>
      <c r="L306" s="85" t="s">
        <v>27</v>
      </c>
      <c r="M306" s="85" t="s">
        <v>28</v>
      </c>
      <c r="N306" s="85">
        <v>0</v>
      </c>
      <c r="O306" s="67" t="str">
        <f>IF(ISNA(_xlfn.XLOOKUP($A306,GCVOA!$B:$B,GCVOA!$N:$N)),"",  _xlfn.XLOOKUP($A306,GCVOA!$B:$B,GCVOA!$N:$N))</f>
        <v/>
      </c>
      <c r="P306" s="67" t="str">
        <f>IF(ISNA(_xlfn.XLOOKUP($A306,GCSEMI!$B:$B,GCSEMI!$N:$N)),"",  _xlfn.XLOOKUP($A306,GCSEMI!$B:$B,GCSEMI!$N:$N))</f>
        <v/>
      </c>
      <c r="Q306" s="67" t="str">
        <f>IF(ISNA(_xlfn.XLOOKUP($A306,ORGPREP!$B:$B,ORGPREP!$N:$N)),"",  _xlfn.XLOOKUP($A306,ORGPREP!$B:$B,ORGPREP!$N:$N))</f>
        <v/>
      </c>
      <c r="R306" s="67" t="str">
        <f>IF(ISNA(_xlfn.XLOOKUP($A306,MSSEMI!$B:$B,MSSEMI!$N:$N)),"",  _xlfn.XLOOKUP($A306,MSSEMI!$B:$B,MSSEMI!$N:$N))</f>
        <v/>
      </c>
      <c r="S306" s="67" t="str">
        <f>IF(ISNA(_xlfn.XLOOKUP($A306,MSVOA!$B:$B,MSVOA!$N:$N)),"",  _xlfn.XLOOKUP($A306,MSVOA!$B:$B,MSVOA!$N:$N))</f>
        <v/>
      </c>
      <c r="T306" s="67">
        <f>IF(ISNA(_xlfn.XLOOKUP($A306,METALS!$B:$B,METALS!$N:$N)),"",  _xlfn.XLOOKUP($A306,METALS!$B:$B,METALS!$N:$N))</f>
        <v>0</v>
      </c>
      <c r="U306" s="67">
        <f>IF(ISNA(_xlfn.XLOOKUP($A306,GENCHEM!$B:$B,GENCHEM!$N:$N)),"",  _xlfn.XLOOKUP($A306,GENCHEM!$B:$B,GENCHEM!$N:$N))</f>
        <v>0</v>
      </c>
      <c r="V306" s="67" t="str">
        <f>IF(ISNA(_xlfn.XLOOKUP($A306,HG!$B:$B,HG!$N:$N)),"",  _xlfn.XLOOKUP($A306,HG!$B:$B,HG!$N:$N))</f>
        <v/>
      </c>
    </row>
    <row r="307" spans="1:22" ht="24" hidden="1" customHeight="1">
      <c r="A307" s="83" t="s">
        <v>446</v>
      </c>
      <c r="O307" s="71"/>
      <c r="P307" s="71"/>
      <c r="Q307" s="71"/>
      <c r="R307" s="71"/>
      <c r="S307" s="71"/>
      <c r="T307" s="71"/>
      <c r="U307" s="71"/>
      <c r="V307" s="71"/>
    </row>
    <row r="308" spans="1:22" ht="24" hidden="1" customHeight="1">
      <c r="A308" s="113" t="s">
        <v>447</v>
      </c>
      <c r="B308" s="114" t="s">
        <v>448</v>
      </c>
      <c r="C308" s="114" t="s">
        <v>449</v>
      </c>
      <c r="D308" s="114" t="s">
        <v>25</v>
      </c>
      <c r="E308" s="115">
        <v>45806</v>
      </c>
      <c r="F308" s="115">
        <v>45820</v>
      </c>
      <c r="G308" s="115">
        <v>45820</v>
      </c>
      <c r="H308" s="114">
        <v>14</v>
      </c>
      <c r="I308" s="114">
        <v>2</v>
      </c>
      <c r="J308" s="114">
        <v>7</v>
      </c>
      <c r="K308" s="114" t="s">
        <v>26</v>
      </c>
      <c r="L308" s="114" t="s">
        <v>39</v>
      </c>
      <c r="M308" s="114" t="s">
        <v>28</v>
      </c>
      <c r="N308" s="114">
        <v>0</v>
      </c>
      <c r="O308" s="74" t="str">
        <f>IF(ISNA(_xlfn.XLOOKUP($A308,GCVOA!$B:$B,GCVOA!$N:$N)),"",  _xlfn.XLOOKUP($A308,GCVOA!$B:$B,GCVOA!$N:$N))</f>
        <v/>
      </c>
      <c r="P308" s="74" t="str">
        <f>IF(ISNA(_xlfn.XLOOKUP($A308,GCSEMI!$B:$B,GCSEMI!$N:$N)),"",  _xlfn.XLOOKUP($A308,GCSEMI!$B:$B,GCSEMI!$N:$N))</f>
        <v/>
      </c>
      <c r="Q308" s="74" t="str">
        <f>IF(ISNA(_xlfn.XLOOKUP($A308,ORGPREP!$B:$B,ORGPREP!$N:$N)),"",  _xlfn.XLOOKUP($A308,ORGPREP!$B:$B,ORGPREP!$N:$N))</f>
        <v/>
      </c>
      <c r="R308" s="74" t="str">
        <f>IF(ISNA(_xlfn.XLOOKUP($A308,MSSEMI!$B:$B,MSSEMI!$N:$N)),"",  _xlfn.XLOOKUP($A308,MSSEMI!$B:$B,MSSEMI!$N:$N))</f>
        <v/>
      </c>
      <c r="S308" s="74" t="str">
        <f>IF(ISNA(_xlfn.XLOOKUP($A308,MSVOA!$B:$B,MSVOA!$N:$N)),"",  _xlfn.XLOOKUP($A308,MSVOA!$B:$B,MSVOA!$N:$N))</f>
        <v/>
      </c>
      <c r="T308" s="74" t="str">
        <f>IF(ISNA(_xlfn.XLOOKUP($A308,METALS!$B:$B,METALS!$N:$N)),"",  _xlfn.XLOOKUP($A308,METALS!$B:$B,METALS!$N:$N))</f>
        <v/>
      </c>
      <c r="U308" s="74" t="str">
        <f>IF(ISNA(_xlfn.XLOOKUP($A308,GENCHEM!$B:$B,GENCHEM!$N:$N)),"",  _xlfn.XLOOKUP($A308,GENCHEM!$B:$B,GENCHEM!$N:$N))</f>
        <v/>
      </c>
      <c r="V308" s="74" t="str">
        <f>IF(ISNA(_xlfn.XLOOKUP($A308,HG!$B:$B,HG!$N:$N)),"",  _xlfn.XLOOKUP($A308,HG!$B:$B,HG!$N:$N))</f>
        <v/>
      </c>
    </row>
    <row r="309" spans="1:22" ht="24" hidden="1" customHeight="1">
      <c r="A309" s="83" t="s">
        <v>450</v>
      </c>
      <c r="O309" s="71"/>
      <c r="P309" s="71"/>
      <c r="Q309" s="71"/>
      <c r="R309" s="71"/>
      <c r="S309" s="71"/>
      <c r="T309" s="71"/>
      <c r="U309" s="71"/>
      <c r="V309" s="71"/>
    </row>
    <row r="310" spans="1:22" ht="24" hidden="1" customHeight="1">
      <c r="A310" s="113" t="s">
        <v>451</v>
      </c>
      <c r="B310" s="114" t="s">
        <v>448</v>
      </c>
      <c r="C310" s="114" t="s">
        <v>449</v>
      </c>
      <c r="D310" s="114" t="s">
        <v>25</v>
      </c>
      <c r="E310" s="115">
        <v>45806</v>
      </c>
      <c r="F310" s="115">
        <v>45820</v>
      </c>
      <c r="G310" s="115">
        <v>45820</v>
      </c>
      <c r="H310" s="114">
        <v>14</v>
      </c>
      <c r="I310" s="114">
        <v>2</v>
      </c>
      <c r="J310" s="114">
        <v>7</v>
      </c>
      <c r="K310" s="114" t="s">
        <v>26</v>
      </c>
      <c r="L310" s="114" t="s">
        <v>39</v>
      </c>
      <c r="M310" s="114" t="s">
        <v>58</v>
      </c>
      <c r="N310" s="114">
        <v>0</v>
      </c>
      <c r="O310" s="74" t="str">
        <f>IF(ISNA(_xlfn.XLOOKUP($A310,GCVOA!$B:$B,GCVOA!$N:$N)),"",  _xlfn.XLOOKUP($A310,GCVOA!$B:$B,GCVOA!$N:$N))</f>
        <v/>
      </c>
      <c r="P310" s="74" t="str">
        <f>IF(ISNA(_xlfn.XLOOKUP($A310,GCSEMI!$B:$B,GCSEMI!$N:$N)),"",  _xlfn.XLOOKUP($A310,GCSEMI!$B:$B,GCSEMI!$N:$N))</f>
        <v/>
      </c>
      <c r="Q310" s="74" t="str">
        <f>IF(ISNA(_xlfn.XLOOKUP($A310,ORGPREP!$B:$B,ORGPREP!$N:$N)),"",  _xlfn.XLOOKUP($A310,ORGPREP!$B:$B,ORGPREP!$N:$N))</f>
        <v/>
      </c>
      <c r="R310" s="74" t="str">
        <f>IF(ISNA(_xlfn.XLOOKUP($A310,MSSEMI!$B:$B,MSSEMI!$N:$N)),"",  _xlfn.XLOOKUP($A310,MSSEMI!$B:$B,MSSEMI!$N:$N))</f>
        <v/>
      </c>
      <c r="S310" s="74" t="str">
        <f>IF(ISNA(_xlfn.XLOOKUP($A310,MSVOA!$B:$B,MSVOA!$N:$N)),"",  _xlfn.XLOOKUP($A310,MSVOA!$B:$B,MSVOA!$N:$N))</f>
        <v/>
      </c>
      <c r="T310" s="74" t="str">
        <f>IF(ISNA(_xlfn.XLOOKUP($A310,METALS!$B:$B,METALS!$N:$N)),"",  _xlfn.XLOOKUP($A310,METALS!$B:$B,METALS!$N:$N))</f>
        <v/>
      </c>
      <c r="U310" s="74" t="str">
        <f>IF(ISNA(_xlfn.XLOOKUP($A310,GENCHEM!$B:$B,GENCHEM!$N:$N)),"",  _xlfn.XLOOKUP($A310,GENCHEM!$B:$B,GENCHEM!$N:$N))</f>
        <v/>
      </c>
      <c r="V310" s="74" t="str">
        <f>IF(ISNA(_xlfn.XLOOKUP($A310,HG!$B:$B,HG!$N:$N)),"",  _xlfn.XLOOKUP($A310,HG!$B:$B,HG!$N:$N))</f>
        <v/>
      </c>
    </row>
    <row r="311" spans="1:22" ht="24" hidden="1" customHeight="1">
      <c r="A311" s="83" t="s">
        <v>284</v>
      </c>
      <c r="O311" s="71"/>
      <c r="P311" s="71"/>
      <c r="Q311" s="71"/>
      <c r="R311" s="71"/>
      <c r="S311" s="71"/>
      <c r="T311" s="71"/>
      <c r="U311" s="71"/>
      <c r="V311" s="71"/>
    </row>
    <row r="312" spans="1:22" ht="24" hidden="1" customHeight="1">
      <c r="A312" s="84" t="s">
        <v>452</v>
      </c>
      <c r="B312" s="85" t="s">
        <v>96</v>
      </c>
      <c r="C312" s="85" t="s">
        <v>453</v>
      </c>
      <c r="D312" s="85" t="s">
        <v>25</v>
      </c>
      <c r="E312" s="86">
        <v>45806</v>
      </c>
      <c r="F312" s="86">
        <v>45820</v>
      </c>
      <c r="G312" s="86">
        <v>45820</v>
      </c>
      <c r="H312" s="85">
        <v>14</v>
      </c>
      <c r="I312" s="85">
        <v>1</v>
      </c>
      <c r="J312" s="85">
        <v>7</v>
      </c>
      <c r="K312" s="85" t="s">
        <v>26</v>
      </c>
      <c r="L312" s="85" t="s">
        <v>27</v>
      </c>
      <c r="M312" s="85" t="s">
        <v>28</v>
      </c>
      <c r="N312" s="85">
        <v>0</v>
      </c>
      <c r="O312" s="67" t="str">
        <f>IF(ISNA(_xlfn.XLOOKUP($A312,GCVOA!$B:$B,GCVOA!$N:$N)),"",  _xlfn.XLOOKUP($A312,GCVOA!$B:$B,GCVOA!$N:$N))</f>
        <v/>
      </c>
      <c r="P312" s="67" t="str">
        <f>IF(ISNA(_xlfn.XLOOKUP($A312,GCSEMI!$B:$B,GCSEMI!$N:$N)),"",  _xlfn.XLOOKUP($A312,GCSEMI!$B:$B,GCSEMI!$N:$N))</f>
        <v/>
      </c>
      <c r="Q312" s="67" t="str">
        <f>IF(ISNA(_xlfn.XLOOKUP($A312,ORGPREP!$B:$B,ORGPREP!$N:$N)),"",  _xlfn.XLOOKUP($A312,ORGPREP!$B:$B,ORGPREP!$N:$N))</f>
        <v/>
      </c>
      <c r="R312" s="67" t="str">
        <f>IF(ISNA(_xlfn.XLOOKUP($A312,MSSEMI!$B:$B,MSSEMI!$N:$N)),"",  _xlfn.XLOOKUP($A312,MSSEMI!$B:$B,MSSEMI!$N:$N))</f>
        <v/>
      </c>
      <c r="S312" s="67" t="str">
        <f>IF(ISNA(_xlfn.XLOOKUP($A312,MSVOA!$B:$B,MSVOA!$N:$N)),"",  _xlfn.XLOOKUP($A312,MSVOA!$B:$B,MSVOA!$N:$N))</f>
        <v/>
      </c>
      <c r="T312" s="67">
        <f>IF(ISNA(_xlfn.XLOOKUP($A312,METALS!$B:$B,METALS!$N:$N)),"",  _xlfn.XLOOKUP($A312,METALS!$B:$B,METALS!$N:$N))</f>
        <v>0</v>
      </c>
      <c r="U312" s="67" t="str">
        <f>IF(ISNA(_xlfn.XLOOKUP($A312,GENCHEM!$B:$B,GENCHEM!$N:$N)),"",  _xlfn.XLOOKUP($A312,GENCHEM!$B:$B,GENCHEM!$N:$N))</f>
        <v/>
      </c>
      <c r="V312" s="67" t="str">
        <f>IF(ISNA(_xlfn.XLOOKUP($A312,HG!$B:$B,HG!$N:$N)),"",  _xlfn.XLOOKUP($A312,HG!$B:$B,HG!$N:$N))</f>
        <v/>
      </c>
    </row>
    <row r="313" spans="1:22" ht="24" hidden="1" customHeight="1">
      <c r="A313" s="83" t="s">
        <v>45</v>
      </c>
      <c r="O313" s="71"/>
      <c r="P313" s="71"/>
      <c r="Q313" s="71"/>
      <c r="R313" s="71"/>
      <c r="S313" s="71"/>
      <c r="T313" s="71"/>
      <c r="U313" s="71"/>
      <c r="V313" s="71"/>
    </row>
    <row r="314" spans="1:22" ht="24" hidden="1" customHeight="1">
      <c r="A314" s="84" t="s">
        <v>454</v>
      </c>
      <c r="B314" s="85" t="s">
        <v>455</v>
      </c>
      <c r="C314" s="85" t="s">
        <v>456</v>
      </c>
      <c r="D314" s="85" t="s">
        <v>25</v>
      </c>
      <c r="E314" s="86">
        <v>45806</v>
      </c>
      <c r="F314" s="86">
        <v>45820</v>
      </c>
      <c r="G314" s="86">
        <v>45820</v>
      </c>
      <c r="H314" s="85">
        <v>14</v>
      </c>
      <c r="I314" s="85">
        <v>2</v>
      </c>
      <c r="J314" s="85">
        <v>7</v>
      </c>
      <c r="K314" s="85" t="s">
        <v>26</v>
      </c>
      <c r="L314" s="85" t="s">
        <v>27</v>
      </c>
      <c r="M314" s="85" t="s">
        <v>28</v>
      </c>
      <c r="N314" s="85">
        <v>0</v>
      </c>
      <c r="O314" s="67" t="str">
        <f>IF(ISNA(_xlfn.XLOOKUP($A314,GCVOA!$B:$B,GCVOA!$N:$N)),"",  _xlfn.XLOOKUP($A314,GCVOA!$B:$B,GCVOA!$N:$N))</f>
        <v/>
      </c>
      <c r="P314" s="67" t="str">
        <f>IF(ISNA(_xlfn.XLOOKUP($A314,GCSEMI!$B:$B,GCSEMI!$N:$N)),"",  _xlfn.XLOOKUP($A314,GCSEMI!$B:$B,GCSEMI!$N:$N))</f>
        <v/>
      </c>
      <c r="Q314" s="67" t="str">
        <f>IF(ISNA(_xlfn.XLOOKUP($A314,ORGPREP!$B:$B,ORGPREP!$N:$N)),"",  _xlfn.XLOOKUP($A314,ORGPREP!$B:$B,ORGPREP!$N:$N))</f>
        <v/>
      </c>
      <c r="R314" s="67" t="str">
        <f>IF(ISNA(_xlfn.XLOOKUP($A314,MSSEMI!$B:$B,MSSEMI!$N:$N)),"",  _xlfn.XLOOKUP($A314,MSSEMI!$B:$B,MSSEMI!$N:$N))</f>
        <v/>
      </c>
      <c r="S314" s="67" t="str">
        <f>IF(ISNA(_xlfn.XLOOKUP($A314,MSVOA!$B:$B,MSVOA!$N:$N)),"",  _xlfn.XLOOKUP($A314,MSVOA!$B:$B,MSVOA!$N:$N))</f>
        <v/>
      </c>
      <c r="T314" s="67">
        <f>IF(ISNA(_xlfn.XLOOKUP($A314,METALS!$B:$B,METALS!$N:$N)),"",  _xlfn.XLOOKUP($A314,METALS!$B:$B,METALS!$N:$N))</f>
        <v>0</v>
      </c>
      <c r="U314" s="67" t="str">
        <f>IF(ISNA(_xlfn.XLOOKUP($A314,GENCHEM!$B:$B,GENCHEM!$N:$N)),"",  _xlfn.XLOOKUP($A314,GENCHEM!$B:$B,GENCHEM!$N:$N))</f>
        <v/>
      </c>
      <c r="V314" s="67" t="str">
        <f>IF(ISNA(_xlfn.XLOOKUP($A314,HG!$B:$B,HG!$N:$N)),"",  _xlfn.XLOOKUP($A314,HG!$B:$B,HG!$N:$N))</f>
        <v/>
      </c>
    </row>
    <row r="315" spans="1:22" ht="24" hidden="1" customHeight="1">
      <c r="A315" s="83" t="s">
        <v>457</v>
      </c>
      <c r="O315" s="71"/>
      <c r="P315" s="71"/>
      <c r="Q315" s="71"/>
      <c r="R315" s="71"/>
      <c r="S315" s="71"/>
      <c r="T315" s="71"/>
      <c r="U315" s="71"/>
      <c r="V315" s="71"/>
    </row>
    <row r="316" spans="1:22" ht="24" hidden="1" customHeight="1">
      <c r="A316" s="94" t="s">
        <v>458</v>
      </c>
      <c r="B316" s="95" t="s">
        <v>56</v>
      </c>
      <c r="C316" s="95" t="s">
        <v>459</v>
      </c>
      <c r="D316" s="95" t="s">
        <v>25</v>
      </c>
      <c r="E316" s="96">
        <v>45806</v>
      </c>
      <c r="F316" s="96">
        <v>45811</v>
      </c>
      <c r="G316" s="96">
        <v>45820</v>
      </c>
      <c r="H316" s="95" t="s">
        <v>74</v>
      </c>
      <c r="I316" s="95">
        <v>4</v>
      </c>
      <c r="J316" s="95">
        <v>7</v>
      </c>
      <c r="K316" s="95" t="s">
        <v>38</v>
      </c>
      <c r="L316" s="95" t="s">
        <v>27</v>
      </c>
      <c r="M316" s="95" t="s">
        <v>28</v>
      </c>
      <c r="N316" s="95">
        <v>0</v>
      </c>
      <c r="O316" s="75" t="str">
        <f>IF(ISNA(_xlfn.XLOOKUP($A316,GCVOA!$B:$B,GCVOA!$N:$N)),"",  _xlfn.XLOOKUP($A316,GCVOA!$B:$B,GCVOA!$N:$N))</f>
        <v>8260 data avail; otherwise, past HT</v>
      </c>
      <c r="P316" s="75" t="str">
        <f>IF(ISNA(_xlfn.XLOOKUP($A316,GCSEMI!$B:$B,GCSEMI!$N:$N)),"",  _xlfn.XLOOKUP($A316,GCSEMI!$B:$B,GCSEMI!$N:$N))</f>
        <v/>
      </c>
      <c r="Q316" s="75" t="str">
        <f>IF(ISNA(_xlfn.XLOOKUP($A316,ORGPREP!$B:$B,ORGPREP!$N:$N)),"",  _xlfn.XLOOKUP($A316,ORGPREP!$B:$B,ORGPREP!$N:$N))</f>
        <v/>
      </c>
      <c r="R316" s="75" t="str">
        <f>IF(ISNA(_xlfn.XLOOKUP($A316,MSSEMI!$B:$B,MSSEMI!$N:$N)),"",  _xlfn.XLOOKUP($A316,MSSEMI!$B:$B,MSSEMI!$N:$N))</f>
        <v/>
      </c>
      <c r="S316" s="75" t="str">
        <f>IF(ISNA(_xlfn.XLOOKUP($A316,MSVOA!$B:$B,MSVOA!$N:$N)),"",  _xlfn.XLOOKUP($A316,MSVOA!$B:$B,MSVOA!$N:$N))</f>
        <v/>
      </c>
      <c r="T316" s="75">
        <f>IF(ISNA(_xlfn.XLOOKUP($A316,METALS!$B:$B,METALS!$N:$N)),"",  _xlfn.XLOOKUP($A316,METALS!$B:$B,METALS!$N:$N))</f>
        <v>0</v>
      </c>
      <c r="U316" s="75">
        <f>IF(ISNA(_xlfn.XLOOKUP($A316,GENCHEM!$B:$B,GENCHEM!$N:$N)),"",  _xlfn.XLOOKUP($A316,GENCHEM!$B:$B,GENCHEM!$N:$N))</f>
        <v>0</v>
      </c>
      <c r="V316" s="75" t="str">
        <f>IF(ISNA(_xlfn.XLOOKUP($A316,HG!$B:$B,HG!$N:$N)),"",  _xlfn.XLOOKUP($A316,HG!$B:$B,HG!$N:$N))</f>
        <v/>
      </c>
    </row>
    <row r="317" spans="1:22" ht="24" hidden="1" customHeight="1">
      <c r="A317" s="83" t="s">
        <v>460</v>
      </c>
      <c r="O317" s="71"/>
      <c r="P317" s="71"/>
      <c r="Q317" s="71"/>
      <c r="R317" s="71"/>
      <c r="S317" s="71"/>
      <c r="T317" s="71"/>
      <c r="U317" s="71"/>
      <c r="V317" s="71"/>
    </row>
    <row r="318" spans="1:22" ht="24" hidden="1" customHeight="1">
      <c r="A318" s="84" t="s">
        <v>461</v>
      </c>
      <c r="B318" s="85" t="s">
        <v>56</v>
      </c>
      <c r="C318" s="85" t="s">
        <v>459</v>
      </c>
      <c r="D318" s="85" t="s">
        <v>25</v>
      </c>
      <c r="E318" s="86">
        <v>45806</v>
      </c>
      <c r="F318" s="86">
        <v>45820</v>
      </c>
      <c r="G318" s="86">
        <v>45820</v>
      </c>
      <c r="H318" s="85">
        <v>14</v>
      </c>
      <c r="I318" s="85">
        <v>1</v>
      </c>
      <c r="J318" s="85">
        <v>7</v>
      </c>
      <c r="K318" s="85" t="s">
        <v>38</v>
      </c>
      <c r="L318" s="85" t="s">
        <v>27</v>
      </c>
      <c r="M318" s="85" t="s">
        <v>49</v>
      </c>
      <c r="N318" s="85">
        <v>0</v>
      </c>
      <c r="O318" s="67" t="str">
        <f>IF(ISNA(_xlfn.XLOOKUP($A318,GCVOA!$B:$B,GCVOA!$N:$N)),"",  _xlfn.XLOOKUP($A318,GCVOA!$B:$B,GCVOA!$N:$N))</f>
        <v>8260 data avail; otherwise, past HT</v>
      </c>
      <c r="P318" s="67" t="str">
        <f>IF(ISNA(_xlfn.XLOOKUP($A318,GCSEMI!$B:$B,GCSEMI!$N:$N)),"",  _xlfn.XLOOKUP($A318,GCSEMI!$B:$B,GCSEMI!$N:$N))</f>
        <v/>
      </c>
      <c r="Q318" s="67" t="str">
        <f>IF(ISNA(_xlfn.XLOOKUP($A318,ORGPREP!$B:$B,ORGPREP!$N:$N)),"",  _xlfn.XLOOKUP($A318,ORGPREP!$B:$B,ORGPREP!$N:$N))</f>
        <v/>
      </c>
      <c r="R318" s="67" t="str">
        <f>IF(ISNA(_xlfn.XLOOKUP($A318,MSSEMI!$B:$B,MSSEMI!$N:$N)),"",  _xlfn.XLOOKUP($A318,MSSEMI!$B:$B,MSSEMI!$N:$N))</f>
        <v/>
      </c>
      <c r="S318" s="67" t="str">
        <f>IF(ISNA(_xlfn.XLOOKUP($A318,MSVOA!$B:$B,MSVOA!$N:$N)),"",  _xlfn.XLOOKUP($A318,MSVOA!$B:$B,MSVOA!$N:$N))</f>
        <v/>
      </c>
      <c r="T318" s="67" t="str">
        <f>IF(ISNA(_xlfn.XLOOKUP($A318,METALS!$B:$B,METALS!$N:$N)),"",  _xlfn.XLOOKUP($A318,METALS!$B:$B,METALS!$N:$N))</f>
        <v/>
      </c>
      <c r="U318" s="67" t="str">
        <f>IF(ISNA(_xlfn.XLOOKUP($A318,GENCHEM!$B:$B,GENCHEM!$N:$N)),"",  _xlfn.XLOOKUP($A318,GENCHEM!$B:$B,GENCHEM!$N:$N))</f>
        <v/>
      </c>
      <c r="V318" s="67" t="str">
        <f>IF(ISNA(_xlfn.XLOOKUP($A318,HG!$B:$B,HG!$N:$N)),"",  _xlfn.XLOOKUP($A318,HG!$B:$B,HG!$N:$N))</f>
        <v/>
      </c>
    </row>
    <row r="319" spans="1:22" ht="24" hidden="1" customHeight="1">
      <c r="A319" s="83" t="s">
        <v>161</v>
      </c>
      <c r="O319" s="71"/>
      <c r="P319" s="71"/>
      <c r="Q319" s="71"/>
      <c r="R319" s="71"/>
      <c r="S319" s="71"/>
      <c r="T319" s="71"/>
      <c r="U319" s="71"/>
      <c r="V319" s="71"/>
    </row>
    <row r="320" spans="1:22" ht="24" hidden="1" customHeight="1">
      <c r="A320" s="84" t="s">
        <v>462</v>
      </c>
      <c r="B320" s="85" t="s">
        <v>463</v>
      </c>
      <c r="C320" s="85" t="s">
        <v>464</v>
      </c>
      <c r="D320" s="85" t="s">
        <v>25</v>
      </c>
      <c r="E320" s="86">
        <v>45806</v>
      </c>
      <c r="F320" s="86">
        <v>45820</v>
      </c>
      <c r="G320" s="86">
        <v>45820</v>
      </c>
      <c r="H320" s="85">
        <v>14</v>
      </c>
      <c r="I320" s="85">
        <v>3</v>
      </c>
      <c r="J320" s="85">
        <v>7</v>
      </c>
      <c r="K320" s="85" t="s">
        <v>87</v>
      </c>
      <c r="L320" s="85" t="s">
        <v>27</v>
      </c>
      <c r="M320" s="85" t="s">
        <v>58</v>
      </c>
      <c r="N320" s="85">
        <v>0</v>
      </c>
      <c r="O320" s="67" t="str">
        <f>IF(ISNA(_xlfn.XLOOKUP($A320,GCVOA!$B:$B,GCVOA!$N:$N)),"",  _xlfn.XLOOKUP($A320,GCVOA!$B:$B,GCVOA!$N:$N))</f>
        <v/>
      </c>
      <c r="P320" s="67" t="str">
        <f>IF(ISNA(_xlfn.XLOOKUP($A320,GCSEMI!$B:$B,GCSEMI!$N:$N)),"",  _xlfn.XLOOKUP($A320,GCSEMI!$B:$B,GCSEMI!$N:$N))</f>
        <v/>
      </c>
      <c r="Q320" s="67" t="str">
        <f>IF(ISNA(_xlfn.XLOOKUP($A320,ORGPREP!$B:$B,ORGPREP!$N:$N)),"",  _xlfn.XLOOKUP($A320,ORGPREP!$B:$B,ORGPREP!$N:$N))</f>
        <v/>
      </c>
      <c r="R320" s="67" t="str">
        <f>IF(ISNA(_xlfn.XLOOKUP($A320,MSSEMI!$B:$B,MSSEMI!$N:$N)),"",  _xlfn.XLOOKUP($A320,MSSEMI!$B:$B,MSSEMI!$N:$N))</f>
        <v/>
      </c>
      <c r="S320" s="67" t="str">
        <f>IF(ISNA(_xlfn.XLOOKUP($A320,MSVOA!$B:$B,MSVOA!$N:$N)),"",  _xlfn.XLOOKUP($A320,MSVOA!$B:$B,MSVOA!$N:$N))</f>
        <v/>
      </c>
      <c r="T320" s="67" t="str">
        <f>IF(ISNA(_xlfn.XLOOKUP($A320,METALS!$B:$B,METALS!$N:$N)),"",  _xlfn.XLOOKUP($A320,METALS!$B:$B,METALS!$N:$N))</f>
        <v/>
      </c>
      <c r="U320" s="67">
        <f>IF(ISNA(_xlfn.XLOOKUP($A320,GENCHEM!$B:$B,GENCHEM!$N:$N)),"",  _xlfn.XLOOKUP($A320,GENCHEM!$B:$B,GENCHEM!$N:$N))</f>
        <v>0</v>
      </c>
      <c r="V320" s="67" t="str">
        <f>IF(ISNA(_xlfn.XLOOKUP($A320,HG!$B:$B,HG!$N:$N)),"",  _xlfn.XLOOKUP($A320,HG!$B:$B,HG!$N:$N))</f>
        <v/>
      </c>
    </row>
    <row r="321" spans="1:22" ht="24" hidden="1" customHeight="1">
      <c r="A321" s="83" t="s">
        <v>465</v>
      </c>
      <c r="O321" s="71"/>
      <c r="P321" s="71"/>
      <c r="Q321" s="71"/>
      <c r="R321" s="71"/>
      <c r="S321" s="71"/>
      <c r="T321" s="71"/>
      <c r="U321" s="71"/>
      <c r="V321" s="71"/>
    </row>
    <row r="322" spans="1:22" ht="24" hidden="1" customHeight="1">
      <c r="A322" s="89" t="s">
        <v>466</v>
      </c>
      <c r="B322" s="90" t="s">
        <v>213</v>
      </c>
      <c r="C322" s="90" t="s">
        <v>467</v>
      </c>
      <c r="D322" s="90" t="s">
        <v>25</v>
      </c>
      <c r="E322" s="91">
        <v>45814</v>
      </c>
      <c r="F322" s="91">
        <v>45820</v>
      </c>
      <c r="G322" s="91">
        <v>45820</v>
      </c>
      <c r="H322" s="90">
        <v>6</v>
      </c>
      <c r="I322" s="90">
        <v>51</v>
      </c>
      <c r="J322" s="90">
        <v>7</v>
      </c>
      <c r="K322" s="90" t="s">
        <v>38</v>
      </c>
      <c r="L322" s="90" t="s">
        <v>27</v>
      </c>
      <c r="M322" s="90" t="s">
        <v>28</v>
      </c>
      <c r="N322" s="90">
        <v>0</v>
      </c>
      <c r="O322" s="78" t="str">
        <f>IF(ISNA(_xlfn.XLOOKUP($A322,GCVOA!$B:$B,GCVOA!$N:$N)),"",  _xlfn.XLOOKUP($A322,GCVOA!$B:$B,GCVOA!$N:$N))</f>
        <v/>
      </c>
      <c r="P322" s="78" t="str">
        <f>IF(ISNA(_xlfn.XLOOKUP($A322,GCSEMI!$B:$B,GCSEMI!$N:$N)),"",  _xlfn.XLOOKUP($A322,GCSEMI!$B:$B,GCSEMI!$N:$N))</f>
        <v/>
      </c>
      <c r="Q322" s="78" t="str">
        <f>IF(ISNA(_xlfn.XLOOKUP($A322,ORGPREP!$B:$B,ORGPREP!$N:$N)),"",  _xlfn.XLOOKUP($A322,ORGPREP!$B:$B,ORGPREP!$N:$N))</f>
        <v/>
      </c>
      <c r="R322" s="78" t="str">
        <f>IF(ISNA(_xlfn.XLOOKUP($A322,MSSEMI!$B:$B,MSSEMI!$N:$N)),"",  _xlfn.XLOOKUP($A322,MSSEMI!$B:$B,MSSEMI!$N:$N))</f>
        <v/>
      </c>
      <c r="S322" s="78" t="str">
        <f>IF(ISNA(_xlfn.XLOOKUP($A322,MSVOA!$B:$B,MSVOA!$N:$N)),"",  _xlfn.XLOOKUP($A322,MSVOA!$B:$B,MSVOA!$N:$N))</f>
        <v/>
      </c>
      <c r="T322" s="78">
        <f>IF(ISNA(_xlfn.XLOOKUP($A322,METALS!$B:$B,METALS!$N:$N)),"",  _xlfn.XLOOKUP($A322,METALS!$B:$B,METALS!$N:$N))</f>
        <v>0</v>
      </c>
      <c r="U322" s="78" t="str">
        <f>IF(ISNA(_xlfn.XLOOKUP($A322,GENCHEM!$B:$B,GENCHEM!$N:$N)),"",  _xlfn.XLOOKUP($A322,GENCHEM!$B:$B,GENCHEM!$N:$N))</f>
        <v/>
      </c>
      <c r="V322" s="78" t="str">
        <f>IF(ISNA(_xlfn.XLOOKUP($A322,HG!$B:$B,HG!$N:$N)),"",  _xlfn.XLOOKUP($A322,HG!$B:$B,HG!$N:$N))</f>
        <v/>
      </c>
    </row>
    <row r="323" spans="1:22" ht="24" hidden="1" customHeight="1">
      <c r="A323" s="83" t="s">
        <v>392</v>
      </c>
      <c r="O323" s="71"/>
      <c r="P323" s="71"/>
      <c r="Q323" s="71"/>
      <c r="R323" s="71"/>
      <c r="S323" s="71"/>
      <c r="T323" s="71"/>
      <c r="U323" s="71"/>
      <c r="V323" s="71"/>
    </row>
    <row r="324" spans="1:22" ht="24" hidden="1" customHeight="1">
      <c r="A324" s="89" t="s">
        <v>468</v>
      </c>
      <c r="B324" s="90" t="s">
        <v>158</v>
      </c>
      <c r="C324" s="90" t="s">
        <v>469</v>
      </c>
      <c r="D324" s="90" t="s">
        <v>160</v>
      </c>
      <c r="E324" s="91">
        <v>45814</v>
      </c>
      <c r="F324" s="91">
        <v>45820</v>
      </c>
      <c r="G324" s="91">
        <v>45820</v>
      </c>
      <c r="H324" s="90">
        <v>6</v>
      </c>
      <c r="I324" s="90">
        <v>10</v>
      </c>
      <c r="J324" s="90">
        <v>7</v>
      </c>
      <c r="K324" s="90" t="s">
        <v>38</v>
      </c>
      <c r="L324" s="90" t="s">
        <v>27</v>
      </c>
      <c r="M324" s="90" t="s">
        <v>40</v>
      </c>
      <c r="N324" s="90">
        <v>0</v>
      </c>
      <c r="O324" s="78">
        <f>IF(ISNA(_xlfn.XLOOKUP($A324,GCVOA!$B:$B,GCVOA!$N:$N)),"",  _xlfn.XLOOKUP($A324,GCVOA!$B:$B,GCVOA!$N:$N))</f>
        <v>0</v>
      </c>
      <c r="P324" s="78" t="str">
        <f>IF(ISNA(_xlfn.XLOOKUP($A324,GCSEMI!$B:$B,GCSEMI!$N:$N)),"",  _xlfn.XLOOKUP($A324,GCSEMI!$B:$B,GCSEMI!$N:$N))</f>
        <v/>
      </c>
      <c r="Q324" s="78" t="str">
        <f>IF(ISNA(_xlfn.XLOOKUP($A324,ORGPREP!$B:$B,ORGPREP!$N:$N)),"",  _xlfn.XLOOKUP($A324,ORGPREP!$B:$B,ORGPREP!$N:$N))</f>
        <v/>
      </c>
      <c r="R324" s="78">
        <f>IF(ISNA(_xlfn.XLOOKUP($A324,MSSEMI!$B:$B,MSSEMI!$N:$N)),"",  _xlfn.XLOOKUP($A324,MSSEMI!$B:$B,MSSEMI!$N:$N))</f>
        <v>0</v>
      </c>
      <c r="S324" s="78" t="str">
        <f>IF(ISNA(_xlfn.XLOOKUP($A324,MSVOA!$B:$B,MSVOA!$N:$N)),"",  _xlfn.XLOOKUP($A324,MSVOA!$B:$B,MSVOA!$N:$N))</f>
        <v/>
      </c>
      <c r="T324" s="78" t="str">
        <f>IF(ISNA(_xlfn.XLOOKUP($A324,METALS!$B:$B,METALS!$N:$N)),"",  _xlfn.XLOOKUP($A324,METALS!$B:$B,METALS!$N:$N))</f>
        <v/>
      </c>
      <c r="U324" s="78">
        <f>IF(ISNA(_xlfn.XLOOKUP($A324,GENCHEM!$B:$B,GENCHEM!$N:$N)),"",  _xlfn.XLOOKUP($A324,GENCHEM!$B:$B,GENCHEM!$N:$N))</f>
        <v>0</v>
      </c>
      <c r="V324" s="78" t="str">
        <f>IF(ISNA(_xlfn.XLOOKUP($A324,HG!$B:$B,HG!$N:$N)),"",  _xlfn.XLOOKUP($A324,HG!$B:$B,HG!$N:$N))</f>
        <v/>
      </c>
    </row>
    <row r="325" spans="1:22" ht="24" hidden="1" customHeight="1">
      <c r="A325" s="83" t="s">
        <v>470</v>
      </c>
      <c r="O325" s="71"/>
      <c r="P325" s="71"/>
      <c r="Q325" s="71"/>
      <c r="R325" s="71"/>
      <c r="S325" s="71"/>
      <c r="T325" s="71"/>
      <c r="U325" s="71"/>
      <c r="V325" s="71"/>
    </row>
    <row r="326" spans="1:22" ht="24" hidden="1" customHeight="1">
      <c r="A326" s="89" t="s">
        <v>471</v>
      </c>
      <c r="B326" s="90" t="s">
        <v>213</v>
      </c>
      <c r="C326" s="90" t="s">
        <v>385</v>
      </c>
      <c r="D326" s="90" t="s">
        <v>25</v>
      </c>
      <c r="E326" s="91">
        <v>45814</v>
      </c>
      <c r="F326" s="91">
        <v>45820</v>
      </c>
      <c r="G326" s="91">
        <v>45820</v>
      </c>
      <c r="H326" s="90">
        <v>6</v>
      </c>
      <c r="I326" s="90">
        <v>21</v>
      </c>
      <c r="J326" s="90">
        <v>7</v>
      </c>
      <c r="K326" s="90" t="s">
        <v>38</v>
      </c>
      <c r="L326" s="90" t="s">
        <v>111</v>
      </c>
      <c r="M326" s="90" t="s">
        <v>40</v>
      </c>
      <c r="N326" s="90">
        <v>0</v>
      </c>
      <c r="O326" s="78" t="str">
        <f>IF(ISNA(_xlfn.XLOOKUP($A326,GCVOA!$B:$B,GCVOA!$N:$N)),"",  _xlfn.XLOOKUP($A326,GCVOA!$B:$B,GCVOA!$N:$N))</f>
        <v/>
      </c>
      <c r="P326" s="78" t="str">
        <f>IF(ISNA(_xlfn.XLOOKUP($A326,GCSEMI!$B:$B,GCSEMI!$N:$N)),"",  _xlfn.XLOOKUP($A326,GCSEMI!$B:$B,GCSEMI!$N:$N))</f>
        <v/>
      </c>
      <c r="Q326" s="78" t="str">
        <f>IF(ISNA(_xlfn.XLOOKUP($A326,ORGPREP!$B:$B,ORGPREP!$N:$N)),"",  _xlfn.XLOOKUP($A326,ORGPREP!$B:$B,ORGPREP!$N:$N))</f>
        <v/>
      </c>
      <c r="R326" s="78" t="str">
        <f>IF(ISNA(_xlfn.XLOOKUP($A326,MSSEMI!$B:$B,MSSEMI!$N:$N)),"",  _xlfn.XLOOKUP($A326,MSSEMI!$B:$B,MSSEMI!$N:$N))</f>
        <v/>
      </c>
      <c r="S326" s="78">
        <f>IF(ISNA(_xlfn.XLOOKUP($A326,MSVOA!$B:$B,MSVOA!$N:$N)),"",  _xlfn.XLOOKUP($A326,MSVOA!$B:$B,MSVOA!$N:$N))</f>
        <v>0</v>
      </c>
      <c r="T326" s="78" t="str">
        <f>IF(ISNA(_xlfn.XLOOKUP($A326,METALS!$B:$B,METALS!$N:$N)),"",  _xlfn.XLOOKUP($A326,METALS!$B:$B,METALS!$N:$N))</f>
        <v/>
      </c>
      <c r="U326" s="78">
        <f>IF(ISNA(_xlfn.XLOOKUP($A326,GENCHEM!$B:$B,GENCHEM!$N:$N)),"",  _xlfn.XLOOKUP($A326,GENCHEM!$B:$B,GENCHEM!$N:$N))</f>
        <v>0</v>
      </c>
      <c r="V326" s="78" t="str">
        <f>IF(ISNA(_xlfn.XLOOKUP($A326,HG!$B:$B,HG!$N:$N)),"",  _xlfn.XLOOKUP($A326,HG!$B:$B,HG!$N:$N))</f>
        <v/>
      </c>
    </row>
    <row r="327" spans="1:22" ht="24" hidden="1" customHeight="1">
      <c r="A327" s="83" t="s">
        <v>434</v>
      </c>
      <c r="O327" s="71"/>
      <c r="P327" s="71"/>
      <c r="Q327" s="71"/>
      <c r="R327" s="71"/>
      <c r="S327" s="71"/>
      <c r="T327" s="71"/>
      <c r="U327" s="71"/>
      <c r="V327" s="71"/>
    </row>
    <row r="328" spans="1:22" ht="24" hidden="1" customHeight="1">
      <c r="A328" s="89" t="s">
        <v>472</v>
      </c>
      <c r="B328" s="90" t="s">
        <v>213</v>
      </c>
      <c r="C328" s="90" t="s">
        <v>473</v>
      </c>
      <c r="D328" s="90" t="s">
        <v>25</v>
      </c>
      <c r="E328" s="91">
        <v>45814</v>
      </c>
      <c r="F328" s="91">
        <v>45820</v>
      </c>
      <c r="G328" s="91">
        <v>45820</v>
      </c>
      <c r="H328" s="90">
        <v>6</v>
      </c>
      <c r="I328" s="90">
        <v>51</v>
      </c>
      <c r="J328" s="90">
        <v>7</v>
      </c>
      <c r="K328" s="90" t="s">
        <v>38</v>
      </c>
      <c r="L328" s="90" t="s">
        <v>27</v>
      </c>
      <c r="M328" s="90" t="s">
        <v>28</v>
      </c>
      <c r="N328" s="90">
        <v>0</v>
      </c>
      <c r="O328" s="78" t="str">
        <f>IF(ISNA(_xlfn.XLOOKUP($A328,GCVOA!$B:$B,GCVOA!$N:$N)),"",  _xlfn.XLOOKUP($A328,GCVOA!$B:$B,GCVOA!$N:$N))</f>
        <v/>
      </c>
      <c r="P328" s="78" t="str">
        <f>IF(ISNA(_xlfn.XLOOKUP($A328,GCSEMI!$B:$B,GCSEMI!$N:$N)),"",  _xlfn.XLOOKUP($A328,GCSEMI!$B:$B,GCSEMI!$N:$N))</f>
        <v/>
      </c>
      <c r="Q328" s="78" t="str">
        <f>IF(ISNA(_xlfn.XLOOKUP($A328,ORGPREP!$B:$B,ORGPREP!$N:$N)),"",  _xlfn.XLOOKUP($A328,ORGPREP!$B:$B,ORGPREP!$N:$N))</f>
        <v/>
      </c>
      <c r="R328" s="78" t="str">
        <f>IF(ISNA(_xlfn.XLOOKUP($A328,MSSEMI!$B:$B,MSSEMI!$N:$N)),"",  _xlfn.XLOOKUP($A328,MSSEMI!$B:$B,MSSEMI!$N:$N))</f>
        <v/>
      </c>
      <c r="S328" s="78">
        <f>IF(ISNA(_xlfn.XLOOKUP($A328,MSVOA!$B:$B,MSVOA!$N:$N)),"",  _xlfn.XLOOKUP($A328,MSVOA!$B:$B,MSVOA!$N:$N))</f>
        <v>0</v>
      </c>
      <c r="T328" s="78">
        <f>IF(ISNA(_xlfn.XLOOKUP($A328,METALS!$B:$B,METALS!$N:$N)),"",  _xlfn.XLOOKUP($A328,METALS!$B:$B,METALS!$N:$N))</f>
        <v>0</v>
      </c>
      <c r="U328" s="78" t="str">
        <f>IF(ISNA(_xlfn.XLOOKUP($A328,GENCHEM!$B:$B,GENCHEM!$N:$N)),"",  _xlfn.XLOOKUP($A328,GENCHEM!$B:$B,GENCHEM!$N:$N))</f>
        <v/>
      </c>
      <c r="V328" s="78" t="str">
        <f>IF(ISNA(_xlfn.XLOOKUP($A328,HG!$B:$B,HG!$N:$N)),"",  _xlfn.XLOOKUP($A328,HG!$B:$B,HG!$N:$N))</f>
        <v/>
      </c>
    </row>
    <row r="329" spans="1:22" ht="24" hidden="1" customHeight="1">
      <c r="A329" s="83" t="s">
        <v>474</v>
      </c>
      <c r="O329" s="71"/>
      <c r="P329" s="71"/>
      <c r="Q329" s="71"/>
      <c r="R329" s="71"/>
      <c r="S329" s="71"/>
      <c r="T329" s="71"/>
      <c r="U329" s="71"/>
      <c r="V329" s="71"/>
    </row>
    <row r="330" spans="1:22" ht="24" hidden="1" customHeight="1">
      <c r="A330" s="89" t="s">
        <v>475</v>
      </c>
      <c r="B330" s="90" t="s">
        <v>213</v>
      </c>
      <c r="C330" s="90" t="s">
        <v>476</v>
      </c>
      <c r="D330" s="90" t="s">
        <v>25</v>
      </c>
      <c r="E330" s="91">
        <v>45814</v>
      </c>
      <c r="F330" s="91">
        <v>45820</v>
      </c>
      <c r="G330" s="91">
        <v>45820</v>
      </c>
      <c r="H330" s="90">
        <v>6</v>
      </c>
      <c r="I330" s="90">
        <v>10</v>
      </c>
      <c r="J330" s="90">
        <v>7</v>
      </c>
      <c r="K330" s="90" t="s">
        <v>38</v>
      </c>
      <c r="L330" s="90" t="s">
        <v>27</v>
      </c>
      <c r="M330" s="90" t="s">
        <v>28</v>
      </c>
      <c r="N330" s="90">
        <v>0</v>
      </c>
      <c r="O330" s="78" t="str">
        <f>IF(ISNA(_xlfn.XLOOKUP($A330,GCVOA!$B:$B,GCVOA!$N:$N)),"",  _xlfn.XLOOKUP($A330,GCVOA!$B:$B,GCVOA!$N:$N))</f>
        <v/>
      </c>
      <c r="P330" s="78" t="str">
        <f>IF(ISNA(_xlfn.XLOOKUP($A330,GCSEMI!$B:$B,GCSEMI!$N:$N)),"",  _xlfn.XLOOKUP($A330,GCSEMI!$B:$B,GCSEMI!$N:$N))</f>
        <v/>
      </c>
      <c r="Q330" s="78" t="str">
        <f>IF(ISNA(_xlfn.XLOOKUP($A330,ORGPREP!$B:$B,ORGPREP!$N:$N)),"",  _xlfn.XLOOKUP($A330,ORGPREP!$B:$B,ORGPREP!$N:$N))</f>
        <v/>
      </c>
      <c r="R330" s="78" t="str">
        <f>IF(ISNA(_xlfn.XLOOKUP($A330,MSSEMI!$B:$B,MSSEMI!$N:$N)),"",  _xlfn.XLOOKUP($A330,MSSEMI!$B:$B,MSSEMI!$N:$N))</f>
        <v/>
      </c>
      <c r="S330" s="78" t="str">
        <f>IF(ISNA(_xlfn.XLOOKUP($A330,MSVOA!$B:$B,MSVOA!$N:$N)),"",  _xlfn.XLOOKUP($A330,MSVOA!$B:$B,MSVOA!$N:$N))</f>
        <v/>
      </c>
      <c r="T330" s="78">
        <f>IF(ISNA(_xlfn.XLOOKUP($A330,METALS!$B:$B,METALS!$N:$N)),"",  _xlfn.XLOOKUP($A330,METALS!$B:$B,METALS!$N:$N))</f>
        <v>0</v>
      </c>
      <c r="U330" s="78">
        <f>IF(ISNA(_xlfn.XLOOKUP($A330,GENCHEM!$B:$B,GENCHEM!$N:$N)),"",  _xlfn.XLOOKUP($A330,GENCHEM!$B:$B,GENCHEM!$N:$N))</f>
        <v>0</v>
      </c>
      <c r="V330" s="78" t="str">
        <f>IF(ISNA(_xlfn.XLOOKUP($A330,HG!$B:$B,HG!$N:$N)),"",  _xlfn.XLOOKUP($A330,HG!$B:$B,HG!$N:$N))</f>
        <v/>
      </c>
    </row>
    <row r="331" spans="1:22" ht="24" hidden="1" customHeight="1">
      <c r="A331" s="83" t="s">
        <v>477</v>
      </c>
      <c r="O331" s="71"/>
      <c r="P331" s="71"/>
      <c r="Q331" s="71"/>
      <c r="R331" s="71"/>
      <c r="S331" s="71"/>
      <c r="T331" s="71"/>
      <c r="U331" s="71"/>
      <c r="V331" s="71"/>
    </row>
    <row r="332" spans="1:22" ht="24" hidden="1" customHeight="1">
      <c r="A332" s="89" t="s">
        <v>478</v>
      </c>
      <c r="B332" s="90" t="s">
        <v>213</v>
      </c>
      <c r="C332" s="90" t="s">
        <v>441</v>
      </c>
      <c r="D332" s="90" t="s">
        <v>25</v>
      </c>
      <c r="E332" s="91">
        <v>45814</v>
      </c>
      <c r="F332" s="91">
        <v>45820</v>
      </c>
      <c r="G332" s="91">
        <v>45820</v>
      </c>
      <c r="H332" s="90">
        <v>6</v>
      </c>
      <c r="I332" s="90">
        <v>12</v>
      </c>
      <c r="J332" s="90">
        <v>7</v>
      </c>
      <c r="K332" s="90" t="s">
        <v>38</v>
      </c>
      <c r="L332" s="90" t="s">
        <v>249</v>
      </c>
      <c r="M332" s="90" t="s">
        <v>40</v>
      </c>
      <c r="N332" s="90">
        <v>0</v>
      </c>
      <c r="O332" s="78" t="str">
        <f>IF(ISNA(_xlfn.XLOOKUP($A332,GCVOA!$B:$B,GCVOA!$N:$N)),"",  _xlfn.XLOOKUP($A332,GCVOA!$B:$B,GCVOA!$N:$N))</f>
        <v/>
      </c>
      <c r="P332" s="78" t="str">
        <f>IF(ISNA(_xlfn.XLOOKUP($A332,GCSEMI!$B:$B,GCSEMI!$N:$N)),"",  _xlfn.XLOOKUP($A332,GCSEMI!$B:$B,GCSEMI!$N:$N))</f>
        <v/>
      </c>
      <c r="Q332" s="78" t="str">
        <f>IF(ISNA(_xlfn.XLOOKUP($A332,ORGPREP!$B:$B,ORGPREP!$N:$N)),"",  _xlfn.XLOOKUP($A332,ORGPREP!$B:$B,ORGPREP!$N:$N))</f>
        <v/>
      </c>
      <c r="R332" s="78" t="str">
        <f>IF(ISNA(_xlfn.XLOOKUP($A332,MSSEMI!$B:$B,MSSEMI!$N:$N)),"",  _xlfn.XLOOKUP($A332,MSSEMI!$B:$B,MSSEMI!$N:$N))</f>
        <v/>
      </c>
      <c r="S332" s="78">
        <f>IF(ISNA(_xlfn.XLOOKUP($A332,MSVOA!$B:$B,MSVOA!$N:$N)),"",  _xlfn.XLOOKUP($A332,MSVOA!$B:$B,MSVOA!$N:$N))</f>
        <v>0</v>
      </c>
      <c r="T332" s="78" t="str">
        <f>IF(ISNA(_xlfn.XLOOKUP($A332,METALS!$B:$B,METALS!$N:$N)),"",  _xlfn.XLOOKUP($A332,METALS!$B:$B,METALS!$N:$N))</f>
        <v>In Prep 06/16 ETA to MA 06/17</v>
      </c>
      <c r="U332" s="78" t="str">
        <f>IF(ISNA(_xlfn.XLOOKUP($A332,GENCHEM!$B:$B,GENCHEM!$N:$N)),"",  _xlfn.XLOOKUP($A332,GENCHEM!$B:$B,GENCHEM!$N:$N))</f>
        <v/>
      </c>
      <c r="V332" s="78" t="str">
        <f>IF(ISNA(_xlfn.XLOOKUP($A332,HG!$B:$B,HG!$N:$N)),"",  _xlfn.XLOOKUP($A332,HG!$B:$B,HG!$N:$N))</f>
        <v/>
      </c>
    </row>
    <row r="333" spans="1:22" ht="24" hidden="1" customHeight="1">
      <c r="A333" s="83" t="s">
        <v>383</v>
      </c>
      <c r="O333" s="71"/>
      <c r="P333" s="71"/>
      <c r="Q333" s="71"/>
      <c r="R333" s="71"/>
      <c r="S333" s="71"/>
      <c r="T333" s="71"/>
      <c r="U333" s="71"/>
      <c r="V333" s="71"/>
    </row>
    <row r="334" spans="1:22" ht="24" hidden="1" customHeight="1">
      <c r="A334" s="89" t="s">
        <v>479</v>
      </c>
      <c r="B334" s="90" t="s">
        <v>213</v>
      </c>
      <c r="C334" s="90" t="s">
        <v>480</v>
      </c>
      <c r="D334" s="90" t="s">
        <v>25</v>
      </c>
      <c r="E334" s="91">
        <v>45814</v>
      </c>
      <c r="F334" s="91">
        <v>45820</v>
      </c>
      <c r="G334" s="91">
        <v>45820</v>
      </c>
      <c r="H334" s="90">
        <v>6</v>
      </c>
      <c r="I334" s="90">
        <v>15</v>
      </c>
      <c r="J334" s="90">
        <v>7</v>
      </c>
      <c r="K334" s="90" t="s">
        <v>38</v>
      </c>
      <c r="L334" s="90" t="s">
        <v>249</v>
      </c>
      <c r="M334" s="90" t="s">
        <v>40</v>
      </c>
      <c r="N334" s="90">
        <v>0</v>
      </c>
      <c r="O334" s="78" t="str">
        <f>IF(ISNA(_xlfn.XLOOKUP($A334,GCVOA!$B:$B,GCVOA!$N:$N)),"",  _xlfn.XLOOKUP($A334,GCVOA!$B:$B,GCVOA!$N:$N))</f>
        <v/>
      </c>
      <c r="P334" s="78" t="str">
        <f>IF(ISNA(_xlfn.XLOOKUP($A334,GCSEMI!$B:$B,GCSEMI!$N:$N)),"",  _xlfn.XLOOKUP($A334,GCSEMI!$B:$B,GCSEMI!$N:$N))</f>
        <v/>
      </c>
      <c r="Q334" s="78" t="str">
        <f>IF(ISNA(_xlfn.XLOOKUP($A334,ORGPREP!$B:$B,ORGPREP!$N:$N)),"",  _xlfn.XLOOKUP($A334,ORGPREP!$B:$B,ORGPREP!$N:$N))</f>
        <v/>
      </c>
      <c r="R334" s="78" t="str">
        <f>IF(ISNA(_xlfn.XLOOKUP($A334,MSSEMI!$B:$B,MSSEMI!$N:$N)),"",  _xlfn.XLOOKUP($A334,MSSEMI!$B:$B,MSSEMI!$N:$N))</f>
        <v/>
      </c>
      <c r="S334" s="78">
        <f>IF(ISNA(_xlfn.XLOOKUP($A334,MSVOA!$B:$B,MSVOA!$N:$N)),"",  _xlfn.XLOOKUP($A334,MSVOA!$B:$B,MSVOA!$N:$N))</f>
        <v>0</v>
      </c>
      <c r="T334" s="78">
        <f>IF(ISNA(_xlfn.XLOOKUP($A334,METALS!$B:$B,METALS!$N:$N)),"",  _xlfn.XLOOKUP($A334,METALS!$B:$B,METALS!$N:$N))</f>
        <v>0</v>
      </c>
      <c r="U334" s="78" t="str">
        <f>IF(ISNA(_xlfn.XLOOKUP($A334,GENCHEM!$B:$B,GENCHEM!$N:$N)),"",  _xlfn.XLOOKUP($A334,GENCHEM!$B:$B,GENCHEM!$N:$N))</f>
        <v/>
      </c>
      <c r="V334" s="78" t="str">
        <f>IF(ISNA(_xlfn.XLOOKUP($A334,HG!$B:$B,HG!$N:$N)),"",  _xlfn.XLOOKUP($A334,HG!$B:$B,HG!$N:$N))</f>
        <v/>
      </c>
    </row>
    <row r="335" spans="1:22" ht="24" hidden="1" customHeight="1">
      <c r="A335" s="83" t="s">
        <v>481</v>
      </c>
      <c r="O335" s="71"/>
      <c r="P335" s="71"/>
      <c r="Q335" s="71"/>
      <c r="R335" s="71"/>
      <c r="S335" s="71"/>
      <c r="T335" s="71"/>
      <c r="U335" s="71"/>
      <c r="V335" s="71"/>
    </row>
    <row r="336" spans="1:22" ht="24" hidden="1" customHeight="1">
      <c r="A336" s="89" t="s">
        <v>482</v>
      </c>
      <c r="B336" s="90" t="s">
        <v>213</v>
      </c>
      <c r="C336" s="90" t="s">
        <v>444</v>
      </c>
      <c r="D336" s="90" t="s">
        <v>25</v>
      </c>
      <c r="E336" s="91">
        <v>45814</v>
      </c>
      <c r="F336" s="91">
        <v>45820</v>
      </c>
      <c r="G336" s="91">
        <v>45820</v>
      </c>
      <c r="H336" s="90">
        <v>6</v>
      </c>
      <c r="I336" s="90">
        <v>15</v>
      </c>
      <c r="J336" s="90">
        <v>7</v>
      </c>
      <c r="K336" s="90" t="s">
        <v>38</v>
      </c>
      <c r="L336" s="90" t="s">
        <v>93</v>
      </c>
      <c r="M336" s="90" t="s">
        <v>28</v>
      </c>
      <c r="N336" s="90">
        <v>0</v>
      </c>
      <c r="O336" s="78" t="str">
        <f>IF(ISNA(_xlfn.XLOOKUP($A336,GCVOA!$B:$B,GCVOA!$N:$N)),"",  _xlfn.XLOOKUP($A336,GCVOA!$B:$B,GCVOA!$N:$N))</f>
        <v/>
      </c>
      <c r="P336" s="78" t="str">
        <f>IF(ISNA(_xlfn.XLOOKUP($A336,GCSEMI!$B:$B,GCSEMI!$N:$N)),"",  _xlfn.XLOOKUP($A336,GCSEMI!$B:$B,GCSEMI!$N:$N))</f>
        <v/>
      </c>
      <c r="Q336" s="78" t="str">
        <f>IF(ISNA(_xlfn.XLOOKUP($A336,ORGPREP!$B:$B,ORGPREP!$N:$N)),"",  _xlfn.XLOOKUP($A336,ORGPREP!$B:$B,ORGPREP!$N:$N))</f>
        <v/>
      </c>
      <c r="R336" s="78" t="str">
        <f>IF(ISNA(_xlfn.XLOOKUP($A336,MSSEMI!$B:$B,MSSEMI!$N:$N)),"",  _xlfn.XLOOKUP($A336,MSSEMI!$B:$B,MSSEMI!$N:$N))</f>
        <v/>
      </c>
      <c r="S336" s="78">
        <f>IF(ISNA(_xlfn.XLOOKUP($A336,MSVOA!$B:$B,MSVOA!$N:$N)),"",  _xlfn.XLOOKUP($A336,MSVOA!$B:$B,MSVOA!$N:$N))</f>
        <v>0</v>
      </c>
      <c r="T336" s="78">
        <f>IF(ISNA(_xlfn.XLOOKUP($A336,METALS!$B:$B,METALS!$N:$N)),"",  _xlfn.XLOOKUP($A336,METALS!$B:$B,METALS!$N:$N))</f>
        <v>0</v>
      </c>
      <c r="U336" s="78" t="str">
        <f>IF(ISNA(_xlfn.XLOOKUP($A336,GENCHEM!$B:$B,GENCHEM!$N:$N)),"",  _xlfn.XLOOKUP($A336,GENCHEM!$B:$B,GENCHEM!$N:$N))</f>
        <v/>
      </c>
      <c r="V336" s="78" t="str">
        <f>IF(ISNA(_xlfn.XLOOKUP($A336,HG!$B:$B,HG!$N:$N)),"",  _xlfn.XLOOKUP($A336,HG!$B:$B,HG!$N:$N))</f>
        <v/>
      </c>
    </row>
    <row r="337" spans="1:22" ht="24" hidden="1" customHeight="1">
      <c r="A337" s="83" t="s">
        <v>483</v>
      </c>
      <c r="O337" s="71"/>
      <c r="P337" s="71"/>
      <c r="Q337" s="71"/>
      <c r="R337" s="71"/>
      <c r="S337" s="71"/>
      <c r="T337" s="71"/>
      <c r="U337" s="71"/>
      <c r="V337" s="71"/>
    </row>
    <row r="338" spans="1:22" ht="24" hidden="1" customHeight="1">
      <c r="A338" s="89" t="s">
        <v>484</v>
      </c>
      <c r="B338" s="90" t="s">
        <v>213</v>
      </c>
      <c r="C338" s="90" t="s">
        <v>485</v>
      </c>
      <c r="D338" s="90" t="s">
        <v>25</v>
      </c>
      <c r="E338" s="91">
        <v>45814</v>
      </c>
      <c r="F338" s="91">
        <v>45820</v>
      </c>
      <c r="G338" s="91">
        <v>45820</v>
      </c>
      <c r="H338" s="90">
        <v>6</v>
      </c>
      <c r="I338" s="90">
        <v>60</v>
      </c>
      <c r="J338" s="90">
        <v>7</v>
      </c>
      <c r="K338" s="90" t="s">
        <v>38</v>
      </c>
      <c r="L338" s="90" t="s">
        <v>93</v>
      </c>
      <c r="M338" s="90" t="s">
        <v>28</v>
      </c>
      <c r="N338" s="90">
        <v>0</v>
      </c>
      <c r="O338" s="78" t="str">
        <f>IF(ISNA(_xlfn.XLOOKUP($A338,GCVOA!$B:$B,GCVOA!$N:$N)),"",  _xlfn.XLOOKUP($A338,GCVOA!$B:$B,GCVOA!$N:$N))</f>
        <v/>
      </c>
      <c r="P338" s="78" t="str">
        <f>IF(ISNA(_xlfn.XLOOKUP($A338,GCSEMI!$B:$B,GCSEMI!$N:$N)),"",  _xlfn.XLOOKUP($A338,GCSEMI!$B:$B,GCSEMI!$N:$N))</f>
        <v/>
      </c>
      <c r="Q338" s="78" t="str">
        <f>IF(ISNA(_xlfn.XLOOKUP($A338,ORGPREP!$B:$B,ORGPREP!$N:$N)),"",  _xlfn.XLOOKUP($A338,ORGPREP!$B:$B,ORGPREP!$N:$N))</f>
        <v/>
      </c>
      <c r="R338" s="78" t="str">
        <f>IF(ISNA(_xlfn.XLOOKUP($A338,MSSEMI!$B:$B,MSSEMI!$N:$N)),"",  _xlfn.XLOOKUP($A338,MSSEMI!$B:$B,MSSEMI!$N:$N))</f>
        <v/>
      </c>
      <c r="S338" s="78" t="str">
        <f>IF(ISNA(_xlfn.XLOOKUP($A338,MSVOA!$B:$B,MSVOA!$N:$N)),"",  _xlfn.XLOOKUP($A338,MSVOA!$B:$B,MSVOA!$N:$N))</f>
        <v/>
      </c>
      <c r="T338" s="78">
        <f>IF(ISNA(_xlfn.XLOOKUP($A338,METALS!$B:$B,METALS!$N:$N)),"",  _xlfn.XLOOKUP($A338,METALS!$B:$B,METALS!$N:$N))</f>
        <v>0</v>
      </c>
      <c r="U338" s="78" t="str">
        <f>IF(ISNA(_xlfn.XLOOKUP($A338,GENCHEM!$B:$B,GENCHEM!$N:$N)),"",  _xlfn.XLOOKUP($A338,GENCHEM!$B:$B,GENCHEM!$N:$N))</f>
        <v/>
      </c>
      <c r="V338" s="78" t="str">
        <f>IF(ISNA(_xlfn.XLOOKUP($A338,HG!$B:$B,HG!$N:$N)),"",  _xlfn.XLOOKUP($A338,HG!$B:$B,HG!$N:$N))</f>
        <v/>
      </c>
    </row>
    <row r="339" spans="1:22" ht="24" hidden="1" customHeight="1">
      <c r="A339" s="83" t="s">
        <v>486</v>
      </c>
      <c r="O339" s="71"/>
      <c r="P339" s="71"/>
      <c r="Q339" s="71"/>
      <c r="R339" s="71"/>
      <c r="S339" s="71"/>
      <c r="T339" s="71"/>
      <c r="U339" s="71"/>
      <c r="V339" s="71"/>
    </row>
    <row r="340" spans="1:22" ht="24" hidden="1" customHeight="1">
      <c r="A340" s="94" t="s">
        <v>487</v>
      </c>
      <c r="B340" s="95" t="s">
        <v>175</v>
      </c>
      <c r="C340" s="95" t="s">
        <v>201</v>
      </c>
      <c r="D340" s="95" t="s">
        <v>25</v>
      </c>
      <c r="E340" s="96">
        <v>45817</v>
      </c>
      <c r="F340" s="96">
        <v>45820</v>
      </c>
      <c r="G340" s="96">
        <v>45820</v>
      </c>
      <c r="H340" s="95">
        <v>3</v>
      </c>
      <c r="I340" s="95">
        <v>3</v>
      </c>
      <c r="J340" s="95">
        <v>7</v>
      </c>
      <c r="K340" s="95" t="s">
        <v>38</v>
      </c>
      <c r="L340" s="95" t="s">
        <v>27</v>
      </c>
      <c r="M340" s="95" t="s">
        <v>58</v>
      </c>
      <c r="N340" s="95">
        <v>0</v>
      </c>
      <c r="O340" s="75" t="str">
        <f>IF(ISNA(_xlfn.XLOOKUP($A340,GCVOA!$B:$B,GCVOA!$N:$N)),"",  _xlfn.XLOOKUP($A340,GCVOA!$B:$B,GCVOA!$N:$N))</f>
        <v/>
      </c>
      <c r="P340" s="75" t="str">
        <f>IF(ISNA(_xlfn.XLOOKUP($A340,GCSEMI!$B:$B,GCSEMI!$N:$N)),"",  _xlfn.XLOOKUP($A340,GCSEMI!$B:$B,GCSEMI!$N:$N))</f>
        <v/>
      </c>
      <c r="Q340" s="75" t="str">
        <f>IF(ISNA(_xlfn.XLOOKUP($A340,ORGPREP!$B:$B,ORGPREP!$N:$N)),"",  _xlfn.XLOOKUP($A340,ORGPREP!$B:$B,ORGPREP!$N:$N))</f>
        <v/>
      </c>
      <c r="R340" s="75" t="str">
        <f>IF(ISNA(_xlfn.XLOOKUP($A340,MSSEMI!$B:$B,MSSEMI!$N:$N)),"",  _xlfn.XLOOKUP($A340,MSSEMI!$B:$B,MSSEMI!$N:$N))</f>
        <v/>
      </c>
      <c r="S340" s="75" t="str">
        <f>IF(ISNA(_xlfn.XLOOKUP($A340,MSVOA!$B:$B,MSVOA!$N:$N)),"",  _xlfn.XLOOKUP($A340,MSVOA!$B:$B,MSVOA!$N:$N))</f>
        <v/>
      </c>
      <c r="T340" s="75" t="str">
        <f>IF(ISNA(_xlfn.XLOOKUP($A340,METALS!$B:$B,METALS!$N:$N)),"",  _xlfn.XLOOKUP($A340,METALS!$B:$B,METALS!$N:$N))</f>
        <v/>
      </c>
      <c r="U340" s="75">
        <f>IF(ISNA(_xlfn.XLOOKUP($A340,GENCHEM!$B:$B,GENCHEM!$N:$N)),"",  _xlfn.XLOOKUP($A340,GENCHEM!$B:$B,GENCHEM!$N:$N))</f>
        <v>0</v>
      </c>
      <c r="V340" s="75" t="str">
        <f>IF(ISNA(_xlfn.XLOOKUP($A340,HG!$B:$B,HG!$N:$N)),"",  _xlfn.XLOOKUP($A340,HG!$B:$B,HG!$N:$N))</f>
        <v/>
      </c>
    </row>
    <row r="341" spans="1:22" ht="24" hidden="1" customHeight="1">
      <c r="A341" s="83" t="s">
        <v>202</v>
      </c>
      <c r="O341" s="71"/>
      <c r="P341" s="71"/>
      <c r="Q341" s="71"/>
      <c r="R341" s="71"/>
      <c r="S341" s="71"/>
      <c r="T341" s="71"/>
      <c r="U341" s="71"/>
      <c r="V341" s="71"/>
    </row>
    <row r="342" spans="1:22" ht="24" hidden="1" customHeight="1">
      <c r="A342" s="84" t="s">
        <v>488</v>
      </c>
      <c r="B342" s="85" t="s">
        <v>226</v>
      </c>
      <c r="C342" s="85" t="s">
        <v>227</v>
      </c>
      <c r="D342" s="85" t="s">
        <v>25</v>
      </c>
      <c r="E342" s="86">
        <v>45807</v>
      </c>
      <c r="F342" s="86">
        <v>45821</v>
      </c>
      <c r="G342" s="86">
        <v>45821</v>
      </c>
      <c r="H342" s="85">
        <v>14</v>
      </c>
      <c r="I342" s="85">
        <v>1</v>
      </c>
      <c r="J342" s="85">
        <v>6</v>
      </c>
      <c r="K342" s="85" t="s">
        <v>87</v>
      </c>
      <c r="L342" s="85" t="s">
        <v>27</v>
      </c>
      <c r="M342" s="85" t="s">
        <v>58</v>
      </c>
      <c r="N342" s="85">
        <v>0</v>
      </c>
      <c r="O342" s="67" t="str">
        <f>IF(ISNA(_xlfn.XLOOKUP($A342,GCVOA!$B:$B,GCVOA!$N:$N)),"",  _xlfn.XLOOKUP($A342,GCVOA!$B:$B,GCVOA!$N:$N))</f>
        <v/>
      </c>
      <c r="P342" s="67" t="str">
        <f>IF(ISNA(_xlfn.XLOOKUP($A342,GCSEMI!$B:$B,GCSEMI!$N:$N)),"",  _xlfn.XLOOKUP($A342,GCSEMI!$B:$B,GCSEMI!$N:$N))</f>
        <v/>
      </c>
      <c r="Q342" s="67" t="str">
        <f>IF(ISNA(_xlfn.XLOOKUP($A342,ORGPREP!$B:$B,ORGPREP!$N:$N)),"",  _xlfn.XLOOKUP($A342,ORGPREP!$B:$B,ORGPREP!$N:$N))</f>
        <v/>
      </c>
      <c r="R342" s="67" t="str">
        <f>IF(ISNA(_xlfn.XLOOKUP($A342,MSSEMI!$B:$B,MSSEMI!$N:$N)),"",  _xlfn.XLOOKUP($A342,MSSEMI!$B:$B,MSSEMI!$N:$N))</f>
        <v/>
      </c>
      <c r="S342" s="67" t="str">
        <f>IF(ISNA(_xlfn.XLOOKUP($A342,MSVOA!$B:$B,MSVOA!$N:$N)),"",  _xlfn.XLOOKUP($A342,MSVOA!$B:$B,MSVOA!$N:$N))</f>
        <v/>
      </c>
      <c r="T342" s="67" t="str">
        <f>IF(ISNA(_xlfn.XLOOKUP($A342,METALS!$B:$B,METALS!$N:$N)),"",  _xlfn.XLOOKUP($A342,METALS!$B:$B,METALS!$N:$N))</f>
        <v/>
      </c>
      <c r="U342" s="67">
        <f>IF(ISNA(_xlfn.XLOOKUP($A342,GENCHEM!$B:$B,GENCHEM!$N:$N)),"",  _xlfn.XLOOKUP($A342,GENCHEM!$B:$B,GENCHEM!$N:$N))</f>
        <v>0</v>
      </c>
      <c r="V342" s="67" t="str">
        <f>IF(ISNA(_xlfn.XLOOKUP($A342,HG!$B:$B,HG!$N:$N)),"",  _xlfn.XLOOKUP($A342,HG!$B:$B,HG!$N:$N))</f>
        <v/>
      </c>
    </row>
    <row r="343" spans="1:22" ht="24" hidden="1" customHeight="1">
      <c r="A343" s="83" t="s">
        <v>489</v>
      </c>
      <c r="O343" s="71"/>
      <c r="P343" s="71"/>
      <c r="Q343" s="71"/>
      <c r="R343" s="71"/>
      <c r="S343" s="71"/>
      <c r="T343" s="71"/>
      <c r="U343" s="71"/>
      <c r="V343" s="71"/>
    </row>
    <row r="344" spans="1:22" ht="24" hidden="1" customHeight="1">
      <c r="A344" s="84" t="s">
        <v>490</v>
      </c>
      <c r="B344" s="85" t="s">
        <v>491</v>
      </c>
      <c r="C344" s="85" t="s">
        <v>492</v>
      </c>
      <c r="D344" s="85" t="s">
        <v>25</v>
      </c>
      <c r="E344" s="86">
        <v>45807</v>
      </c>
      <c r="F344" s="86">
        <v>45821</v>
      </c>
      <c r="G344" s="86">
        <v>45821</v>
      </c>
      <c r="H344" s="85">
        <v>14</v>
      </c>
      <c r="I344" s="85">
        <v>3</v>
      </c>
      <c r="J344" s="85">
        <v>6</v>
      </c>
      <c r="K344" s="85" t="s">
        <v>87</v>
      </c>
      <c r="L344" s="85" t="s">
        <v>27</v>
      </c>
      <c r="M344" s="85" t="s">
        <v>58</v>
      </c>
      <c r="N344" s="85">
        <v>0</v>
      </c>
      <c r="O344" s="67" t="str">
        <f>IF(ISNA(_xlfn.XLOOKUP($A344,GCVOA!$B:$B,GCVOA!$N:$N)),"",  _xlfn.XLOOKUP($A344,GCVOA!$B:$B,GCVOA!$N:$N))</f>
        <v/>
      </c>
      <c r="P344" s="67" t="str">
        <f>IF(ISNA(_xlfn.XLOOKUP($A344,GCSEMI!$B:$B,GCSEMI!$N:$N)),"",  _xlfn.XLOOKUP($A344,GCSEMI!$B:$B,GCSEMI!$N:$N))</f>
        <v/>
      </c>
      <c r="Q344" s="67" t="str">
        <f>IF(ISNA(_xlfn.XLOOKUP($A344,ORGPREP!$B:$B,ORGPREP!$N:$N)),"",  _xlfn.XLOOKUP($A344,ORGPREP!$B:$B,ORGPREP!$N:$N))</f>
        <v/>
      </c>
      <c r="R344" s="67" t="str">
        <f>IF(ISNA(_xlfn.XLOOKUP($A344,MSSEMI!$B:$B,MSSEMI!$N:$N)),"",  _xlfn.XLOOKUP($A344,MSSEMI!$B:$B,MSSEMI!$N:$N))</f>
        <v/>
      </c>
      <c r="S344" s="67" t="str">
        <f>IF(ISNA(_xlfn.XLOOKUP($A344,MSVOA!$B:$B,MSVOA!$N:$N)),"",  _xlfn.XLOOKUP($A344,MSVOA!$B:$B,MSVOA!$N:$N))</f>
        <v/>
      </c>
      <c r="T344" s="67" t="str">
        <f>IF(ISNA(_xlfn.XLOOKUP($A344,METALS!$B:$B,METALS!$N:$N)),"",  _xlfn.XLOOKUP($A344,METALS!$B:$B,METALS!$N:$N))</f>
        <v/>
      </c>
      <c r="U344" s="67">
        <f>IF(ISNA(_xlfn.XLOOKUP($A344,GENCHEM!$B:$B,GENCHEM!$N:$N)),"",  _xlfn.XLOOKUP($A344,GENCHEM!$B:$B,GENCHEM!$N:$N))</f>
        <v>0</v>
      </c>
      <c r="V344" s="67" t="str">
        <f>IF(ISNA(_xlfn.XLOOKUP($A344,HG!$B:$B,HG!$N:$N)),"",  _xlfn.XLOOKUP($A344,HG!$B:$B,HG!$N:$N))</f>
        <v/>
      </c>
    </row>
    <row r="345" spans="1:22" ht="24" hidden="1" customHeight="1">
      <c r="A345" s="83" t="s">
        <v>465</v>
      </c>
      <c r="O345" s="71"/>
      <c r="P345" s="71"/>
      <c r="Q345" s="71"/>
      <c r="R345" s="71"/>
      <c r="S345" s="71"/>
      <c r="T345" s="71"/>
      <c r="U345" s="71"/>
      <c r="V345" s="71"/>
    </row>
    <row r="346" spans="1:22" ht="24" hidden="1" customHeight="1">
      <c r="A346" s="84" t="s">
        <v>493</v>
      </c>
      <c r="B346" s="85" t="s">
        <v>494</v>
      </c>
      <c r="C346" s="85" t="s">
        <v>449</v>
      </c>
      <c r="D346" s="85" t="s">
        <v>25</v>
      </c>
      <c r="E346" s="86">
        <v>45807</v>
      </c>
      <c r="F346" s="86">
        <v>45821</v>
      </c>
      <c r="G346" s="86">
        <v>45821</v>
      </c>
      <c r="H346" s="85">
        <v>14</v>
      </c>
      <c r="I346" s="85">
        <v>1</v>
      </c>
      <c r="J346" s="85">
        <v>6</v>
      </c>
      <c r="K346" s="85" t="s">
        <v>26</v>
      </c>
      <c r="L346" s="85" t="s">
        <v>93</v>
      </c>
      <c r="M346" s="85" t="s">
        <v>58</v>
      </c>
      <c r="N346" s="85">
        <v>0</v>
      </c>
      <c r="O346" s="67" t="str">
        <f>IF(ISNA(_xlfn.XLOOKUP($A346,GCVOA!$B:$B,GCVOA!$N:$N)),"",  _xlfn.XLOOKUP($A346,GCVOA!$B:$B,GCVOA!$N:$N))</f>
        <v/>
      </c>
      <c r="P346" s="67" t="str">
        <f>IF(ISNA(_xlfn.XLOOKUP($A346,GCSEMI!$B:$B,GCSEMI!$N:$N)),"",  _xlfn.XLOOKUP($A346,GCSEMI!$B:$B,GCSEMI!$N:$N))</f>
        <v/>
      </c>
      <c r="Q346" s="67" t="str">
        <f>IF(ISNA(_xlfn.XLOOKUP($A346,ORGPREP!$B:$B,ORGPREP!$N:$N)),"",  _xlfn.XLOOKUP($A346,ORGPREP!$B:$B,ORGPREP!$N:$N))</f>
        <v/>
      </c>
      <c r="R346" s="67" t="str">
        <f>IF(ISNA(_xlfn.XLOOKUP($A346,MSSEMI!$B:$B,MSSEMI!$N:$N)),"",  _xlfn.XLOOKUP($A346,MSSEMI!$B:$B,MSSEMI!$N:$N))</f>
        <v/>
      </c>
      <c r="S346" s="67" t="str">
        <f>IF(ISNA(_xlfn.XLOOKUP($A346,MSVOA!$B:$B,MSVOA!$N:$N)),"",  _xlfn.XLOOKUP($A346,MSVOA!$B:$B,MSVOA!$N:$N))</f>
        <v/>
      </c>
      <c r="T346" s="67" t="str">
        <f>IF(ISNA(_xlfn.XLOOKUP($A346,METALS!$B:$B,METALS!$N:$N)),"",  _xlfn.XLOOKUP($A346,METALS!$B:$B,METALS!$N:$N))</f>
        <v/>
      </c>
      <c r="U346" s="67">
        <f>IF(ISNA(_xlfn.XLOOKUP($A346,GENCHEM!$B:$B,GENCHEM!$N:$N)),"",  _xlfn.XLOOKUP($A346,GENCHEM!$B:$B,GENCHEM!$N:$N))</f>
        <v>0</v>
      </c>
      <c r="V346" s="67" t="str">
        <f>IF(ISNA(_xlfn.XLOOKUP($A346,HG!$B:$B,HG!$N:$N)),"",  _xlfn.XLOOKUP($A346,HG!$B:$B,HG!$N:$N))</f>
        <v/>
      </c>
    </row>
    <row r="347" spans="1:22" ht="24" hidden="1" customHeight="1">
      <c r="A347" s="83" t="s">
        <v>495</v>
      </c>
      <c r="O347" s="71"/>
      <c r="P347" s="71"/>
      <c r="Q347" s="71"/>
      <c r="R347" s="71"/>
      <c r="S347" s="71"/>
      <c r="T347" s="71"/>
      <c r="U347" s="71"/>
      <c r="V347" s="71"/>
    </row>
    <row r="348" spans="1:22" ht="24" hidden="1" customHeight="1">
      <c r="A348" s="113" t="s">
        <v>496</v>
      </c>
      <c r="B348" s="114" t="s">
        <v>455</v>
      </c>
      <c r="C348" s="114" t="s">
        <v>497</v>
      </c>
      <c r="D348" s="114" t="s">
        <v>25</v>
      </c>
      <c r="E348" s="115">
        <v>45807</v>
      </c>
      <c r="F348" s="115">
        <v>45821</v>
      </c>
      <c r="G348" s="115">
        <v>45821</v>
      </c>
      <c r="H348" s="114">
        <v>14</v>
      </c>
      <c r="I348" s="114">
        <v>5</v>
      </c>
      <c r="J348" s="114">
        <v>6</v>
      </c>
      <c r="K348" s="114" t="s">
        <v>26</v>
      </c>
      <c r="L348" s="114" t="s">
        <v>39</v>
      </c>
      <c r="M348" s="114" t="s">
        <v>58</v>
      </c>
      <c r="N348" s="114">
        <v>0</v>
      </c>
      <c r="O348" s="74" t="str">
        <f>IF(ISNA(_xlfn.XLOOKUP($A348,GCVOA!$B:$B,GCVOA!$N:$N)),"",  _xlfn.XLOOKUP($A348,GCVOA!$B:$B,GCVOA!$N:$N))</f>
        <v/>
      </c>
      <c r="P348" s="74" t="str">
        <f>IF(ISNA(_xlfn.XLOOKUP($A348,GCSEMI!$B:$B,GCSEMI!$N:$N)),"",  _xlfn.XLOOKUP($A348,GCSEMI!$B:$B,GCSEMI!$N:$N))</f>
        <v/>
      </c>
      <c r="Q348" s="74" t="str">
        <f>IF(ISNA(_xlfn.XLOOKUP($A348,ORGPREP!$B:$B,ORGPREP!$N:$N)),"",  _xlfn.XLOOKUP($A348,ORGPREP!$B:$B,ORGPREP!$N:$N))</f>
        <v/>
      </c>
      <c r="R348" s="74" t="str">
        <f>IF(ISNA(_xlfn.XLOOKUP($A348,MSSEMI!$B:$B,MSSEMI!$N:$N)),"",  _xlfn.XLOOKUP($A348,MSSEMI!$B:$B,MSSEMI!$N:$N))</f>
        <v/>
      </c>
      <c r="S348" s="74" t="str">
        <f>IF(ISNA(_xlfn.XLOOKUP($A348,MSVOA!$B:$B,MSVOA!$N:$N)),"",  _xlfn.XLOOKUP($A348,MSVOA!$B:$B,MSVOA!$N:$N))</f>
        <v/>
      </c>
      <c r="T348" s="74">
        <f>IF(ISNA(_xlfn.XLOOKUP($A348,METALS!$B:$B,METALS!$N:$N)),"",  _xlfn.XLOOKUP($A348,METALS!$B:$B,METALS!$N:$N))</f>
        <v>0</v>
      </c>
      <c r="U348" s="74" t="str">
        <f>IF(ISNA(_xlfn.XLOOKUP($A348,GENCHEM!$B:$B,GENCHEM!$N:$N)),"",  _xlfn.XLOOKUP($A348,GENCHEM!$B:$B,GENCHEM!$N:$N))</f>
        <v/>
      </c>
      <c r="V348" s="74">
        <f>IF(ISNA(_xlfn.XLOOKUP($A348,HG!$B:$B,HG!$N:$N)),"",  _xlfn.XLOOKUP($A348,HG!$B:$B,HG!$N:$N))</f>
        <v>0</v>
      </c>
    </row>
    <row r="349" spans="1:22" ht="24" hidden="1" customHeight="1">
      <c r="A349" s="83" t="s">
        <v>498</v>
      </c>
      <c r="O349" s="71"/>
      <c r="P349" s="71"/>
      <c r="Q349" s="71"/>
      <c r="R349" s="71"/>
      <c r="S349" s="71"/>
      <c r="T349" s="71"/>
      <c r="U349" s="71"/>
      <c r="V349" s="71"/>
    </row>
    <row r="350" spans="1:22" ht="24" hidden="1" customHeight="1">
      <c r="A350" s="84" t="s">
        <v>499</v>
      </c>
      <c r="B350" s="85" t="s">
        <v>455</v>
      </c>
      <c r="C350" s="85" t="s">
        <v>500</v>
      </c>
      <c r="D350" s="85" t="s">
        <v>25</v>
      </c>
      <c r="E350" s="86">
        <v>45807</v>
      </c>
      <c r="F350" s="86">
        <v>45821</v>
      </c>
      <c r="G350" s="86">
        <v>45821</v>
      </c>
      <c r="H350" s="85">
        <v>14</v>
      </c>
      <c r="I350" s="85">
        <v>5</v>
      </c>
      <c r="J350" s="85">
        <v>6</v>
      </c>
      <c r="K350" s="85" t="s">
        <v>26</v>
      </c>
      <c r="L350" s="85" t="s">
        <v>27</v>
      </c>
      <c r="M350" s="85" t="s">
        <v>28</v>
      </c>
      <c r="N350" s="85">
        <v>0</v>
      </c>
      <c r="O350" s="67" t="str">
        <f>IF(ISNA(_xlfn.XLOOKUP($A350,GCVOA!$B:$B,GCVOA!$N:$N)),"",  _xlfn.XLOOKUP($A350,GCVOA!$B:$B,GCVOA!$N:$N))</f>
        <v/>
      </c>
      <c r="P350" s="67" t="str">
        <f>IF(ISNA(_xlfn.XLOOKUP($A350,GCSEMI!$B:$B,GCSEMI!$N:$N)),"",  _xlfn.XLOOKUP($A350,GCSEMI!$B:$B,GCSEMI!$N:$N))</f>
        <v/>
      </c>
      <c r="Q350" s="67" t="str">
        <f>IF(ISNA(_xlfn.XLOOKUP($A350,ORGPREP!$B:$B,ORGPREP!$N:$N)),"",  _xlfn.XLOOKUP($A350,ORGPREP!$B:$B,ORGPREP!$N:$N))</f>
        <v/>
      </c>
      <c r="R350" s="67" t="str">
        <f>IF(ISNA(_xlfn.XLOOKUP($A350,MSSEMI!$B:$B,MSSEMI!$N:$N)),"",  _xlfn.XLOOKUP($A350,MSSEMI!$B:$B,MSSEMI!$N:$N))</f>
        <v/>
      </c>
      <c r="S350" s="67" t="str">
        <f>IF(ISNA(_xlfn.XLOOKUP($A350,MSVOA!$B:$B,MSVOA!$N:$N)),"",  _xlfn.XLOOKUP($A350,MSVOA!$B:$B,MSVOA!$N:$N))</f>
        <v/>
      </c>
      <c r="T350" s="67">
        <f>IF(ISNA(_xlfn.XLOOKUP($A350,METALS!$B:$B,METALS!$N:$N)),"",  _xlfn.XLOOKUP($A350,METALS!$B:$B,METALS!$N:$N))</f>
        <v>0</v>
      </c>
      <c r="U350" s="67" t="str">
        <f>IF(ISNA(_xlfn.XLOOKUP($A350,GENCHEM!$B:$B,GENCHEM!$N:$N)),"",  _xlfn.XLOOKUP($A350,GENCHEM!$B:$B,GENCHEM!$N:$N))</f>
        <v/>
      </c>
      <c r="V350" s="67" t="str">
        <f>IF(ISNA(_xlfn.XLOOKUP($A350,HG!$B:$B,HG!$N:$N)),"",  _xlfn.XLOOKUP($A350,HG!$B:$B,HG!$N:$N))</f>
        <v/>
      </c>
    </row>
    <row r="351" spans="1:22" ht="24" hidden="1" customHeight="1">
      <c r="A351" s="83" t="s">
        <v>395</v>
      </c>
      <c r="O351" s="71"/>
      <c r="P351" s="71"/>
      <c r="Q351" s="71"/>
      <c r="R351" s="71"/>
      <c r="S351" s="71"/>
      <c r="T351" s="71"/>
      <c r="U351" s="71"/>
      <c r="V351" s="71"/>
    </row>
    <row r="352" spans="1:22" ht="24" hidden="1" customHeight="1">
      <c r="A352" s="84" t="s">
        <v>501</v>
      </c>
      <c r="B352" s="85" t="s">
        <v>252</v>
      </c>
      <c r="C352" s="85" t="s">
        <v>253</v>
      </c>
      <c r="D352" s="85"/>
      <c r="E352" s="86">
        <v>45811</v>
      </c>
      <c r="F352" s="86">
        <v>45821</v>
      </c>
      <c r="G352" s="86">
        <v>45821</v>
      </c>
      <c r="H352" s="85">
        <v>10</v>
      </c>
      <c r="I352" s="85">
        <v>3</v>
      </c>
      <c r="J352" s="85">
        <v>6</v>
      </c>
      <c r="K352" s="85" t="s">
        <v>26</v>
      </c>
      <c r="L352" s="85" t="s">
        <v>27</v>
      </c>
      <c r="M352" s="85" t="s">
        <v>28</v>
      </c>
      <c r="N352" s="85">
        <v>0</v>
      </c>
      <c r="O352" s="67" t="str">
        <f>IF(ISNA(_xlfn.XLOOKUP($A352,GCVOA!$B:$B,GCVOA!$N:$N)),"",  _xlfn.XLOOKUP($A352,GCVOA!$B:$B,GCVOA!$N:$N))</f>
        <v/>
      </c>
      <c r="P352" s="67" t="str">
        <f>IF(ISNA(_xlfn.XLOOKUP($A352,GCSEMI!$B:$B,GCSEMI!$N:$N)),"",  _xlfn.XLOOKUP($A352,GCSEMI!$B:$B,GCSEMI!$N:$N))</f>
        <v/>
      </c>
      <c r="Q352" s="67" t="str">
        <f>IF(ISNA(_xlfn.XLOOKUP($A352,ORGPREP!$B:$B,ORGPREP!$N:$N)),"",  _xlfn.XLOOKUP($A352,ORGPREP!$B:$B,ORGPREP!$N:$N))</f>
        <v/>
      </c>
      <c r="R352" s="67" t="str">
        <f>IF(ISNA(_xlfn.XLOOKUP($A352,MSSEMI!$B:$B,MSSEMI!$N:$N)),"",  _xlfn.XLOOKUP($A352,MSSEMI!$B:$B,MSSEMI!$N:$N))</f>
        <v/>
      </c>
      <c r="S352" s="67" t="str">
        <f>IF(ISNA(_xlfn.XLOOKUP($A352,MSVOA!$B:$B,MSVOA!$N:$N)),"",  _xlfn.XLOOKUP($A352,MSVOA!$B:$B,MSVOA!$N:$N))</f>
        <v/>
      </c>
      <c r="T352" s="67">
        <f>IF(ISNA(_xlfn.XLOOKUP($A352,METALS!$B:$B,METALS!$N:$N)),"",  _xlfn.XLOOKUP($A352,METALS!$B:$B,METALS!$N:$N))</f>
        <v>0</v>
      </c>
      <c r="U352" s="67" t="str">
        <f>IF(ISNA(_xlfn.XLOOKUP($A352,GENCHEM!$B:$B,GENCHEM!$N:$N)),"",  _xlfn.XLOOKUP($A352,GENCHEM!$B:$B,GENCHEM!$N:$N))</f>
        <v/>
      </c>
      <c r="V352" s="67">
        <f>IF(ISNA(_xlfn.XLOOKUP($A352,HG!$B:$B,HG!$N:$N)),"",  _xlfn.XLOOKUP($A352,HG!$B:$B,HG!$N:$N))</f>
        <v>0</v>
      </c>
    </row>
    <row r="353" spans="1:22" ht="24" hidden="1" customHeight="1">
      <c r="A353" s="83" t="s">
        <v>254</v>
      </c>
      <c r="O353" s="71"/>
      <c r="P353" s="71"/>
      <c r="Q353" s="71"/>
      <c r="R353" s="71"/>
      <c r="S353" s="71"/>
      <c r="T353" s="71"/>
      <c r="U353" s="71"/>
      <c r="V353" s="71"/>
    </row>
    <row r="354" spans="1:22" ht="24" hidden="1" customHeight="1">
      <c r="A354" s="113" t="s">
        <v>502</v>
      </c>
      <c r="B354" s="114" t="s">
        <v>503</v>
      </c>
      <c r="C354" s="114" t="s">
        <v>504</v>
      </c>
      <c r="D354" s="114" t="s">
        <v>25</v>
      </c>
      <c r="E354" s="115">
        <v>45812</v>
      </c>
      <c r="F354" s="115">
        <v>45821</v>
      </c>
      <c r="G354" s="115">
        <v>45821</v>
      </c>
      <c r="H354" s="114">
        <v>7</v>
      </c>
      <c r="I354" s="114">
        <v>2</v>
      </c>
      <c r="J354" s="114">
        <v>6</v>
      </c>
      <c r="K354" s="114" t="s">
        <v>26</v>
      </c>
      <c r="L354" s="114" t="s">
        <v>39</v>
      </c>
      <c r="M354" s="114" t="s">
        <v>58</v>
      </c>
      <c r="N354" s="114">
        <v>0</v>
      </c>
      <c r="O354" s="74" t="str">
        <f>IF(ISNA(_xlfn.XLOOKUP($A354,GCVOA!$B:$B,GCVOA!$N:$N)),"",  _xlfn.XLOOKUP($A354,GCVOA!$B:$B,GCVOA!$N:$N))</f>
        <v/>
      </c>
      <c r="P354" s="74" t="str">
        <f>IF(ISNA(_xlfn.XLOOKUP($A354,GCSEMI!$B:$B,GCSEMI!$N:$N)),"",  _xlfn.XLOOKUP($A354,GCSEMI!$B:$B,GCSEMI!$N:$N))</f>
        <v/>
      </c>
      <c r="Q354" s="74" t="str">
        <f>IF(ISNA(_xlfn.XLOOKUP($A354,ORGPREP!$B:$B,ORGPREP!$N:$N)),"",  _xlfn.XLOOKUP($A354,ORGPREP!$B:$B,ORGPREP!$N:$N))</f>
        <v/>
      </c>
      <c r="R354" s="74" t="str">
        <f>IF(ISNA(_xlfn.XLOOKUP($A354,MSSEMI!$B:$B,MSSEMI!$N:$N)),"",  _xlfn.XLOOKUP($A354,MSSEMI!$B:$B,MSSEMI!$N:$N))</f>
        <v/>
      </c>
      <c r="S354" s="74" t="str">
        <f>IF(ISNA(_xlfn.XLOOKUP($A354,MSVOA!$B:$B,MSVOA!$N:$N)),"",  _xlfn.XLOOKUP($A354,MSVOA!$B:$B,MSVOA!$N:$N))</f>
        <v/>
      </c>
      <c r="T354" s="74">
        <f>IF(ISNA(_xlfn.XLOOKUP($A354,METALS!$B:$B,METALS!$N:$N)),"",  _xlfn.XLOOKUP($A354,METALS!$B:$B,METALS!$N:$N))</f>
        <v>0</v>
      </c>
      <c r="U354" s="74">
        <f>IF(ISNA(_xlfn.XLOOKUP($A354,GENCHEM!$B:$B,GENCHEM!$N:$N)),"",  _xlfn.XLOOKUP($A354,GENCHEM!$B:$B,GENCHEM!$N:$N))</f>
        <v>0</v>
      </c>
      <c r="V354" s="74" t="str">
        <f>IF(ISNA(_xlfn.XLOOKUP($A354,HG!$B:$B,HG!$N:$N)),"",  _xlfn.XLOOKUP($A354,HG!$B:$B,HG!$N:$N))</f>
        <v/>
      </c>
    </row>
    <row r="355" spans="1:22" ht="24" hidden="1" customHeight="1">
      <c r="A355" s="83" t="s">
        <v>505</v>
      </c>
      <c r="O355" s="71"/>
      <c r="P355" s="71"/>
      <c r="Q355" s="71"/>
      <c r="R355" s="71"/>
      <c r="S355" s="71"/>
      <c r="T355" s="71"/>
      <c r="U355" s="71"/>
      <c r="V355" s="71"/>
    </row>
    <row r="356" spans="1:22" ht="24" hidden="1" customHeight="1">
      <c r="A356" s="84" t="s">
        <v>506</v>
      </c>
      <c r="B356" s="85" t="s">
        <v>455</v>
      </c>
      <c r="C356" s="85" t="s">
        <v>507</v>
      </c>
      <c r="D356" s="85" t="s">
        <v>25</v>
      </c>
      <c r="E356" s="86">
        <v>45814</v>
      </c>
      <c r="F356" s="86">
        <v>45821</v>
      </c>
      <c r="G356" s="86">
        <v>45821</v>
      </c>
      <c r="H356" s="85">
        <v>7</v>
      </c>
      <c r="I356" s="85">
        <v>5</v>
      </c>
      <c r="J356" s="85">
        <v>6</v>
      </c>
      <c r="K356" s="85" t="s">
        <v>26</v>
      </c>
      <c r="L356" s="85" t="s">
        <v>27</v>
      </c>
      <c r="M356" s="85" t="s">
        <v>28</v>
      </c>
      <c r="N356" s="85">
        <v>0</v>
      </c>
      <c r="O356" s="67" t="str">
        <f>IF(ISNA(_xlfn.XLOOKUP($A356,GCVOA!$B:$B,GCVOA!$N:$N)),"",  _xlfn.XLOOKUP($A356,GCVOA!$B:$B,GCVOA!$N:$N))</f>
        <v/>
      </c>
      <c r="P356" s="67" t="str">
        <f>IF(ISNA(_xlfn.XLOOKUP($A356,GCSEMI!$B:$B,GCSEMI!$N:$N)),"",  _xlfn.XLOOKUP($A356,GCSEMI!$B:$B,GCSEMI!$N:$N))</f>
        <v/>
      </c>
      <c r="Q356" s="67" t="str">
        <f>IF(ISNA(_xlfn.XLOOKUP($A356,ORGPREP!$B:$B,ORGPREP!$N:$N)),"",  _xlfn.XLOOKUP($A356,ORGPREP!$B:$B,ORGPREP!$N:$N))</f>
        <v/>
      </c>
      <c r="R356" s="67" t="str">
        <f>IF(ISNA(_xlfn.XLOOKUP($A356,MSSEMI!$B:$B,MSSEMI!$N:$N)),"",  _xlfn.XLOOKUP($A356,MSSEMI!$B:$B,MSSEMI!$N:$N))</f>
        <v/>
      </c>
      <c r="S356" s="67" t="str">
        <f>IF(ISNA(_xlfn.XLOOKUP($A356,MSVOA!$B:$B,MSVOA!$N:$N)),"",  _xlfn.XLOOKUP($A356,MSVOA!$B:$B,MSVOA!$N:$N))</f>
        <v/>
      </c>
      <c r="T356" s="67">
        <f>IF(ISNA(_xlfn.XLOOKUP($A356,METALS!$B:$B,METALS!$N:$N)),"",  _xlfn.XLOOKUP($A356,METALS!$B:$B,METALS!$N:$N))</f>
        <v>0</v>
      </c>
      <c r="U356" s="67" t="str">
        <f>IF(ISNA(_xlfn.XLOOKUP($A356,GENCHEM!$B:$B,GENCHEM!$N:$N)),"",  _xlfn.XLOOKUP($A356,GENCHEM!$B:$B,GENCHEM!$N:$N))</f>
        <v/>
      </c>
      <c r="V356" s="67" t="str">
        <f>IF(ISNA(_xlfn.XLOOKUP($A356,HG!$B:$B,HG!$N:$N)),"",  _xlfn.XLOOKUP($A356,HG!$B:$B,HG!$N:$N))</f>
        <v/>
      </c>
    </row>
    <row r="357" spans="1:22" ht="24" hidden="1" customHeight="1">
      <c r="A357" s="83" t="s">
        <v>508</v>
      </c>
      <c r="O357" s="71"/>
      <c r="P357" s="71"/>
      <c r="Q357" s="71"/>
      <c r="R357" s="71"/>
      <c r="S357" s="71"/>
      <c r="T357" s="71"/>
      <c r="U357" s="71"/>
      <c r="V357" s="71"/>
    </row>
    <row r="358" spans="1:22" ht="24" hidden="1" customHeight="1">
      <c r="A358" s="94" t="s">
        <v>509</v>
      </c>
      <c r="B358" s="95" t="s">
        <v>158</v>
      </c>
      <c r="C358" s="95" t="s">
        <v>510</v>
      </c>
      <c r="D358" s="95" t="s">
        <v>160</v>
      </c>
      <c r="E358" s="96">
        <v>45818</v>
      </c>
      <c r="F358" s="96">
        <v>45821</v>
      </c>
      <c r="G358" s="96">
        <v>45821</v>
      </c>
      <c r="H358" s="95">
        <v>3</v>
      </c>
      <c r="I358" s="95">
        <v>2</v>
      </c>
      <c r="J358" s="95">
        <v>6</v>
      </c>
      <c r="K358" s="95" t="s">
        <v>38</v>
      </c>
      <c r="L358" s="95" t="s">
        <v>27</v>
      </c>
      <c r="M358" s="95" t="s">
        <v>49</v>
      </c>
      <c r="N358" s="95">
        <v>0</v>
      </c>
      <c r="O358" s="75">
        <f>IF(ISNA(_xlfn.XLOOKUP($A358,GCVOA!$B:$B,GCVOA!$N:$N)),"",  _xlfn.XLOOKUP($A358,GCVOA!$B:$B,GCVOA!$N:$N))</f>
        <v>0</v>
      </c>
      <c r="P358" s="75" t="str">
        <f>IF(ISNA(_xlfn.XLOOKUP($A358,GCSEMI!$B:$B,GCSEMI!$N:$N)),"",  _xlfn.XLOOKUP($A358,GCSEMI!$B:$B,GCSEMI!$N:$N))</f>
        <v/>
      </c>
      <c r="Q358" s="75" t="str">
        <f>IF(ISNA(_xlfn.XLOOKUP($A358,ORGPREP!$B:$B,ORGPREP!$N:$N)),"",  _xlfn.XLOOKUP($A358,ORGPREP!$B:$B,ORGPREP!$N:$N))</f>
        <v/>
      </c>
      <c r="R358" s="75" t="str">
        <f>IF(ISNA(_xlfn.XLOOKUP($A358,MSSEMI!$B:$B,MSSEMI!$N:$N)),"",  _xlfn.XLOOKUP($A358,MSSEMI!$B:$B,MSSEMI!$N:$N))</f>
        <v/>
      </c>
      <c r="S358" s="75" t="str">
        <f>IF(ISNA(_xlfn.XLOOKUP($A358,MSVOA!$B:$B,MSVOA!$N:$N)),"",  _xlfn.XLOOKUP($A358,MSVOA!$B:$B,MSVOA!$N:$N))</f>
        <v/>
      </c>
      <c r="T358" s="75" t="str">
        <f>IF(ISNA(_xlfn.XLOOKUP($A358,METALS!$B:$B,METALS!$N:$N)),"",  _xlfn.XLOOKUP($A358,METALS!$B:$B,METALS!$N:$N))</f>
        <v/>
      </c>
      <c r="U358" s="75" t="str">
        <f>IF(ISNA(_xlfn.XLOOKUP($A358,GENCHEM!$B:$B,GENCHEM!$N:$N)),"",  _xlfn.XLOOKUP($A358,GENCHEM!$B:$B,GENCHEM!$N:$N))</f>
        <v/>
      </c>
      <c r="V358" s="75" t="str">
        <f>IF(ISNA(_xlfn.XLOOKUP($A358,HG!$B:$B,HG!$N:$N)),"",  _xlfn.XLOOKUP($A358,HG!$B:$B,HG!$N:$N))</f>
        <v/>
      </c>
    </row>
    <row r="359" spans="1:22" ht="24" hidden="1" customHeight="1">
      <c r="A359" s="83" t="s">
        <v>161</v>
      </c>
      <c r="O359" s="71"/>
      <c r="P359" s="71"/>
      <c r="Q359" s="71"/>
      <c r="R359" s="71"/>
      <c r="S359" s="71"/>
      <c r="T359" s="71"/>
      <c r="U359" s="71"/>
      <c r="V359" s="71"/>
    </row>
    <row r="360" spans="1:22" ht="24" hidden="1" customHeight="1">
      <c r="A360" s="84" t="s">
        <v>511</v>
      </c>
      <c r="B360" s="85" t="s">
        <v>321</v>
      </c>
      <c r="C360" s="85" t="s">
        <v>512</v>
      </c>
      <c r="D360" s="85" t="s">
        <v>25</v>
      </c>
      <c r="E360" s="86">
        <v>45810</v>
      </c>
      <c r="F360" s="86">
        <v>45824</v>
      </c>
      <c r="G360" s="86">
        <v>45824</v>
      </c>
      <c r="H360" s="85">
        <v>14</v>
      </c>
      <c r="I360" s="85">
        <v>3</v>
      </c>
      <c r="J360" s="85">
        <v>3</v>
      </c>
      <c r="K360" s="85" t="s">
        <v>26</v>
      </c>
      <c r="L360" s="85" t="s">
        <v>27</v>
      </c>
      <c r="M360" s="85" t="s">
        <v>58</v>
      </c>
      <c r="N360" s="85">
        <v>0</v>
      </c>
      <c r="O360" s="67" t="str">
        <f>IF(ISNA(_xlfn.XLOOKUP($A360,GCVOA!$B:$B,GCVOA!$N:$N)),"",  _xlfn.XLOOKUP($A360,GCVOA!$B:$B,GCVOA!$N:$N))</f>
        <v/>
      </c>
      <c r="P360" s="67" t="str">
        <f>IF(ISNA(_xlfn.XLOOKUP($A360,GCSEMI!$B:$B,GCSEMI!$N:$N)),"",  _xlfn.XLOOKUP($A360,GCSEMI!$B:$B,GCSEMI!$N:$N))</f>
        <v/>
      </c>
      <c r="Q360" s="67" t="str">
        <f>IF(ISNA(_xlfn.XLOOKUP($A360,ORGPREP!$B:$B,ORGPREP!$N:$N)),"",  _xlfn.XLOOKUP($A360,ORGPREP!$B:$B,ORGPREP!$N:$N))</f>
        <v/>
      </c>
      <c r="R360" s="67" t="str">
        <f>IF(ISNA(_xlfn.XLOOKUP($A360,MSSEMI!$B:$B,MSSEMI!$N:$N)),"",  _xlfn.XLOOKUP($A360,MSSEMI!$B:$B,MSSEMI!$N:$N))</f>
        <v/>
      </c>
      <c r="S360" s="67" t="str">
        <f>IF(ISNA(_xlfn.XLOOKUP($A360,MSVOA!$B:$B,MSVOA!$N:$N)),"",  _xlfn.XLOOKUP($A360,MSVOA!$B:$B,MSVOA!$N:$N))</f>
        <v/>
      </c>
      <c r="T360" s="67" t="str">
        <f>IF(ISNA(_xlfn.XLOOKUP($A360,METALS!$B:$B,METALS!$N:$N)),"",  _xlfn.XLOOKUP($A360,METALS!$B:$B,METALS!$N:$N))</f>
        <v/>
      </c>
      <c r="U360" s="67">
        <f>IF(ISNA(_xlfn.XLOOKUP($A360,GENCHEM!$B:$B,GENCHEM!$N:$N)),"",  _xlfn.XLOOKUP($A360,GENCHEM!$B:$B,GENCHEM!$N:$N))</f>
        <v>0</v>
      </c>
      <c r="V360" s="67" t="str">
        <f>IF(ISNA(_xlfn.XLOOKUP($A360,HG!$B:$B,HG!$N:$N)),"",  _xlfn.XLOOKUP($A360,HG!$B:$B,HG!$N:$N))</f>
        <v/>
      </c>
    </row>
    <row r="361" spans="1:22" ht="24" hidden="1" customHeight="1">
      <c r="A361" s="83" t="s">
        <v>513</v>
      </c>
      <c r="O361" s="71"/>
      <c r="P361" s="71"/>
      <c r="Q361" s="71"/>
      <c r="R361" s="71"/>
      <c r="S361" s="71"/>
      <c r="T361" s="71"/>
      <c r="U361" s="71"/>
      <c r="V361" s="71"/>
    </row>
    <row r="362" spans="1:22" ht="24" hidden="1" customHeight="1">
      <c r="A362" s="89" t="s">
        <v>514</v>
      </c>
      <c r="B362" s="90" t="s">
        <v>158</v>
      </c>
      <c r="C362" s="90" t="s">
        <v>329</v>
      </c>
      <c r="D362" s="90" t="s">
        <v>160</v>
      </c>
      <c r="E362" s="91">
        <v>45817</v>
      </c>
      <c r="F362" s="91">
        <v>45824</v>
      </c>
      <c r="G362" s="91">
        <v>45824</v>
      </c>
      <c r="H362" s="90">
        <v>6</v>
      </c>
      <c r="I362" s="90">
        <v>2</v>
      </c>
      <c r="J362" s="90">
        <v>3</v>
      </c>
      <c r="K362" s="90" t="s">
        <v>38</v>
      </c>
      <c r="L362" s="90" t="s">
        <v>27</v>
      </c>
      <c r="M362" s="90" t="s">
        <v>58</v>
      </c>
      <c r="N362" s="90">
        <v>0</v>
      </c>
      <c r="O362" s="78" t="str">
        <f>IF(ISNA(_xlfn.XLOOKUP($A362,GCVOA!$B:$B,GCVOA!$N:$N)),"",  _xlfn.XLOOKUP($A362,GCVOA!$B:$B,GCVOA!$N:$N))</f>
        <v/>
      </c>
      <c r="P362" s="78" t="str">
        <f>IF(ISNA(_xlfn.XLOOKUP($A362,GCSEMI!$B:$B,GCSEMI!$N:$N)),"",  _xlfn.XLOOKUP($A362,GCSEMI!$B:$B,GCSEMI!$N:$N))</f>
        <v/>
      </c>
      <c r="Q362" s="78" t="str">
        <f>IF(ISNA(_xlfn.XLOOKUP($A362,ORGPREP!$B:$B,ORGPREP!$N:$N)),"",  _xlfn.XLOOKUP($A362,ORGPREP!$B:$B,ORGPREP!$N:$N))</f>
        <v/>
      </c>
      <c r="R362" s="78" t="str">
        <f>IF(ISNA(_xlfn.XLOOKUP($A362,MSSEMI!$B:$B,MSSEMI!$N:$N)),"",  _xlfn.XLOOKUP($A362,MSSEMI!$B:$B,MSSEMI!$N:$N))</f>
        <v/>
      </c>
      <c r="S362" s="78" t="str">
        <f>IF(ISNA(_xlfn.XLOOKUP($A362,MSVOA!$B:$B,MSVOA!$N:$N)),"",  _xlfn.XLOOKUP($A362,MSVOA!$B:$B,MSVOA!$N:$N))</f>
        <v/>
      </c>
      <c r="T362" s="78" t="str">
        <f>IF(ISNA(_xlfn.XLOOKUP($A362,METALS!$B:$B,METALS!$N:$N)),"",  _xlfn.XLOOKUP($A362,METALS!$B:$B,METALS!$N:$N))</f>
        <v/>
      </c>
      <c r="U362" s="78">
        <f>IF(ISNA(_xlfn.XLOOKUP($A362,GENCHEM!$B:$B,GENCHEM!$N:$N)),"",  _xlfn.XLOOKUP($A362,GENCHEM!$B:$B,GENCHEM!$N:$N))</f>
        <v>0</v>
      </c>
      <c r="V362" s="78" t="str">
        <f>IF(ISNA(_xlfn.XLOOKUP($A362,HG!$B:$B,HG!$N:$N)),"",  _xlfn.XLOOKUP($A362,HG!$B:$B,HG!$N:$N))</f>
        <v/>
      </c>
    </row>
    <row r="363" spans="1:22" ht="24" hidden="1" customHeight="1">
      <c r="A363" s="83" t="s">
        <v>515</v>
      </c>
      <c r="O363" s="71"/>
      <c r="P363" s="71"/>
      <c r="Q363" s="71"/>
      <c r="R363" s="71"/>
      <c r="S363" s="71"/>
      <c r="T363" s="71"/>
      <c r="U363" s="71"/>
      <c r="V363" s="71"/>
    </row>
    <row r="364" spans="1:22" ht="24" hidden="1" customHeight="1">
      <c r="A364" s="89" t="s">
        <v>516</v>
      </c>
      <c r="B364" s="90" t="s">
        <v>158</v>
      </c>
      <c r="C364" s="90" t="s">
        <v>517</v>
      </c>
      <c r="D364" s="90" t="s">
        <v>160</v>
      </c>
      <c r="E364" s="91">
        <v>45817</v>
      </c>
      <c r="F364" s="91">
        <v>45824</v>
      </c>
      <c r="G364" s="91">
        <v>45824</v>
      </c>
      <c r="H364" s="90">
        <v>6</v>
      </c>
      <c r="I364" s="90">
        <v>6</v>
      </c>
      <c r="J364" s="90">
        <v>3</v>
      </c>
      <c r="K364" s="90" t="s">
        <v>38</v>
      </c>
      <c r="L364" s="90" t="s">
        <v>27</v>
      </c>
      <c r="M364" s="90" t="s">
        <v>49</v>
      </c>
      <c r="N364" s="90">
        <v>0</v>
      </c>
      <c r="O364" s="78">
        <f>IF(ISNA(_xlfn.XLOOKUP($A364,GCVOA!$B:$B,GCVOA!$N:$N)),"",  _xlfn.XLOOKUP($A364,GCVOA!$B:$B,GCVOA!$N:$N))</f>
        <v>0</v>
      </c>
      <c r="P364" s="78" t="str">
        <f>IF(ISNA(_xlfn.XLOOKUP($A364,GCSEMI!$B:$B,GCSEMI!$N:$N)),"",  _xlfn.XLOOKUP($A364,GCSEMI!$B:$B,GCSEMI!$N:$N))</f>
        <v/>
      </c>
      <c r="Q364" s="78" t="str">
        <f>IF(ISNA(_xlfn.XLOOKUP($A364,ORGPREP!$B:$B,ORGPREP!$N:$N)),"",  _xlfn.XLOOKUP($A364,ORGPREP!$B:$B,ORGPREP!$N:$N))</f>
        <v/>
      </c>
      <c r="R364" s="78" t="str">
        <f>IF(ISNA(_xlfn.XLOOKUP($A364,MSSEMI!$B:$B,MSSEMI!$N:$N)),"",  _xlfn.XLOOKUP($A364,MSSEMI!$B:$B,MSSEMI!$N:$N))</f>
        <v/>
      </c>
      <c r="S364" s="78" t="str">
        <f>IF(ISNA(_xlfn.XLOOKUP($A364,MSVOA!$B:$B,MSVOA!$N:$N)),"",  _xlfn.XLOOKUP($A364,MSVOA!$B:$B,MSVOA!$N:$N))</f>
        <v/>
      </c>
      <c r="T364" s="78" t="str">
        <f>IF(ISNA(_xlfn.XLOOKUP($A364,METALS!$B:$B,METALS!$N:$N)),"",  _xlfn.XLOOKUP($A364,METALS!$B:$B,METALS!$N:$N))</f>
        <v/>
      </c>
      <c r="U364" s="78" t="str">
        <f>IF(ISNA(_xlfn.XLOOKUP($A364,GENCHEM!$B:$B,GENCHEM!$N:$N)),"",  _xlfn.XLOOKUP($A364,GENCHEM!$B:$B,GENCHEM!$N:$N))</f>
        <v/>
      </c>
      <c r="V364" s="78" t="str">
        <f>IF(ISNA(_xlfn.XLOOKUP($A364,HG!$B:$B,HG!$N:$N)),"",  _xlfn.XLOOKUP($A364,HG!$B:$B,HG!$N:$N))</f>
        <v/>
      </c>
    </row>
    <row r="365" spans="1:22" ht="24" hidden="1" customHeight="1">
      <c r="A365" s="83" t="s">
        <v>161</v>
      </c>
      <c r="O365" s="71"/>
      <c r="P365" s="71"/>
      <c r="Q365" s="71"/>
      <c r="R365" s="71"/>
      <c r="S365" s="71"/>
      <c r="T365" s="71"/>
      <c r="U365" s="71"/>
      <c r="V365" s="71"/>
    </row>
    <row r="366" spans="1:22" ht="24" hidden="1" customHeight="1">
      <c r="A366" s="89" t="s">
        <v>518</v>
      </c>
      <c r="B366" s="90" t="s">
        <v>158</v>
      </c>
      <c r="C366" s="90" t="s">
        <v>519</v>
      </c>
      <c r="D366" s="90"/>
      <c r="E366" s="91">
        <v>45817</v>
      </c>
      <c r="F366" s="91">
        <v>45824</v>
      </c>
      <c r="G366" s="91">
        <v>45824</v>
      </c>
      <c r="H366" s="90">
        <v>6</v>
      </c>
      <c r="I366" s="90">
        <v>20</v>
      </c>
      <c r="J366" s="90">
        <v>3</v>
      </c>
      <c r="K366" s="90" t="s">
        <v>38</v>
      </c>
      <c r="L366" s="90" t="s">
        <v>27</v>
      </c>
      <c r="M366" s="90" t="s">
        <v>58</v>
      </c>
      <c r="N366" s="90">
        <v>0</v>
      </c>
      <c r="O366" s="78" t="str">
        <f>IF(ISNA(_xlfn.XLOOKUP($A366,GCVOA!$B:$B,GCVOA!$N:$N)),"",  _xlfn.XLOOKUP($A366,GCVOA!$B:$B,GCVOA!$N:$N))</f>
        <v/>
      </c>
      <c r="P366" s="78" t="str">
        <f>IF(ISNA(_xlfn.XLOOKUP($A366,GCSEMI!$B:$B,GCSEMI!$N:$N)),"",  _xlfn.XLOOKUP($A366,GCSEMI!$B:$B,GCSEMI!$N:$N))</f>
        <v/>
      </c>
      <c r="Q366" s="78" t="str">
        <f>IF(ISNA(_xlfn.XLOOKUP($A366,ORGPREP!$B:$B,ORGPREP!$N:$N)),"",  _xlfn.XLOOKUP($A366,ORGPREP!$B:$B,ORGPREP!$N:$N))</f>
        <v/>
      </c>
      <c r="R366" s="78" t="str">
        <f>IF(ISNA(_xlfn.XLOOKUP($A366,MSSEMI!$B:$B,MSSEMI!$N:$N)),"",  _xlfn.XLOOKUP($A366,MSSEMI!$B:$B,MSSEMI!$N:$N))</f>
        <v/>
      </c>
      <c r="S366" s="78" t="str">
        <f>IF(ISNA(_xlfn.XLOOKUP($A366,MSVOA!$B:$B,MSVOA!$N:$N)),"",  _xlfn.XLOOKUP($A366,MSVOA!$B:$B,MSVOA!$N:$N))</f>
        <v/>
      </c>
      <c r="T366" s="78">
        <f>IF(ISNA(_xlfn.XLOOKUP($A366,METALS!$B:$B,METALS!$N:$N)),"",  _xlfn.XLOOKUP($A366,METALS!$B:$B,METALS!$N:$N))</f>
        <v>0</v>
      </c>
      <c r="U366" s="78">
        <f>IF(ISNA(_xlfn.XLOOKUP($A366,GENCHEM!$B:$B,GENCHEM!$N:$N)),"",  _xlfn.XLOOKUP($A366,GENCHEM!$B:$B,GENCHEM!$N:$N))</f>
        <v>0</v>
      </c>
      <c r="V366" s="78" t="str">
        <f>IF(ISNA(_xlfn.XLOOKUP($A366,HG!$B:$B,HG!$N:$N)),"",  _xlfn.XLOOKUP($A366,HG!$B:$B,HG!$N:$N))</f>
        <v/>
      </c>
    </row>
    <row r="367" spans="1:22" ht="24" hidden="1" customHeight="1">
      <c r="A367" s="83" t="s">
        <v>520</v>
      </c>
      <c r="O367" s="71"/>
      <c r="P367" s="71"/>
      <c r="Q367" s="71"/>
      <c r="R367" s="71"/>
      <c r="S367" s="71"/>
      <c r="T367" s="71"/>
      <c r="U367" s="71"/>
      <c r="V367" s="71"/>
    </row>
    <row r="368" spans="1:22" ht="24" hidden="1" customHeight="1">
      <c r="A368" s="89" t="s">
        <v>521</v>
      </c>
      <c r="B368" s="90" t="s">
        <v>213</v>
      </c>
      <c r="C368" s="90" t="s">
        <v>522</v>
      </c>
      <c r="D368" s="90" t="s">
        <v>25</v>
      </c>
      <c r="E368" s="91">
        <v>45817</v>
      </c>
      <c r="F368" s="91">
        <v>45824</v>
      </c>
      <c r="G368" s="91">
        <v>45824</v>
      </c>
      <c r="H368" s="90">
        <v>6</v>
      </c>
      <c r="I368" s="90">
        <v>15</v>
      </c>
      <c r="J368" s="90">
        <v>3</v>
      </c>
      <c r="K368" s="90" t="s">
        <v>38</v>
      </c>
      <c r="L368" s="90" t="s">
        <v>93</v>
      </c>
      <c r="M368" s="90" t="s">
        <v>28</v>
      </c>
      <c r="N368" s="90">
        <v>0</v>
      </c>
      <c r="O368" s="78" t="str">
        <f>IF(ISNA(_xlfn.XLOOKUP($A368,GCVOA!$B:$B,GCVOA!$N:$N)),"",  _xlfn.XLOOKUP($A368,GCVOA!$B:$B,GCVOA!$N:$N))</f>
        <v/>
      </c>
      <c r="P368" s="78" t="str">
        <f>IF(ISNA(_xlfn.XLOOKUP($A368,GCSEMI!$B:$B,GCSEMI!$N:$N)),"",  _xlfn.XLOOKUP($A368,GCSEMI!$B:$B,GCSEMI!$N:$N))</f>
        <v/>
      </c>
      <c r="Q368" s="78" t="str">
        <f>IF(ISNA(_xlfn.XLOOKUP($A368,ORGPREP!$B:$B,ORGPREP!$N:$N)),"",  _xlfn.XLOOKUP($A368,ORGPREP!$B:$B,ORGPREP!$N:$N))</f>
        <v/>
      </c>
      <c r="R368" s="78" t="str">
        <f>IF(ISNA(_xlfn.XLOOKUP($A368,MSSEMI!$B:$B,MSSEMI!$N:$N)),"",  _xlfn.XLOOKUP($A368,MSSEMI!$B:$B,MSSEMI!$N:$N))</f>
        <v/>
      </c>
      <c r="S368" s="78">
        <f>IF(ISNA(_xlfn.XLOOKUP($A368,MSVOA!$B:$B,MSVOA!$N:$N)),"",  _xlfn.XLOOKUP($A368,MSVOA!$B:$B,MSVOA!$N:$N))</f>
        <v>0</v>
      </c>
      <c r="T368" s="78">
        <f>IF(ISNA(_xlfn.XLOOKUP($A368,METALS!$B:$B,METALS!$N:$N)),"",  _xlfn.XLOOKUP($A368,METALS!$B:$B,METALS!$N:$N))</f>
        <v>0</v>
      </c>
      <c r="U368" s="78" t="str">
        <f>IF(ISNA(_xlfn.XLOOKUP($A368,GENCHEM!$B:$B,GENCHEM!$N:$N)),"",  _xlfn.XLOOKUP($A368,GENCHEM!$B:$B,GENCHEM!$N:$N))</f>
        <v/>
      </c>
      <c r="V368" s="78" t="str">
        <f>IF(ISNA(_xlfn.XLOOKUP($A368,HG!$B:$B,HG!$N:$N)),"",  _xlfn.XLOOKUP($A368,HG!$B:$B,HG!$N:$N))</f>
        <v/>
      </c>
    </row>
    <row r="369" spans="1:22" ht="24" hidden="1" customHeight="1">
      <c r="A369" s="83" t="s">
        <v>474</v>
      </c>
      <c r="O369" s="71"/>
      <c r="P369" s="71"/>
      <c r="Q369" s="71"/>
      <c r="R369" s="71"/>
      <c r="S369" s="71"/>
      <c r="T369" s="71"/>
      <c r="U369" s="71"/>
      <c r="V369" s="71"/>
    </row>
    <row r="370" spans="1:22" ht="24" hidden="1" customHeight="1">
      <c r="A370" s="89" t="s">
        <v>523</v>
      </c>
      <c r="B370" s="90" t="s">
        <v>213</v>
      </c>
      <c r="C370" s="90" t="s">
        <v>524</v>
      </c>
      <c r="D370" s="90" t="s">
        <v>25</v>
      </c>
      <c r="E370" s="91">
        <v>45817</v>
      </c>
      <c r="F370" s="91">
        <v>45824</v>
      </c>
      <c r="G370" s="91">
        <v>45824</v>
      </c>
      <c r="H370" s="90">
        <v>6</v>
      </c>
      <c r="I370" s="90">
        <v>6</v>
      </c>
      <c r="J370" s="90">
        <v>3</v>
      </c>
      <c r="K370" s="90" t="s">
        <v>38</v>
      </c>
      <c r="L370" s="90" t="s">
        <v>93</v>
      </c>
      <c r="M370" s="90" t="s">
        <v>28</v>
      </c>
      <c r="N370" s="90">
        <v>0</v>
      </c>
      <c r="O370" s="78" t="str">
        <f>IF(ISNA(_xlfn.XLOOKUP($A370,GCVOA!$B:$B,GCVOA!$N:$N)),"",  _xlfn.XLOOKUP($A370,GCVOA!$B:$B,GCVOA!$N:$N))</f>
        <v/>
      </c>
      <c r="P370" s="78" t="str">
        <f>IF(ISNA(_xlfn.XLOOKUP($A370,GCSEMI!$B:$B,GCSEMI!$N:$N)),"",  _xlfn.XLOOKUP($A370,GCSEMI!$B:$B,GCSEMI!$N:$N))</f>
        <v/>
      </c>
      <c r="Q370" s="78" t="str">
        <f>IF(ISNA(_xlfn.XLOOKUP($A370,ORGPREP!$B:$B,ORGPREP!$N:$N)),"",  _xlfn.XLOOKUP($A370,ORGPREP!$B:$B,ORGPREP!$N:$N))</f>
        <v/>
      </c>
      <c r="R370" s="78" t="str">
        <f>IF(ISNA(_xlfn.XLOOKUP($A370,MSSEMI!$B:$B,MSSEMI!$N:$N)),"",  _xlfn.XLOOKUP($A370,MSSEMI!$B:$B,MSSEMI!$N:$N))</f>
        <v/>
      </c>
      <c r="S370" s="78">
        <f>IF(ISNA(_xlfn.XLOOKUP($A370,MSVOA!$B:$B,MSVOA!$N:$N)),"",  _xlfn.XLOOKUP($A370,MSVOA!$B:$B,MSVOA!$N:$N))</f>
        <v>0</v>
      </c>
      <c r="T370" s="78">
        <f>IF(ISNA(_xlfn.XLOOKUP($A370,METALS!$B:$B,METALS!$N:$N)),"",  _xlfn.XLOOKUP($A370,METALS!$B:$B,METALS!$N:$N))</f>
        <v>0</v>
      </c>
      <c r="U370" s="78" t="str">
        <f>IF(ISNA(_xlfn.XLOOKUP($A370,GENCHEM!$B:$B,GENCHEM!$N:$N)),"",  _xlfn.XLOOKUP($A370,GENCHEM!$B:$B,GENCHEM!$N:$N))</f>
        <v/>
      </c>
      <c r="V370" s="78" t="str">
        <f>IF(ISNA(_xlfn.XLOOKUP($A370,HG!$B:$B,HG!$N:$N)),"",  _xlfn.XLOOKUP($A370,HG!$B:$B,HG!$N:$N))</f>
        <v/>
      </c>
    </row>
    <row r="371" spans="1:22" ht="24" hidden="1" customHeight="1">
      <c r="A371" s="83" t="s">
        <v>481</v>
      </c>
      <c r="O371" s="71"/>
      <c r="P371" s="71"/>
      <c r="Q371" s="71"/>
      <c r="R371" s="71"/>
      <c r="S371" s="71"/>
      <c r="T371" s="71"/>
      <c r="U371" s="71"/>
      <c r="V371" s="71"/>
    </row>
    <row r="372" spans="1:22" ht="24" hidden="1" customHeight="1">
      <c r="A372" s="89" t="s">
        <v>525</v>
      </c>
      <c r="B372" s="90" t="s">
        <v>213</v>
      </c>
      <c r="C372" s="90" t="s">
        <v>526</v>
      </c>
      <c r="D372" s="90" t="s">
        <v>25</v>
      </c>
      <c r="E372" s="91">
        <v>45817</v>
      </c>
      <c r="F372" s="91">
        <v>45824</v>
      </c>
      <c r="G372" s="91">
        <v>45824</v>
      </c>
      <c r="H372" s="90">
        <v>6</v>
      </c>
      <c r="I372" s="90">
        <v>10</v>
      </c>
      <c r="J372" s="90">
        <v>3</v>
      </c>
      <c r="K372" s="90" t="s">
        <v>38</v>
      </c>
      <c r="L372" s="90" t="s">
        <v>27</v>
      </c>
      <c r="M372" s="90" t="s">
        <v>58</v>
      </c>
      <c r="N372" s="90">
        <v>0</v>
      </c>
      <c r="O372" s="78" t="str">
        <f>IF(ISNA(_xlfn.XLOOKUP($A372,GCVOA!$B:$B,GCVOA!$N:$N)),"",  _xlfn.XLOOKUP($A372,GCVOA!$B:$B,GCVOA!$N:$N))</f>
        <v/>
      </c>
      <c r="P372" s="78" t="str">
        <f>IF(ISNA(_xlfn.XLOOKUP($A372,GCSEMI!$B:$B,GCSEMI!$N:$N)),"",  _xlfn.XLOOKUP($A372,GCSEMI!$B:$B,GCSEMI!$N:$N))</f>
        <v/>
      </c>
      <c r="Q372" s="78" t="str">
        <f>IF(ISNA(_xlfn.XLOOKUP($A372,ORGPREP!$B:$B,ORGPREP!$N:$N)),"",  _xlfn.XLOOKUP($A372,ORGPREP!$B:$B,ORGPREP!$N:$N))</f>
        <v/>
      </c>
      <c r="R372" s="78" t="str">
        <f>IF(ISNA(_xlfn.XLOOKUP($A372,MSSEMI!$B:$B,MSSEMI!$N:$N)),"",  _xlfn.XLOOKUP($A372,MSSEMI!$B:$B,MSSEMI!$N:$N))</f>
        <v/>
      </c>
      <c r="S372" s="78" t="str">
        <f>IF(ISNA(_xlfn.XLOOKUP($A372,MSVOA!$B:$B,MSVOA!$N:$N)),"",  _xlfn.XLOOKUP($A372,MSVOA!$B:$B,MSVOA!$N:$N))</f>
        <v/>
      </c>
      <c r="T372" s="78" t="str">
        <f>IF(ISNA(_xlfn.XLOOKUP($A372,METALS!$B:$B,METALS!$N:$N)),"",  _xlfn.XLOOKUP($A372,METALS!$B:$B,METALS!$N:$N))</f>
        <v/>
      </c>
      <c r="U372" s="78">
        <f>IF(ISNA(_xlfn.XLOOKUP($A372,GENCHEM!$B:$B,GENCHEM!$N:$N)),"",  _xlfn.XLOOKUP($A372,GENCHEM!$B:$B,GENCHEM!$N:$N))</f>
        <v>0</v>
      </c>
      <c r="V372" s="78" t="str">
        <f>IF(ISNA(_xlfn.XLOOKUP($A372,HG!$B:$B,HG!$N:$N)),"",  _xlfn.XLOOKUP($A372,HG!$B:$B,HG!$N:$N))</f>
        <v/>
      </c>
    </row>
    <row r="373" spans="1:22" ht="24" hidden="1" customHeight="1">
      <c r="A373" s="83" t="s">
        <v>527</v>
      </c>
      <c r="O373" s="71"/>
      <c r="P373" s="71"/>
      <c r="Q373" s="71"/>
      <c r="R373" s="71"/>
      <c r="S373" s="71"/>
      <c r="T373" s="71"/>
      <c r="U373" s="71"/>
      <c r="V373" s="71"/>
    </row>
    <row r="374" spans="1:22" ht="24" hidden="1" customHeight="1">
      <c r="A374" s="89" t="s">
        <v>528</v>
      </c>
      <c r="B374" s="90" t="s">
        <v>213</v>
      </c>
      <c r="C374" s="90" t="s">
        <v>529</v>
      </c>
      <c r="D374" s="90" t="s">
        <v>25</v>
      </c>
      <c r="E374" s="91">
        <v>45817</v>
      </c>
      <c r="F374" s="91">
        <v>45824</v>
      </c>
      <c r="G374" s="91">
        <v>45824</v>
      </c>
      <c r="H374" s="90">
        <v>6</v>
      </c>
      <c r="I374" s="90">
        <v>84</v>
      </c>
      <c r="J374" s="90">
        <v>3</v>
      </c>
      <c r="K374" s="90" t="s">
        <v>38</v>
      </c>
      <c r="L374" s="90" t="s">
        <v>93</v>
      </c>
      <c r="M374" s="90" t="s">
        <v>28</v>
      </c>
      <c r="N374" s="90">
        <v>0</v>
      </c>
      <c r="O374" s="78" t="str">
        <f>IF(ISNA(_xlfn.XLOOKUP($A374,GCVOA!$B:$B,GCVOA!$N:$N)),"",  _xlfn.XLOOKUP($A374,GCVOA!$B:$B,GCVOA!$N:$N))</f>
        <v/>
      </c>
      <c r="P374" s="78" t="str">
        <f>IF(ISNA(_xlfn.XLOOKUP($A374,GCSEMI!$B:$B,GCSEMI!$N:$N)),"",  _xlfn.XLOOKUP($A374,GCSEMI!$B:$B,GCSEMI!$N:$N))</f>
        <v/>
      </c>
      <c r="Q374" s="78" t="str">
        <f>IF(ISNA(_xlfn.XLOOKUP($A374,ORGPREP!$B:$B,ORGPREP!$N:$N)),"",  _xlfn.XLOOKUP($A374,ORGPREP!$B:$B,ORGPREP!$N:$N))</f>
        <v/>
      </c>
      <c r="R374" s="78" t="str">
        <f>IF(ISNA(_xlfn.XLOOKUP($A374,MSSEMI!$B:$B,MSSEMI!$N:$N)),"",  _xlfn.XLOOKUP($A374,MSSEMI!$B:$B,MSSEMI!$N:$N))</f>
        <v/>
      </c>
      <c r="S374" s="78">
        <f>IF(ISNA(_xlfn.XLOOKUP($A374,MSVOA!$B:$B,MSVOA!$N:$N)),"",  _xlfn.XLOOKUP($A374,MSVOA!$B:$B,MSVOA!$N:$N))</f>
        <v>0</v>
      </c>
      <c r="T374" s="78">
        <f>IF(ISNA(_xlfn.XLOOKUP($A374,METALS!$B:$B,METALS!$N:$N)),"",  _xlfn.XLOOKUP($A374,METALS!$B:$B,METALS!$N:$N))</f>
        <v>0</v>
      </c>
      <c r="U374" s="78" t="str">
        <f>IF(ISNA(_xlfn.XLOOKUP($A374,GENCHEM!$B:$B,GENCHEM!$N:$N)),"",  _xlfn.XLOOKUP($A374,GENCHEM!$B:$B,GENCHEM!$N:$N))</f>
        <v/>
      </c>
      <c r="V374" s="78" t="str">
        <f>IF(ISNA(_xlfn.XLOOKUP($A374,HG!$B:$B,HG!$N:$N)),"",  _xlfn.XLOOKUP($A374,HG!$B:$B,HG!$N:$N))</f>
        <v/>
      </c>
    </row>
    <row r="375" spans="1:22" ht="24" hidden="1" customHeight="1">
      <c r="A375" s="83" t="s">
        <v>481</v>
      </c>
      <c r="O375" s="71"/>
      <c r="P375" s="71"/>
      <c r="Q375" s="71"/>
      <c r="R375" s="71"/>
      <c r="S375" s="71"/>
      <c r="T375" s="71"/>
      <c r="U375" s="71"/>
      <c r="V375" s="71"/>
    </row>
    <row r="376" spans="1:22" ht="24" hidden="1" customHeight="1">
      <c r="A376" s="89" t="s">
        <v>530</v>
      </c>
      <c r="B376" s="90" t="s">
        <v>213</v>
      </c>
      <c r="C376" s="90" t="s">
        <v>531</v>
      </c>
      <c r="D376" s="90" t="s">
        <v>25</v>
      </c>
      <c r="E376" s="91">
        <v>45817</v>
      </c>
      <c r="F376" s="91">
        <v>45824</v>
      </c>
      <c r="G376" s="91">
        <v>45824</v>
      </c>
      <c r="H376" s="90">
        <v>6</v>
      </c>
      <c r="I376" s="90">
        <v>6</v>
      </c>
      <c r="J376" s="90">
        <v>3</v>
      </c>
      <c r="K376" s="90" t="s">
        <v>38</v>
      </c>
      <c r="L376" s="90" t="s">
        <v>249</v>
      </c>
      <c r="M376" s="90" t="s">
        <v>40</v>
      </c>
      <c r="N376" s="90">
        <v>0</v>
      </c>
      <c r="O376" s="78" t="str">
        <f>IF(ISNA(_xlfn.XLOOKUP($A376,GCVOA!$B:$B,GCVOA!$N:$N)),"",  _xlfn.XLOOKUP($A376,GCVOA!$B:$B,GCVOA!$N:$N))</f>
        <v/>
      </c>
      <c r="P376" s="78" t="str">
        <f>IF(ISNA(_xlfn.XLOOKUP($A376,GCSEMI!$B:$B,GCSEMI!$N:$N)),"",  _xlfn.XLOOKUP($A376,GCSEMI!$B:$B,GCSEMI!$N:$N))</f>
        <v/>
      </c>
      <c r="Q376" s="78" t="str">
        <f>IF(ISNA(_xlfn.XLOOKUP($A376,ORGPREP!$B:$B,ORGPREP!$N:$N)),"",  _xlfn.XLOOKUP($A376,ORGPREP!$B:$B,ORGPREP!$N:$N))</f>
        <v/>
      </c>
      <c r="R376" s="78" t="str">
        <f>IF(ISNA(_xlfn.XLOOKUP($A376,MSSEMI!$B:$B,MSSEMI!$N:$N)),"",  _xlfn.XLOOKUP($A376,MSSEMI!$B:$B,MSSEMI!$N:$N))</f>
        <v/>
      </c>
      <c r="S376" s="78">
        <f>IF(ISNA(_xlfn.XLOOKUP($A376,MSVOA!$B:$B,MSVOA!$N:$N)),"",  _xlfn.XLOOKUP($A376,MSVOA!$B:$B,MSVOA!$N:$N))</f>
        <v>0</v>
      </c>
      <c r="T376" s="78" t="str">
        <f>IF(ISNA(_xlfn.XLOOKUP($A376,METALS!$B:$B,METALS!$N:$N)),"",  _xlfn.XLOOKUP($A376,METALS!$B:$B,METALS!$N:$N))</f>
        <v/>
      </c>
      <c r="U376" s="78">
        <f>IF(ISNA(_xlfn.XLOOKUP($A376,GENCHEM!$B:$B,GENCHEM!$N:$N)),"",  _xlfn.XLOOKUP($A376,GENCHEM!$B:$B,GENCHEM!$N:$N))</f>
        <v>0</v>
      </c>
      <c r="V376" s="78" t="str">
        <f>IF(ISNA(_xlfn.XLOOKUP($A376,HG!$B:$B,HG!$N:$N)),"",  _xlfn.XLOOKUP($A376,HG!$B:$B,HG!$N:$N))</f>
        <v/>
      </c>
    </row>
    <row r="377" spans="1:22" ht="24" hidden="1" customHeight="1">
      <c r="A377" s="83" t="s">
        <v>532</v>
      </c>
      <c r="O377" s="71"/>
      <c r="P377" s="71"/>
      <c r="Q377" s="71"/>
      <c r="R377" s="71"/>
      <c r="S377" s="71"/>
      <c r="T377" s="71"/>
      <c r="U377" s="71"/>
      <c r="V377" s="71"/>
    </row>
    <row r="378" spans="1:22" ht="24" hidden="1" customHeight="1">
      <c r="A378" s="89" t="s">
        <v>533</v>
      </c>
      <c r="B378" s="90" t="s">
        <v>213</v>
      </c>
      <c r="C378" s="90" t="s">
        <v>444</v>
      </c>
      <c r="D378" s="90" t="s">
        <v>25</v>
      </c>
      <c r="E378" s="91">
        <v>45817</v>
      </c>
      <c r="F378" s="91">
        <v>45824</v>
      </c>
      <c r="G378" s="91">
        <v>45824</v>
      </c>
      <c r="H378" s="90">
        <v>6</v>
      </c>
      <c r="I378" s="90">
        <v>12</v>
      </c>
      <c r="J378" s="90">
        <v>3</v>
      </c>
      <c r="K378" s="90" t="s">
        <v>38</v>
      </c>
      <c r="L378" s="90" t="s">
        <v>249</v>
      </c>
      <c r="M378" s="90" t="s">
        <v>40</v>
      </c>
      <c r="N378" s="90">
        <v>0</v>
      </c>
      <c r="O378" s="78" t="str">
        <f>IF(ISNA(_xlfn.XLOOKUP($A378,GCVOA!$B:$B,GCVOA!$N:$N)),"",  _xlfn.XLOOKUP($A378,GCVOA!$B:$B,GCVOA!$N:$N))</f>
        <v/>
      </c>
      <c r="P378" s="78" t="str">
        <f>IF(ISNA(_xlfn.XLOOKUP($A378,GCSEMI!$B:$B,GCSEMI!$N:$N)),"",  _xlfn.XLOOKUP($A378,GCSEMI!$B:$B,GCSEMI!$N:$N))</f>
        <v/>
      </c>
      <c r="Q378" s="78" t="str">
        <f>IF(ISNA(_xlfn.XLOOKUP($A378,ORGPREP!$B:$B,ORGPREP!$N:$N)),"",  _xlfn.XLOOKUP($A378,ORGPREP!$B:$B,ORGPREP!$N:$N))</f>
        <v/>
      </c>
      <c r="R378" s="78" t="str">
        <f>IF(ISNA(_xlfn.XLOOKUP($A378,MSSEMI!$B:$B,MSSEMI!$N:$N)),"",  _xlfn.XLOOKUP($A378,MSSEMI!$B:$B,MSSEMI!$N:$N))</f>
        <v/>
      </c>
      <c r="S378" s="78">
        <f>IF(ISNA(_xlfn.XLOOKUP($A378,MSVOA!$B:$B,MSVOA!$N:$N)),"",  _xlfn.XLOOKUP($A378,MSVOA!$B:$B,MSVOA!$N:$N))</f>
        <v>0</v>
      </c>
      <c r="T378" s="78">
        <f>IF(ISNA(_xlfn.XLOOKUP($A378,METALS!$B:$B,METALS!$N:$N)),"",  _xlfn.XLOOKUP($A378,METALS!$B:$B,METALS!$N:$N))</f>
        <v>0</v>
      </c>
      <c r="U378" s="78" t="str">
        <f>IF(ISNA(_xlfn.XLOOKUP($A378,GENCHEM!$B:$B,GENCHEM!$N:$N)),"",  _xlfn.XLOOKUP($A378,GENCHEM!$B:$B,GENCHEM!$N:$N))</f>
        <v/>
      </c>
      <c r="V378" s="78" t="str">
        <f>IF(ISNA(_xlfn.XLOOKUP($A378,HG!$B:$B,HG!$N:$N)),"",  _xlfn.XLOOKUP($A378,HG!$B:$B,HG!$N:$N))</f>
        <v/>
      </c>
    </row>
    <row r="379" spans="1:22" ht="24" hidden="1" customHeight="1">
      <c r="A379" s="83" t="s">
        <v>483</v>
      </c>
      <c r="O379" s="71"/>
      <c r="P379" s="71"/>
      <c r="Q379" s="71"/>
      <c r="R379" s="71"/>
      <c r="S379" s="71"/>
      <c r="T379" s="71"/>
      <c r="U379" s="71"/>
      <c r="V379" s="71"/>
    </row>
    <row r="380" spans="1:22" ht="24" hidden="1" customHeight="1">
      <c r="A380" s="89" t="s">
        <v>534</v>
      </c>
      <c r="B380" s="90" t="s">
        <v>213</v>
      </c>
      <c r="C380" s="90" t="s">
        <v>535</v>
      </c>
      <c r="D380" s="90" t="s">
        <v>25</v>
      </c>
      <c r="E380" s="91">
        <v>45817</v>
      </c>
      <c r="F380" s="91">
        <v>45824</v>
      </c>
      <c r="G380" s="91">
        <v>45824</v>
      </c>
      <c r="H380" s="90">
        <v>6</v>
      </c>
      <c r="I380" s="90">
        <v>24</v>
      </c>
      <c r="J380" s="90">
        <v>3</v>
      </c>
      <c r="K380" s="90" t="s">
        <v>38</v>
      </c>
      <c r="L380" s="90" t="s">
        <v>249</v>
      </c>
      <c r="M380" s="90" t="s">
        <v>40</v>
      </c>
      <c r="N380" s="90">
        <v>0</v>
      </c>
      <c r="O380" s="78" t="str">
        <f>IF(ISNA(_xlfn.XLOOKUP($A380,GCVOA!$B:$B,GCVOA!$N:$N)),"",  _xlfn.XLOOKUP($A380,GCVOA!$B:$B,GCVOA!$N:$N))</f>
        <v/>
      </c>
      <c r="P380" s="78">
        <f>IF(ISNA(_xlfn.XLOOKUP($A380,GCSEMI!$B:$B,GCSEMI!$N:$N)),"",  _xlfn.XLOOKUP($A380,GCSEMI!$B:$B,GCSEMI!$N:$N))</f>
        <v>0</v>
      </c>
      <c r="Q380" s="78" t="str">
        <f>IF(ISNA(_xlfn.XLOOKUP($A380,ORGPREP!$B:$B,ORGPREP!$N:$N)),"",  _xlfn.XLOOKUP($A380,ORGPREP!$B:$B,ORGPREP!$N:$N))</f>
        <v/>
      </c>
      <c r="R380" s="78" t="str">
        <f>IF(ISNA(_xlfn.XLOOKUP($A380,MSSEMI!$B:$B,MSSEMI!$N:$N)),"",  _xlfn.XLOOKUP($A380,MSSEMI!$B:$B,MSSEMI!$N:$N))</f>
        <v/>
      </c>
      <c r="S380" s="78">
        <f>IF(ISNA(_xlfn.XLOOKUP($A380,MSVOA!$B:$B,MSVOA!$N:$N)),"",  _xlfn.XLOOKUP($A380,MSVOA!$B:$B,MSVOA!$N:$N))</f>
        <v>0</v>
      </c>
      <c r="T380" s="78">
        <f>IF(ISNA(_xlfn.XLOOKUP($A380,METALS!$B:$B,METALS!$N:$N)),"",  _xlfn.XLOOKUP($A380,METALS!$B:$B,METALS!$N:$N))</f>
        <v>0</v>
      </c>
      <c r="U380" s="78" t="str">
        <f>IF(ISNA(_xlfn.XLOOKUP($A380,GENCHEM!$B:$B,GENCHEM!$N:$N)),"",  _xlfn.XLOOKUP($A380,GENCHEM!$B:$B,GENCHEM!$N:$N))</f>
        <v/>
      </c>
      <c r="V380" s="78" t="str">
        <f>IF(ISNA(_xlfn.XLOOKUP($A380,HG!$B:$B,HG!$N:$N)),"",  _xlfn.XLOOKUP($A380,HG!$B:$B,HG!$N:$N))</f>
        <v/>
      </c>
    </row>
    <row r="381" spans="1:22" ht="24" hidden="1" customHeight="1">
      <c r="A381" s="83" t="s">
        <v>536</v>
      </c>
      <c r="O381" s="71"/>
      <c r="P381" s="71"/>
      <c r="Q381" s="71"/>
      <c r="R381" s="71"/>
      <c r="S381" s="71"/>
      <c r="T381" s="71"/>
      <c r="U381" s="71"/>
      <c r="V381" s="71"/>
    </row>
    <row r="382" spans="1:22" ht="24" hidden="1" customHeight="1">
      <c r="A382" s="89" t="s">
        <v>537</v>
      </c>
      <c r="B382" s="90" t="s">
        <v>213</v>
      </c>
      <c r="C382" s="90" t="s">
        <v>538</v>
      </c>
      <c r="D382" s="90" t="s">
        <v>25</v>
      </c>
      <c r="E382" s="91">
        <v>45817</v>
      </c>
      <c r="F382" s="91">
        <v>45824</v>
      </c>
      <c r="G382" s="91">
        <v>45824</v>
      </c>
      <c r="H382" s="90">
        <v>6</v>
      </c>
      <c r="I382" s="90">
        <v>14</v>
      </c>
      <c r="J382" s="90">
        <v>3</v>
      </c>
      <c r="K382" s="90" t="s">
        <v>38</v>
      </c>
      <c r="L382" s="90" t="s">
        <v>249</v>
      </c>
      <c r="M382" s="90" t="s">
        <v>40</v>
      </c>
      <c r="N382" s="90">
        <v>0</v>
      </c>
      <c r="O382" s="78" t="str">
        <f>IF(ISNA(_xlfn.XLOOKUP($A382,GCVOA!$B:$B,GCVOA!$N:$N)),"",  _xlfn.XLOOKUP($A382,GCVOA!$B:$B,GCVOA!$N:$N))</f>
        <v/>
      </c>
      <c r="P382" s="78" t="str">
        <f>IF(ISNA(_xlfn.XLOOKUP($A382,GCSEMI!$B:$B,GCSEMI!$N:$N)),"",  _xlfn.XLOOKUP($A382,GCSEMI!$B:$B,GCSEMI!$N:$N))</f>
        <v/>
      </c>
      <c r="Q382" s="78" t="str">
        <f>IF(ISNA(_xlfn.XLOOKUP($A382,ORGPREP!$B:$B,ORGPREP!$N:$N)),"",  _xlfn.XLOOKUP($A382,ORGPREP!$B:$B,ORGPREP!$N:$N))</f>
        <v/>
      </c>
      <c r="R382" s="78" t="str">
        <f>IF(ISNA(_xlfn.XLOOKUP($A382,MSSEMI!$B:$B,MSSEMI!$N:$N)),"",  _xlfn.XLOOKUP($A382,MSSEMI!$B:$B,MSSEMI!$N:$N))</f>
        <v/>
      </c>
      <c r="S382" s="78">
        <f>IF(ISNA(_xlfn.XLOOKUP($A382,MSVOA!$B:$B,MSVOA!$N:$N)),"",  _xlfn.XLOOKUP($A382,MSVOA!$B:$B,MSVOA!$N:$N))</f>
        <v>0</v>
      </c>
      <c r="T382" s="78" t="str">
        <f>IF(ISNA(_xlfn.XLOOKUP($A382,METALS!$B:$B,METALS!$N:$N)),"",  _xlfn.XLOOKUP($A382,METALS!$B:$B,METALS!$N:$N))</f>
        <v/>
      </c>
      <c r="U382" s="78">
        <f>IF(ISNA(_xlfn.XLOOKUP($A382,GENCHEM!$B:$B,GENCHEM!$N:$N)),"",  _xlfn.XLOOKUP($A382,GENCHEM!$B:$B,GENCHEM!$N:$N))</f>
        <v>0</v>
      </c>
      <c r="V382" s="78" t="str">
        <f>IF(ISNA(_xlfn.XLOOKUP($A382,HG!$B:$B,HG!$N:$N)),"",  _xlfn.XLOOKUP($A382,HG!$B:$B,HG!$N:$N))</f>
        <v/>
      </c>
    </row>
    <row r="383" spans="1:22" ht="24" hidden="1" customHeight="1">
      <c r="A383" s="83" t="s">
        <v>532</v>
      </c>
      <c r="O383" s="71"/>
      <c r="P383" s="71"/>
      <c r="Q383" s="71"/>
      <c r="R383" s="71"/>
      <c r="S383" s="71"/>
      <c r="T383" s="71"/>
      <c r="U383" s="71"/>
      <c r="V383" s="71"/>
    </row>
    <row r="384" spans="1:22" ht="24" hidden="1" customHeight="1">
      <c r="A384" s="89" t="s">
        <v>539</v>
      </c>
      <c r="B384" s="90" t="s">
        <v>213</v>
      </c>
      <c r="C384" s="90" t="s">
        <v>540</v>
      </c>
      <c r="D384" s="90" t="s">
        <v>25</v>
      </c>
      <c r="E384" s="91">
        <v>45817</v>
      </c>
      <c r="F384" s="91">
        <v>45824</v>
      </c>
      <c r="G384" s="91">
        <v>45824</v>
      </c>
      <c r="H384" s="90">
        <v>6</v>
      </c>
      <c r="I384" s="90">
        <v>12</v>
      </c>
      <c r="J384" s="90">
        <v>3</v>
      </c>
      <c r="K384" s="90" t="s">
        <v>38</v>
      </c>
      <c r="L384" s="90" t="s">
        <v>93</v>
      </c>
      <c r="M384" s="90" t="s">
        <v>28</v>
      </c>
      <c r="N384" s="90">
        <v>0</v>
      </c>
      <c r="O384" s="78" t="str">
        <f>IF(ISNA(_xlfn.XLOOKUP($A384,GCVOA!$B:$B,GCVOA!$N:$N)),"",  _xlfn.XLOOKUP($A384,GCVOA!$B:$B,GCVOA!$N:$N))</f>
        <v/>
      </c>
      <c r="P384" s="78" t="str">
        <f>IF(ISNA(_xlfn.XLOOKUP($A384,GCSEMI!$B:$B,GCSEMI!$N:$N)),"",  _xlfn.XLOOKUP($A384,GCSEMI!$B:$B,GCSEMI!$N:$N))</f>
        <v/>
      </c>
      <c r="Q384" s="78" t="str">
        <f>IF(ISNA(_xlfn.XLOOKUP($A384,ORGPREP!$B:$B,ORGPREP!$N:$N)),"",  _xlfn.XLOOKUP($A384,ORGPREP!$B:$B,ORGPREP!$N:$N))</f>
        <v/>
      </c>
      <c r="R384" s="78" t="str">
        <f>IF(ISNA(_xlfn.XLOOKUP($A384,MSSEMI!$B:$B,MSSEMI!$N:$N)),"",  _xlfn.XLOOKUP($A384,MSSEMI!$B:$B,MSSEMI!$N:$N))</f>
        <v/>
      </c>
      <c r="S384" s="78" t="str">
        <f>IF(ISNA(_xlfn.XLOOKUP($A384,MSVOA!$B:$B,MSVOA!$N:$N)),"",  _xlfn.XLOOKUP($A384,MSVOA!$B:$B,MSVOA!$N:$N))</f>
        <v/>
      </c>
      <c r="T384" s="78">
        <f>IF(ISNA(_xlfn.XLOOKUP($A384,METALS!$B:$B,METALS!$N:$N)),"",  _xlfn.XLOOKUP($A384,METALS!$B:$B,METALS!$N:$N))</f>
        <v>0</v>
      </c>
      <c r="U384" s="78" t="str">
        <f>IF(ISNA(_xlfn.XLOOKUP($A384,GENCHEM!$B:$B,GENCHEM!$N:$N)),"",  _xlfn.XLOOKUP($A384,GENCHEM!$B:$B,GENCHEM!$N:$N))</f>
        <v/>
      </c>
      <c r="V384" s="78" t="str">
        <f>IF(ISNA(_xlfn.XLOOKUP($A384,HG!$B:$B,HG!$N:$N)),"",  _xlfn.XLOOKUP($A384,HG!$B:$B,HG!$N:$N))</f>
        <v/>
      </c>
    </row>
    <row r="385" spans="1:22" ht="24" hidden="1" customHeight="1">
      <c r="A385" s="83" t="s">
        <v>541</v>
      </c>
      <c r="O385" s="71"/>
      <c r="P385" s="71"/>
      <c r="Q385" s="71"/>
      <c r="R385" s="71"/>
      <c r="S385" s="71"/>
      <c r="T385" s="71"/>
      <c r="U385" s="71"/>
      <c r="V385" s="71"/>
    </row>
    <row r="386" spans="1:22" ht="24" hidden="1" customHeight="1">
      <c r="A386" s="89" t="s">
        <v>542</v>
      </c>
      <c r="B386" s="90" t="s">
        <v>213</v>
      </c>
      <c r="C386" s="90" t="s">
        <v>543</v>
      </c>
      <c r="D386" s="90" t="s">
        <v>25</v>
      </c>
      <c r="E386" s="91">
        <v>45817</v>
      </c>
      <c r="F386" s="91">
        <v>45824</v>
      </c>
      <c r="G386" s="91">
        <v>45824</v>
      </c>
      <c r="H386" s="90">
        <v>6</v>
      </c>
      <c r="I386" s="90">
        <v>63</v>
      </c>
      <c r="J386" s="90">
        <v>3</v>
      </c>
      <c r="K386" s="90" t="s">
        <v>38</v>
      </c>
      <c r="L386" s="90" t="s">
        <v>249</v>
      </c>
      <c r="M386" s="90" t="s">
        <v>40</v>
      </c>
      <c r="N386" s="90">
        <v>0</v>
      </c>
      <c r="O386" s="78" t="str">
        <f>IF(ISNA(_xlfn.XLOOKUP($A386,GCVOA!$B:$B,GCVOA!$N:$N)),"",  _xlfn.XLOOKUP($A386,GCVOA!$B:$B,GCVOA!$N:$N))</f>
        <v/>
      </c>
      <c r="P386" s="78" t="str">
        <f>IF(ISNA(_xlfn.XLOOKUP($A386,GCSEMI!$B:$B,GCSEMI!$N:$N)),"",  _xlfn.XLOOKUP($A386,GCSEMI!$B:$B,GCSEMI!$N:$N))</f>
        <v/>
      </c>
      <c r="Q386" s="78" t="str">
        <f>IF(ISNA(_xlfn.XLOOKUP($A386,ORGPREP!$B:$B,ORGPREP!$N:$N)),"",  _xlfn.XLOOKUP($A386,ORGPREP!$B:$B,ORGPREP!$N:$N))</f>
        <v/>
      </c>
      <c r="R386" s="78">
        <f>IF(ISNA(_xlfn.XLOOKUP($A386,MSSEMI!$B:$B,MSSEMI!$N:$N)),"",  _xlfn.XLOOKUP($A386,MSSEMI!$B:$B,MSSEMI!$N:$N))</f>
        <v>0</v>
      </c>
      <c r="S386" s="78">
        <f>IF(ISNA(_xlfn.XLOOKUP($A386,MSVOA!$B:$B,MSVOA!$N:$N)),"",  _xlfn.XLOOKUP($A386,MSVOA!$B:$B,MSVOA!$N:$N))</f>
        <v>0</v>
      </c>
      <c r="T386" s="78">
        <f>IF(ISNA(_xlfn.XLOOKUP($A386,METALS!$B:$B,METALS!$N:$N)),"",  _xlfn.XLOOKUP($A386,METALS!$B:$B,METALS!$N:$N))</f>
        <v>0</v>
      </c>
      <c r="U386" s="78" t="str">
        <f>IF(ISNA(_xlfn.XLOOKUP($A386,GENCHEM!$B:$B,GENCHEM!$N:$N)),"",  _xlfn.XLOOKUP($A386,GENCHEM!$B:$B,GENCHEM!$N:$N))</f>
        <v/>
      </c>
      <c r="V386" s="78" t="str">
        <f>IF(ISNA(_xlfn.XLOOKUP($A386,HG!$B:$B,HG!$N:$N)),"",  _xlfn.XLOOKUP($A386,HG!$B:$B,HG!$N:$N))</f>
        <v/>
      </c>
    </row>
    <row r="387" spans="1:22" ht="24" hidden="1" customHeight="1">
      <c r="A387" s="83" t="s">
        <v>544</v>
      </c>
      <c r="O387" s="71"/>
      <c r="P387" s="71"/>
      <c r="Q387" s="71"/>
      <c r="R387" s="71"/>
      <c r="S387" s="71"/>
      <c r="T387" s="71"/>
      <c r="U387" s="71"/>
      <c r="V387" s="71"/>
    </row>
    <row r="388" spans="1:22" ht="24" hidden="1" customHeight="1">
      <c r="A388" s="89" t="s">
        <v>545</v>
      </c>
      <c r="B388" s="90" t="s">
        <v>213</v>
      </c>
      <c r="C388" s="90" t="s">
        <v>546</v>
      </c>
      <c r="D388" s="90" t="s">
        <v>25</v>
      </c>
      <c r="E388" s="91">
        <v>45817</v>
      </c>
      <c r="F388" s="91">
        <v>45824</v>
      </c>
      <c r="G388" s="91">
        <v>45824</v>
      </c>
      <c r="H388" s="90">
        <v>6</v>
      </c>
      <c r="I388" s="90">
        <v>18</v>
      </c>
      <c r="J388" s="90">
        <v>3</v>
      </c>
      <c r="K388" s="90" t="s">
        <v>38</v>
      </c>
      <c r="L388" s="90" t="s">
        <v>27</v>
      </c>
      <c r="M388" s="90" t="s">
        <v>58</v>
      </c>
      <c r="N388" s="90">
        <v>0</v>
      </c>
      <c r="O388" s="78" t="str">
        <f>IF(ISNA(_xlfn.XLOOKUP($A388,GCVOA!$B:$B,GCVOA!$N:$N)),"",  _xlfn.XLOOKUP($A388,GCVOA!$B:$B,GCVOA!$N:$N))</f>
        <v/>
      </c>
      <c r="P388" s="78" t="str">
        <f>IF(ISNA(_xlfn.XLOOKUP($A388,GCSEMI!$B:$B,GCSEMI!$N:$N)),"",  _xlfn.XLOOKUP($A388,GCSEMI!$B:$B,GCSEMI!$N:$N))</f>
        <v/>
      </c>
      <c r="Q388" s="78" t="str">
        <f>IF(ISNA(_xlfn.XLOOKUP($A388,ORGPREP!$B:$B,ORGPREP!$N:$N)),"",  _xlfn.XLOOKUP($A388,ORGPREP!$B:$B,ORGPREP!$N:$N))</f>
        <v/>
      </c>
      <c r="R388" s="78" t="str">
        <f>IF(ISNA(_xlfn.XLOOKUP($A388,MSSEMI!$B:$B,MSSEMI!$N:$N)),"",  _xlfn.XLOOKUP($A388,MSSEMI!$B:$B,MSSEMI!$N:$N))</f>
        <v/>
      </c>
      <c r="S388" s="78" t="str">
        <f>IF(ISNA(_xlfn.XLOOKUP($A388,MSVOA!$B:$B,MSVOA!$N:$N)),"",  _xlfn.XLOOKUP($A388,MSVOA!$B:$B,MSVOA!$N:$N))</f>
        <v/>
      </c>
      <c r="T388" s="78" t="str">
        <f>IF(ISNA(_xlfn.XLOOKUP($A388,METALS!$B:$B,METALS!$N:$N)),"",  _xlfn.XLOOKUP($A388,METALS!$B:$B,METALS!$N:$N))</f>
        <v/>
      </c>
      <c r="U388" s="78">
        <f>IF(ISNA(_xlfn.XLOOKUP($A388,GENCHEM!$B:$B,GENCHEM!$N:$N)),"",  _xlfn.XLOOKUP($A388,GENCHEM!$B:$B,GENCHEM!$N:$N))</f>
        <v>0</v>
      </c>
      <c r="V388" s="78" t="str">
        <f>IF(ISNA(_xlfn.XLOOKUP($A388,HG!$B:$B,HG!$N:$N)),"",  _xlfn.XLOOKUP($A388,HG!$B:$B,HG!$N:$N))</f>
        <v/>
      </c>
    </row>
    <row r="389" spans="1:22" ht="24" hidden="1" customHeight="1">
      <c r="A389" s="83" t="s">
        <v>527</v>
      </c>
      <c r="O389" s="71"/>
      <c r="P389" s="71"/>
      <c r="Q389" s="71"/>
      <c r="R389" s="71"/>
      <c r="S389" s="71"/>
      <c r="T389" s="71"/>
      <c r="U389" s="71"/>
      <c r="V389" s="71"/>
    </row>
    <row r="390" spans="1:22" ht="24" hidden="1" customHeight="1">
      <c r="A390" s="89" t="s">
        <v>547</v>
      </c>
      <c r="B390" s="90" t="s">
        <v>213</v>
      </c>
      <c r="C390" s="90" t="s">
        <v>548</v>
      </c>
      <c r="D390" s="90" t="s">
        <v>25</v>
      </c>
      <c r="E390" s="91">
        <v>45817</v>
      </c>
      <c r="F390" s="91">
        <v>45824</v>
      </c>
      <c r="G390" s="91">
        <v>45824</v>
      </c>
      <c r="H390" s="90">
        <v>6</v>
      </c>
      <c r="I390" s="90">
        <v>34</v>
      </c>
      <c r="J390" s="90">
        <v>3</v>
      </c>
      <c r="K390" s="90" t="s">
        <v>38</v>
      </c>
      <c r="L390" s="90" t="s">
        <v>249</v>
      </c>
      <c r="M390" s="90" t="s">
        <v>40</v>
      </c>
      <c r="N390" s="90">
        <v>0</v>
      </c>
      <c r="O390" s="78" t="str">
        <f>IF(ISNA(_xlfn.XLOOKUP($A390,GCVOA!$B:$B,GCVOA!$N:$N)),"",  _xlfn.XLOOKUP($A390,GCVOA!$B:$B,GCVOA!$N:$N))</f>
        <v/>
      </c>
      <c r="P390" s="78" t="str">
        <f>IF(ISNA(_xlfn.XLOOKUP($A390,GCSEMI!$B:$B,GCSEMI!$N:$N)),"",  _xlfn.XLOOKUP($A390,GCSEMI!$B:$B,GCSEMI!$N:$N))</f>
        <v/>
      </c>
      <c r="Q390" s="78" t="str">
        <f>IF(ISNA(_xlfn.XLOOKUP($A390,ORGPREP!$B:$B,ORGPREP!$N:$N)),"",  _xlfn.XLOOKUP($A390,ORGPREP!$B:$B,ORGPREP!$N:$N))</f>
        <v/>
      </c>
      <c r="R390" s="78" t="str">
        <f>IF(ISNA(_xlfn.XLOOKUP($A390,MSSEMI!$B:$B,MSSEMI!$N:$N)),"",  _xlfn.XLOOKUP($A390,MSSEMI!$B:$B,MSSEMI!$N:$N))</f>
        <v/>
      </c>
      <c r="S390" s="78">
        <f>IF(ISNA(_xlfn.XLOOKUP($A390,MSVOA!$B:$B,MSVOA!$N:$N)),"",  _xlfn.XLOOKUP($A390,MSVOA!$B:$B,MSVOA!$N:$N))</f>
        <v>0</v>
      </c>
      <c r="T390" s="78">
        <f>IF(ISNA(_xlfn.XLOOKUP($A390,METALS!$B:$B,METALS!$N:$N)),"",  _xlfn.XLOOKUP($A390,METALS!$B:$B,METALS!$N:$N))</f>
        <v>0</v>
      </c>
      <c r="U390" s="78" t="str">
        <f>IF(ISNA(_xlfn.XLOOKUP($A390,GENCHEM!$B:$B,GENCHEM!$N:$N)),"",  _xlfn.XLOOKUP($A390,GENCHEM!$B:$B,GENCHEM!$N:$N))</f>
        <v/>
      </c>
      <c r="V390" s="78" t="str">
        <f>IF(ISNA(_xlfn.XLOOKUP($A390,HG!$B:$B,HG!$N:$N)),"",  _xlfn.XLOOKUP($A390,HG!$B:$B,HG!$N:$N))</f>
        <v/>
      </c>
    </row>
    <row r="391" spans="1:22" ht="24" hidden="1" customHeight="1">
      <c r="A391" s="83" t="s">
        <v>483</v>
      </c>
      <c r="O391" s="71"/>
      <c r="P391" s="71"/>
      <c r="Q391" s="71"/>
      <c r="R391" s="71"/>
      <c r="S391" s="71"/>
      <c r="T391" s="71"/>
      <c r="U391" s="71"/>
      <c r="V391" s="71"/>
    </row>
    <row r="392" spans="1:22" ht="24" hidden="1" customHeight="1">
      <c r="A392" s="89" t="s">
        <v>549</v>
      </c>
      <c r="B392" s="90" t="s">
        <v>550</v>
      </c>
      <c r="C392" s="90" t="s">
        <v>551</v>
      </c>
      <c r="D392" s="90" t="s">
        <v>25</v>
      </c>
      <c r="E392" s="91">
        <v>45818</v>
      </c>
      <c r="F392" s="91">
        <v>45824</v>
      </c>
      <c r="G392" s="91">
        <v>45824</v>
      </c>
      <c r="H392" s="90">
        <v>6</v>
      </c>
      <c r="I392" s="90">
        <v>1</v>
      </c>
      <c r="J392" s="90">
        <v>3</v>
      </c>
      <c r="K392" s="90" t="s">
        <v>87</v>
      </c>
      <c r="L392" s="90" t="s">
        <v>27</v>
      </c>
      <c r="M392" s="90" t="s">
        <v>58</v>
      </c>
      <c r="N392" s="90">
        <v>0</v>
      </c>
      <c r="O392" s="78" t="str">
        <f>IF(ISNA(_xlfn.XLOOKUP($A392,GCVOA!$B:$B,GCVOA!$N:$N)),"",  _xlfn.XLOOKUP($A392,GCVOA!$B:$B,GCVOA!$N:$N))</f>
        <v/>
      </c>
      <c r="P392" s="78" t="str">
        <f>IF(ISNA(_xlfn.XLOOKUP($A392,GCSEMI!$B:$B,GCSEMI!$N:$N)),"",  _xlfn.XLOOKUP($A392,GCSEMI!$B:$B,GCSEMI!$N:$N))</f>
        <v/>
      </c>
      <c r="Q392" s="78" t="str">
        <f>IF(ISNA(_xlfn.XLOOKUP($A392,ORGPREP!$B:$B,ORGPREP!$N:$N)),"",  _xlfn.XLOOKUP($A392,ORGPREP!$B:$B,ORGPREP!$N:$N))</f>
        <v/>
      </c>
      <c r="R392" s="78" t="str">
        <f>IF(ISNA(_xlfn.XLOOKUP($A392,MSSEMI!$B:$B,MSSEMI!$N:$N)),"",  _xlfn.XLOOKUP($A392,MSSEMI!$B:$B,MSSEMI!$N:$N))</f>
        <v/>
      </c>
      <c r="S392" s="78" t="str">
        <f>IF(ISNA(_xlfn.XLOOKUP($A392,MSVOA!$B:$B,MSVOA!$N:$N)),"",  _xlfn.XLOOKUP($A392,MSVOA!$B:$B,MSVOA!$N:$N))</f>
        <v/>
      </c>
      <c r="T392" s="78" t="str">
        <f>IF(ISNA(_xlfn.XLOOKUP($A392,METALS!$B:$B,METALS!$N:$N)),"",  _xlfn.XLOOKUP($A392,METALS!$B:$B,METALS!$N:$N))</f>
        <v/>
      </c>
      <c r="U392" s="78">
        <f>IF(ISNA(_xlfn.XLOOKUP($A392,GENCHEM!$B:$B,GENCHEM!$N:$N)),"",  _xlfn.XLOOKUP($A392,GENCHEM!$B:$B,GENCHEM!$N:$N))</f>
        <v>0</v>
      </c>
      <c r="V392" s="78" t="str">
        <f>IF(ISNA(_xlfn.XLOOKUP($A392,HG!$B:$B,HG!$N:$N)),"",  _xlfn.XLOOKUP($A392,HG!$B:$B,HG!$N:$N))</f>
        <v/>
      </c>
    </row>
    <row r="393" spans="1:22" ht="24" hidden="1" customHeight="1">
      <c r="A393" s="83" t="s">
        <v>386</v>
      </c>
      <c r="O393" s="71"/>
      <c r="P393" s="71"/>
      <c r="Q393" s="71"/>
      <c r="R393" s="71"/>
      <c r="S393" s="71"/>
      <c r="T393" s="71"/>
      <c r="U393" s="71"/>
      <c r="V393" s="71"/>
    </row>
    <row r="394" spans="1:22" ht="24" hidden="1" customHeight="1">
      <c r="A394" s="89" t="s">
        <v>552</v>
      </c>
      <c r="B394" s="90" t="s">
        <v>553</v>
      </c>
      <c r="C394" s="90" t="s">
        <v>554</v>
      </c>
      <c r="D394" s="90"/>
      <c r="E394" s="91">
        <v>45818</v>
      </c>
      <c r="F394" s="91">
        <v>45824</v>
      </c>
      <c r="G394" s="91">
        <v>45824</v>
      </c>
      <c r="H394" s="90">
        <v>6</v>
      </c>
      <c r="I394" s="90">
        <v>8</v>
      </c>
      <c r="J394" s="90">
        <v>3</v>
      </c>
      <c r="K394" s="90" t="s">
        <v>38</v>
      </c>
      <c r="L394" s="90" t="s">
        <v>27</v>
      </c>
      <c r="M394" s="90" t="s">
        <v>58</v>
      </c>
      <c r="N394" s="90">
        <v>0</v>
      </c>
      <c r="O394" s="78" t="str">
        <f>IF(ISNA(_xlfn.XLOOKUP($A394,GCVOA!$B:$B,GCVOA!$N:$N)),"",  _xlfn.XLOOKUP($A394,GCVOA!$B:$B,GCVOA!$N:$N))</f>
        <v/>
      </c>
      <c r="P394" s="78" t="str">
        <f>IF(ISNA(_xlfn.XLOOKUP($A394,GCSEMI!$B:$B,GCSEMI!$N:$N)),"",  _xlfn.XLOOKUP($A394,GCSEMI!$B:$B,GCSEMI!$N:$N))</f>
        <v/>
      </c>
      <c r="Q394" s="78" t="str">
        <f>IF(ISNA(_xlfn.XLOOKUP($A394,ORGPREP!$B:$B,ORGPREP!$N:$N)),"",  _xlfn.XLOOKUP($A394,ORGPREP!$B:$B,ORGPREP!$N:$N))</f>
        <v/>
      </c>
      <c r="R394" s="78" t="str">
        <f>IF(ISNA(_xlfn.XLOOKUP($A394,MSSEMI!$B:$B,MSSEMI!$N:$N)),"",  _xlfn.XLOOKUP($A394,MSSEMI!$B:$B,MSSEMI!$N:$N))</f>
        <v/>
      </c>
      <c r="S394" s="78" t="str">
        <f>IF(ISNA(_xlfn.XLOOKUP($A394,MSVOA!$B:$B,MSVOA!$N:$N)),"",  _xlfn.XLOOKUP($A394,MSVOA!$B:$B,MSVOA!$N:$N))</f>
        <v/>
      </c>
      <c r="T394" s="78" t="str">
        <f>IF(ISNA(_xlfn.XLOOKUP($A394,METALS!$B:$B,METALS!$N:$N)),"",  _xlfn.XLOOKUP($A394,METALS!$B:$B,METALS!$N:$N))</f>
        <v/>
      </c>
      <c r="U394" s="78">
        <f>IF(ISNA(_xlfn.XLOOKUP($A394,GENCHEM!$B:$B,GENCHEM!$N:$N)),"",  _xlfn.XLOOKUP($A394,GENCHEM!$B:$B,GENCHEM!$N:$N))</f>
        <v>0</v>
      </c>
      <c r="V394" s="78" t="str">
        <f>IF(ISNA(_xlfn.XLOOKUP($A394,HG!$B:$B,HG!$N:$N)),"",  _xlfn.XLOOKUP($A394,HG!$B:$B,HG!$N:$N))</f>
        <v/>
      </c>
    </row>
    <row r="395" spans="1:22" ht="24" hidden="1" customHeight="1">
      <c r="A395" s="83" t="s">
        <v>555</v>
      </c>
      <c r="O395" s="71"/>
      <c r="P395" s="71"/>
      <c r="Q395" s="71"/>
      <c r="R395" s="71"/>
      <c r="S395" s="71"/>
      <c r="T395" s="71"/>
      <c r="U395" s="71"/>
      <c r="V395" s="71"/>
    </row>
    <row r="396" spans="1:22" ht="24" hidden="1" customHeight="1">
      <c r="A396" s="89" t="s">
        <v>556</v>
      </c>
      <c r="B396" s="90" t="s">
        <v>247</v>
      </c>
      <c r="C396" s="90" t="s">
        <v>557</v>
      </c>
      <c r="D396" s="90" t="s">
        <v>25</v>
      </c>
      <c r="E396" s="91">
        <v>45818</v>
      </c>
      <c r="F396" s="91">
        <v>45824</v>
      </c>
      <c r="G396" s="91">
        <v>45824</v>
      </c>
      <c r="H396" s="90">
        <v>6</v>
      </c>
      <c r="I396" s="90">
        <v>15</v>
      </c>
      <c r="J396" s="90">
        <v>3</v>
      </c>
      <c r="K396" s="90" t="s">
        <v>38</v>
      </c>
      <c r="L396" s="90" t="s">
        <v>27</v>
      </c>
      <c r="M396" s="90" t="s">
        <v>40</v>
      </c>
      <c r="N396" s="90">
        <v>0</v>
      </c>
      <c r="O396" s="78" t="str">
        <f>IF(ISNA(_xlfn.XLOOKUP($A396,GCVOA!$B:$B,GCVOA!$N:$N)),"",  _xlfn.XLOOKUP($A396,GCVOA!$B:$B,GCVOA!$N:$N))</f>
        <v/>
      </c>
      <c r="P396" s="78" t="str">
        <f>IF(ISNA(_xlfn.XLOOKUP($A396,GCSEMI!$B:$B,GCSEMI!$N:$N)),"",  _xlfn.XLOOKUP($A396,GCSEMI!$B:$B,GCSEMI!$N:$N))</f>
        <v/>
      </c>
      <c r="Q396" s="78" t="str">
        <f>IF(ISNA(_xlfn.XLOOKUP($A396,ORGPREP!$B:$B,ORGPREP!$N:$N)),"",  _xlfn.XLOOKUP($A396,ORGPREP!$B:$B,ORGPREP!$N:$N))</f>
        <v/>
      </c>
      <c r="R396" s="78" t="str">
        <f>IF(ISNA(_xlfn.XLOOKUP($A396,MSSEMI!$B:$B,MSSEMI!$N:$N)),"",  _xlfn.XLOOKUP($A396,MSSEMI!$B:$B,MSSEMI!$N:$N))</f>
        <v/>
      </c>
      <c r="S396" s="78">
        <f>IF(ISNA(_xlfn.XLOOKUP($A396,MSVOA!$B:$B,MSVOA!$N:$N)),"",  _xlfn.XLOOKUP($A396,MSVOA!$B:$B,MSVOA!$N:$N))</f>
        <v>0</v>
      </c>
      <c r="T396" s="78">
        <f>IF(ISNA(_xlfn.XLOOKUP($A396,METALS!$B:$B,METALS!$N:$N)),"",  _xlfn.XLOOKUP($A396,METALS!$B:$B,METALS!$N:$N))</f>
        <v>0</v>
      </c>
      <c r="U396" s="78">
        <f>IF(ISNA(_xlfn.XLOOKUP($A396,GENCHEM!$B:$B,GENCHEM!$N:$N)),"",  _xlfn.XLOOKUP($A396,GENCHEM!$B:$B,GENCHEM!$N:$N))</f>
        <v>0</v>
      </c>
      <c r="V396" s="78" t="str">
        <f>IF(ISNA(_xlfn.XLOOKUP($A396,HG!$B:$B,HG!$N:$N)),"",  _xlfn.XLOOKUP($A396,HG!$B:$B,HG!$N:$N))</f>
        <v/>
      </c>
    </row>
    <row r="397" spans="1:22" ht="24" hidden="1" customHeight="1">
      <c r="A397" s="83" t="s">
        <v>558</v>
      </c>
      <c r="O397" s="71"/>
      <c r="P397" s="71"/>
      <c r="Q397" s="71"/>
      <c r="R397" s="71"/>
      <c r="S397" s="71"/>
      <c r="T397" s="71"/>
      <c r="U397" s="71"/>
      <c r="V397" s="71"/>
    </row>
    <row r="398" spans="1:22" ht="24" hidden="1" customHeight="1">
      <c r="A398" s="89" t="s">
        <v>559</v>
      </c>
      <c r="B398" s="90" t="s">
        <v>80</v>
      </c>
      <c r="C398" s="90" t="s">
        <v>560</v>
      </c>
      <c r="D398" s="90" t="s">
        <v>25</v>
      </c>
      <c r="E398" s="91">
        <v>45818</v>
      </c>
      <c r="F398" s="91">
        <v>45824</v>
      </c>
      <c r="G398" s="91">
        <v>45824</v>
      </c>
      <c r="H398" s="90">
        <v>6</v>
      </c>
      <c r="I398" s="90">
        <v>2</v>
      </c>
      <c r="J398" s="90">
        <v>3</v>
      </c>
      <c r="K398" s="90" t="s">
        <v>38</v>
      </c>
      <c r="L398" s="90" t="s">
        <v>27</v>
      </c>
      <c r="M398" s="90" t="s">
        <v>28</v>
      </c>
      <c r="N398" s="90">
        <v>0</v>
      </c>
      <c r="O398" s="78" t="str">
        <f>IF(ISNA(_xlfn.XLOOKUP($A398,GCVOA!$B:$B,GCVOA!$N:$N)),"",  _xlfn.XLOOKUP($A398,GCVOA!$B:$B,GCVOA!$N:$N))</f>
        <v/>
      </c>
      <c r="P398" s="78" t="str">
        <f>IF(ISNA(_xlfn.XLOOKUP($A398,GCSEMI!$B:$B,GCSEMI!$N:$N)),"",  _xlfn.XLOOKUP($A398,GCSEMI!$B:$B,GCSEMI!$N:$N))</f>
        <v/>
      </c>
      <c r="Q398" s="78" t="str">
        <f>IF(ISNA(_xlfn.XLOOKUP($A398,ORGPREP!$B:$B,ORGPREP!$N:$N)),"",  _xlfn.XLOOKUP($A398,ORGPREP!$B:$B,ORGPREP!$N:$N))</f>
        <v/>
      </c>
      <c r="R398" s="78" t="str">
        <f>IF(ISNA(_xlfn.XLOOKUP($A398,MSSEMI!$B:$B,MSSEMI!$N:$N)),"",  _xlfn.XLOOKUP($A398,MSSEMI!$B:$B,MSSEMI!$N:$N))</f>
        <v/>
      </c>
      <c r="S398" s="78" t="str">
        <f>IF(ISNA(_xlfn.XLOOKUP($A398,MSVOA!$B:$B,MSVOA!$N:$N)),"",  _xlfn.XLOOKUP($A398,MSVOA!$B:$B,MSVOA!$N:$N))</f>
        <v/>
      </c>
      <c r="T398" s="78">
        <f>IF(ISNA(_xlfn.XLOOKUP($A398,METALS!$B:$B,METALS!$N:$N)),"",  _xlfn.XLOOKUP($A398,METALS!$B:$B,METALS!$N:$N))</f>
        <v>0</v>
      </c>
      <c r="U398" s="78" t="str">
        <f>IF(ISNA(_xlfn.XLOOKUP($A398,GENCHEM!$B:$B,GENCHEM!$N:$N)),"",  _xlfn.XLOOKUP($A398,GENCHEM!$B:$B,GENCHEM!$N:$N))</f>
        <v/>
      </c>
      <c r="V398" s="78">
        <f>IF(ISNA(_xlfn.XLOOKUP($A398,HG!$B:$B,HG!$N:$N)),"",  _xlfn.XLOOKUP($A398,HG!$B:$B,HG!$N:$N))</f>
        <v>0</v>
      </c>
    </row>
    <row r="399" spans="1:22" ht="24" hidden="1" customHeight="1">
      <c r="A399" s="83" t="s">
        <v>561</v>
      </c>
      <c r="O399" s="71"/>
      <c r="P399" s="71"/>
      <c r="Q399" s="71"/>
      <c r="R399" s="71"/>
      <c r="S399" s="71"/>
      <c r="T399" s="71"/>
      <c r="U399" s="71"/>
      <c r="V399" s="71"/>
    </row>
    <row r="400" spans="1:22" ht="24" hidden="1" customHeight="1">
      <c r="A400" s="89" t="s">
        <v>562</v>
      </c>
      <c r="B400" s="90" t="s">
        <v>213</v>
      </c>
      <c r="C400" s="90" t="s">
        <v>563</v>
      </c>
      <c r="D400" s="90" t="s">
        <v>25</v>
      </c>
      <c r="E400" s="91">
        <v>45818</v>
      </c>
      <c r="F400" s="91">
        <v>45824</v>
      </c>
      <c r="G400" s="91">
        <v>45824</v>
      </c>
      <c r="H400" s="90">
        <v>6</v>
      </c>
      <c r="I400" s="90">
        <v>33</v>
      </c>
      <c r="J400" s="90">
        <v>3</v>
      </c>
      <c r="K400" s="90" t="s">
        <v>38</v>
      </c>
      <c r="L400" s="90" t="s">
        <v>27</v>
      </c>
      <c r="M400" s="90" t="s">
        <v>40</v>
      </c>
      <c r="N400" s="90">
        <v>0</v>
      </c>
      <c r="O400" s="78" t="str">
        <f>IF(ISNA(_xlfn.XLOOKUP($A400,GCVOA!$B:$B,GCVOA!$N:$N)),"",  _xlfn.XLOOKUP($A400,GCVOA!$B:$B,GCVOA!$N:$N))</f>
        <v/>
      </c>
      <c r="P400" s="78" t="str">
        <f>IF(ISNA(_xlfn.XLOOKUP($A400,GCSEMI!$B:$B,GCSEMI!$N:$N)),"",  _xlfn.XLOOKUP($A400,GCSEMI!$B:$B,GCSEMI!$N:$N))</f>
        <v/>
      </c>
      <c r="Q400" s="78" t="str">
        <f>IF(ISNA(_xlfn.XLOOKUP($A400,ORGPREP!$B:$B,ORGPREP!$N:$N)),"",  _xlfn.XLOOKUP($A400,ORGPREP!$B:$B,ORGPREP!$N:$N))</f>
        <v/>
      </c>
      <c r="R400" s="78" t="str">
        <f>IF(ISNA(_xlfn.XLOOKUP($A400,MSSEMI!$B:$B,MSSEMI!$N:$N)),"",  _xlfn.XLOOKUP($A400,MSSEMI!$B:$B,MSSEMI!$N:$N))</f>
        <v/>
      </c>
      <c r="S400" s="78">
        <f>IF(ISNA(_xlfn.XLOOKUP($A400,MSVOA!$B:$B,MSVOA!$N:$N)),"",  _xlfn.XLOOKUP($A400,MSVOA!$B:$B,MSVOA!$N:$N))</f>
        <v>0</v>
      </c>
      <c r="T400" s="78">
        <f>IF(ISNA(_xlfn.XLOOKUP($A400,METALS!$B:$B,METALS!$N:$N)),"",  _xlfn.XLOOKUP($A400,METALS!$B:$B,METALS!$N:$N))</f>
        <v>0</v>
      </c>
      <c r="U400" s="78" t="str">
        <f>IF(ISNA(_xlfn.XLOOKUP($A400,GENCHEM!$B:$B,GENCHEM!$N:$N)),"",  _xlfn.XLOOKUP($A400,GENCHEM!$B:$B,GENCHEM!$N:$N))</f>
        <v/>
      </c>
      <c r="V400" s="78" t="str">
        <f>IF(ISNA(_xlfn.XLOOKUP($A400,HG!$B:$B,HG!$N:$N)),"",  _xlfn.XLOOKUP($A400,HG!$B:$B,HG!$N:$N))</f>
        <v/>
      </c>
    </row>
    <row r="401" spans="1:22" ht="24" hidden="1" customHeight="1">
      <c r="A401" s="83" t="s">
        <v>483</v>
      </c>
      <c r="O401" s="71"/>
      <c r="P401" s="71"/>
      <c r="Q401" s="71"/>
      <c r="R401" s="71"/>
      <c r="S401" s="71"/>
      <c r="T401" s="71"/>
      <c r="U401" s="71"/>
      <c r="V401" s="71"/>
    </row>
    <row r="402" spans="1:22" ht="24" hidden="1" customHeight="1">
      <c r="A402" s="89" t="s">
        <v>564</v>
      </c>
      <c r="B402" s="90" t="s">
        <v>213</v>
      </c>
      <c r="C402" s="90" t="s">
        <v>467</v>
      </c>
      <c r="D402" s="90" t="s">
        <v>25</v>
      </c>
      <c r="E402" s="91">
        <v>45818</v>
      </c>
      <c r="F402" s="91">
        <v>45824</v>
      </c>
      <c r="G402" s="91">
        <v>45824</v>
      </c>
      <c r="H402" s="90">
        <v>6</v>
      </c>
      <c r="I402" s="90">
        <v>36</v>
      </c>
      <c r="J402" s="90">
        <v>3</v>
      </c>
      <c r="K402" s="90" t="s">
        <v>38</v>
      </c>
      <c r="L402" s="90" t="s">
        <v>93</v>
      </c>
      <c r="M402" s="90" t="s">
        <v>28</v>
      </c>
      <c r="N402" s="90">
        <v>0</v>
      </c>
      <c r="O402" s="78" t="str">
        <f>IF(ISNA(_xlfn.XLOOKUP($A402,GCVOA!$B:$B,GCVOA!$N:$N)),"",  _xlfn.XLOOKUP($A402,GCVOA!$B:$B,GCVOA!$N:$N))</f>
        <v/>
      </c>
      <c r="P402" s="78" t="str">
        <f>IF(ISNA(_xlfn.XLOOKUP($A402,GCSEMI!$B:$B,GCSEMI!$N:$N)),"",  _xlfn.XLOOKUP($A402,GCSEMI!$B:$B,GCSEMI!$N:$N))</f>
        <v/>
      </c>
      <c r="Q402" s="78" t="str">
        <f>IF(ISNA(_xlfn.XLOOKUP($A402,ORGPREP!$B:$B,ORGPREP!$N:$N)),"",  _xlfn.XLOOKUP($A402,ORGPREP!$B:$B,ORGPREP!$N:$N))</f>
        <v/>
      </c>
      <c r="R402" s="78" t="str">
        <f>IF(ISNA(_xlfn.XLOOKUP($A402,MSSEMI!$B:$B,MSSEMI!$N:$N)),"",  _xlfn.XLOOKUP($A402,MSSEMI!$B:$B,MSSEMI!$N:$N))</f>
        <v/>
      </c>
      <c r="S402" s="78" t="str">
        <f>IF(ISNA(_xlfn.XLOOKUP($A402,MSVOA!$B:$B,MSVOA!$N:$N)),"",  _xlfn.XLOOKUP($A402,MSVOA!$B:$B,MSVOA!$N:$N))</f>
        <v/>
      </c>
      <c r="T402" s="78">
        <f>IF(ISNA(_xlfn.XLOOKUP($A402,METALS!$B:$B,METALS!$N:$N)),"",  _xlfn.XLOOKUP($A402,METALS!$B:$B,METALS!$N:$N))</f>
        <v>0</v>
      </c>
      <c r="U402" s="78" t="str">
        <f>IF(ISNA(_xlfn.XLOOKUP($A402,GENCHEM!$B:$B,GENCHEM!$N:$N)),"",  _xlfn.XLOOKUP($A402,GENCHEM!$B:$B,GENCHEM!$N:$N))</f>
        <v/>
      </c>
      <c r="V402" s="78" t="str">
        <f>IF(ISNA(_xlfn.XLOOKUP($A402,HG!$B:$B,HG!$N:$N)),"",  _xlfn.XLOOKUP($A402,HG!$B:$B,HG!$N:$N))</f>
        <v/>
      </c>
    </row>
    <row r="403" spans="1:22" ht="24" hidden="1" customHeight="1">
      <c r="A403" s="83" t="s">
        <v>486</v>
      </c>
      <c r="O403" s="71"/>
      <c r="P403" s="71"/>
      <c r="Q403" s="71"/>
      <c r="R403" s="71"/>
      <c r="S403" s="71"/>
      <c r="T403" s="71"/>
      <c r="U403" s="71"/>
      <c r="V403" s="71"/>
    </row>
    <row r="404" spans="1:22" ht="24" hidden="1" customHeight="1">
      <c r="A404" s="89" t="s">
        <v>565</v>
      </c>
      <c r="B404" s="90" t="s">
        <v>213</v>
      </c>
      <c r="C404" s="90" t="s">
        <v>566</v>
      </c>
      <c r="D404" s="90" t="s">
        <v>25</v>
      </c>
      <c r="E404" s="91">
        <v>45818</v>
      </c>
      <c r="F404" s="91">
        <v>45824</v>
      </c>
      <c r="G404" s="91">
        <v>45824</v>
      </c>
      <c r="H404" s="90">
        <v>6</v>
      </c>
      <c r="I404" s="90">
        <v>6</v>
      </c>
      <c r="J404" s="90">
        <v>3</v>
      </c>
      <c r="K404" s="90" t="s">
        <v>38</v>
      </c>
      <c r="L404" s="90" t="s">
        <v>27</v>
      </c>
      <c r="M404" s="90" t="s">
        <v>40</v>
      </c>
      <c r="N404" s="90">
        <v>0</v>
      </c>
      <c r="O404" s="78" t="str">
        <f>IF(ISNA(_xlfn.XLOOKUP($A404,GCVOA!$B:$B,GCVOA!$N:$N)),"",  _xlfn.XLOOKUP($A404,GCVOA!$B:$B,GCVOA!$N:$N))</f>
        <v/>
      </c>
      <c r="P404" s="78" t="str">
        <f>IF(ISNA(_xlfn.XLOOKUP($A404,GCSEMI!$B:$B,GCSEMI!$N:$N)),"",  _xlfn.XLOOKUP($A404,GCSEMI!$B:$B,GCSEMI!$N:$N))</f>
        <v/>
      </c>
      <c r="Q404" s="78" t="str">
        <f>IF(ISNA(_xlfn.XLOOKUP($A404,ORGPREP!$B:$B,ORGPREP!$N:$N)),"",  _xlfn.XLOOKUP($A404,ORGPREP!$B:$B,ORGPREP!$N:$N))</f>
        <v/>
      </c>
      <c r="R404" s="78">
        <f>IF(ISNA(_xlfn.XLOOKUP($A404,MSSEMI!$B:$B,MSSEMI!$N:$N)),"",  _xlfn.XLOOKUP($A404,MSSEMI!$B:$B,MSSEMI!$N:$N))</f>
        <v>0</v>
      </c>
      <c r="S404" s="78">
        <f>IF(ISNA(_xlfn.XLOOKUP($A404,MSVOA!$B:$B,MSVOA!$N:$N)),"",  _xlfn.XLOOKUP($A404,MSVOA!$B:$B,MSVOA!$N:$N))</f>
        <v>0</v>
      </c>
      <c r="T404" s="78">
        <f>IF(ISNA(_xlfn.XLOOKUP($A404,METALS!$B:$B,METALS!$N:$N)),"",  _xlfn.XLOOKUP($A404,METALS!$B:$B,METALS!$N:$N))</f>
        <v>0</v>
      </c>
      <c r="U404" s="78" t="str">
        <f>IF(ISNA(_xlfn.XLOOKUP($A404,GENCHEM!$B:$B,GENCHEM!$N:$N)),"",  _xlfn.XLOOKUP($A404,GENCHEM!$B:$B,GENCHEM!$N:$N))</f>
        <v/>
      </c>
      <c r="V404" s="78" t="str">
        <f>IF(ISNA(_xlfn.XLOOKUP($A404,HG!$B:$B,HG!$N:$N)),"",  _xlfn.XLOOKUP($A404,HG!$B:$B,HG!$N:$N))</f>
        <v/>
      </c>
    </row>
    <row r="405" spans="1:22" ht="24" hidden="1" customHeight="1">
      <c r="A405" s="83" t="s">
        <v>544</v>
      </c>
      <c r="O405" s="71"/>
      <c r="P405" s="71"/>
      <c r="Q405" s="71"/>
      <c r="R405" s="71"/>
      <c r="S405" s="71"/>
      <c r="T405" s="71"/>
      <c r="U405" s="71"/>
      <c r="V405" s="71"/>
    </row>
    <row r="406" spans="1:22" ht="24" hidden="1" customHeight="1">
      <c r="A406" s="89" t="s">
        <v>567</v>
      </c>
      <c r="B406" s="90" t="s">
        <v>213</v>
      </c>
      <c r="C406" s="90" t="s">
        <v>568</v>
      </c>
      <c r="D406" s="90" t="s">
        <v>25</v>
      </c>
      <c r="E406" s="91">
        <v>45818</v>
      </c>
      <c r="F406" s="91">
        <v>45824</v>
      </c>
      <c r="G406" s="91">
        <v>45824</v>
      </c>
      <c r="H406" s="90">
        <v>6</v>
      </c>
      <c r="I406" s="90">
        <v>15</v>
      </c>
      <c r="J406" s="90">
        <v>3</v>
      </c>
      <c r="K406" s="90" t="s">
        <v>38</v>
      </c>
      <c r="L406" s="90" t="s">
        <v>27</v>
      </c>
      <c r="M406" s="90" t="s">
        <v>40</v>
      </c>
      <c r="N406" s="90">
        <v>0</v>
      </c>
      <c r="O406" s="78" t="str">
        <f>IF(ISNA(_xlfn.XLOOKUP($A406,GCVOA!$B:$B,GCVOA!$N:$N)),"",  _xlfn.XLOOKUP($A406,GCVOA!$B:$B,GCVOA!$N:$N))</f>
        <v/>
      </c>
      <c r="P406" s="78" t="str">
        <f>IF(ISNA(_xlfn.XLOOKUP($A406,GCSEMI!$B:$B,GCSEMI!$N:$N)),"",  _xlfn.XLOOKUP($A406,GCSEMI!$B:$B,GCSEMI!$N:$N))</f>
        <v/>
      </c>
      <c r="Q406" s="78" t="str">
        <f>IF(ISNA(_xlfn.XLOOKUP($A406,ORGPREP!$B:$B,ORGPREP!$N:$N)),"",  _xlfn.XLOOKUP($A406,ORGPREP!$B:$B,ORGPREP!$N:$N))</f>
        <v/>
      </c>
      <c r="R406" s="78">
        <f>IF(ISNA(_xlfn.XLOOKUP($A406,MSSEMI!$B:$B,MSSEMI!$N:$N)),"",  _xlfn.XLOOKUP($A406,MSSEMI!$B:$B,MSSEMI!$N:$N))</f>
        <v>0</v>
      </c>
      <c r="S406" s="78">
        <f>IF(ISNA(_xlfn.XLOOKUP($A406,MSVOA!$B:$B,MSVOA!$N:$N)),"",  _xlfn.XLOOKUP($A406,MSVOA!$B:$B,MSVOA!$N:$N))</f>
        <v>0</v>
      </c>
      <c r="T406" s="78">
        <f>IF(ISNA(_xlfn.XLOOKUP($A406,METALS!$B:$B,METALS!$N:$N)),"",  _xlfn.XLOOKUP($A406,METALS!$B:$B,METALS!$N:$N))</f>
        <v>0</v>
      </c>
      <c r="U406" s="78" t="str">
        <f>IF(ISNA(_xlfn.XLOOKUP($A406,GENCHEM!$B:$B,GENCHEM!$N:$N)),"",  _xlfn.XLOOKUP($A406,GENCHEM!$B:$B,GENCHEM!$N:$N))</f>
        <v/>
      </c>
      <c r="V406" s="78" t="str">
        <f>IF(ISNA(_xlfn.XLOOKUP($A406,HG!$B:$B,HG!$N:$N)),"",  _xlfn.XLOOKUP($A406,HG!$B:$B,HG!$N:$N))</f>
        <v/>
      </c>
    </row>
    <row r="407" spans="1:22" ht="24" hidden="1" customHeight="1">
      <c r="A407" s="83" t="s">
        <v>544</v>
      </c>
      <c r="O407" s="71"/>
      <c r="P407" s="71"/>
      <c r="Q407" s="71"/>
      <c r="R407" s="71"/>
      <c r="S407" s="71"/>
      <c r="T407" s="71"/>
      <c r="U407" s="71"/>
      <c r="V407" s="71"/>
    </row>
    <row r="408" spans="1:22" ht="24" hidden="1" customHeight="1">
      <c r="A408" s="89" t="s">
        <v>569</v>
      </c>
      <c r="B408" s="90" t="s">
        <v>213</v>
      </c>
      <c r="C408" s="90" t="s">
        <v>526</v>
      </c>
      <c r="D408" s="90" t="s">
        <v>25</v>
      </c>
      <c r="E408" s="91">
        <v>45818</v>
      </c>
      <c r="F408" s="91">
        <v>45824</v>
      </c>
      <c r="G408" s="91">
        <v>45824</v>
      </c>
      <c r="H408" s="90">
        <v>6</v>
      </c>
      <c r="I408" s="90">
        <v>1</v>
      </c>
      <c r="J408" s="90">
        <v>3</v>
      </c>
      <c r="K408" s="90" t="s">
        <v>38</v>
      </c>
      <c r="L408" s="90" t="s">
        <v>27</v>
      </c>
      <c r="M408" s="90" t="s">
        <v>58</v>
      </c>
      <c r="N408" s="90">
        <v>0</v>
      </c>
      <c r="O408" s="78" t="str">
        <f>IF(ISNA(_xlfn.XLOOKUP($A408,GCVOA!$B:$B,GCVOA!$N:$N)),"",  _xlfn.XLOOKUP($A408,GCVOA!$B:$B,GCVOA!$N:$N))</f>
        <v/>
      </c>
      <c r="P408" s="78" t="str">
        <f>IF(ISNA(_xlfn.XLOOKUP($A408,GCSEMI!$B:$B,GCSEMI!$N:$N)),"",  _xlfn.XLOOKUP($A408,GCSEMI!$B:$B,GCSEMI!$N:$N))</f>
        <v/>
      </c>
      <c r="Q408" s="78" t="str">
        <f>IF(ISNA(_xlfn.XLOOKUP($A408,ORGPREP!$B:$B,ORGPREP!$N:$N)),"",  _xlfn.XLOOKUP($A408,ORGPREP!$B:$B,ORGPREP!$N:$N))</f>
        <v/>
      </c>
      <c r="R408" s="78" t="str">
        <f>IF(ISNA(_xlfn.XLOOKUP($A408,MSSEMI!$B:$B,MSSEMI!$N:$N)),"",  _xlfn.XLOOKUP($A408,MSSEMI!$B:$B,MSSEMI!$N:$N))</f>
        <v/>
      </c>
      <c r="S408" s="78" t="str">
        <f>IF(ISNA(_xlfn.XLOOKUP($A408,MSVOA!$B:$B,MSVOA!$N:$N)),"",  _xlfn.XLOOKUP($A408,MSVOA!$B:$B,MSVOA!$N:$N))</f>
        <v/>
      </c>
      <c r="T408" s="78" t="str">
        <f>IF(ISNA(_xlfn.XLOOKUP($A408,METALS!$B:$B,METALS!$N:$N)),"",  _xlfn.XLOOKUP($A408,METALS!$B:$B,METALS!$N:$N))</f>
        <v/>
      </c>
      <c r="U408" s="78">
        <f>IF(ISNA(_xlfn.XLOOKUP($A408,GENCHEM!$B:$B,GENCHEM!$N:$N)),"",  _xlfn.XLOOKUP($A408,GENCHEM!$B:$B,GENCHEM!$N:$N))</f>
        <v>0</v>
      </c>
      <c r="V408" s="78" t="str">
        <f>IF(ISNA(_xlfn.XLOOKUP($A408,HG!$B:$B,HG!$N:$N)),"",  _xlfn.XLOOKUP($A408,HG!$B:$B,HG!$N:$N))</f>
        <v/>
      </c>
    </row>
    <row r="409" spans="1:22" ht="24" hidden="1" customHeight="1">
      <c r="A409" s="83" t="s">
        <v>527</v>
      </c>
      <c r="O409" s="71"/>
      <c r="P409" s="71"/>
      <c r="Q409" s="71"/>
      <c r="R409" s="71"/>
      <c r="S409" s="71"/>
      <c r="T409" s="71"/>
      <c r="U409" s="71"/>
      <c r="V409" s="71"/>
    </row>
    <row r="410" spans="1:22" ht="24" hidden="1" customHeight="1">
      <c r="A410" s="89" t="s">
        <v>570</v>
      </c>
      <c r="B410" s="90" t="s">
        <v>213</v>
      </c>
      <c r="C410" s="90" t="s">
        <v>571</v>
      </c>
      <c r="D410" s="90" t="s">
        <v>25</v>
      </c>
      <c r="E410" s="91">
        <v>45818</v>
      </c>
      <c r="F410" s="91">
        <v>45824</v>
      </c>
      <c r="G410" s="91">
        <v>45824</v>
      </c>
      <c r="H410" s="90">
        <v>6</v>
      </c>
      <c r="I410" s="90">
        <v>7</v>
      </c>
      <c r="J410" s="90">
        <v>3</v>
      </c>
      <c r="K410" s="90" t="s">
        <v>38</v>
      </c>
      <c r="L410" s="90" t="s">
        <v>27</v>
      </c>
      <c r="M410" s="90" t="s">
        <v>58</v>
      </c>
      <c r="N410" s="90">
        <v>0</v>
      </c>
      <c r="O410" s="78" t="str">
        <f>IF(ISNA(_xlfn.XLOOKUP($A410,GCVOA!$B:$B,GCVOA!$N:$N)),"",  _xlfn.XLOOKUP($A410,GCVOA!$B:$B,GCVOA!$N:$N))</f>
        <v/>
      </c>
      <c r="P410" s="78" t="str">
        <f>IF(ISNA(_xlfn.XLOOKUP($A410,GCSEMI!$B:$B,GCSEMI!$N:$N)),"",  _xlfn.XLOOKUP($A410,GCSEMI!$B:$B,GCSEMI!$N:$N))</f>
        <v/>
      </c>
      <c r="Q410" s="78" t="str">
        <f>IF(ISNA(_xlfn.XLOOKUP($A410,ORGPREP!$B:$B,ORGPREP!$N:$N)),"",  _xlfn.XLOOKUP($A410,ORGPREP!$B:$B,ORGPREP!$N:$N))</f>
        <v/>
      </c>
      <c r="R410" s="78" t="str">
        <f>IF(ISNA(_xlfn.XLOOKUP($A410,MSSEMI!$B:$B,MSSEMI!$N:$N)),"",  _xlfn.XLOOKUP($A410,MSSEMI!$B:$B,MSSEMI!$N:$N))</f>
        <v/>
      </c>
      <c r="S410" s="78" t="str">
        <f>IF(ISNA(_xlfn.XLOOKUP($A410,MSVOA!$B:$B,MSVOA!$N:$N)),"",  _xlfn.XLOOKUP($A410,MSVOA!$B:$B,MSVOA!$N:$N))</f>
        <v/>
      </c>
      <c r="T410" s="78" t="str">
        <f>IF(ISNA(_xlfn.XLOOKUP($A410,METALS!$B:$B,METALS!$N:$N)),"",  _xlfn.XLOOKUP($A410,METALS!$B:$B,METALS!$N:$N))</f>
        <v/>
      </c>
      <c r="U410" s="78">
        <f>IF(ISNA(_xlfn.XLOOKUP($A410,GENCHEM!$B:$B,GENCHEM!$N:$N)),"",  _xlfn.XLOOKUP($A410,GENCHEM!$B:$B,GENCHEM!$N:$N))</f>
        <v>0</v>
      </c>
      <c r="V410" s="78" t="str">
        <f>IF(ISNA(_xlfn.XLOOKUP($A410,HG!$B:$B,HG!$N:$N)),"",  _xlfn.XLOOKUP($A410,HG!$B:$B,HG!$N:$N))</f>
        <v/>
      </c>
    </row>
    <row r="411" spans="1:22" ht="24" hidden="1" customHeight="1">
      <c r="A411" s="83" t="s">
        <v>572</v>
      </c>
      <c r="O411" s="71"/>
      <c r="P411" s="71"/>
      <c r="Q411" s="71"/>
      <c r="R411" s="71"/>
      <c r="S411" s="71"/>
      <c r="T411" s="71"/>
      <c r="U411" s="71"/>
      <c r="V411" s="71"/>
    </row>
    <row r="412" spans="1:22" ht="24" hidden="1" customHeight="1">
      <c r="A412" s="89" t="s">
        <v>573</v>
      </c>
      <c r="B412" s="90" t="s">
        <v>213</v>
      </c>
      <c r="C412" s="90" t="s">
        <v>574</v>
      </c>
      <c r="D412" s="90" t="s">
        <v>25</v>
      </c>
      <c r="E412" s="91">
        <v>45818</v>
      </c>
      <c r="F412" s="91">
        <v>45824</v>
      </c>
      <c r="G412" s="91">
        <v>45824</v>
      </c>
      <c r="H412" s="90">
        <v>6</v>
      </c>
      <c r="I412" s="90">
        <v>10</v>
      </c>
      <c r="J412" s="90">
        <v>3</v>
      </c>
      <c r="K412" s="90" t="s">
        <v>38</v>
      </c>
      <c r="L412" s="90" t="s">
        <v>27</v>
      </c>
      <c r="M412" s="90" t="s">
        <v>58</v>
      </c>
      <c r="N412" s="90">
        <v>0</v>
      </c>
      <c r="O412" s="78" t="str">
        <f>IF(ISNA(_xlfn.XLOOKUP($A412,GCVOA!$B:$B,GCVOA!$N:$N)),"",  _xlfn.XLOOKUP($A412,GCVOA!$B:$B,GCVOA!$N:$N))</f>
        <v/>
      </c>
      <c r="P412" s="78" t="str">
        <f>IF(ISNA(_xlfn.XLOOKUP($A412,GCSEMI!$B:$B,GCSEMI!$N:$N)),"",  _xlfn.XLOOKUP($A412,GCSEMI!$B:$B,GCSEMI!$N:$N))</f>
        <v/>
      </c>
      <c r="Q412" s="78" t="str">
        <f>IF(ISNA(_xlfn.XLOOKUP($A412,ORGPREP!$B:$B,ORGPREP!$N:$N)),"",  _xlfn.XLOOKUP($A412,ORGPREP!$B:$B,ORGPREP!$N:$N))</f>
        <v/>
      </c>
      <c r="R412" s="78" t="str">
        <f>IF(ISNA(_xlfn.XLOOKUP($A412,MSSEMI!$B:$B,MSSEMI!$N:$N)),"",  _xlfn.XLOOKUP($A412,MSSEMI!$B:$B,MSSEMI!$N:$N))</f>
        <v/>
      </c>
      <c r="S412" s="78" t="str">
        <f>IF(ISNA(_xlfn.XLOOKUP($A412,MSVOA!$B:$B,MSVOA!$N:$N)),"",  _xlfn.XLOOKUP($A412,MSVOA!$B:$B,MSVOA!$N:$N))</f>
        <v/>
      </c>
      <c r="T412" s="78">
        <f>IF(ISNA(_xlfn.XLOOKUP($A412,METALS!$B:$B,METALS!$N:$N)),"",  _xlfn.XLOOKUP($A412,METALS!$B:$B,METALS!$N:$N))</f>
        <v>0</v>
      </c>
      <c r="U412" s="78">
        <f>IF(ISNA(_xlfn.XLOOKUP($A412,GENCHEM!$B:$B,GENCHEM!$N:$N)),"",  _xlfn.XLOOKUP($A412,GENCHEM!$B:$B,GENCHEM!$N:$N))</f>
        <v>0</v>
      </c>
      <c r="V412" s="78" t="str">
        <f>IF(ISNA(_xlfn.XLOOKUP($A412,HG!$B:$B,HG!$N:$N)),"",  _xlfn.XLOOKUP($A412,HG!$B:$B,HG!$N:$N))</f>
        <v/>
      </c>
    </row>
    <row r="413" spans="1:22" ht="24" hidden="1" customHeight="1">
      <c r="A413" s="83" t="s">
        <v>575</v>
      </c>
      <c r="O413" s="71"/>
      <c r="P413" s="71"/>
      <c r="Q413" s="71"/>
      <c r="R413" s="71"/>
      <c r="S413" s="71"/>
      <c r="T413" s="71"/>
      <c r="U413" s="71"/>
      <c r="V413" s="71"/>
    </row>
    <row r="414" spans="1:22" ht="24" hidden="1" customHeight="1">
      <c r="A414" s="89" t="s">
        <v>576</v>
      </c>
      <c r="B414" s="90" t="s">
        <v>213</v>
      </c>
      <c r="C414" s="90" t="s">
        <v>577</v>
      </c>
      <c r="D414" s="90" t="s">
        <v>25</v>
      </c>
      <c r="E414" s="91">
        <v>45818</v>
      </c>
      <c r="F414" s="91">
        <v>45824</v>
      </c>
      <c r="G414" s="91">
        <v>45824</v>
      </c>
      <c r="H414" s="90">
        <v>6</v>
      </c>
      <c r="I414" s="90">
        <v>7</v>
      </c>
      <c r="J414" s="90">
        <v>3</v>
      </c>
      <c r="K414" s="90" t="s">
        <v>38</v>
      </c>
      <c r="L414" s="90" t="s">
        <v>27</v>
      </c>
      <c r="M414" s="90" t="s">
        <v>58</v>
      </c>
      <c r="N414" s="90">
        <v>0</v>
      </c>
      <c r="O414" s="78" t="str">
        <f>IF(ISNA(_xlfn.XLOOKUP($A414,GCVOA!$B:$B,GCVOA!$N:$N)),"",  _xlfn.XLOOKUP($A414,GCVOA!$B:$B,GCVOA!$N:$N))</f>
        <v/>
      </c>
      <c r="P414" s="78" t="str">
        <f>IF(ISNA(_xlfn.XLOOKUP($A414,GCSEMI!$B:$B,GCSEMI!$N:$N)),"",  _xlfn.XLOOKUP($A414,GCSEMI!$B:$B,GCSEMI!$N:$N))</f>
        <v/>
      </c>
      <c r="Q414" s="78" t="str">
        <f>IF(ISNA(_xlfn.XLOOKUP($A414,ORGPREP!$B:$B,ORGPREP!$N:$N)),"",  _xlfn.XLOOKUP($A414,ORGPREP!$B:$B,ORGPREP!$N:$N))</f>
        <v/>
      </c>
      <c r="R414" s="78" t="str">
        <f>IF(ISNA(_xlfn.XLOOKUP($A414,MSSEMI!$B:$B,MSSEMI!$N:$N)),"",  _xlfn.XLOOKUP($A414,MSSEMI!$B:$B,MSSEMI!$N:$N))</f>
        <v/>
      </c>
      <c r="S414" s="78" t="str">
        <f>IF(ISNA(_xlfn.XLOOKUP($A414,MSVOA!$B:$B,MSVOA!$N:$N)),"",  _xlfn.XLOOKUP($A414,MSVOA!$B:$B,MSVOA!$N:$N))</f>
        <v/>
      </c>
      <c r="T414" s="78" t="str">
        <f>IF(ISNA(_xlfn.XLOOKUP($A414,METALS!$B:$B,METALS!$N:$N)),"",  _xlfn.XLOOKUP($A414,METALS!$B:$B,METALS!$N:$N))</f>
        <v/>
      </c>
      <c r="U414" s="78">
        <f>IF(ISNA(_xlfn.XLOOKUP($A414,GENCHEM!$B:$B,GENCHEM!$N:$N)),"",  _xlfn.XLOOKUP($A414,GENCHEM!$B:$B,GENCHEM!$N:$N))</f>
        <v>0</v>
      </c>
      <c r="V414" s="78" t="str">
        <f>IF(ISNA(_xlfn.XLOOKUP($A414,HG!$B:$B,HG!$N:$N)),"",  _xlfn.XLOOKUP($A414,HG!$B:$B,HG!$N:$N))</f>
        <v/>
      </c>
    </row>
    <row r="415" spans="1:22" ht="24" hidden="1" customHeight="1">
      <c r="A415" s="83" t="s">
        <v>527</v>
      </c>
      <c r="O415" s="71"/>
      <c r="P415" s="71"/>
      <c r="Q415" s="71"/>
      <c r="R415" s="71"/>
      <c r="S415" s="71"/>
      <c r="T415" s="71"/>
      <c r="U415" s="71"/>
      <c r="V415" s="71"/>
    </row>
    <row r="416" spans="1:22" ht="24" hidden="1" customHeight="1">
      <c r="A416" s="89" t="s">
        <v>578</v>
      </c>
      <c r="B416" s="90" t="s">
        <v>213</v>
      </c>
      <c r="C416" s="90" t="s">
        <v>579</v>
      </c>
      <c r="D416" s="90" t="s">
        <v>25</v>
      </c>
      <c r="E416" s="91">
        <v>45818</v>
      </c>
      <c r="F416" s="91">
        <v>45824</v>
      </c>
      <c r="G416" s="91">
        <v>45824</v>
      </c>
      <c r="H416" s="90">
        <v>6</v>
      </c>
      <c r="I416" s="90">
        <v>4</v>
      </c>
      <c r="J416" s="90">
        <v>3</v>
      </c>
      <c r="K416" s="90" t="s">
        <v>38</v>
      </c>
      <c r="L416" s="90" t="s">
        <v>27</v>
      </c>
      <c r="M416" s="90" t="s">
        <v>58</v>
      </c>
      <c r="N416" s="90">
        <v>0</v>
      </c>
      <c r="O416" s="78" t="str">
        <f>IF(ISNA(_xlfn.XLOOKUP($A416,GCVOA!$B:$B,GCVOA!$N:$N)),"",  _xlfn.XLOOKUP($A416,GCVOA!$B:$B,GCVOA!$N:$N))</f>
        <v/>
      </c>
      <c r="P416" s="78" t="str">
        <f>IF(ISNA(_xlfn.XLOOKUP($A416,GCSEMI!$B:$B,GCSEMI!$N:$N)),"",  _xlfn.XLOOKUP($A416,GCSEMI!$B:$B,GCSEMI!$N:$N))</f>
        <v/>
      </c>
      <c r="Q416" s="78" t="str">
        <f>IF(ISNA(_xlfn.XLOOKUP($A416,ORGPREP!$B:$B,ORGPREP!$N:$N)),"",  _xlfn.XLOOKUP($A416,ORGPREP!$B:$B,ORGPREP!$N:$N))</f>
        <v/>
      </c>
      <c r="R416" s="78" t="str">
        <f>IF(ISNA(_xlfn.XLOOKUP($A416,MSSEMI!$B:$B,MSSEMI!$N:$N)),"",  _xlfn.XLOOKUP($A416,MSSEMI!$B:$B,MSSEMI!$N:$N))</f>
        <v/>
      </c>
      <c r="S416" s="78" t="str">
        <f>IF(ISNA(_xlfn.XLOOKUP($A416,MSVOA!$B:$B,MSVOA!$N:$N)),"",  _xlfn.XLOOKUP($A416,MSVOA!$B:$B,MSVOA!$N:$N))</f>
        <v/>
      </c>
      <c r="T416" s="78">
        <f>IF(ISNA(_xlfn.XLOOKUP($A416,METALS!$B:$B,METALS!$N:$N)),"",  _xlfn.XLOOKUP($A416,METALS!$B:$B,METALS!$N:$N))</f>
        <v>0</v>
      </c>
      <c r="U416" s="78">
        <f>IF(ISNA(_xlfn.XLOOKUP($A416,GENCHEM!$B:$B,GENCHEM!$N:$N)),"",  _xlfn.XLOOKUP($A416,GENCHEM!$B:$B,GENCHEM!$N:$N))</f>
        <v>0</v>
      </c>
      <c r="V416" s="78" t="str">
        <f>IF(ISNA(_xlfn.XLOOKUP($A416,HG!$B:$B,HG!$N:$N)),"",  _xlfn.XLOOKUP($A416,HG!$B:$B,HG!$N:$N))</f>
        <v/>
      </c>
    </row>
    <row r="417" spans="1:22" ht="24" hidden="1" customHeight="1">
      <c r="A417" s="83" t="s">
        <v>580</v>
      </c>
      <c r="O417" s="71"/>
      <c r="P417" s="71"/>
      <c r="Q417" s="71"/>
      <c r="R417" s="71"/>
      <c r="S417" s="71"/>
      <c r="T417" s="71"/>
      <c r="U417" s="71"/>
      <c r="V417" s="71"/>
    </row>
    <row r="418" spans="1:22" ht="24" hidden="1" customHeight="1">
      <c r="A418" s="89" t="s">
        <v>581</v>
      </c>
      <c r="B418" s="90" t="s">
        <v>213</v>
      </c>
      <c r="C418" s="90" t="s">
        <v>538</v>
      </c>
      <c r="D418" s="90" t="s">
        <v>25</v>
      </c>
      <c r="E418" s="91">
        <v>45818</v>
      </c>
      <c r="F418" s="91">
        <v>45824</v>
      </c>
      <c r="G418" s="91">
        <v>45824</v>
      </c>
      <c r="H418" s="90">
        <v>6</v>
      </c>
      <c r="I418" s="90">
        <v>3</v>
      </c>
      <c r="J418" s="90">
        <v>3</v>
      </c>
      <c r="K418" s="90" t="s">
        <v>38</v>
      </c>
      <c r="L418" s="90" t="s">
        <v>27</v>
      </c>
      <c r="M418" s="90" t="s">
        <v>58</v>
      </c>
      <c r="N418" s="90">
        <v>0</v>
      </c>
      <c r="O418" s="78" t="str">
        <f>IF(ISNA(_xlfn.XLOOKUP($A418,GCVOA!$B:$B,GCVOA!$N:$N)),"",  _xlfn.XLOOKUP($A418,GCVOA!$B:$B,GCVOA!$N:$N))</f>
        <v/>
      </c>
      <c r="P418" s="78" t="str">
        <f>IF(ISNA(_xlfn.XLOOKUP($A418,GCSEMI!$B:$B,GCSEMI!$N:$N)),"",  _xlfn.XLOOKUP($A418,GCSEMI!$B:$B,GCSEMI!$N:$N))</f>
        <v/>
      </c>
      <c r="Q418" s="78" t="str">
        <f>IF(ISNA(_xlfn.XLOOKUP($A418,ORGPREP!$B:$B,ORGPREP!$N:$N)),"",  _xlfn.XLOOKUP($A418,ORGPREP!$B:$B,ORGPREP!$N:$N))</f>
        <v/>
      </c>
      <c r="R418" s="78" t="str">
        <f>IF(ISNA(_xlfn.XLOOKUP($A418,MSSEMI!$B:$B,MSSEMI!$N:$N)),"",  _xlfn.XLOOKUP($A418,MSSEMI!$B:$B,MSSEMI!$N:$N))</f>
        <v/>
      </c>
      <c r="S418" s="78" t="str">
        <f>IF(ISNA(_xlfn.XLOOKUP($A418,MSVOA!$B:$B,MSVOA!$N:$N)),"",  _xlfn.XLOOKUP($A418,MSVOA!$B:$B,MSVOA!$N:$N))</f>
        <v/>
      </c>
      <c r="T418" s="78" t="str">
        <f>IF(ISNA(_xlfn.XLOOKUP($A418,METALS!$B:$B,METALS!$N:$N)),"",  _xlfn.XLOOKUP($A418,METALS!$B:$B,METALS!$N:$N))</f>
        <v/>
      </c>
      <c r="U418" s="78">
        <f>IF(ISNA(_xlfn.XLOOKUP($A418,GENCHEM!$B:$B,GENCHEM!$N:$N)),"",  _xlfn.XLOOKUP($A418,GENCHEM!$B:$B,GENCHEM!$N:$N))</f>
        <v>0</v>
      </c>
      <c r="V418" s="78" t="str">
        <f>IF(ISNA(_xlfn.XLOOKUP($A418,HG!$B:$B,HG!$N:$N)),"",  _xlfn.XLOOKUP($A418,HG!$B:$B,HG!$N:$N))</f>
        <v/>
      </c>
    </row>
    <row r="419" spans="1:22" ht="24" hidden="1" customHeight="1">
      <c r="A419" s="83" t="s">
        <v>527</v>
      </c>
      <c r="O419" s="71"/>
      <c r="P419" s="71"/>
      <c r="Q419" s="71"/>
      <c r="R419" s="71"/>
      <c r="S419" s="71"/>
      <c r="T419" s="71"/>
      <c r="U419" s="71"/>
      <c r="V419" s="71"/>
    </row>
    <row r="420" spans="1:22" ht="24" hidden="1" customHeight="1">
      <c r="A420" s="89" t="s">
        <v>582</v>
      </c>
      <c r="B420" s="90" t="s">
        <v>213</v>
      </c>
      <c r="C420" s="90" t="s">
        <v>583</v>
      </c>
      <c r="D420" s="90" t="s">
        <v>25</v>
      </c>
      <c r="E420" s="91">
        <v>45818</v>
      </c>
      <c r="F420" s="91">
        <v>45824</v>
      </c>
      <c r="G420" s="91">
        <v>45824</v>
      </c>
      <c r="H420" s="90">
        <v>6</v>
      </c>
      <c r="I420" s="90">
        <v>2</v>
      </c>
      <c r="J420" s="90">
        <v>3</v>
      </c>
      <c r="K420" s="90" t="s">
        <v>38</v>
      </c>
      <c r="L420" s="90" t="s">
        <v>27</v>
      </c>
      <c r="M420" s="90" t="s">
        <v>58</v>
      </c>
      <c r="N420" s="90">
        <v>0</v>
      </c>
      <c r="O420" s="78" t="str">
        <f>IF(ISNA(_xlfn.XLOOKUP($A420,GCVOA!$B:$B,GCVOA!$N:$N)),"",  _xlfn.XLOOKUP($A420,GCVOA!$B:$B,GCVOA!$N:$N))</f>
        <v/>
      </c>
      <c r="P420" s="78" t="str">
        <f>IF(ISNA(_xlfn.XLOOKUP($A420,GCSEMI!$B:$B,GCSEMI!$N:$N)),"",  _xlfn.XLOOKUP($A420,GCSEMI!$B:$B,GCSEMI!$N:$N))</f>
        <v/>
      </c>
      <c r="Q420" s="78" t="str">
        <f>IF(ISNA(_xlfn.XLOOKUP($A420,ORGPREP!$B:$B,ORGPREP!$N:$N)),"",  _xlfn.XLOOKUP($A420,ORGPREP!$B:$B,ORGPREP!$N:$N))</f>
        <v/>
      </c>
      <c r="R420" s="78" t="str">
        <f>IF(ISNA(_xlfn.XLOOKUP($A420,MSSEMI!$B:$B,MSSEMI!$N:$N)),"",  _xlfn.XLOOKUP($A420,MSSEMI!$B:$B,MSSEMI!$N:$N))</f>
        <v/>
      </c>
      <c r="S420" s="78" t="str">
        <f>IF(ISNA(_xlfn.XLOOKUP($A420,MSVOA!$B:$B,MSVOA!$N:$N)),"",  _xlfn.XLOOKUP($A420,MSVOA!$B:$B,MSVOA!$N:$N))</f>
        <v/>
      </c>
      <c r="T420" s="78" t="str">
        <f>IF(ISNA(_xlfn.XLOOKUP($A420,METALS!$B:$B,METALS!$N:$N)),"",  _xlfn.XLOOKUP($A420,METALS!$B:$B,METALS!$N:$N))</f>
        <v/>
      </c>
      <c r="U420" s="78">
        <f>IF(ISNA(_xlfn.XLOOKUP($A420,GENCHEM!$B:$B,GENCHEM!$N:$N)),"",  _xlfn.XLOOKUP($A420,GENCHEM!$B:$B,GENCHEM!$N:$N))</f>
        <v>0</v>
      </c>
      <c r="V420" s="78" t="str">
        <f>IF(ISNA(_xlfn.XLOOKUP($A420,HG!$B:$B,HG!$N:$N)),"",  _xlfn.XLOOKUP($A420,HG!$B:$B,HG!$N:$N))</f>
        <v/>
      </c>
    </row>
    <row r="421" spans="1:22" ht="24" hidden="1" customHeight="1">
      <c r="A421" s="83" t="s">
        <v>527</v>
      </c>
      <c r="O421" s="71"/>
      <c r="P421" s="71"/>
      <c r="Q421" s="71"/>
      <c r="R421" s="71"/>
      <c r="S421" s="71"/>
      <c r="T421" s="71"/>
      <c r="U421" s="71"/>
      <c r="V421" s="71"/>
    </row>
    <row r="422" spans="1:22" ht="24" hidden="1" customHeight="1">
      <c r="A422" s="89" t="s">
        <v>584</v>
      </c>
      <c r="B422" s="90" t="s">
        <v>213</v>
      </c>
      <c r="C422" s="90" t="s">
        <v>480</v>
      </c>
      <c r="D422" s="90" t="s">
        <v>25</v>
      </c>
      <c r="E422" s="91">
        <v>45818</v>
      </c>
      <c r="F422" s="91">
        <v>45824</v>
      </c>
      <c r="G422" s="91">
        <v>45824</v>
      </c>
      <c r="H422" s="90">
        <v>6</v>
      </c>
      <c r="I422" s="90">
        <v>9</v>
      </c>
      <c r="J422" s="90">
        <v>3</v>
      </c>
      <c r="K422" s="90" t="s">
        <v>38</v>
      </c>
      <c r="L422" s="90" t="s">
        <v>249</v>
      </c>
      <c r="M422" s="90" t="s">
        <v>40</v>
      </c>
      <c r="N422" s="90">
        <v>0</v>
      </c>
      <c r="O422" s="78" t="str">
        <f>IF(ISNA(_xlfn.XLOOKUP($A422,GCVOA!$B:$B,GCVOA!$N:$N)),"",  _xlfn.XLOOKUP($A422,GCVOA!$B:$B,GCVOA!$N:$N))</f>
        <v/>
      </c>
      <c r="P422" s="78" t="str">
        <f>IF(ISNA(_xlfn.XLOOKUP($A422,GCSEMI!$B:$B,GCSEMI!$N:$N)),"",  _xlfn.XLOOKUP($A422,GCSEMI!$B:$B,GCSEMI!$N:$N))</f>
        <v/>
      </c>
      <c r="Q422" s="78" t="str">
        <f>IF(ISNA(_xlfn.XLOOKUP($A422,ORGPREP!$B:$B,ORGPREP!$N:$N)),"",  _xlfn.XLOOKUP($A422,ORGPREP!$B:$B,ORGPREP!$N:$N))</f>
        <v/>
      </c>
      <c r="R422" s="78" t="str">
        <f>IF(ISNA(_xlfn.XLOOKUP($A422,MSSEMI!$B:$B,MSSEMI!$N:$N)),"",  _xlfn.XLOOKUP($A422,MSSEMI!$B:$B,MSSEMI!$N:$N))</f>
        <v/>
      </c>
      <c r="S422" s="78">
        <f>IF(ISNA(_xlfn.XLOOKUP($A422,MSVOA!$B:$B,MSVOA!$N:$N)),"",  _xlfn.XLOOKUP($A422,MSVOA!$B:$B,MSVOA!$N:$N))</f>
        <v>0</v>
      </c>
      <c r="T422" s="78">
        <f>IF(ISNA(_xlfn.XLOOKUP($A422,METALS!$B:$B,METALS!$N:$N)),"",  _xlfn.XLOOKUP($A422,METALS!$B:$B,METALS!$N:$N))</f>
        <v>0</v>
      </c>
      <c r="U422" s="78" t="str">
        <f>IF(ISNA(_xlfn.XLOOKUP($A422,GENCHEM!$B:$B,GENCHEM!$N:$N)),"",  _xlfn.XLOOKUP($A422,GENCHEM!$B:$B,GENCHEM!$N:$N))</f>
        <v/>
      </c>
      <c r="V422" s="78" t="str">
        <f>IF(ISNA(_xlfn.XLOOKUP($A422,HG!$B:$B,HG!$N:$N)),"",  _xlfn.XLOOKUP($A422,HG!$B:$B,HG!$N:$N))</f>
        <v/>
      </c>
    </row>
    <row r="423" spans="1:22" ht="24" hidden="1" customHeight="1">
      <c r="A423" s="83" t="s">
        <v>474</v>
      </c>
      <c r="O423" s="71"/>
      <c r="P423" s="71"/>
      <c r="Q423" s="71"/>
      <c r="R423" s="71"/>
      <c r="S423" s="71"/>
      <c r="T423" s="71"/>
      <c r="U423" s="71"/>
      <c r="V423" s="71"/>
    </row>
    <row r="424" spans="1:22" ht="24" hidden="1" customHeight="1">
      <c r="A424" s="94" t="s">
        <v>585</v>
      </c>
      <c r="B424" s="95" t="s">
        <v>213</v>
      </c>
      <c r="C424" s="95" t="s">
        <v>586</v>
      </c>
      <c r="D424" s="95"/>
      <c r="E424" s="96">
        <v>45818</v>
      </c>
      <c r="F424" s="96">
        <v>45819</v>
      </c>
      <c r="G424" s="96">
        <v>45824</v>
      </c>
      <c r="H424" s="95" t="s">
        <v>587</v>
      </c>
      <c r="I424" s="95">
        <v>20</v>
      </c>
      <c r="J424" s="95">
        <v>3</v>
      </c>
      <c r="K424" s="95" t="s">
        <v>38</v>
      </c>
      <c r="L424" s="95" t="s">
        <v>27</v>
      </c>
      <c r="M424" s="95" t="s">
        <v>28</v>
      </c>
      <c r="N424" s="95">
        <v>0</v>
      </c>
      <c r="O424" s="75" t="str">
        <f>IF(ISNA(_xlfn.XLOOKUP($A424,GCVOA!$B:$B,GCVOA!$N:$N)),"",  _xlfn.XLOOKUP($A424,GCVOA!$B:$B,GCVOA!$N:$N))</f>
        <v/>
      </c>
      <c r="P424" s="75" t="str">
        <f>IF(ISNA(_xlfn.XLOOKUP($A424,GCSEMI!$B:$B,GCSEMI!$N:$N)),"",  _xlfn.XLOOKUP($A424,GCSEMI!$B:$B,GCSEMI!$N:$N))</f>
        <v/>
      </c>
      <c r="Q424" s="75" t="str">
        <f>IF(ISNA(_xlfn.XLOOKUP($A424,ORGPREP!$B:$B,ORGPREP!$N:$N)),"",  _xlfn.XLOOKUP($A424,ORGPREP!$B:$B,ORGPREP!$N:$N))</f>
        <v/>
      </c>
      <c r="R424" s="75" t="str">
        <f>IF(ISNA(_xlfn.XLOOKUP($A424,MSSEMI!$B:$B,MSSEMI!$N:$N)),"",  _xlfn.XLOOKUP($A424,MSSEMI!$B:$B,MSSEMI!$N:$N))</f>
        <v/>
      </c>
      <c r="S424" s="75" t="str">
        <f>IF(ISNA(_xlfn.XLOOKUP($A424,MSVOA!$B:$B,MSVOA!$N:$N)),"",  _xlfn.XLOOKUP($A424,MSVOA!$B:$B,MSVOA!$N:$N))</f>
        <v/>
      </c>
      <c r="T424" s="75">
        <f>IF(ISNA(_xlfn.XLOOKUP($A424,METALS!$B:$B,METALS!$N:$N)),"",  _xlfn.XLOOKUP($A424,METALS!$B:$B,METALS!$N:$N))</f>
        <v>0</v>
      </c>
      <c r="U424" s="75">
        <f>IF(ISNA(_xlfn.XLOOKUP($A424,GENCHEM!$B:$B,GENCHEM!$N:$N)),"",  _xlfn.XLOOKUP($A424,GENCHEM!$B:$B,GENCHEM!$N:$N))</f>
        <v>0</v>
      </c>
      <c r="V424" s="75" t="str">
        <f>IF(ISNA(_xlfn.XLOOKUP($A424,HG!$B:$B,HG!$N:$N)),"",  _xlfn.XLOOKUP($A424,HG!$B:$B,HG!$N:$N))</f>
        <v/>
      </c>
    </row>
    <row r="425" spans="1:22" ht="24" hidden="1" customHeight="1">
      <c r="A425" s="83" t="s">
        <v>588</v>
      </c>
      <c r="O425" s="71"/>
      <c r="P425" s="71"/>
      <c r="Q425" s="71"/>
      <c r="R425" s="71"/>
      <c r="S425" s="71"/>
      <c r="T425" s="71"/>
      <c r="U425" s="71"/>
      <c r="V425" s="71"/>
    </row>
    <row r="426" spans="1:22" ht="24" hidden="1" customHeight="1">
      <c r="A426" s="89" t="s">
        <v>589</v>
      </c>
      <c r="B426" s="90" t="s">
        <v>213</v>
      </c>
      <c r="C426" s="90" t="s">
        <v>590</v>
      </c>
      <c r="D426" s="90" t="s">
        <v>25</v>
      </c>
      <c r="E426" s="91">
        <v>45818</v>
      </c>
      <c r="F426" s="91">
        <v>45824</v>
      </c>
      <c r="G426" s="91">
        <v>45824</v>
      </c>
      <c r="H426" s="90">
        <v>6</v>
      </c>
      <c r="I426" s="90">
        <v>33</v>
      </c>
      <c r="J426" s="90">
        <v>3</v>
      </c>
      <c r="K426" s="90" t="s">
        <v>38</v>
      </c>
      <c r="L426" s="90" t="s">
        <v>249</v>
      </c>
      <c r="M426" s="90" t="s">
        <v>40</v>
      </c>
      <c r="N426" s="90">
        <v>0</v>
      </c>
      <c r="O426" s="78" t="str">
        <f>IF(ISNA(_xlfn.XLOOKUP($A426,GCVOA!$B:$B,GCVOA!$N:$N)),"",  _xlfn.XLOOKUP($A426,GCVOA!$B:$B,GCVOA!$N:$N))</f>
        <v/>
      </c>
      <c r="P426" s="78" t="str">
        <f>IF(ISNA(_xlfn.XLOOKUP($A426,GCSEMI!$B:$B,GCSEMI!$N:$N)),"",  _xlfn.XLOOKUP($A426,GCSEMI!$B:$B,GCSEMI!$N:$N))</f>
        <v/>
      </c>
      <c r="Q426" s="78" t="str">
        <f>IF(ISNA(_xlfn.XLOOKUP($A426,ORGPREP!$B:$B,ORGPREP!$N:$N)),"",  _xlfn.XLOOKUP($A426,ORGPREP!$B:$B,ORGPREP!$N:$N))</f>
        <v/>
      </c>
      <c r="R426" s="78" t="str">
        <f>IF(ISNA(_xlfn.XLOOKUP($A426,MSSEMI!$B:$B,MSSEMI!$N:$N)),"",  _xlfn.XLOOKUP($A426,MSSEMI!$B:$B,MSSEMI!$N:$N))</f>
        <v/>
      </c>
      <c r="S426" s="78">
        <f>IF(ISNA(_xlfn.XLOOKUP($A426,MSVOA!$B:$B,MSVOA!$N:$N)),"",  _xlfn.XLOOKUP($A426,MSVOA!$B:$B,MSVOA!$N:$N))</f>
        <v>0</v>
      </c>
      <c r="T426" s="78">
        <f>IF(ISNA(_xlfn.XLOOKUP($A426,METALS!$B:$B,METALS!$N:$N)),"",  _xlfn.XLOOKUP($A426,METALS!$B:$B,METALS!$N:$N))</f>
        <v>0</v>
      </c>
      <c r="U426" s="78" t="str">
        <f>IF(ISNA(_xlfn.XLOOKUP($A426,GENCHEM!$B:$B,GENCHEM!$N:$N)),"",  _xlfn.XLOOKUP($A426,GENCHEM!$B:$B,GENCHEM!$N:$N))</f>
        <v/>
      </c>
      <c r="V426" s="78" t="str">
        <f>IF(ISNA(_xlfn.XLOOKUP($A426,HG!$B:$B,HG!$N:$N)),"",  _xlfn.XLOOKUP($A426,HG!$B:$B,HG!$N:$N))</f>
        <v/>
      </c>
    </row>
    <row r="427" spans="1:22" ht="24" hidden="1" customHeight="1">
      <c r="A427" s="83" t="s">
        <v>474</v>
      </c>
      <c r="O427" s="71"/>
      <c r="P427" s="71"/>
      <c r="Q427" s="71"/>
      <c r="R427" s="71"/>
      <c r="S427" s="71"/>
      <c r="T427" s="71"/>
      <c r="U427" s="71"/>
      <c r="V427" s="71"/>
    </row>
    <row r="428" spans="1:22" ht="24" hidden="1" customHeight="1">
      <c r="A428" s="89" t="s">
        <v>591</v>
      </c>
      <c r="B428" s="90" t="s">
        <v>213</v>
      </c>
      <c r="C428" s="90" t="s">
        <v>540</v>
      </c>
      <c r="D428" s="90" t="s">
        <v>25</v>
      </c>
      <c r="E428" s="91">
        <v>45818</v>
      </c>
      <c r="F428" s="91">
        <v>45824</v>
      </c>
      <c r="G428" s="91">
        <v>45824</v>
      </c>
      <c r="H428" s="90">
        <v>6</v>
      </c>
      <c r="I428" s="90">
        <v>24</v>
      </c>
      <c r="J428" s="90">
        <v>3</v>
      </c>
      <c r="K428" s="90" t="s">
        <v>38</v>
      </c>
      <c r="L428" s="90" t="s">
        <v>93</v>
      </c>
      <c r="M428" s="90" t="s">
        <v>28</v>
      </c>
      <c r="N428" s="90">
        <v>0</v>
      </c>
      <c r="O428" s="78" t="str">
        <f>IF(ISNA(_xlfn.XLOOKUP($A428,GCVOA!$B:$B,GCVOA!$N:$N)),"",  _xlfn.XLOOKUP($A428,GCVOA!$B:$B,GCVOA!$N:$N))</f>
        <v/>
      </c>
      <c r="P428" s="78" t="str">
        <f>IF(ISNA(_xlfn.XLOOKUP($A428,GCSEMI!$B:$B,GCSEMI!$N:$N)),"",  _xlfn.XLOOKUP($A428,GCSEMI!$B:$B,GCSEMI!$N:$N))</f>
        <v/>
      </c>
      <c r="Q428" s="78" t="str">
        <f>IF(ISNA(_xlfn.XLOOKUP($A428,ORGPREP!$B:$B,ORGPREP!$N:$N)),"",  _xlfn.XLOOKUP($A428,ORGPREP!$B:$B,ORGPREP!$N:$N))</f>
        <v/>
      </c>
      <c r="R428" s="78" t="str">
        <f>IF(ISNA(_xlfn.XLOOKUP($A428,MSSEMI!$B:$B,MSSEMI!$N:$N)),"",  _xlfn.XLOOKUP($A428,MSSEMI!$B:$B,MSSEMI!$N:$N))</f>
        <v/>
      </c>
      <c r="S428" s="78" t="str">
        <f>IF(ISNA(_xlfn.XLOOKUP($A428,MSVOA!$B:$B,MSVOA!$N:$N)),"",  _xlfn.XLOOKUP($A428,MSVOA!$B:$B,MSVOA!$N:$N))</f>
        <v/>
      </c>
      <c r="T428" s="78">
        <f>IF(ISNA(_xlfn.XLOOKUP($A428,METALS!$B:$B,METALS!$N:$N)),"",  _xlfn.XLOOKUP($A428,METALS!$B:$B,METALS!$N:$N))</f>
        <v>0</v>
      </c>
      <c r="U428" s="78" t="str">
        <f>IF(ISNA(_xlfn.XLOOKUP($A428,GENCHEM!$B:$B,GENCHEM!$N:$N)),"",  _xlfn.XLOOKUP($A428,GENCHEM!$B:$B,GENCHEM!$N:$N))</f>
        <v/>
      </c>
      <c r="V428" s="78" t="str">
        <f>IF(ISNA(_xlfn.XLOOKUP($A428,HG!$B:$B,HG!$N:$N)),"",  _xlfn.XLOOKUP($A428,HG!$B:$B,HG!$N:$N))</f>
        <v/>
      </c>
    </row>
    <row r="429" spans="1:22" ht="24" hidden="1" customHeight="1">
      <c r="A429" s="83" t="s">
        <v>486</v>
      </c>
      <c r="O429" s="71"/>
      <c r="P429" s="71"/>
      <c r="Q429" s="71"/>
      <c r="R429" s="71"/>
      <c r="S429" s="71"/>
      <c r="T429" s="71"/>
      <c r="U429" s="71"/>
      <c r="V429" s="71"/>
    </row>
    <row r="430" spans="1:22" ht="24" customHeight="1">
      <c r="A430" s="84" t="s">
        <v>592</v>
      </c>
      <c r="B430" s="85" t="s">
        <v>593</v>
      </c>
      <c r="C430" s="85" t="s">
        <v>594</v>
      </c>
      <c r="D430" s="85" t="s">
        <v>406</v>
      </c>
      <c r="E430" s="86">
        <v>45814</v>
      </c>
      <c r="F430" s="86">
        <v>45824</v>
      </c>
      <c r="G430" s="86">
        <v>45824</v>
      </c>
      <c r="H430" s="85">
        <v>10</v>
      </c>
      <c r="I430" s="85">
        <v>12</v>
      </c>
      <c r="J430" s="85">
        <v>3</v>
      </c>
      <c r="K430" s="85" t="s">
        <v>38</v>
      </c>
      <c r="L430" s="85" t="s">
        <v>27</v>
      </c>
      <c r="M430" s="85" t="s">
        <v>40</v>
      </c>
      <c r="N430" s="85">
        <v>0</v>
      </c>
      <c r="O430" s="67" t="str">
        <f>IF(ISNA(_xlfn.XLOOKUP($A430,GCVOA!$B:$B,GCVOA!$N:$N)),"",  _xlfn.XLOOKUP($A430,GCVOA!$B:$B,GCVOA!$N:$N))</f>
        <v/>
      </c>
      <c r="P430" s="67" t="str">
        <f>IF(ISNA(_xlfn.XLOOKUP($A430,GCSEMI!$B:$B,GCSEMI!$N:$N)),"",  _xlfn.XLOOKUP($A430,GCSEMI!$B:$B,GCSEMI!$N:$N))</f>
        <v/>
      </c>
      <c r="Q430" s="67" t="str">
        <f>IF(ISNA(_xlfn.XLOOKUP($A430,ORGPREP!$B:$B,ORGPREP!$N:$N)),"",  _xlfn.XLOOKUP($A430,ORGPREP!$B:$B,ORGPREP!$N:$N))</f>
        <v/>
      </c>
      <c r="R430" s="67" t="str">
        <f>IF(ISNA(_xlfn.XLOOKUP($A430,MSSEMI!$B:$B,MSSEMI!$N:$N)),"",  _xlfn.XLOOKUP($A430,MSSEMI!$B:$B,MSSEMI!$N:$N))</f>
        <v/>
      </c>
      <c r="S430" s="67">
        <f>IF(ISNA(_xlfn.XLOOKUP($A430,MSVOA!$B:$B,MSVOA!$N:$N)),"",  _xlfn.XLOOKUP($A430,MSVOA!$B:$B,MSVOA!$N:$N))</f>
        <v>0</v>
      </c>
      <c r="T430" s="67" t="str">
        <f>IF(ISNA(_xlfn.XLOOKUP($A430,METALS!$B:$B,METALS!$N:$N)),"",  _xlfn.XLOOKUP($A430,METALS!$B:$B,METALS!$N:$N))</f>
        <v/>
      </c>
      <c r="U430" s="67" t="str">
        <f>IF(ISNA(_xlfn.XLOOKUP($A430,GENCHEM!$B:$B,GENCHEM!$N:$N)),"",  _xlfn.XLOOKUP($A430,GENCHEM!$B:$B,GENCHEM!$N:$N))</f>
        <v/>
      </c>
      <c r="V430" s="67" t="str">
        <f>IF(ISNA(_xlfn.XLOOKUP($A430,HG!$B:$B,HG!$N:$N)),"",  _xlfn.XLOOKUP($A430,HG!$B:$B,HG!$N:$N))</f>
        <v/>
      </c>
    </row>
    <row r="431" spans="1:22" ht="24" hidden="1" customHeight="1">
      <c r="A431" s="83" t="s">
        <v>595</v>
      </c>
      <c r="O431" s="71"/>
      <c r="P431" s="71"/>
      <c r="Q431" s="71"/>
      <c r="R431" s="71"/>
      <c r="S431" s="71"/>
      <c r="T431" s="71"/>
      <c r="U431" s="71"/>
      <c r="V431" s="71"/>
    </row>
    <row r="432" spans="1:22" ht="24" customHeight="1">
      <c r="A432" s="94" t="s">
        <v>596</v>
      </c>
      <c r="B432" s="95" t="s">
        <v>593</v>
      </c>
      <c r="C432" s="95" t="s">
        <v>597</v>
      </c>
      <c r="D432" s="95" t="s">
        <v>160</v>
      </c>
      <c r="E432" s="96">
        <v>45818</v>
      </c>
      <c r="F432" s="96">
        <v>45821</v>
      </c>
      <c r="G432" s="96">
        <v>45824</v>
      </c>
      <c r="H432" s="95" t="s">
        <v>598</v>
      </c>
      <c r="I432" s="95">
        <v>6</v>
      </c>
      <c r="J432" s="95">
        <v>3</v>
      </c>
      <c r="K432" s="95" t="s">
        <v>38</v>
      </c>
      <c r="L432" s="95" t="s">
        <v>27</v>
      </c>
      <c r="M432" s="95" t="s">
        <v>58</v>
      </c>
      <c r="N432" s="95">
        <v>0</v>
      </c>
      <c r="O432" s="75" t="str">
        <f>IF(ISNA(_xlfn.XLOOKUP($A432,GCVOA!$B:$B,GCVOA!$N:$N)),"",  _xlfn.XLOOKUP($A432,GCVOA!$B:$B,GCVOA!$N:$N))</f>
        <v/>
      </c>
      <c r="P432" s="75" t="str">
        <f>IF(ISNA(_xlfn.XLOOKUP($A432,GCSEMI!$B:$B,GCSEMI!$N:$N)),"",  _xlfn.XLOOKUP($A432,GCSEMI!$B:$B,GCSEMI!$N:$N))</f>
        <v/>
      </c>
      <c r="Q432" s="75" t="str">
        <f>IF(ISNA(_xlfn.XLOOKUP($A432,ORGPREP!$B:$B,ORGPREP!$N:$N)),"",  _xlfn.XLOOKUP($A432,ORGPREP!$B:$B,ORGPREP!$N:$N))</f>
        <v/>
      </c>
      <c r="R432" s="75" t="str">
        <f>IF(ISNA(_xlfn.XLOOKUP($A432,MSSEMI!$B:$B,MSSEMI!$N:$N)),"",  _xlfn.XLOOKUP($A432,MSSEMI!$B:$B,MSSEMI!$N:$N))</f>
        <v/>
      </c>
      <c r="S432" s="75" t="str">
        <f>IF(ISNA(_xlfn.XLOOKUP($A432,MSVOA!$B:$B,MSVOA!$N:$N)),"",  _xlfn.XLOOKUP($A432,MSVOA!$B:$B,MSVOA!$N:$N))</f>
        <v/>
      </c>
      <c r="T432" s="75">
        <f>IF(ISNA(_xlfn.XLOOKUP($A432,METALS!$B:$B,METALS!$N:$N)),"",  _xlfn.XLOOKUP($A432,METALS!$B:$B,METALS!$N:$N))</f>
        <v>0</v>
      </c>
      <c r="U432" s="75">
        <f>IF(ISNA(_xlfn.XLOOKUP($A432,GENCHEM!$B:$B,GENCHEM!$N:$N)),"",  _xlfn.XLOOKUP($A432,GENCHEM!$B:$B,GENCHEM!$N:$N))</f>
        <v>0</v>
      </c>
      <c r="V432" s="75" t="str">
        <f>IF(ISNA(_xlfn.XLOOKUP($A432,HG!$B:$B,HG!$N:$N)),"",  _xlfn.XLOOKUP($A432,HG!$B:$B,HG!$N:$N))</f>
        <v/>
      </c>
    </row>
    <row r="433" spans="1:22" ht="24" hidden="1" customHeight="1">
      <c r="A433" s="83" t="s">
        <v>599</v>
      </c>
      <c r="O433" s="71"/>
      <c r="P433" s="71"/>
      <c r="Q433" s="71"/>
      <c r="R433" s="71"/>
      <c r="S433" s="71"/>
      <c r="T433" s="71"/>
      <c r="U433" s="71"/>
      <c r="V433" s="71"/>
    </row>
    <row r="434" spans="1:22" ht="24" hidden="1" customHeight="1">
      <c r="A434" s="113" t="s">
        <v>600</v>
      </c>
      <c r="B434" s="114" t="s">
        <v>601</v>
      </c>
      <c r="C434" s="114" t="s">
        <v>602</v>
      </c>
      <c r="D434" s="114" t="s">
        <v>25</v>
      </c>
      <c r="E434" s="115">
        <v>45811</v>
      </c>
      <c r="F434" s="115">
        <v>45825</v>
      </c>
      <c r="G434" s="115">
        <v>45825</v>
      </c>
      <c r="H434" s="114">
        <v>14</v>
      </c>
      <c r="I434" s="114">
        <v>2</v>
      </c>
      <c r="J434" s="114">
        <v>2</v>
      </c>
      <c r="K434" s="114" t="s">
        <v>87</v>
      </c>
      <c r="L434" s="114" t="s">
        <v>39</v>
      </c>
      <c r="M434" s="114" t="s">
        <v>69</v>
      </c>
      <c r="N434" s="114">
        <v>0</v>
      </c>
      <c r="O434" s="74" t="str">
        <f>IF(ISNA(_xlfn.XLOOKUP($A434,GCVOA!$B:$B,GCVOA!$N:$N)),"",  _xlfn.XLOOKUP($A434,GCVOA!$B:$B,GCVOA!$N:$N))</f>
        <v/>
      </c>
      <c r="P434" s="74" t="str">
        <f>IF(ISNA(_xlfn.XLOOKUP($A434,GCSEMI!$B:$B,GCSEMI!$N:$N)),"",  _xlfn.XLOOKUP($A434,GCSEMI!$B:$B,GCSEMI!$N:$N))</f>
        <v/>
      </c>
      <c r="Q434" s="74" t="str">
        <f>IF(ISNA(_xlfn.XLOOKUP($A434,ORGPREP!$B:$B,ORGPREP!$N:$N)),"",  _xlfn.XLOOKUP($A434,ORGPREP!$B:$B,ORGPREP!$N:$N))</f>
        <v/>
      </c>
      <c r="R434" s="74" t="str">
        <f>IF(ISNA(_xlfn.XLOOKUP($A434,MSSEMI!$B:$B,MSSEMI!$N:$N)),"",  _xlfn.XLOOKUP($A434,MSSEMI!$B:$B,MSSEMI!$N:$N))</f>
        <v/>
      </c>
      <c r="S434" s="74" t="str">
        <f>IF(ISNA(_xlfn.XLOOKUP($A434,MSVOA!$B:$B,MSVOA!$N:$N)),"",  _xlfn.XLOOKUP($A434,MSVOA!$B:$B,MSVOA!$N:$N))</f>
        <v/>
      </c>
      <c r="T434" s="74" t="str">
        <f>IF(ISNA(_xlfn.XLOOKUP($A434,METALS!$B:$B,METALS!$N:$N)),"",  _xlfn.XLOOKUP($A434,METALS!$B:$B,METALS!$N:$N))</f>
        <v/>
      </c>
      <c r="U434" s="74" t="str">
        <f>IF(ISNA(_xlfn.XLOOKUP($A434,GENCHEM!$B:$B,GENCHEM!$N:$N)),"",  _xlfn.XLOOKUP($A434,GENCHEM!$B:$B,GENCHEM!$N:$N))</f>
        <v/>
      </c>
      <c r="V434" s="74" t="str">
        <f>IF(ISNA(_xlfn.XLOOKUP($A434,HG!$B:$B,HG!$N:$N)),"",  _xlfn.XLOOKUP($A434,HG!$B:$B,HG!$N:$N))</f>
        <v/>
      </c>
    </row>
    <row r="435" spans="1:22" ht="24" hidden="1" customHeight="1">
      <c r="A435" s="83" t="s">
        <v>410</v>
      </c>
      <c r="O435" s="71"/>
      <c r="P435" s="71"/>
      <c r="Q435" s="71"/>
      <c r="R435" s="71"/>
      <c r="S435" s="71"/>
      <c r="T435" s="71"/>
      <c r="U435" s="71"/>
      <c r="V435" s="71"/>
    </row>
    <row r="436" spans="1:22" ht="24" hidden="1" customHeight="1">
      <c r="A436" s="84" t="s">
        <v>603</v>
      </c>
      <c r="B436" s="85" t="s">
        <v>604</v>
      </c>
      <c r="C436" s="85" t="s">
        <v>605</v>
      </c>
      <c r="D436" s="85" t="s">
        <v>25</v>
      </c>
      <c r="E436" s="86">
        <v>45811</v>
      </c>
      <c r="F436" s="86">
        <v>45825</v>
      </c>
      <c r="G436" s="86">
        <v>45825</v>
      </c>
      <c r="H436" s="85">
        <v>14</v>
      </c>
      <c r="I436" s="85">
        <v>2</v>
      </c>
      <c r="J436" s="85">
        <v>2</v>
      </c>
      <c r="K436" s="85" t="s">
        <v>38</v>
      </c>
      <c r="L436" s="85" t="s">
        <v>27</v>
      </c>
      <c r="M436" s="85" t="s">
        <v>58</v>
      </c>
      <c r="N436" s="85">
        <v>0</v>
      </c>
      <c r="O436" s="67" t="str">
        <f>IF(ISNA(_xlfn.XLOOKUP($A436,GCVOA!$B:$B,GCVOA!$N:$N)),"",  _xlfn.XLOOKUP($A436,GCVOA!$B:$B,GCVOA!$N:$N))</f>
        <v/>
      </c>
      <c r="P436" s="67" t="str">
        <f>IF(ISNA(_xlfn.XLOOKUP($A436,GCSEMI!$B:$B,GCSEMI!$N:$N)),"",  _xlfn.XLOOKUP($A436,GCSEMI!$B:$B,GCSEMI!$N:$N))</f>
        <v/>
      </c>
      <c r="Q436" s="67" t="str">
        <f>IF(ISNA(_xlfn.XLOOKUP($A436,ORGPREP!$B:$B,ORGPREP!$N:$N)),"",  _xlfn.XLOOKUP($A436,ORGPREP!$B:$B,ORGPREP!$N:$N))</f>
        <v/>
      </c>
      <c r="R436" s="67" t="str">
        <f>IF(ISNA(_xlfn.XLOOKUP($A436,MSSEMI!$B:$B,MSSEMI!$N:$N)),"",  _xlfn.XLOOKUP($A436,MSSEMI!$B:$B,MSSEMI!$N:$N))</f>
        <v/>
      </c>
      <c r="S436" s="67" t="str">
        <f>IF(ISNA(_xlfn.XLOOKUP($A436,MSVOA!$B:$B,MSVOA!$N:$N)),"",  _xlfn.XLOOKUP($A436,MSVOA!$B:$B,MSVOA!$N:$N))</f>
        <v/>
      </c>
      <c r="T436" s="67">
        <f>IF(ISNA(_xlfn.XLOOKUP($A436,METALS!$B:$B,METALS!$N:$N)),"",  _xlfn.XLOOKUP($A436,METALS!$B:$B,METALS!$N:$N))</f>
        <v>0</v>
      </c>
      <c r="U436" s="67">
        <f>IF(ISNA(_xlfn.XLOOKUP($A436,GENCHEM!$B:$B,GENCHEM!$N:$N)),"",  _xlfn.XLOOKUP($A436,GENCHEM!$B:$B,GENCHEM!$N:$N))</f>
        <v>0</v>
      </c>
      <c r="V436" s="67" t="str">
        <f>IF(ISNA(_xlfn.XLOOKUP($A436,HG!$B:$B,HG!$N:$N)),"",  _xlfn.XLOOKUP($A436,HG!$B:$B,HG!$N:$N))</f>
        <v/>
      </c>
    </row>
    <row r="437" spans="1:22" ht="24" hidden="1" customHeight="1">
      <c r="A437" s="83" t="s">
        <v>606</v>
      </c>
      <c r="O437" s="71"/>
      <c r="P437" s="71"/>
      <c r="Q437" s="71"/>
      <c r="R437" s="71"/>
      <c r="S437" s="71"/>
      <c r="T437" s="71"/>
      <c r="U437" s="71"/>
      <c r="V437" s="71"/>
    </row>
    <row r="438" spans="1:22" ht="24" hidden="1" customHeight="1">
      <c r="A438" s="84" t="s">
        <v>607</v>
      </c>
      <c r="B438" s="85" t="s">
        <v>608</v>
      </c>
      <c r="C438" s="85" t="s">
        <v>609</v>
      </c>
      <c r="D438" s="85" t="s">
        <v>25</v>
      </c>
      <c r="E438" s="86">
        <v>45811</v>
      </c>
      <c r="F438" s="86">
        <v>45825</v>
      </c>
      <c r="G438" s="86">
        <v>45825</v>
      </c>
      <c r="H438" s="85">
        <v>14</v>
      </c>
      <c r="I438" s="85">
        <v>11</v>
      </c>
      <c r="J438" s="85">
        <v>2</v>
      </c>
      <c r="K438" s="85" t="s">
        <v>87</v>
      </c>
      <c r="L438" s="85" t="s">
        <v>27</v>
      </c>
      <c r="M438" s="85" t="s">
        <v>58</v>
      </c>
      <c r="N438" s="85">
        <v>0</v>
      </c>
      <c r="O438" s="67" t="str">
        <f>IF(ISNA(_xlfn.XLOOKUP($A438,GCVOA!$B:$B,GCVOA!$N:$N)),"",  _xlfn.XLOOKUP($A438,GCVOA!$B:$B,GCVOA!$N:$N))</f>
        <v/>
      </c>
      <c r="P438" s="67" t="str">
        <f>IF(ISNA(_xlfn.XLOOKUP($A438,GCSEMI!$B:$B,GCSEMI!$N:$N)),"",  _xlfn.XLOOKUP($A438,GCSEMI!$B:$B,GCSEMI!$N:$N))</f>
        <v/>
      </c>
      <c r="Q438" s="67" t="str">
        <f>IF(ISNA(_xlfn.XLOOKUP($A438,ORGPREP!$B:$B,ORGPREP!$N:$N)),"",  _xlfn.XLOOKUP($A438,ORGPREP!$B:$B,ORGPREP!$N:$N))</f>
        <v/>
      </c>
      <c r="R438" s="67" t="str">
        <f>IF(ISNA(_xlfn.XLOOKUP($A438,MSSEMI!$B:$B,MSSEMI!$N:$N)),"",  _xlfn.XLOOKUP($A438,MSSEMI!$B:$B,MSSEMI!$N:$N))</f>
        <v/>
      </c>
      <c r="S438" s="67" t="str">
        <f>IF(ISNA(_xlfn.XLOOKUP($A438,MSVOA!$B:$B,MSVOA!$N:$N)),"",  _xlfn.XLOOKUP($A438,MSVOA!$B:$B,MSVOA!$N:$N))</f>
        <v/>
      </c>
      <c r="T438" s="67" t="str">
        <f>IF(ISNA(_xlfn.XLOOKUP($A438,METALS!$B:$B,METALS!$N:$N)),"",  _xlfn.XLOOKUP($A438,METALS!$B:$B,METALS!$N:$N))</f>
        <v/>
      </c>
      <c r="U438" s="67" t="str">
        <f>IF(ISNA(_xlfn.XLOOKUP($A438,GENCHEM!$B:$B,GENCHEM!$N:$N)),"",  _xlfn.XLOOKUP($A438,GENCHEM!$B:$B,GENCHEM!$N:$N))</f>
        <v/>
      </c>
      <c r="V438" s="67" t="str">
        <f>IF(ISNA(_xlfn.XLOOKUP($A438,HG!$B:$B,HG!$N:$N)),"",  _xlfn.XLOOKUP($A438,HG!$B:$B,HG!$N:$N))</f>
        <v/>
      </c>
    </row>
    <row r="439" spans="1:22" ht="24" hidden="1" customHeight="1">
      <c r="A439" s="83" t="s">
        <v>610</v>
      </c>
      <c r="O439" s="71"/>
      <c r="P439" s="71"/>
      <c r="Q439" s="71"/>
      <c r="R439" s="71"/>
      <c r="S439" s="71"/>
      <c r="T439" s="71"/>
      <c r="U439" s="71"/>
      <c r="V439" s="71"/>
    </row>
    <row r="440" spans="1:22" ht="24" hidden="1" customHeight="1">
      <c r="A440" s="84" t="s">
        <v>611</v>
      </c>
      <c r="B440" s="85" t="s">
        <v>448</v>
      </c>
      <c r="C440" s="85" t="s">
        <v>612</v>
      </c>
      <c r="D440" s="85" t="s">
        <v>25</v>
      </c>
      <c r="E440" s="86">
        <v>45811</v>
      </c>
      <c r="F440" s="86">
        <v>45825</v>
      </c>
      <c r="G440" s="86">
        <v>45825</v>
      </c>
      <c r="H440" s="85">
        <v>14</v>
      </c>
      <c r="I440" s="85">
        <v>1</v>
      </c>
      <c r="J440" s="85">
        <v>2</v>
      </c>
      <c r="K440" s="85" t="s">
        <v>26</v>
      </c>
      <c r="L440" s="85" t="s">
        <v>27</v>
      </c>
      <c r="M440" s="85" t="s">
        <v>28</v>
      </c>
      <c r="N440" s="85">
        <v>0</v>
      </c>
      <c r="O440" s="67" t="str">
        <f>IF(ISNA(_xlfn.XLOOKUP($A440,GCVOA!$B:$B,GCVOA!$N:$N)),"",  _xlfn.XLOOKUP($A440,GCVOA!$B:$B,GCVOA!$N:$N))</f>
        <v/>
      </c>
      <c r="P440" s="67" t="str">
        <f>IF(ISNA(_xlfn.XLOOKUP($A440,GCSEMI!$B:$B,GCSEMI!$N:$N)),"",  _xlfn.XLOOKUP($A440,GCSEMI!$B:$B,GCSEMI!$N:$N))</f>
        <v/>
      </c>
      <c r="Q440" s="67" t="str">
        <f>IF(ISNA(_xlfn.XLOOKUP($A440,ORGPREP!$B:$B,ORGPREP!$N:$N)),"",  _xlfn.XLOOKUP($A440,ORGPREP!$B:$B,ORGPREP!$N:$N))</f>
        <v/>
      </c>
      <c r="R440" s="67" t="str">
        <f>IF(ISNA(_xlfn.XLOOKUP($A440,MSSEMI!$B:$B,MSSEMI!$N:$N)),"",  _xlfn.XLOOKUP($A440,MSSEMI!$B:$B,MSSEMI!$N:$N))</f>
        <v/>
      </c>
      <c r="S440" s="67" t="str">
        <f>IF(ISNA(_xlfn.XLOOKUP($A440,MSVOA!$B:$B,MSVOA!$N:$N)),"",  _xlfn.XLOOKUP($A440,MSVOA!$B:$B,MSVOA!$N:$N))</f>
        <v/>
      </c>
      <c r="T440" s="67">
        <f>IF(ISNA(_xlfn.XLOOKUP($A440,METALS!$B:$B,METALS!$N:$N)),"",  _xlfn.XLOOKUP($A440,METALS!$B:$B,METALS!$N:$N))</f>
        <v>0</v>
      </c>
      <c r="U440" s="67" t="str">
        <f>IF(ISNA(_xlfn.XLOOKUP($A440,GENCHEM!$B:$B,GENCHEM!$N:$N)),"",  _xlfn.XLOOKUP($A440,GENCHEM!$B:$B,GENCHEM!$N:$N))</f>
        <v/>
      </c>
      <c r="V440" s="67">
        <f>IF(ISNA(_xlfn.XLOOKUP($A440,HG!$B:$B,HG!$N:$N)),"",  _xlfn.XLOOKUP($A440,HG!$B:$B,HG!$N:$N))</f>
        <v>0</v>
      </c>
    </row>
    <row r="441" spans="1:22" ht="24" hidden="1" customHeight="1">
      <c r="A441" s="83" t="s">
        <v>613</v>
      </c>
      <c r="O441" s="71"/>
      <c r="P441" s="71"/>
      <c r="Q441" s="71"/>
      <c r="R441" s="71"/>
      <c r="S441" s="71"/>
      <c r="T441" s="71"/>
      <c r="U441" s="71"/>
      <c r="V441" s="71"/>
    </row>
    <row r="442" spans="1:22" ht="24" hidden="1" customHeight="1">
      <c r="A442" s="113" t="s">
        <v>614</v>
      </c>
      <c r="B442" s="114" t="s">
        <v>615</v>
      </c>
      <c r="C442" s="114" t="s">
        <v>616</v>
      </c>
      <c r="D442" s="114" t="s">
        <v>25</v>
      </c>
      <c r="E442" s="115">
        <v>45811</v>
      </c>
      <c r="F442" s="115">
        <v>45825</v>
      </c>
      <c r="G442" s="115">
        <v>45825</v>
      </c>
      <c r="H442" s="114">
        <v>14</v>
      </c>
      <c r="I442" s="114">
        <v>2</v>
      </c>
      <c r="J442" s="114">
        <v>2</v>
      </c>
      <c r="K442" s="114" t="s">
        <v>87</v>
      </c>
      <c r="L442" s="114" t="s">
        <v>39</v>
      </c>
      <c r="M442" s="114" t="s">
        <v>69</v>
      </c>
      <c r="N442" s="114">
        <v>0</v>
      </c>
      <c r="O442" s="74" t="str">
        <f>IF(ISNA(_xlfn.XLOOKUP($A442,GCVOA!$B:$B,GCVOA!$N:$N)),"",  _xlfn.XLOOKUP($A442,GCVOA!$B:$B,GCVOA!$N:$N))</f>
        <v/>
      </c>
      <c r="P442" s="74" t="str">
        <f>IF(ISNA(_xlfn.XLOOKUP($A442,GCSEMI!$B:$B,GCSEMI!$N:$N)),"",  _xlfn.XLOOKUP($A442,GCSEMI!$B:$B,GCSEMI!$N:$N))</f>
        <v/>
      </c>
      <c r="Q442" s="74" t="str">
        <f>IF(ISNA(_xlfn.XLOOKUP($A442,ORGPREP!$B:$B,ORGPREP!$N:$N)),"",  _xlfn.XLOOKUP($A442,ORGPREP!$B:$B,ORGPREP!$N:$N))</f>
        <v/>
      </c>
      <c r="R442" s="74" t="str">
        <f>IF(ISNA(_xlfn.XLOOKUP($A442,MSSEMI!$B:$B,MSSEMI!$N:$N)),"",  _xlfn.XLOOKUP($A442,MSSEMI!$B:$B,MSSEMI!$N:$N))</f>
        <v/>
      </c>
      <c r="S442" s="74" t="str">
        <f>IF(ISNA(_xlfn.XLOOKUP($A442,MSVOA!$B:$B,MSVOA!$N:$N)),"",  _xlfn.XLOOKUP($A442,MSVOA!$B:$B,MSVOA!$N:$N))</f>
        <v/>
      </c>
      <c r="T442" s="74" t="str">
        <f>IF(ISNA(_xlfn.XLOOKUP($A442,METALS!$B:$B,METALS!$N:$N)),"",  _xlfn.XLOOKUP($A442,METALS!$B:$B,METALS!$N:$N))</f>
        <v/>
      </c>
      <c r="U442" s="74" t="str">
        <f>IF(ISNA(_xlfn.XLOOKUP($A442,GENCHEM!$B:$B,GENCHEM!$N:$N)),"",  _xlfn.XLOOKUP($A442,GENCHEM!$B:$B,GENCHEM!$N:$N))</f>
        <v/>
      </c>
      <c r="V442" s="74" t="str">
        <f>IF(ISNA(_xlfn.XLOOKUP($A442,HG!$B:$B,HG!$N:$N)),"",  _xlfn.XLOOKUP($A442,HG!$B:$B,HG!$N:$N))</f>
        <v/>
      </c>
    </row>
    <row r="443" spans="1:22" ht="24" hidden="1" customHeight="1">
      <c r="A443" s="83" t="s">
        <v>195</v>
      </c>
      <c r="O443" s="71"/>
      <c r="P443" s="71"/>
      <c r="Q443" s="71"/>
      <c r="R443" s="71"/>
      <c r="S443" s="71"/>
      <c r="T443" s="71"/>
      <c r="U443" s="71"/>
      <c r="V443" s="71"/>
    </row>
    <row r="444" spans="1:22" ht="24" hidden="1" customHeight="1">
      <c r="A444" s="84" t="s">
        <v>617</v>
      </c>
      <c r="B444" s="85" t="s">
        <v>105</v>
      </c>
      <c r="C444" s="85" t="s">
        <v>106</v>
      </c>
      <c r="D444" s="85" t="s">
        <v>25</v>
      </c>
      <c r="E444" s="86">
        <v>45818</v>
      </c>
      <c r="F444" s="86">
        <v>45825</v>
      </c>
      <c r="G444" s="86">
        <v>45825</v>
      </c>
      <c r="H444" s="85">
        <v>7</v>
      </c>
      <c r="I444" s="85">
        <v>5</v>
      </c>
      <c r="J444" s="85">
        <v>2</v>
      </c>
      <c r="K444" s="85" t="s">
        <v>87</v>
      </c>
      <c r="L444" s="85" t="s">
        <v>27</v>
      </c>
      <c r="M444" s="85" t="s">
        <v>28</v>
      </c>
      <c r="N444" s="85">
        <v>0</v>
      </c>
      <c r="O444" s="67" t="str">
        <f>IF(ISNA(_xlfn.XLOOKUP($A444,GCVOA!$B:$B,GCVOA!$N:$N)),"",  _xlfn.XLOOKUP($A444,GCVOA!$B:$B,GCVOA!$N:$N))</f>
        <v/>
      </c>
      <c r="P444" s="67" t="str">
        <f>IF(ISNA(_xlfn.XLOOKUP($A444,GCSEMI!$B:$B,GCSEMI!$N:$N)),"",  _xlfn.XLOOKUP($A444,GCSEMI!$B:$B,GCSEMI!$N:$N))</f>
        <v/>
      </c>
      <c r="Q444" s="67" t="str">
        <f>IF(ISNA(_xlfn.XLOOKUP($A444,ORGPREP!$B:$B,ORGPREP!$N:$N)),"",  _xlfn.XLOOKUP($A444,ORGPREP!$B:$B,ORGPREP!$N:$N))</f>
        <v/>
      </c>
      <c r="R444" s="67" t="str">
        <f>IF(ISNA(_xlfn.XLOOKUP($A444,MSSEMI!$B:$B,MSSEMI!$N:$N)),"",  _xlfn.XLOOKUP($A444,MSSEMI!$B:$B,MSSEMI!$N:$N))</f>
        <v/>
      </c>
      <c r="S444" s="67" t="str">
        <f>IF(ISNA(_xlfn.XLOOKUP($A444,MSVOA!$B:$B,MSVOA!$N:$N)),"",  _xlfn.XLOOKUP($A444,MSVOA!$B:$B,MSVOA!$N:$N))</f>
        <v/>
      </c>
      <c r="T444" s="67">
        <f>IF(ISNA(_xlfn.XLOOKUP($A444,METALS!$B:$B,METALS!$N:$N)),"",  _xlfn.XLOOKUP($A444,METALS!$B:$B,METALS!$N:$N))</f>
        <v>0</v>
      </c>
      <c r="U444" s="67" t="str">
        <f>IF(ISNA(_xlfn.XLOOKUP($A444,GENCHEM!$B:$B,GENCHEM!$N:$N)),"",  _xlfn.XLOOKUP($A444,GENCHEM!$B:$B,GENCHEM!$N:$N))</f>
        <v/>
      </c>
      <c r="V444" s="67" t="str">
        <f>IF(ISNA(_xlfn.XLOOKUP($A444,HG!$B:$B,HG!$N:$N)),"",  _xlfn.XLOOKUP($A444,HG!$B:$B,HG!$N:$N))</f>
        <v/>
      </c>
    </row>
    <row r="445" spans="1:22" ht="24" hidden="1" customHeight="1">
      <c r="A445" s="83" t="s">
        <v>373</v>
      </c>
      <c r="O445" s="71"/>
      <c r="P445" s="71"/>
      <c r="Q445" s="71"/>
      <c r="R445" s="71"/>
      <c r="S445" s="71"/>
      <c r="T445" s="71"/>
      <c r="U445" s="71"/>
      <c r="V445" s="71"/>
    </row>
    <row r="446" spans="1:22" ht="24" hidden="1" customHeight="1">
      <c r="A446" s="84" t="s">
        <v>618</v>
      </c>
      <c r="B446" s="85" t="s">
        <v>105</v>
      </c>
      <c r="C446" s="85" t="s">
        <v>619</v>
      </c>
      <c r="D446" s="85" t="s">
        <v>25</v>
      </c>
      <c r="E446" s="86">
        <v>45818</v>
      </c>
      <c r="F446" s="86">
        <v>45825</v>
      </c>
      <c r="G446" s="86">
        <v>45825</v>
      </c>
      <c r="H446" s="85">
        <v>7</v>
      </c>
      <c r="I446" s="85">
        <v>5</v>
      </c>
      <c r="J446" s="85">
        <v>2</v>
      </c>
      <c r="K446" s="85" t="s">
        <v>87</v>
      </c>
      <c r="L446" s="85" t="s">
        <v>27</v>
      </c>
      <c r="M446" s="85" t="s">
        <v>28</v>
      </c>
      <c r="N446" s="85">
        <v>0</v>
      </c>
      <c r="O446" s="67" t="str">
        <f>IF(ISNA(_xlfn.XLOOKUP($A446,GCVOA!$B:$B,GCVOA!$N:$N)),"",  _xlfn.XLOOKUP($A446,GCVOA!$B:$B,GCVOA!$N:$N))</f>
        <v/>
      </c>
      <c r="P446" s="67" t="str">
        <f>IF(ISNA(_xlfn.XLOOKUP($A446,GCSEMI!$B:$B,GCSEMI!$N:$N)),"",  _xlfn.XLOOKUP($A446,GCSEMI!$B:$B,GCSEMI!$N:$N))</f>
        <v/>
      </c>
      <c r="Q446" s="67" t="str">
        <f>IF(ISNA(_xlfn.XLOOKUP($A446,ORGPREP!$B:$B,ORGPREP!$N:$N)),"",  _xlfn.XLOOKUP($A446,ORGPREP!$B:$B,ORGPREP!$N:$N))</f>
        <v/>
      </c>
      <c r="R446" s="67" t="str">
        <f>IF(ISNA(_xlfn.XLOOKUP($A446,MSSEMI!$B:$B,MSSEMI!$N:$N)),"",  _xlfn.XLOOKUP($A446,MSSEMI!$B:$B,MSSEMI!$N:$N))</f>
        <v/>
      </c>
      <c r="S446" s="67" t="str">
        <f>IF(ISNA(_xlfn.XLOOKUP($A446,MSVOA!$B:$B,MSVOA!$N:$N)),"",  _xlfn.XLOOKUP($A446,MSVOA!$B:$B,MSVOA!$N:$N))</f>
        <v/>
      </c>
      <c r="T446" s="67">
        <f>IF(ISNA(_xlfn.XLOOKUP($A446,METALS!$B:$B,METALS!$N:$N)),"",  _xlfn.XLOOKUP($A446,METALS!$B:$B,METALS!$N:$N))</f>
        <v>0</v>
      </c>
      <c r="U446" s="67" t="str">
        <f>IF(ISNA(_xlfn.XLOOKUP($A446,GENCHEM!$B:$B,GENCHEM!$N:$N)),"",  _xlfn.XLOOKUP($A446,GENCHEM!$B:$B,GENCHEM!$N:$N))</f>
        <v/>
      </c>
      <c r="V446" s="67" t="str">
        <f>IF(ISNA(_xlfn.XLOOKUP($A446,HG!$B:$B,HG!$N:$N)),"",  _xlfn.XLOOKUP($A446,HG!$B:$B,HG!$N:$N))</f>
        <v/>
      </c>
    </row>
    <row r="447" spans="1:22" ht="24" hidden="1" customHeight="1">
      <c r="A447" s="83" t="s">
        <v>373</v>
      </c>
      <c r="O447" s="71"/>
      <c r="P447" s="71"/>
      <c r="Q447" s="71"/>
      <c r="R447" s="71"/>
      <c r="S447" s="71"/>
      <c r="T447" s="71"/>
      <c r="U447" s="71"/>
      <c r="V447" s="71"/>
    </row>
    <row r="448" spans="1:22" ht="24" hidden="1" customHeight="1">
      <c r="A448" s="89" t="s">
        <v>620</v>
      </c>
      <c r="B448" s="90" t="s">
        <v>158</v>
      </c>
      <c r="C448" s="90" t="s">
        <v>519</v>
      </c>
      <c r="D448" s="90"/>
      <c r="E448" s="91">
        <v>45819</v>
      </c>
      <c r="F448" s="91">
        <v>45825</v>
      </c>
      <c r="G448" s="91">
        <v>45825</v>
      </c>
      <c r="H448" s="90">
        <v>6</v>
      </c>
      <c r="I448" s="90">
        <v>4</v>
      </c>
      <c r="J448" s="90">
        <v>2</v>
      </c>
      <c r="K448" s="90" t="s">
        <v>38</v>
      </c>
      <c r="L448" s="90" t="s">
        <v>27</v>
      </c>
      <c r="M448" s="90" t="s">
        <v>28</v>
      </c>
      <c r="N448" s="90">
        <v>0</v>
      </c>
      <c r="O448" s="78" t="str">
        <f>IF(ISNA(_xlfn.XLOOKUP($A448,GCVOA!$B:$B,GCVOA!$N:$N)),"",  _xlfn.XLOOKUP($A448,GCVOA!$B:$B,GCVOA!$N:$N))</f>
        <v/>
      </c>
      <c r="P448" s="78" t="str">
        <f>IF(ISNA(_xlfn.XLOOKUP($A448,GCSEMI!$B:$B,GCSEMI!$N:$N)),"",  _xlfn.XLOOKUP($A448,GCSEMI!$B:$B,GCSEMI!$N:$N))</f>
        <v/>
      </c>
      <c r="Q448" s="78" t="str">
        <f>IF(ISNA(_xlfn.XLOOKUP($A448,ORGPREP!$B:$B,ORGPREP!$N:$N)),"",  _xlfn.XLOOKUP($A448,ORGPREP!$B:$B,ORGPREP!$N:$N))</f>
        <v/>
      </c>
      <c r="R448" s="78" t="str">
        <f>IF(ISNA(_xlfn.XLOOKUP($A448,MSSEMI!$B:$B,MSSEMI!$N:$N)),"",  _xlfn.XLOOKUP($A448,MSSEMI!$B:$B,MSSEMI!$N:$N))</f>
        <v/>
      </c>
      <c r="S448" s="78" t="str">
        <f>IF(ISNA(_xlfn.XLOOKUP($A448,MSVOA!$B:$B,MSVOA!$N:$N)),"",  _xlfn.XLOOKUP($A448,MSVOA!$B:$B,MSVOA!$N:$N))</f>
        <v/>
      </c>
      <c r="T448" s="78">
        <f>IF(ISNA(_xlfn.XLOOKUP($A448,METALS!$B:$B,METALS!$N:$N)),"",  _xlfn.XLOOKUP($A448,METALS!$B:$B,METALS!$N:$N))</f>
        <v>0</v>
      </c>
      <c r="U448" s="78">
        <f>IF(ISNA(_xlfn.XLOOKUP($A448,GENCHEM!$B:$B,GENCHEM!$N:$N)),"",  _xlfn.XLOOKUP($A448,GENCHEM!$B:$B,GENCHEM!$N:$N))</f>
        <v>0</v>
      </c>
      <c r="V448" s="78" t="str">
        <f>IF(ISNA(_xlfn.XLOOKUP($A448,HG!$B:$B,HG!$N:$N)),"",  _xlfn.XLOOKUP($A448,HG!$B:$B,HG!$N:$N))</f>
        <v/>
      </c>
    </row>
    <row r="449" spans="1:22" ht="24" hidden="1" customHeight="1">
      <c r="A449" s="83" t="s">
        <v>520</v>
      </c>
      <c r="O449" s="71"/>
      <c r="P449" s="71"/>
      <c r="Q449" s="71"/>
      <c r="R449" s="71"/>
      <c r="S449" s="71"/>
      <c r="T449" s="71"/>
      <c r="U449" s="71"/>
      <c r="V449" s="71"/>
    </row>
    <row r="450" spans="1:22" ht="24" hidden="1" customHeight="1">
      <c r="A450" s="89" t="s">
        <v>621</v>
      </c>
      <c r="B450" s="90" t="s">
        <v>120</v>
      </c>
      <c r="C450" s="90" t="s">
        <v>622</v>
      </c>
      <c r="D450" s="90" t="s">
        <v>25</v>
      </c>
      <c r="E450" s="91">
        <v>45819</v>
      </c>
      <c r="F450" s="91">
        <v>45825</v>
      </c>
      <c r="G450" s="91">
        <v>45825</v>
      </c>
      <c r="H450" s="90">
        <v>6</v>
      </c>
      <c r="I450" s="90">
        <v>2</v>
      </c>
      <c r="J450" s="90">
        <v>2</v>
      </c>
      <c r="K450" s="90" t="s">
        <v>26</v>
      </c>
      <c r="L450" s="90" t="s">
        <v>27</v>
      </c>
      <c r="M450" s="90" t="s">
        <v>40</v>
      </c>
      <c r="N450" s="90">
        <v>0</v>
      </c>
      <c r="O450" s="78" t="str">
        <f>IF(ISNA(_xlfn.XLOOKUP($A450,GCVOA!$B:$B,GCVOA!$N:$N)),"",  _xlfn.XLOOKUP($A450,GCVOA!$B:$B,GCVOA!$N:$N))</f>
        <v/>
      </c>
      <c r="P450" s="78" t="str">
        <f>IF(ISNA(_xlfn.XLOOKUP($A450,GCSEMI!$B:$B,GCSEMI!$N:$N)),"",  _xlfn.XLOOKUP($A450,GCSEMI!$B:$B,GCSEMI!$N:$N))</f>
        <v/>
      </c>
      <c r="Q450" s="78" t="str">
        <f>IF(ISNA(_xlfn.XLOOKUP($A450,ORGPREP!$B:$B,ORGPREP!$N:$N)),"",  _xlfn.XLOOKUP($A450,ORGPREP!$B:$B,ORGPREP!$N:$N))</f>
        <v/>
      </c>
      <c r="R450" s="78" t="str">
        <f>IF(ISNA(_xlfn.XLOOKUP($A450,MSSEMI!$B:$B,MSSEMI!$N:$N)),"",  _xlfn.XLOOKUP($A450,MSSEMI!$B:$B,MSSEMI!$N:$N))</f>
        <v/>
      </c>
      <c r="S450" s="78">
        <f>IF(ISNA(_xlfn.XLOOKUP($A450,MSVOA!$B:$B,MSVOA!$N:$N)),"",  _xlfn.XLOOKUP($A450,MSVOA!$B:$B,MSVOA!$N:$N))</f>
        <v>0</v>
      </c>
      <c r="T450" s="78">
        <f>IF(ISNA(_xlfn.XLOOKUP($A450,METALS!$B:$B,METALS!$N:$N)),"",  _xlfn.XLOOKUP($A450,METALS!$B:$B,METALS!$N:$N))</f>
        <v>0</v>
      </c>
      <c r="U450" s="78" t="str">
        <f>IF(ISNA(_xlfn.XLOOKUP($A450,GENCHEM!$B:$B,GENCHEM!$N:$N)),"",  _xlfn.XLOOKUP($A450,GENCHEM!$B:$B,GENCHEM!$N:$N))</f>
        <v/>
      </c>
      <c r="V450" s="78" t="str">
        <f>IF(ISNA(_xlfn.XLOOKUP($A450,HG!$B:$B,HG!$N:$N)),"",  _xlfn.XLOOKUP($A450,HG!$B:$B,HG!$N:$N))</f>
        <v/>
      </c>
    </row>
    <row r="451" spans="1:22" ht="24" hidden="1" customHeight="1">
      <c r="A451" s="83" t="s">
        <v>623</v>
      </c>
      <c r="O451" s="71"/>
      <c r="P451" s="71"/>
      <c r="Q451" s="71"/>
      <c r="R451" s="71"/>
      <c r="S451" s="71"/>
      <c r="T451" s="71"/>
      <c r="U451" s="71"/>
      <c r="V451" s="71"/>
    </row>
    <row r="452" spans="1:22" ht="24" hidden="1" customHeight="1">
      <c r="A452" s="89" t="s">
        <v>624</v>
      </c>
      <c r="B452" s="90" t="s">
        <v>120</v>
      </c>
      <c r="C452" s="90" t="s">
        <v>143</v>
      </c>
      <c r="D452" s="90" t="s">
        <v>25</v>
      </c>
      <c r="E452" s="91">
        <v>45819</v>
      </c>
      <c r="F452" s="91">
        <v>45825</v>
      </c>
      <c r="G452" s="91">
        <v>45825</v>
      </c>
      <c r="H452" s="90">
        <v>6</v>
      </c>
      <c r="I452" s="90">
        <v>1</v>
      </c>
      <c r="J452" s="90">
        <v>2</v>
      </c>
      <c r="K452" s="90" t="s">
        <v>26</v>
      </c>
      <c r="L452" s="90" t="s">
        <v>27</v>
      </c>
      <c r="M452" s="90" t="s">
        <v>58</v>
      </c>
      <c r="N452" s="90">
        <v>0</v>
      </c>
      <c r="O452" s="78" t="str">
        <f>IF(ISNA(_xlfn.XLOOKUP($A452,GCVOA!$B:$B,GCVOA!$N:$N)),"",  _xlfn.XLOOKUP($A452,GCVOA!$B:$B,GCVOA!$N:$N))</f>
        <v/>
      </c>
      <c r="P452" s="78" t="str">
        <f>IF(ISNA(_xlfn.XLOOKUP($A452,GCSEMI!$B:$B,GCSEMI!$N:$N)),"",  _xlfn.XLOOKUP($A452,GCSEMI!$B:$B,GCSEMI!$N:$N))</f>
        <v/>
      </c>
      <c r="Q452" s="78" t="str">
        <f>IF(ISNA(_xlfn.XLOOKUP($A452,ORGPREP!$B:$B,ORGPREP!$N:$N)),"",  _xlfn.XLOOKUP($A452,ORGPREP!$B:$B,ORGPREP!$N:$N))</f>
        <v/>
      </c>
      <c r="R452" s="78" t="str">
        <f>IF(ISNA(_xlfn.XLOOKUP($A452,MSSEMI!$B:$B,MSSEMI!$N:$N)),"",  _xlfn.XLOOKUP($A452,MSSEMI!$B:$B,MSSEMI!$N:$N))</f>
        <v/>
      </c>
      <c r="S452" s="78" t="str">
        <f>IF(ISNA(_xlfn.XLOOKUP($A452,MSVOA!$B:$B,MSVOA!$N:$N)),"",  _xlfn.XLOOKUP($A452,MSVOA!$B:$B,MSVOA!$N:$N))</f>
        <v/>
      </c>
      <c r="T452" s="78" t="str">
        <f>IF(ISNA(_xlfn.XLOOKUP($A452,METALS!$B:$B,METALS!$N:$N)),"",  _xlfn.XLOOKUP($A452,METALS!$B:$B,METALS!$N:$N))</f>
        <v/>
      </c>
      <c r="U452" s="78">
        <f>IF(ISNA(_xlfn.XLOOKUP($A452,GENCHEM!$B:$B,GENCHEM!$N:$N)),"",  _xlfn.XLOOKUP($A452,GENCHEM!$B:$B,GENCHEM!$N:$N))</f>
        <v>0</v>
      </c>
      <c r="V452" s="78" t="str">
        <f>IF(ISNA(_xlfn.XLOOKUP($A452,HG!$B:$B,HG!$N:$N)),"",  _xlfn.XLOOKUP($A452,HG!$B:$B,HG!$N:$N))</f>
        <v/>
      </c>
    </row>
    <row r="453" spans="1:22" ht="24" hidden="1" customHeight="1">
      <c r="A453" s="83" t="s">
        <v>169</v>
      </c>
      <c r="O453" s="71"/>
      <c r="P453" s="71"/>
      <c r="Q453" s="71"/>
      <c r="R453" s="71"/>
      <c r="S453" s="71"/>
      <c r="T453" s="71"/>
      <c r="U453" s="71"/>
      <c r="V453" s="71"/>
    </row>
    <row r="454" spans="1:22" ht="24" hidden="1" customHeight="1">
      <c r="A454" s="89" t="s">
        <v>625</v>
      </c>
      <c r="B454" s="90" t="s">
        <v>213</v>
      </c>
      <c r="C454" s="90" t="s">
        <v>626</v>
      </c>
      <c r="D454" s="90" t="s">
        <v>25</v>
      </c>
      <c r="E454" s="91">
        <v>45819</v>
      </c>
      <c r="F454" s="91">
        <v>45825</v>
      </c>
      <c r="G454" s="91">
        <v>45825</v>
      </c>
      <c r="H454" s="90">
        <v>6</v>
      </c>
      <c r="I454" s="90">
        <v>24</v>
      </c>
      <c r="J454" s="90">
        <v>2</v>
      </c>
      <c r="K454" s="90" t="s">
        <v>38</v>
      </c>
      <c r="L454" s="90" t="s">
        <v>27</v>
      </c>
      <c r="M454" s="90" t="s">
        <v>40</v>
      </c>
      <c r="N454" s="90">
        <v>0</v>
      </c>
      <c r="O454" s="78" t="str">
        <f>IF(ISNA(_xlfn.XLOOKUP($A454,GCVOA!$B:$B,GCVOA!$N:$N)),"",  _xlfn.XLOOKUP($A454,GCVOA!$B:$B,GCVOA!$N:$N))</f>
        <v/>
      </c>
      <c r="P454" s="78" t="str">
        <f>IF(ISNA(_xlfn.XLOOKUP($A454,GCSEMI!$B:$B,GCSEMI!$N:$N)),"",  _xlfn.XLOOKUP($A454,GCSEMI!$B:$B,GCSEMI!$N:$N))</f>
        <v/>
      </c>
      <c r="Q454" s="78" t="str">
        <f>IF(ISNA(_xlfn.XLOOKUP($A454,ORGPREP!$B:$B,ORGPREP!$N:$N)),"",  _xlfn.XLOOKUP($A454,ORGPREP!$B:$B,ORGPREP!$N:$N))</f>
        <v/>
      </c>
      <c r="R454" s="78" t="str">
        <f>IF(ISNA(_xlfn.XLOOKUP($A454,MSSEMI!$B:$B,MSSEMI!$N:$N)),"",  _xlfn.XLOOKUP($A454,MSSEMI!$B:$B,MSSEMI!$N:$N))</f>
        <v/>
      </c>
      <c r="S454" s="78">
        <f>IF(ISNA(_xlfn.XLOOKUP($A454,MSVOA!$B:$B,MSVOA!$N:$N)),"",  _xlfn.XLOOKUP($A454,MSVOA!$B:$B,MSVOA!$N:$N))</f>
        <v>0</v>
      </c>
      <c r="T454" s="78">
        <f>IF(ISNA(_xlfn.XLOOKUP($A454,METALS!$B:$B,METALS!$N:$N)),"",  _xlfn.XLOOKUP($A454,METALS!$B:$B,METALS!$N:$N))</f>
        <v>0</v>
      </c>
      <c r="U454" s="78" t="str">
        <f>IF(ISNA(_xlfn.XLOOKUP($A454,GENCHEM!$B:$B,GENCHEM!$N:$N)),"",  _xlfn.XLOOKUP($A454,GENCHEM!$B:$B,GENCHEM!$N:$N))</f>
        <v/>
      </c>
      <c r="V454" s="78" t="str">
        <f>IF(ISNA(_xlfn.XLOOKUP($A454,HG!$B:$B,HG!$N:$N)),"",  _xlfn.XLOOKUP($A454,HG!$B:$B,HG!$N:$N))</f>
        <v/>
      </c>
    </row>
    <row r="455" spans="1:22" ht="24" hidden="1" customHeight="1">
      <c r="A455" s="83" t="s">
        <v>627</v>
      </c>
      <c r="O455" s="71"/>
      <c r="P455" s="71"/>
      <c r="Q455" s="71"/>
      <c r="R455" s="71"/>
      <c r="S455" s="71"/>
      <c r="T455" s="71"/>
      <c r="U455" s="71"/>
      <c r="V455" s="71"/>
    </row>
    <row r="456" spans="1:22" ht="24" hidden="1" customHeight="1">
      <c r="A456" s="89" t="s">
        <v>628</v>
      </c>
      <c r="B456" s="90" t="s">
        <v>213</v>
      </c>
      <c r="C456" s="90" t="s">
        <v>629</v>
      </c>
      <c r="D456" s="90" t="s">
        <v>25</v>
      </c>
      <c r="E456" s="91">
        <v>45819</v>
      </c>
      <c r="F456" s="91">
        <v>45825</v>
      </c>
      <c r="G456" s="91">
        <v>45825</v>
      </c>
      <c r="H456" s="90">
        <v>6</v>
      </c>
      <c r="I456" s="90">
        <v>17</v>
      </c>
      <c r="J456" s="90">
        <v>2</v>
      </c>
      <c r="K456" s="90" t="s">
        <v>38</v>
      </c>
      <c r="L456" s="90" t="s">
        <v>27</v>
      </c>
      <c r="M456" s="90" t="s">
        <v>58</v>
      </c>
      <c r="N456" s="90">
        <v>0</v>
      </c>
      <c r="O456" s="78" t="str">
        <f>IF(ISNA(_xlfn.XLOOKUP($A456,GCVOA!$B:$B,GCVOA!$N:$N)),"",  _xlfn.XLOOKUP($A456,GCVOA!$B:$B,GCVOA!$N:$N))</f>
        <v/>
      </c>
      <c r="P456" s="78" t="str">
        <f>IF(ISNA(_xlfn.XLOOKUP($A456,GCSEMI!$B:$B,GCSEMI!$N:$N)),"",  _xlfn.XLOOKUP($A456,GCSEMI!$B:$B,GCSEMI!$N:$N))</f>
        <v/>
      </c>
      <c r="Q456" s="78" t="str">
        <f>IF(ISNA(_xlfn.XLOOKUP($A456,ORGPREP!$B:$B,ORGPREP!$N:$N)),"",  _xlfn.XLOOKUP($A456,ORGPREP!$B:$B,ORGPREP!$N:$N))</f>
        <v/>
      </c>
      <c r="R456" s="78" t="str">
        <f>IF(ISNA(_xlfn.XLOOKUP($A456,MSSEMI!$B:$B,MSSEMI!$N:$N)),"",  _xlfn.XLOOKUP($A456,MSSEMI!$B:$B,MSSEMI!$N:$N))</f>
        <v/>
      </c>
      <c r="S456" s="78" t="str">
        <f>IF(ISNA(_xlfn.XLOOKUP($A456,MSVOA!$B:$B,MSVOA!$N:$N)),"",  _xlfn.XLOOKUP($A456,MSVOA!$B:$B,MSVOA!$N:$N))</f>
        <v/>
      </c>
      <c r="T456" s="78" t="str">
        <f>IF(ISNA(_xlfn.XLOOKUP($A456,METALS!$B:$B,METALS!$N:$N)),"",  _xlfn.XLOOKUP($A456,METALS!$B:$B,METALS!$N:$N))</f>
        <v/>
      </c>
      <c r="U456" s="78">
        <f>IF(ISNA(_xlfn.XLOOKUP($A456,GENCHEM!$B:$B,GENCHEM!$N:$N)),"",  _xlfn.XLOOKUP($A456,GENCHEM!$B:$B,GENCHEM!$N:$N))</f>
        <v>0</v>
      </c>
      <c r="V456" s="78" t="str">
        <f>IF(ISNA(_xlfn.XLOOKUP($A456,HG!$B:$B,HG!$N:$N)),"",  _xlfn.XLOOKUP($A456,HG!$B:$B,HG!$N:$N))</f>
        <v/>
      </c>
    </row>
    <row r="457" spans="1:22" ht="24" hidden="1" customHeight="1">
      <c r="A457" s="83" t="s">
        <v>532</v>
      </c>
      <c r="O457" s="71"/>
      <c r="P457" s="71"/>
      <c r="Q457" s="71"/>
      <c r="R457" s="71"/>
      <c r="S457" s="71"/>
      <c r="T457" s="71"/>
      <c r="U457" s="71"/>
      <c r="V457" s="71"/>
    </row>
    <row r="458" spans="1:22" ht="24" hidden="1" customHeight="1">
      <c r="A458" s="116" t="s">
        <v>630</v>
      </c>
      <c r="B458" s="117" t="s">
        <v>213</v>
      </c>
      <c r="C458" s="117" t="s">
        <v>631</v>
      </c>
      <c r="D458" s="117" t="s">
        <v>25</v>
      </c>
      <c r="E458" s="118">
        <v>45819</v>
      </c>
      <c r="F458" s="118">
        <v>45825</v>
      </c>
      <c r="G458" s="118">
        <v>45825</v>
      </c>
      <c r="H458" s="117">
        <v>6</v>
      </c>
      <c r="I458" s="117">
        <v>6</v>
      </c>
      <c r="J458" s="117">
        <v>2</v>
      </c>
      <c r="K458" s="117" t="s">
        <v>38</v>
      </c>
      <c r="L458" s="117" t="s">
        <v>39</v>
      </c>
      <c r="M458" s="117" t="s">
        <v>40</v>
      </c>
      <c r="N458" s="117">
        <v>0</v>
      </c>
      <c r="O458" s="80" t="str">
        <f>IF(ISNA(_xlfn.XLOOKUP($A458,GCVOA!$B:$B,GCVOA!$N:$N)),"",  _xlfn.XLOOKUP($A458,GCVOA!$B:$B,GCVOA!$N:$N))</f>
        <v/>
      </c>
      <c r="P458" s="80" t="str">
        <f>IF(ISNA(_xlfn.XLOOKUP($A458,GCSEMI!$B:$B,GCSEMI!$N:$N)),"",  _xlfn.XLOOKUP($A458,GCSEMI!$B:$B,GCSEMI!$N:$N))</f>
        <v/>
      </c>
      <c r="Q458" s="80" t="str">
        <f>IF(ISNA(_xlfn.XLOOKUP($A458,ORGPREP!$B:$B,ORGPREP!$N:$N)),"",  _xlfn.XLOOKUP($A458,ORGPREP!$B:$B,ORGPREP!$N:$N))</f>
        <v/>
      </c>
      <c r="R458" s="80" t="str">
        <f>IF(ISNA(_xlfn.XLOOKUP($A458,MSSEMI!$B:$B,MSSEMI!$N:$N)),"",  _xlfn.XLOOKUP($A458,MSSEMI!$B:$B,MSSEMI!$N:$N))</f>
        <v/>
      </c>
      <c r="S458" s="80" t="str">
        <f>IF(ISNA(_xlfn.XLOOKUP($A458,MSVOA!$B:$B,MSVOA!$N:$N)),"",  _xlfn.XLOOKUP($A458,MSVOA!$B:$B,MSVOA!$N:$N))</f>
        <v/>
      </c>
      <c r="T458" s="80" t="str">
        <f>IF(ISNA(_xlfn.XLOOKUP($A458,METALS!$B:$B,METALS!$N:$N)),"",  _xlfn.XLOOKUP($A458,METALS!$B:$B,METALS!$N:$N))</f>
        <v/>
      </c>
      <c r="U458" s="80" t="str">
        <f>IF(ISNA(_xlfn.XLOOKUP($A458,GENCHEM!$B:$B,GENCHEM!$N:$N)),"",  _xlfn.XLOOKUP($A458,GENCHEM!$B:$B,GENCHEM!$N:$N))</f>
        <v/>
      </c>
      <c r="V458" s="80" t="str">
        <f>IF(ISNA(_xlfn.XLOOKUP($A458,HG!$B:$B,HG!$N:$N)),"",  _xlfn.XLOOKUP($A458,HG!$B:$B,HG!$N:$N))</f>
        <v/>
      </c>
    </row>
    <row r="459" spans="1:22" ht="24" hidden="1" customHeight="1">
      <c r="A459" s="83" t="s">
        <v>632</v>
      </c>
      <c r="O459" s="71"/>
      <c r="P459" s="71"/>
      <c r="Q459" s="71"/>
      <c r="R459" s="71"/>
      <c r="S459" s="71"/>
      <c r="T459" s="71"/>
      <c r="U459" s="71"/>
      <c r="V459" s="71"/>
    </row>
    <row r="460" spans="1:22" ht="24" hidden="1" customHeight="1">
      <c r="A460" s="89" t="s">
        <v>633</v>
      </c>
      <c r="B460" s="90" t="s">
        <v>213</v>
      </c>
      <c r="C460" s="90" t="s">
        <v>634</v>
      </c>
      <c r="D460" s="90" t="s">
        <v>25</v>
      </c>
      <c r="E460" s="91">
        <v>45819</v>
      </c>
      <c r="F460" s="91">
        <v>45825</v>
      </c>
      <c r="G460" s="91">
        <v>45825</v>
      </c>
      <c r="H460" s="90">
        <v>6</v>
      </c>
      <c r="I460" s="90">
        <v>4</v>
      </c>
      <c r="J460" s="90">
        <v>2</v>
      </c>
      <c r="K460" s="90" t="s">
        <v>38</v>
      </c>
      <c r="L460" s="90" t="s">
        <v>27</v>
      </c>
      <c r="M460" s="90" t="s">
        <v>58</v>
      </c>
      <c r="N460" s="90">
        <v>0</v>
      </c>
      <c r="O460" s="78" t="str">
        <f>IF(ISNA(_xlfn.XLOOKUP($A460,GCVOA!$B:$B,GCVOA!$N:$N)),"",  _xlfn.XLOOKUP($A460,GCVOA!$B:$B,GCVOA!$N:$N))</f>
        <v/>
      </c>
      <c r="P460" s="78" t="str">
        <f>IF(ISNA(_xlfn.XLOOKUP($A460,GCSEMI!$B:$B,GCSEMI!$N:$N)),"",  _xlfn.XLOOKUP($A460,GCSEMI!$B:$B,GCSEMI!$N:$N))</f>
        <v/>
      </c>
      <c r="Q460" s="78" t="str">
        <f>IF(ISNA(_xlfn.XLOOKUP($A460,ORGPREP!$B:$B,ORGPREP!$N:$N)),"",  _xlfn.XLOOKUP($A460,ORGPREP!$B:$B,ORGPREP!$N:$N))</f>
        <v/>
      </c>
      <c r="R460" s="78" t="str">
        <f>IF(ISNA(_xlfn.XLOOKUP($A460,MSSEMI!$B:$B,MSSEMI!$N:$N)),"",  _xlfn.XLOOKUP($A460,MSSEMI!$B:$B,MSSEMI!$N:$N))</f>
        <v/>
      </c>
      <c r="S460" s="78" t="str">
        <f>IF(ISNA(_xlfn.XLOOKUP($A460,MSVOA!$B:$B,MSVOA!$N:$N)),"",  _xlfn.XLOOKUP($A460,MSVOA!$B:$B,MSVOA!$N:$N))</f>
        <v/>
      </c>
      <c r="T460" s="78" t="str">
        <f>IF(ISNA(_xlfn.XLOOKUP($A460,METALS!$B:$B,METALS!$N:$N)),"",  _xlfn.XLOOKUP($A460,METALS!$B:$B,METALS!$N:$N))</f>
        <v/>
      </c>
      <c r="U460" s="78">
        <f>IF(ISNA(_xlfn.XLOOKUP($A460,GENCHEM!$B:$B,GENCHEM!$N:$N)),"",  _xlfn.XLOOKUP($A460,GENCHEM!$B:$B,GENCHEM!$N:$N))</f>
        <v>0</v>
      </c>
      <c r="V460" s="78" t="str">
        <f>IF(ISNA(_xlfn.XLOOKUP($A460,HG!$B:$B,HG!$N:$N)),"",  _xlfn.XLOOKUP($A460,HG!$B:$B,HG!$N:$N))</f>
        <v/>
      </c>
    </row>
    <row r="461" spans="1:22" ht="24" hidden="1" customHeight="1">
      <c r="A461" s="83" t="s">
        <v>532</v>
      </c>
      <c r="O461" s="71"/>
      <c r="P461" s="71"/>
      <c r="Q461" s="71"/>
      <c r="R461" s="71"/>
      <c r="S461" s="71"/>
      <c r="T461" s="71"/>
      <c r="U461" s="71"/>
      <c r="V461" s="71"/>
    </row>
    <row r="462" spans="1:22" ht="24" hidden="1" customHeight="1">
      <c r="A462" s="89" t="s">
        <v>635</v>
      </c>
      <c r="B462" s="90" t="s">
        <v>213</v>
      </c>
      <c r="C462" s="90" t="s">
        <v>480</v>
      </c>
      <c r="D462" s="90" t="s">
        <v>25</v>
      </c>
      <c r="E462" s="91">
        <v>45819</v>
      </c>
      <c r="F462" s="91">
        <v>45825</v>
      </c>
      <c r="G462" s="91">
        <v>45825</v>
      </c>
      <c r="H462" s="90">
        <v>6</v>
      </c>
      <c r="I462" s="90">
        <v>9</v>
      </c>
      <c r="J462" s="90">
        <v>2</v>
      </c>
      <c r="K462" s="90" t="s">
        <v>38</v>
      </c>
      <c r="L462" s="90" t="s">
        <v>27</v>
      </c>
      <c r="M462" s="90" t="s">
        <v>40</v>
      </c>
      <c r="N462" s="90">
        <v>0</v>
      </c>
      <c r="O462" s="78" t="str">
        <f>IF(ISNA(_xlfn.XLOOKUP($A462,GCVOA!$B:$B,GCVOA!$N:$N)),"",  _xlfn.XLOOKUP($A462,GCVOA!$B:$B,GCVOA!$N:$N))</f>
        <v/>
      </c>
      <c r="P462" s="78" t="str">
        <f>IF(ISNA(_xlfn.XLOOKUP($A462,GCSEMI!$B:$B,GCSEMI!$N:$N)),"",  _xlfn.XLOOKUP($A462,GCSEMI!$B:$B,GCSEMI!$N:$N))</f>
        <v/>
      </c>
      <c r="Q462" s="78" t="str">
        <f>IF(ISNA(_xlfn.XLOOKUP($A462,ORGPREP!$B:$B,ORGPREP!$N:$N)),"",  _xlfn.XLOOKUP($A462,ORGPREP!$B:$B,ORGPREP!$N:$N))</f>
        <v/>
      </c>
      <c r="R462" s="78" t="str">
        <f>IF(ISNA(_xlfn.XLOOKUP($A462,MSSEMI!$B:$B,MSSEMI!$N:$N)),"",  _xlfn.XLOOKUP($A462,MSSEMI!$B:$B,MSSEMI!$N:$N))</f>
        <v/>
      </c>
      <c r="S462" s="78">
        <f>IF(ISNA(_xlfn.XLOOKUP($A462,MSVOA!$B:$B,MSVOA!$N:$N)),"",  _xlfn.XLOOKUP($A462,MSVOA!$B:$B,MSVOA!$N:$N))</f>
        <v>0</v>
      </c>
      <c r="T462" s="78">
        <f>IF(ISNA(_xlfn.XLOOKUP($A462,METALS!$B:$B,METALS!$N:$N)),"",  _xlfn.XLOOKUP($A462,METALS!$B:$B,METALS!$N:$N))</f>
        <v>0</v>
      </c>
      <c r="U462" s="78" t="str">
        <f>IF(ISNA(_xlfn.XLOOKUP($A462,GENCHEM!$B:$B,GENCHEM!$N:$N)),"",  _xlfn.XLOOKUP($A462,GENCHEM!$B:$B,GENCHEM!$N:$N))</f>
        <v/>
      </c>
      <c r="V462" s="78" t="str">
        <f>IF(ISNA(_xlfn.XLOOKUP($A462,HG!$B:$B,HG!$N:$N)),"",  _xlfn.XLOOKUP($A462,HG!$B:$B,HG!$N:$N))</f>
        <v/>
      </c>
    </row>
    <row r="463" spans="1:22" ht="24" hidden="1" customHeight="1">
      <c r="A463" s="83" t="s">
        <v>627</v>
      </c>
      <c r="O463" s="71"/>
      <c r="P463" s="71"/>
      <c r="Q463" s="71"/>
      <c r="R463" s="71"/>
      <c r="S463" s="71"/>
      <c r="T463" s="71"/>
      <c r="U463" s="71"/>
      <c r="V463" s="71"/>
    </row>
    <row r="464" spans="1:22" ht="24" hidden="1" customHeight="1">
      <c r="A464" s="89" t="s">
        <v>636</v>
      </c>
      <c r="B464" s="90" t="s">
        <v>213</v>
      </c>
      <c r="C464" s="90" t="s">
        <v>637</v>
      </c>
      <c r="D464" s="90" t="s">
        <v>25</v>
      </c>
      <c r="E464" s="91">
        <v>45819</v>
      </c>
      <c r="F464" s="91">
        <v>45825</v>
      </c>
      <c r="G464" s="91">
        <v>45825</v>
      </c>
      <c r="H464" s="90">
        <v>6</v>
      </c>
      <c r="I464" s="90">
        <v>54</v>
      </c>
      <c r="J464" s="90">
        <v>2</v>
      </c>
      <c r="K464" s="90" t="s">
        <v>38</v>
      </c>
      <c r="L464" s="90" t="s">
        <v>93</v>
      </c>
      <c r="M464" s="90" t="s">
        <v>28</v>
      </c>
      <c r="N464" s="90">
        <v>0</v>
      </c>
      <c r="O464" s="78" t="str">
        <f>IF(ISNA(_xlfn.XLOOKUP($A464,GCVOA!$B:$B,GCVOA!$N:$N)),"",  _xlfn.XLOOKUP($A464,GCVOA!$B:$B,GCVOA!$N:$N))</f>
        <v/>
      </c>
      <c r="P464" s="78" t="str">
        <f>IF(ISNA(_xlfn.XLOOKUP($A464,GCSEMI!$B:$B,GCSEMI!$N:$N)),"",  _xlfn.XLOOKUP($A464,GCSEMI!$B:$B,GCSEMI!$N:$N))</f>
        <v/>
      </c>
      <c r="Q464" s="78" t="str">
        <f>IF(ISNA(_xlfn.XLOOKUP($A464,ORGPREP!$B:$B,ORGPREP!$N:$N)),"",  _xlfn.XLOOKUP($A464,ORGPREP!$B:$B,ORGPREP!$N:$N))</f>
        <v/>
      </c>
      <c r="R464" s="78" t="str">
        <f>IF(ISNA(_xlfn.XLOOKUP($A464,MSSEMI!$B:$B,MSSEMI!$N:$N)),"",  _xlfn.XLOOKUP($A464,MSSEMI!$B:$B,MSSEMI!$N:$N))</f>
        <v/>
      </c>
      <c r="S464" s="78">
        <f>IF(ISNA(_xlfn.XLOOKUP($A464,MSVOA!$B:$B,MSVOA!$N:$N)),"",  _xlfn.XLOOKUP($A464,MSVOA!$B:$B,MSVOA!$N:$N))</f>
        <v>0</v>
      </c>
      <c r="T464" s="78">
        <f>IF(ISNA(_xlfn.XLOOKUP($A464,METALS!$B:$B,METALS!$N:$N)),"",  _xlfn.XLOOKUP($A464,METALS!$B:$B,METALS!$N:$N))</f>
        <v>0</v>
      </c>
      <c r="U464" s="78" t="str">
        <f>IF(ISNA(_xlfn.XLOOKUP($A464,GENCHEM!$B:$B,GENCHEM!$N:$N)),"",  _xlfn.XLOOKUP($A464,GENCHEM!$B:$B,GENCHEM!$N:$N))</f>
        <v/>
      </c>
      <c r="V464" s="78" t="str">
        <f>IF(ISNA(_xlfn.XLOOKUP($A464,HG!$B:$B,HG!$N:$N)),"",  _xlfn.XLOOKUP($A464,HG!$B:$B,HG!$N:$N))</f>
        <v/>
      </c>
    </row>
    <row r="465" spans="1:22" ht="24" hidden="1" customHeight="1">
      <c r="A465" s="83" t="s">
        <v>627</v>
      </c>
      <c r="O465" s="71"/>
      <c r="P465" s="71"/>
      <c r="Q465" s="71"/>
      <c r="R465" s="71"/>
      <c r="S465" s="71"/>
      <c r="T465" s="71"/>
      <c r="U465" s="71"/>
      <c r="V465" s="71"/>
    </row>
    <row r="466" spans="1:22" ht="24" hidden="1" customHeight="1">
      <c r="A466" s="89" t="s">
        <v>638</v>
      </c>
      <c r="B466" s="90" t="s">
        <v>213</v>
      </c>
      <c r="C466" s="90" t="s">
        <v>568</v>
      </c>
      <c r="D466" s="90" t="s">
        <v>25</v>
      </c>
      <c r="E466" s="91">
        <v>45819</v>
      </c>
      <c r="F466" s="91">
        <v>45825</v>
      </c>
      <c r="G466" s="91">
        <v>45825</v>
      </c>
      <c r="H466" s="90">
        <v>6</v>
      </c>
      <c r="I466" s="90">
        <v>30</v>
      </c>
      <c r="J466" s="90">
        <v>2</v>
      </c>
      <c r="K466" s="90" t="s">
        <v>38</v>
      </c>
      <c r="L466" s="90" t="s">
        <v>93</v>
      </c>
      <c r="M466" s="90" t="s">
        <v>28</v>
      </c>
      <c r="N466" s="90">
        <v>0</v>
      </c>
      <c r="O466" s="78" t="str">
        <f>IF(ISNA(_xlfn.XLOOKUP($A466,GCVOA!$B:$B,GCVOA!$N:$N)),"",  _xlfn.XLOOKUP($A466,GCVOA!$B:$B,GCVOA!$N:$N))</f>
        <v/>
      </c>
      <c r="P466" s="78" t="str">
        <f>IF(ISNA(_xlfn.XLOOKUP($A466,GCSEMI!$B:$B,GCSEMI!$N:$N)),"",  _xlfn.XLOOKUP($A466,GCSEMI!$B:$B,GCSEMI!$N:$N))</f>
        <v/>
      </c>
      <c r="Q466" s="78" t="str">
        <f>IF(ISNA(_xlfn.XLOOKUP($A466,ORGPREP!$B:$B,ORGPREP!$N:$N)),"",  _xlfn.XLOOKUP($A466,ORGPREP!$B:$B,ORGPREP!$N:$N))</f>
        <v/>
      </c>
      <c r="R466" s="78" t="str">
        <f>IF(ISNA(_xlfn.XLOOKUP($A466,MSSEMI!$B:$B,MSSEMI!$N:$N)),"",  _xlfn.XLOOKUP($A466,MSSEMI!$B:$B,MSSEMI!$N:$N))</f>
        <v/>
      </c>
      <c r="S466" s="78">
        <f>IF(ISNA(_xlfn.XLOOKUP($A466,MSVOA!$B:$B,MSVOA!$N:$N)),"",  _xlfn.XLOOKUP($A466,MSVOA!$B:$B,MSVOA!$N:$N))</f>
        <v>0</v>
      </c>
      <c r="T466" s="78">
        <f>IF(ISNA(_xlfn.XLOOKUP($A466,METALS!$B:$B,METALS!$N:$N)),"",  _xlfn.XLOOKUP($A466,METALS!$B:$B,METALS!$N:$N))</f>
        <v>0</v>
      </c>
      <c r="U466" s="78" t="str">
        <f>IF(ISNA(_xlfn.XLOOKUP($A466,GENCHEM!$B:$B,GENCHEM!$N:$N)),"",  _xlfn.XLOOKUP($A466,GENCHEM!$B:$B,GENCHEM!$N:$N))</f>
        <v/>
      </c>
      <c r="V466" s="78" t="str">
        <f>IF(ISNA(_xlfn.XLOOKUP($A466,HG!$B:$B,HG!$N:$N)),"",  _xlfn.XLOOKUP($A466,HG!$B:$B,HG!$N:$N))</f>
        <v/>
      </c>
    </row>
    <row r="467" spans="1:22" ht="24" hidden="1" customHeight="1">
      <c r="A467" s="83" t="s">
        <v>627</v>
      </c>
      <c r="O467" s="71"/>
      <c r="P467" s="71"/>
      <c r="Q467" s="71"/>
      <c r="R467" s="71"/>
      <c r="S467" s="71"/>
      <c r="T467" s="71"/>
      <c r="U467" s="71"/>
      <c r="V467" s="71"/>
    </row>
    <row r="468" spans="1:22" ht="24" hidden="1" customHeight="1">
      <c r="A468" s="94" t="s">
        <v>639</v>
      </c>
      <c r="B468" s="95" t="s">
        <v>213</v>
      </c>
      <c r="C468" s="95" t="s">
        <v>640</v>
      </c>
      <c r="D468" s="95"/>
      <c r="E468" s="96">
        <v>45819</v>
      </c>
      <c r="F468" s="96">
        <v>45820</v>
      </c>
      <c r="G468" s="96">
        <v>45825</v>
      </c>
      <c r="H468" s="95" t="s">
        <v>587</v>
      </c>
      <c r="I468" s="95">
        <v>16</v>
      </c>
      <c r="J468" s="95">
        <v>2</v>
      </c>
      <c r="K468" s="95" t="s">
        <v>38</v>
      </c>
      <c r="L468" s="95" t="s">
        <v>93</v>
      </c>
      <c r="M468" s="95" t="s">
        <v>28</v>
      </c>
      <c r="N468" s="95">
        <v>0</v>
      </c>
      <c r="O468" s="75" t="str">
        <f>IF(ISNA(_xlfn.XLOOKUP($A468,GCVOA!$B:$B,GCVOA!$N:$N)),"",  _xlfn.XLOOKUP($A468,GCVOA!$B:$B,GCVOA!$N:$N))</f>
        <v/>
      </c>
      <c r="P468" s="75" t="str">
        <f>IF(ISNA(_xlfn.XLOOKUP($A468,GCSEMI!$B:$B,GCSEMI!$N:$N)),"",  _xlfn.XLOOKUP($A468,GCSEMI!$B:$B,GCSEMI!$N:$N))</f>
        <v/>
      </c>
      <c r="Q468" s="75" t="str">
        <f>IF(ISNA(_xlfn.XLOOKUP($A468,ORGPREP!$B:$B,ORGPREP!$N:$N)),"",  _xlfn.XLOOKUP($A468,ORGPREP!$B:$B,ORGPREP!$N:$N))</f>
        <v/>
      </c>
      <c r="R468" s="75" t="str">
        <f>IF(ISNA(_xlfn.XLOOKUP($A468,MSSEMI!$B:$B,MSSEMI!$N:$N)),"",  _xlfn.XLOOKUP($A468,MSSEMI!$B:$B,MSSEMI!$N:$N))</f>
        <v/>
      </c>
      <c r="S468" s="75" t="str">
        <f>IF(ISNA(_xlfn.XLOOKUP($A468,MSVOA!$B:$B,MSVOA!$N:$N)),"",  _xlfn.XLOOKUP($A468,MSVOA!$B:$B,MSVOA!$N:$N))</f>
        <v/>
      </c>
      <c r="T468" s="75">
        <f>IF(ISNA(_xlfn.XLOOKUP($A468,METALS!$B:$B,METALS!$N:$N)),"",  _xlfn.XLOOKUP($A468,METALS!$B:$B,METALS!$N:$N))</f>
        <v>0</v>
      </c>
      <c r="U468" s="75" t="str">
        <f>IF(ISNA(_xlfn.XLOOKUP($A468,GENCHEM!$B:$B,GENCHEM!$N:$N)),"",  _xlfn.XLOOKUP($A468,GENCHEM!$B:$B,GENCHEM!$N:$N))</f>
        <v/>
      </c>
      <c r="V468" s="75" t="str">
        <f>IF(ISNA(_xlfn.XLOOKUP($A468,HG!$B:$B,HG!$N:$N)),"",  _xlfn.XLOOKUP($A468,HG!$B:$B,HG!$N:$N))</f>
        <v/>
      </c>
    </row>
    <row r="469" spans="1:22" ht="24" hidden="1" customHeight="1">
      <c r="A469" s="83" t="s">
        <v>541</v>
      </c>
      <c r="O469" s="71"/>
      <c r="P469" s="71"/>
      <c r="Q469" s="71"/>
      <c r="R469" s="71"/>
      <c r="S469" s="71"/>
      <c r="T469" s="71"/>
      <c r="U469" s="71"/>
      <c r="V469" s="71"/>
    </row>
    <row r="470" spans="1:22" ht="24" hidden="1" customHeight="1">
      <c r="A470" s="89" t="s">
        <v>641</v>
      </c>
      <c r="B470" s="90" t="s">
        <v>213</v>
      </c>
      <c r="C470" s="90" t="s">
        <v>642</v>
      </c>
      <c r="D470" s="90" t="s">
        <v>25</v>
      </c>
      <c r="E470" s="91">
        <v>45819</v>
      </c>
      <c r="F470" s="91">
        <v>45825</v>
      </c>
      <c r="G470" s="91">
        <v>45825</v>
      </c>
      <c r="H470" s="90">
        <v>6</v>
      </c>
      <c r="I470" s="90">
        <v>3</v>
      </c>
      <c r="J470" s="90">
        <v>2</v>
      </c>
      <c r="K470" s="90" t="s">
        <v>38</v>
      </c>
      <c r="L470" s="90" t="s">
        <v>93</v>
      </c>
      <c r="M470" s="90" t="s">
        <v>28</v>
      </c>
      <c r="N470" s="90">
        <v>0</v>
      </c>
      <c r="O470" s="78" t="str">
        <f>IF(ISNA(_xlfn.XLOOKUP($A470,GCVOA!$B:$B,GCVOA!$N:$N)),"",  _xlfn.XLOOKUP($A470,GCVOA!$B:$B,GCVOA!$N:$N))</f>
        <v/>
      </c>
      <c r="P470" s="78" t="str">
        <f>IF(ISNA(_xlfn.XLOOKUP($A470,GCSEMI!$B:$B,GCSEMI!$N:$N)),"",  _xlfn.XLOOKUP($A470,GCSEMI!$B:$B,GCSEMI!$N:$N))</f>
        <v/>
      </c>
      <c r="Q470" s="78" t="str">
        <f>IF(ISNA(_xlfn.XLOOKUP($A470,ORGPREP!$B:$B,ORGPREP!$N:$N)),"",  _xlfn.XLOOKUP($A470,ORGPREP!$B:$B,ORGPREP!$N:$N))</f>
        <v/>
      </c>
      <c r="R470" s="78" t="str">
        <f>IF(ISNA(_xlfn.XLOOKUP($A470,MSSEMI!$B:$B,MSSEMI!$N:$N)),"",  _xlfn.XLOOKUP($A470,MSSEMI!$B:$B,MSSEMI!$N:$N))</f>
        <v/>
      </c>
      <c r="S470" s="78">
        <f>IF(ISNA(_xlfn.XLOOKUP($A470,MSVOA!$B:$B,MSVOA!$N:$N)),"",  _xlfn.XLOOKUP($A470,MSVOA!$B:$B,MSVOA!$N:$N))</f>
        <v>0</v>
      </c>
      <c r="T470" s="78">
        <f>IF(ISNA(_xlfn.XLOOKUP($A470,METALS!$B:$B,METALS!$N:$N)),"",  _xlfn.XLOOKUP($A470,METALS!$B:$B,METALS!$N:$N))</f>
        <v>0</v>
      </c>
      <c r="U470" s="78" t="str">
        <f>IF(ISNA(_xlfn.XLOOKUP($A470,GENCHEM!$B:$B,GENCHEM!$N:$N)),"",  _xlfn.XLOOKUP($A470,GENCHEM!$B:$B,GENCHEM!$N:$N))</f>
        <v/>
      </c>
      <c r="V470" s="78" t="str">
        <f>IF(ISNA(_xlfn.XLOOKUP($A470,HG!$B:$B,HG!$N:$N)),"",  _xlfn.XLOOKUP($A470,HG!$B:$B,HG!$N:$N))</f>
        <v/>
      </c>
    </row>
    <row r="471" spans="1:22" ht="24" hidden="1" customHeight="1">
      <c r="A471" s="83" t="s">
        <v>627</v>
      </c>
      <c r="O471" s="71"/>
      <c r="P471" s="71"/>
      <c r="Q471" s="71"/>
      <c r="R471" s="71"/>
      <c r="S471" s="71"/>
      <c r="T471" s="71"/>
      <c r="U471" s="71"/>
      <c r="V471" s="71"/>
    </row>
    <row r="472" spans="1:22" ht="24" hidden="1" customHeight="1">
      <c r="A472" s="89" t="s">
        <v>643</v>
      </c>
      <c r="B472" s="90" t="s">
        <v>213</v>
      </c>
      <c r="C472" s="90" t="s">
        <v>535</v>
      </c>
      <c r="D472" s="90" t="s">
        <v>25</v>
      </c>
      <c r="E472" s="91">
        <v>45819</v>
      </c>
      <c r="F472" s="91">
        <v>45825</v>
      </c>
      <c r="G472" s="91">
        <v>45825</v>
      </c>
      <c r="H472" s="90">
        <v>6</v>
      </c>
      <c r="I472" s="90">
        <v>12</v>
      </c>
      <c r="J472" s="90">
        <v>2</v>
      </c>
      <c r="K472" s="90" t="s">
        <v>38</v>
      </c>
      <c r="L472" s="90" t="s">
        <v>93</v>
      </c>
      <c r="M472" s="90" t="s">
        <v>28</v>
      </c>
      <c r="N472" s="90">
        <v>0</v>
      </c>
      <c r="O472" s="78" t="str">
        <f>IF(ISNA(_xlfn.XLOOKUP($A472,GCVOA!$B:$B,GCVOA!$N:$N)),"",  _xlfn.XLOOKUP($A472,GCVOA!$B:$B,GCVOA!$N:$N))</f>
        <v/>
      </c>
      <c r="P472" s="78" t="str">
        <f>IF(ISNA(_xlfn.XLOOKUP($A472,GCSEMI!$B:$B,GCSEMI!$N:$N)),"",  _xlfn.XLOOKUP($A472,GCSEMI!$B:$B,GCSEMI!$N:$N))</f>
        <v/>
      </c>
      <c r="Q472" s="78" t="str">
        <f>IF(ISNA(_xlfn.XLOOKUP($A472,ORGPREP!$B:$B,ORGPREP!$N:$N)),"",  _xlfn.XLOOKUP($A472,ORGPREP!$B:$B,ORGPREP!$N:$N))</f>
        <v/>
      </c>
      <c r="R472" s="78" t="str">
        <f>IF(ISNA(_xlfn.XLOOKUP($A472,MSSEMI!$B:$B,MSSEMI!$N:$N)),"",  _xlfn.XLOOKUP($A472,MSSEMI!$B:$B,MSSEMI!$N:$N))</f>
        <v/>
      </c>
      <c r="S472" s="78" t="str">
        <f>IF(ISNA(_xlfn.XLOOKUP($A472,MSVOA!$B:$B,MSVOA!$N:$N)),"",  _xlfn.XLOOKUP($A472,MSVOA!$B:$B,MSVOA!$N:$N))</f>
        <v/>
      </c>
      <c r="T472" s="78">
        <f>IF(ISNA(_xlfn.XLOOKUP($A472,METALS!$B:$B,METALS!$N:$N)),"",  _xlfn.XLOOKUP($A472,METALS!$B:$B,METALS!$N:$N))</f>
        <v>0</v>
      </c>
      <c r="U472" s="78" t="str">
        <f>IF(ISNA(_xlfn.XLOOKUP($A472,GENCHEM!$B:$B,GENCHEM!$N:$N)),"",  _xlfn.XLOOKUP($A472,GENCHEM!$B:$B,GENCHEM!$N:$N))</f>
        <v/>
      </c>
      <c r="V472" s="78" t="str">
        <f>IF(ISNA(_xlfn.XLOOKUP($A472,HG!$B:$B,HG!$N:$N)),"",  _xlfn.XLOOKUP($A472,HG!$B:$B,HG!$N:$N))</f>
        <v/>
      </c>
    </row>
    <row r="473" spans="1:22" ht="24" hidden="1" customHeight="1">
      <c r="A473" s="83" t="s">
        <v>541</v>
      </c>
      <c r="O473" s="71"/>
      <c r="P473" s="71"/>
      <c r="Q473" s="71"/>
      <c r="R473" s="71"/>
      <c r="S473" s="71"/>
      <c r="T473" s="71"/>
      <c r="U473" s="71"/>
      <c r="V473" s="71"/>
    </row>
    <row r="474" spans="1:22" ht="24" hidden="1" customHeight="1">
      <c r="A474" s="89" t="s">
        <v>644</v>
      </c>
      <c r="B474" s="90" t="s">
        <v>213</v>
      </c>
      <c r="C474" s="90" t="s">
        <v>645</v>
      </c>
      <c r="D474" s="90" t="s">
        <v>25</v>
      </c>
      <c r="E474" s="91">
        <v>45819</v>
      </c>
      <c r="F474" s="91">
        <v>45825</v>
      </c>
      <c r="G474" s="91">
        <v>45825</v>
      </c>
      <c r="H474" s="90">
        <v>6</v>
      </c>
      <c r="I474" s="90">
        <v>66</v>
      </c>
      <c r="J474" s="90">
        <v>2</v>
      </c>
      <c r="K474" s="90" t="s">
        <v>38</v>
      </c>
      <c r="L474" s="90" t="s">
        <v>93</v>
      </c>
      <c r="M474" s="90" t="s">
        <v>28</v>
      </c>
      <c r="N474" s="90">
        <v>0</v>
      </c>
      <c r="O474" s="78" t="str">
        <f>IF(ISNA(_xlfn.XLOOKUP($A474,GCVOA!$B:$B,GCVOA!$N:$N)),"",  _xlfn.XLOOKUP($A474,GCVOA!$B:$B,GCVOA!$N:$N))</f>
        <v/>
      </c>
      <c r="P474" s="78" t="str">
        <f>IF(ISNA(_xlfn.XLOOKUP($A474,GCSEMI!$B:$B,GCSEMI!$N:$N)),"",  _xlfn.XLOOKUP($A474,GCSEMI!$B:$B,GCSEMI!$N:$N))</f>
        <v/>
      </c>
      <c r="Q474" s="78" t="str">
        <f>IF(ISNA(_xlfn.XLOOKUP($A474,ORGPREP!$B:$B,ORGPREP!$N:$N)),"",  _xlfn.XLOOKUP($A474,ORGPREP!$B:$B,ORGPREP!$N:$N))</f>
        <v/>
      </c>
      <c r="R474" s="78" t="str">
        <f>IF(ISNA(_xlfn.XLOOKUP($A474,MSSEMI!$B:$B,MSSEMI!$N:$N)),"",  _xlfn.XLOOKUP($A474,MSSEMI!$B:$B,MSSEMI!$N:$N))</f>
        <v/>
      </c>
      <c r="S474" s="78">
        <f>IF(ISNA(_xlfn.XLOOKUP($A474,MSVOA!$B:$B,MSVOA!$N:$N)),"",  _xlfn.XLOOKUP($A474,MSVOA!$B:$B,MSVOA!$N:$N))</f>
        <v>0</v>
      </c>
      <c r="T474" s="78">
        <f>IF(ISNA(_xlfn.XLOOKUP($A474,METALS!$B:$B,METALS!$N:$N)),"",  _xlfn.XLOOKUP($A474,METALS!$B:$B,METALS!$N:$N))</f>
        <v>0</v>
      </c>
      <c r="U474" s="78" t="str">
        <f>IF(ISNA(_xlfn.XLOOKUP($A474,GENCHEM!$B:$B,GENCHEM!$N:$N)),"",  _xlfn.XLOOKUP($A474,GENCHEM!$B:$B,GENCHEM!$N:$N))</f>
        <v/>
      </c>
      <c r="V474" s="78" t="str">
        <f>IF(ISNA(_xlfn.XLOOKUP($A474,HG!$B:$B,HG!$N:$N)),"",  _xlfn.XLOOKUP($A474,HG!$B:$B,HG!$N:$N))</f>
        <v/>
      </c>
    </row>
    <row r="475" spans="1:22" ht="24" hidden="1" customHeight="1">
      <c r="A475" s="83" t="s">
        <v>627</v>
      </c>
      <c r="O475" s="71"/>
      <c r="P475" s="71"/>
      <c r="Q475" s="71"/>
      <c r="R475" s="71"/>
      <c r="S475" s="71"/>
      <c r="T475" s="71"/>
      <c r="U475" s="71"/>
      <c r="V475" s="71"/>
    </row>
    <row r="476" spans="1:22" ht="24" hidden="1" customHeight="1">
      <c r="A476" s="89" t="s">
        <v>646</v>
      </c>
      <c r="B476" s="90" t="s">
        <v>213</v>
      </c>
      <c r="C476" s="90" t="s">
        <v>645</v>
      </c>
      <c r="D476" s="90" t="s">
        <v>25</v>
      </c>
      <c r="E476" s="91">
        <v>45819</v>
      </c>
      <c r="F476" s="91">
        <v>45825</v>
      </c>
      <c r="G476" s="91">
        <v>45825</v>
      </c>
      <c r="H476" s="90">
        <v>6</v>
      </c>
      <c r="I476" s="90">
        <v>1</v>
      </c>
      <c r="J476" s="90">
        <v>2</v>
      </c>
      <c r="K476" s="90" t="s">
        <v>38</v>
      </c>
      <c r="L476" s="90" t="s">
        <v>27</v>
      </c>
      <c r="M476" s="90" t="s">
        <v>58</v>
      </c>
      <c r="N476" s="90">
        <v>0</v>
      </c>
      <c r="O476" s="78" t="str">
        <f>IF(ISNA(_xlfn.XLOOKUP($A476,GCVOA!$B:$B,GCVOA!$N:$N)),"",  _xlfn.XLOOKUP($A476,GCVOA!$B:$B,GCVOA!$N:$N))</f>
        <v/>
      </c>
      <c r="P476" s="78" t="str">
        <f>IF(ISNA(_xlfn.XLOOKUP($A476,GCSEMI!$B:$B,GCSEMI!$N:$N)),"",  _xlfn.XLOOKUP($A476,GCSEMI!$B:$B,GCSEMI!$N:$N))</f>
        <v/>
      </c>
      <c r="Q476" s="78" t="str">
        <f>IF(ISNA(_xlfn.XLOOKUP($A476,ORGPREP!$B:$B,ORGPREP!$N:$N)),"",  _xlfn.XLOOKUP($A476,ORGPREP!$B:$B,ORGPREP!$N:$N))</f>
        <v/>
      </c>
      <c r="R476" s="78" t="str">
        <f>IF(ISNA(_xlfn.XLOOKUP($A476,MSSEMI!$B:$B,MSSEMI!$N:$N)),"",  _xlfn.XLOOKUP($A476,MSSEMI!$B:$B,MSSEMI!$N:$N))</f>
        <v/>
      </c>
      <c r="S476" s="78" t="str">
        <f>IF(ISNA(_xlfn.XLOOKUP($A476,MSVOA!$B:$B,MSVOA!$N:$N)),"",  _xlfn.XLOOKUP($A476,MSVOA!$B:$B,MSVOA!$N:$N))</f>
        <v/>
      </c>
      <c r="T476" s="78" t="str">
        <f>IF(ISNA(_xlfn.XLOOKUP($A476,METALS!$B:$B,METALS!$N:$N)),"",  _xlfn.XLOOKUP($A476,METALS!$B:$B,METALS!$N:$N))</f>
        <v/>
      </c>
      <c r="U476" s="78">
        <f>IF(ISNA(_xlfn.XLOOKUP($A476,GENCHEM!$B:$B,GENCHEM!$N:$N)),"",  _xlfn.XLOOKUP($A476,GENCHEM!$B:$B,GENCHEM!$N:$N))</f>
        <v>0</v>
      </c>
      <c r="V476" s="78" t="str">
        <f>IF(ISNA(_xlfn.XLOOKUP($A476,HG!$B:$B,HG!$N:$N)),"",  _xlfn.XLOOKUP($A476,HG!$B:$B,HG!$N:$N))</f>
        <v/>
      </c>
    </row>
    <row r="477" spans="1:22" ht="24" hidden="1" customHeight="1">
      <c r="A477" s="83" t="s">
        <v>532</v>
      </c>
      <c r="O477" s="71"/>
      <c r="P477" s="71"/>
      <c r="Q477" s="71"/>
      <c r="R477" s="71"/>
      <c r="S477" s="71"/>
      <c r="T477" s="71"/>
      <c r="U477" s="71"/>
      <c r="V477" s="71"/>
    </row>
    <row r="478" spans="1:22" ht="24" hidden="1" customHeight="1">
      <c r="A478" s="89" t="s">
        <v>647</v>
      </c>
      <c r="B478" s="90" t="s">
        <v>213</v>
      </c>
      <c r="C478" s="90" t="s">
        <v>648</v>
      </c>
      <c r="D478" s="90" t="s">
        <v>25</v>
      </c>
      <c r="E478" s="91">
        <v>45819</v>
      </c>
      <c r="F478" s="91">
        <v>45825</v>
      </c>
      <c r="G478" s="91">
        <v>45825</v>
      </c>
      <c r="H478" s="90">
        <v>6</v>
      </c>
      <c r="I478" s="90">
        <v>24</v>
      </c>
      <c r="J478" s="90">
        <v>2</v>
      </c>
      <c r="K478" s="90" t="s">
        <v>38</v>
      </c>
      <c r="L478" s="90" t="s">
        <v>27</v>
      </c>
      <c r="M478" s="90" t="s">
        <v>40</v>
      </c>
      <c r="N478" s="90">
        <v>0</v>
      </c>
      <c r="O478" s="78" t="str">
        <f>IF(ISNA(_xlfn.XLOOKUP($A478,GCVOA!$B:$B,GCVOA!$N:$N)),"",  _xlfn.XLOOKUP($A478,GCVOA!$B:$B,GCVOA!$N:$N))</f>
        <v/>
      </c>
      <c r="P478" s="78" t="str">
        <f>IF(ISNA(_xlfn.XLOOKUP($A478,GCSEMI!$B:$B,GCSEMI!$N:$N)),"",  _xlfn.XLOOKUP($A478,GCSEMI!$B:$B,GCSEMI!$N:$N))</f>
        <v/>
      </c>
      <c r="Q478" s="78" t="str">
        <f>IF(ISNA(_xlfn.XLOOKUP($A478,ORGPREP!$B:$B,ORGPREP!$N:$N)),"",  _xlfn.XLOOKUP($A478,ORGPREP!$B:$B,ORGPREP!$N:$N))</f>
        <v/>
      </c>
      <c r="R478" s="78">
        <f>IF(ISNA(_xlfn.XLOOKUP($A478,MSSEMI!$B:$B,MSSEMI!$N:$N)),"",  _xlfn.XLOOKUP($A478,MSSEMI!$B:$B,MSSEMI!$N:$N))</f>
        <v>0</v>
      </c>
      <c r="S478" s="78">
        <f>IF(ISNA(_xlfn.XLOOKUP($A478,MSVOA!$B:$B,MSVOA!$N:$N)),"",  _xlfn.XLOOKUP($A478,MSVOA!$B:$B,MSVOA!$N:$N))</f>
        <v>0</v>
      </c>
      <c r="T478" s="78">
        <f>IF(ISNA(_xlfn.XLOOKUP($A478,METALS!$B:$B,METALS!$N:$N)),"",  _xlfn.XLOOKUP($A478,METALS!$B:$B,METALS!$N:$N))</f>
        <v>0</v>
      </c>
      <c r="U478" s="78">
        <f>IF(ISNA(_xlfn.XLOOKUP($A478,GENCHEM!$B:$B,GENCHEM!$N:$N)),"",  _xlfn.XLOOKUP($A478,GENCHEM!$B:$B,GENCHEM!$N:$N))</f>
        <v>0</v>
      </c>
      <c r="V478" s="78" t="str">
        <f>IF(ISNA(_xlfn.XLOOKUP($A478,HG!$B:$B,HG!$N:$N)),"",  _xlfn.XLOOKUP($A478,HG!$B:$B,HG!$N:$N))</f>
        <v/>
      </c>
    </row>
    <row r="479" spans="1:22" ht="24" hidden="1" customHeight="1">
      <c r="A479" s="83" t="s">
        <v>649</v>
      </c>
      <c r="O479" s="71"/>
      <c r="P479" s="71"/>
      <c r="Q479" s="71"/>
      <c r="R479" s="71"/>
      <c r="S479" s="71"/>
      <c r="T479" s="71"/>
      <c r="U479" s="71"/>
      <c r="V479" s="71"/>
    </row>
    <row r="480" spans="1:22" ht="24" hidden="1" customHeight="1">
      <c r="A480" s="89" t="s">
        <v>650</v>
      </c>
      <c r="B480" s="90" t="s">
        <v>213</v>
      </c>
      <c r="C480" s="90" t="s">
        <v>651</v>
      </c>
      <c r="D480" s="90" t="s">
        <v>25</v>
      </c>
      <c r="E480" s="91">
        <v>45819</v>
      </c>
      <c r="F480" s="91">
        <v>45825</v>
      </c>
      <c r="G480" s="91">
        <v>45825</v>
      </c>
      <c r="H480" s="90">
        <v>6</v>
      </c>
      <c r="I480" s="90">
        <v>33</v>
      </c>
      <c r="J480" s="90">
        <v>2</v>
      </c>
      <c r="K480" s="90" t="s">
        <v>38</v>
      </c>
      <c r="L480" s="90" t="s">
        <v>27</v>
      </c>
      <c r="M480" s="90" t="s">
        <v>40</v>
      </c>
      <c r="N480" s="90">
        <v>0</v>
      </c>
      <c r="O480" s="78" t="str">
        <f>IF(ISNA(_xlfn.XLOOKUP($A480,GCVOA!$B:$B,GCVOA!$N:$N)),"",  _xlfn.XLOOKUP($A480,GCVOA!$B:$B,GCVOA!$N:$N))</f>
        <v/>
      </c>
      <c r="P480" s="78" t="str">
        <f>IF(ISNA(_xlfn.XLOOKUP($A480,GCSEMI!$B:$B,GCSEMI!$N:$N)),"",  _xlfn.XLOOKUP($A480,GCSEMI!$B:$B,GCSEMI!$N:$N))</f>
        <v/>
      </c>
      <c r="Q480" s="78" t="str">
        <f>IF(ISNA(_xlfn.XLOOKUP($A480,ORGPREP!$B:$B,ORGPREP!$N:$N)),"",  _xlfn.XLOOKUP($A480,ORGPREP!$B:$B,ORGPREP!$N:$N))</f>
        <v/>
      </c>
      <c r="R480" s="78">
        <f>IF(ISNA(_xlfn.XLOOKUP($A480,MSSEMI!$B:$B,MSSEMI!$N:$N)),"",  _xlfn.XLOOKUP($A480,MSSEMI!$B:$B,MSSEMI!$N:$N))</f>
        <v>0</v>
      </c>
      <c r="S480" s="78">
        <f>IF(ISNA(_xlfn.XLOOKUP($A480,MSVOA!$B:$B,MSVOA!$N:$N)),"",  _xlfn.XLOOKUP($A480,MSVOA!$B:$B,MSVOA!$N:$N))</f>
        <v>0</v>
      </c>
      <c r="T480" s="78">
        <f>IF(ISNA(_xlfn.XLOOKUP($A480,METALS!$B:$B,METALS!$N:$N)),"",  _xlfn.XLOOKUP($A480,METALS!$B:$B,METALS!$N:$N))</f>
        <v>0</v>
      </c>
      <c r="U480" s="78">
        <f>IF(ISNA(_xlfn.XLOOKUP($A480,GENCHEM!$B:$B,GENCHEM!$N:$N)),"",  _xlfn.XLOOKUP($A480,GENCHEM!$B:$B,GENCHEM!$N:$N))</f>
        <v>0</v>
      </c>
      <c r="V480" s="78" t="str">
        <f>IF(ISNA(_xlfn.XLOOKUP($A480,HG!$B:$B,HG!$N:$N)),"",  _xlfn.XLOOKUP($A480,HG!$B:$B,HG!$N:$N))</f>
        <v/>
      </c>
    </row>
    <row r="481" spans="1:22" ht="24" hidden="1" customHeight="1">
      <c r="A481" s="83" t="s">
        <v>649</v>
      </c>
      <c r="O481" s="71"/>
      <c r="P481" s="71"/>
      <c r="Q481" s="71"/>
      <c r="R481" s="71"/>
      <c r="S481" s="71"/>
      <c r="T481" s="71"/>
      <c r="U481" s="71"/>
      <c r="V481" s="71"/>
    </row>
    <row r="482" spans="1:22" ht="24" hidden="1" customHeight="1">
      <c r="A482" s="110" t="s">
        <v>652</v>
      </c>
      <c r="B482" s="111" t="s">
        <v>550</v>
      </c>
      <c r="C482" s="111" t="s">
        <v>653</v>
      </c>
      <c r="D482" s="111" t="s">
        <v>25</v>
      </c>
      <c r="E482" s="112">
        <v>45820</v>
      </c>
      <c r="F482" s="112">
        <v>45825</v>
      </c>
      <c r="G482" s="112">
        <v>45825</v>
      </c>
      <c r="H482" s="111">
        <v>5</v>
      </c>
      <c r="I482" s="111">
        <v>2</v>
      </c>
      <c r="J482" s="111">
        <v>2</v>
      </c>
      <c r="K482" s="111" t="s">
        <v>87</v>
      </c>
      <c r="L482" s="111" t="s">
        <v>39</v>
      </c>
      <c r="M482" s="111" t="s">
        <v>28</v>
      </c>
      <c r="N482" s="111">
        <v>0</v>
      </c>
      <c r="O482" s="77" t="str">
        <f>IF(ISNA(_xlfn.XLOOKUP($A482,GCVOA!$B:$B,GCVOA!$N:$N)),"",  _xlfn.XLOOKUP($A482,GCVOA!$B:$B,GCVOA!$N:$N))</f>
        <v/>
      </c>
      <c r="P482" s="77" t="str">
        <f>IF(ISNA(_xlfn.XLOOKUP($A482,GCSEMI!$B:$B,GCSEMI!$N:$N)),"",  _xlfn.XLOOKUP($A482,GCSEMI!$B:$B,GCSEMI!$N:$N))</f>
        <v/>
      </c>
      <c r="Q482" s="77" t="str">
        <f>IF(ISNA(_xlfn.XLOOKUP($A482,ORGPREP!$B:$B,ORGPREP!$N:$N)),"",  _xlfn.XLOOKUP($A482,ORGPREP!$B:$B,ORGPREP!$N:$N))</f>
        <v/>
      </c>
      <c r="R482" s="77" t="str">
        <f>IF(ISNA(_xlfn.XLOOKUP($A482,MSSEMI!$B:$B,MSSEMI!$N:$N)),"",  _xlfn.XLOOKUP($A482,MSSEMI!$B:$B,MSSEMI!$N:$N))</f>
        <v/>
      </c>
      <c r="S482" s="77" t="str">
        <f>IF(ISNA(_xlfn.XLOOKUP($A482,MSVOA!$B:$B,MSVOA!$N:$N)),"",  _xlfn.XLOOKUP($A482,MSVOA!$B:$B,MSVOA!$N:$N))</f>
        <v/>
      </c>
      <c r="T482" s="77" t="str">
        <f>IF(ISNA(_xlfn.XLOOKUP($A482,METALS!$B:$B,METALS!$N:$N)),"",  _xlfn.XLOOKUP($A482,METALS!$B:$B,METALS!$N:$N))</f>
        <v/>
      </c>
      <c r="U482" s="77" t="str">
        <f>IF(ISNA(_xlfn.XLOOKUP($A482,GENCHEM!$B:$B,GENCHEM!$N:$N)),"",  _xlfn.XLOOKUP($A482,GENCHEM!$B:$B,GENCHEM!$N:$N))</f>
        <v/>
      </c>
      <c r="V482" s="77" t="str">
        <f>IF(ISNA(_xlfn.XLOOKUP($A482,HG!$B:$B,HG!$N:$N)),"",  _xlfn.XLOOKUP($A482,HG!$B:$B,HG!$N:$N))</f>
        <v/>
      </c>
    </row>
    <row r="483" spans="1:22" ht="24" hidden="1" customHeight="1">
      <c r="A483" s="83" t="s">
        <v>209</v>
      </c>
      <c r="O483" s="71"/>
      <c r="P483" s="71"/>
      <c r="Q483" s="71"/>
      <c r="R483" s="71"/>
      <c r="S483" s="71"/>
      <c r="T483" s="71"/>
      <c r="U483" s="71"/>
      <c r="V483" s="71"/>
    </row>
    <row r="484" spans="1:22" ht="24" hidden="1" customHeight="1">
      <c r="A484" s="84" t="s">
        <v>654</v>
      </c>
      <c r="B484" s="85" t="s">
        <v>655</v>
      </c>
      <c r="C484" s="85" t="s">
        <v>656</v>
      </c>
      <c r="D484" s="85" t="s">
        <v>25</v>
      </c>
      <c r="E484" s="86">
        <v>45812</v>
      </c>
      <c r="F484" s="86">
        <v>45826</v>
      </c>
      <c r="G484" s="86">
        <v>45826</v>
      </c>
      <c r="H484" s="85">
        <v>14</v>
      </c>
      <c r="I484" s="85">
        <v>2</v>
      </c>
      <c r="J484" s="85">
        <v>1</v>
      </c>
      <c r="K484" s="85" t="s">
        <v>26</v>
      </c>
      <c r="L484" s="85" t="s">
        <v>27</v>
      </c>
      <c r="M484" s="85" t="s">
        <v>49</v>
      </c>
      <c r="N484" s="85">
        <v>0</v>
      </c>
      <c r="O484" s="67" t="str">
        <f>IF(ISNA(_xlfn.XLOOKUP($A484,GCVOA!$B:$B,GCVOA!$N:$N)),"",  _xlfn.XLOOKUP($A484,GCVOA!$B:$B,GCVOA!$N:$N))</f>
        <v/>
      </c>
      <c r="P484" s="67">
        <f>IF(ISNA(_xlfn.XLOOKUP($A484,GCSEMI!$B:$B,GCSEMI!$N:$N)),"",  _xlfn.XLOOKUP($A484,GCSEMI!$B:$B,GCSEMI!$N:$N))</f>
        <v>0</v>
      </c>
      <c r="Q484" s="67" t="str">
        <f>IF(ISNA(_xlfn.XLOOKUP($A484,ORGPREP!$B:$B,ORGPREP!$N:$N)),"",  _xlfn.XLOOKUP($A484,ORGPREP!$B:$B,ORGPREP!$N:$N))</f>
        <v/>
      </c>
      <c r="R484" s="67" t="str">
        <f>IF(ISNA(_xlfn.XLOOKUP($A484,MSSEMI!$B:$B,MSSEMI!$N:$N)),"",  _xlfn.XLOOKUP($A484,MSSEMI!$B:$B,MSSEMI!$N:$N))</f>
        <v/>
      </c>
      <c r="S484" s="67" t="str">
        <f>IF(ISNA(_xlfn.XLOOKUP($A484,MSVOA!$B:$B,MSVOA!$N:$N)),"",  _xlfn.XLOOKUP($A484,MSVOA!$B:$B,MSVOA!$N:$N))</f>
        <v/>
      </c>
      <c r="T484" s="67" t="str">
        <f>IF(ISNA(_xlfn.XLOOKUP($A484,METALS!$B:$B,METALS!$N:$N)),"",  _xlfn.XLOOKUP($A484,METALS!$B:$B,METALS!$N:$N))</f>
        <v/>
      </c>
      <c r="U484" s="67">
        <f>IF(ISNA(_xlfn.XLOOKUP($A484,GENCHEM!$B:$B,GENCHEM!$N:$N)),"",  _xlfn.XLOOKUP($A484,GENCHEM!$B:$B,GENCHEM!$N:$N))</f>
        <v>0</v>
      </c>
      <c r="V484" s="67" t="str">
        <f>IF(ISNA(_xlfn.XLOOKUP($A484,HG!$B:$B,HG!$N:$N)),"",  _xlfn.XLOOKUP($A484,HG!$B:$B,HG!$N:$N))</f>
        <v/>
      </c>
    </row>
    <row r="485" spans="1:22" ht="24" hidden="1" customHeight="1">
      <c r="A485" s="83" t="s">
        <v>657</v>
      </c>
      <c r="O485" s="71"/>
      <c r="P485" s="71"/>
      <c r="Q485" s="71"/>
      <c r="R485" s="71"/>
      <c r="S485" s="71"/>
      <c r="T485" s="71"/>
      <c r="U485" s="71"/>
      <c r="V485" s="71"/>
    </row>
    <row r="486" spans="1:22" ht="24" hidden="1" customHeight="1">
      <c r="A486" s="84" t="s">
        <v>658</v>
      </c>
      <c r="B486" s="85" t="s">
        <v>659</v>
      </c>
      <c r="C486" s="85" t="s">
        <v>660</v>
      </c>
      <c r="D486" s="85" t="s">
        <v>25</v>
      </c>
      <c r="E486" s="86">
        <v>45812</v>
      </c>
      <c r="F486" s="86">
        <v>45826</v>
      </c>
      <c r="G486" s="86">
        <v>45826</v>
      </c>
      <c r="H486" s="85">
        <v>14</v>
      </c>
      <c r="I486" s="85">
        <v>2</v>
      </c>
      <c r="J486" s="85">
        <v>1</v>
      </c>
      <c r="K486" s="85" t="s">
        <v>26</v>
      </c>
      <c r="L486" s="85" t="s">
        <v>27</v>
      </c>
      <c r="M486" s="85" t="s">
        <v>28</v>
      </c>
      <c r="N486" s="85">
        <v>0</v>
      </c>
      <c r="O486" s="67" t="str">
        <f>IF(ISNA(_xlfn.XLOOKUP($A486,GCVOA!$B:$B,GCVOA!$N:$N)),"",  _xlfn.XLOOKUP($A486,GCVOA!$B:$B,GCVOA!$N:$N))</f>
        <v/>
      </c>
      <c r="P486" s="67" t="str">
        <f>IF(ISNA(_xlfn.XLOOKUP($A486,GCSEMI!$B:$B,GCSEMI!$N:$N)),"",  _xlfn.XLOOKUP($A486,GCSEMI!$B:$B,GCSEMI!$N:$N))</f>
        <v/>
      </c>
      <c r="Q486" s="67" t="str">
        <f>IF(ISNA(_xlfn.XLOOKUP($A486,ORGPREP!$B:$B,ORGPREP!$N:$N)),"",  _xlfn.XLOOKUP($A486,ORGPREP!$B:$B,ORGPREP!$N:$N))</f>
        <v/>
      </c>
      <c r="R486" s="67" t="str">
        <f>IF(ISNA(_xlfn.XLOOKUP($A486,MSSEMI!$B:$B,MSSEMI!$N:$N)),"",  _xlfn.XLOOKUP($A486,MSSEMI!$B:$B,MSSEMI!$N:$N))</f>
        <v/>
      </c>
      <c r="S486" s="67" t="str">
        <f>IF(ISNA(_xlfn.XLOOKUP($A486,MSVOA!$B:$B,MSVOA!$N:$N)),"",  _xlfn.XLOOKUP($A486,MSVOA!$B:$B,MSVOA!$N:$N))</f>
        <v/>
      </c>
      <c r="T486" s="67">
        <f>IF(ISNA(_xlfn.XLOOKUP($A486,METALS!$B:$B,METALS!$N:$N)),"",  _xlfn.XLOOKUP($A486,METALS!$B:$B,METALS!$N:$N))</f>
        <v>0</v>
      </c>
      <c r="U486" s="67" t="str">
        <f>IF(ISNA(_xlfn.XLOOKUP($A486,GENCHEM!$B:$B,GENCHEM!$N:$N)),"",  _xlfn.XLOOKUP($A486,GENCHEM!$B:$B,GENCHEM!$N:$N))</f>
        <v/>
      </c>
      <c r="V486" s="67">
        <f>IF(ISNA(_xlfn.XLOOKUP($A486,HG!$B:$B,HG!$N:$N)),"",  _xlfn.XLOOKUP($A486,HG!$B:$B,HG!$N:$N))</f>
        <v>0</v>
      </c>
    </row>
    <row r="487" spans="1:22" ht="24" hidden="1" customHeight="1">
      <c r="A487" s="83" t="s">
        <v>661</v>
      </c>
      <c r="O487" s="71"/>
      <c r="P487" s="71"/>
      <c r="Q487" s="71"/>
      <c r="R487" s="71"/>
      <c r="S487" s="71"/>
      <c r="T487" s="71"/>
      <c r="U487" s="71"/>
      <c r="V487" s="71"/>
    </row>
    <row r="488" spans="1:22" ht="24" hidden="1" customHeight="1">
      <c r="A488" s="84" t="s">
        <v>662</v>
      </c>
      <c r="B488" s="85" t="s">
        <v>114</v>
      </c>
      <c r="C488" s="85" t="s">
        <v>115</v>
      </c>
      <c r="D488" s="85" t="s">
        <v>25</v>
      </c>
      <c r="E488" s="86">
        <v>45812</v>
      </c>
      <c r="F488" s="86">
        <v>45826</v>
      </c>
      <c r="G488" s="86">
        <v>45826</v>
      </c>
      <c r="H488" s="85">
        <v>14</v>
      </c>
      <c r="I488" s="85">
        <v>4</v>
      </c>
      <c r="J488" s="85">
        <v>1</v>
      </c>
      <c r="K488" s="85" t="s">
        <v>26</v>
      </c>
      <c r="L488" s="85" t="s">
        <v>27</v>
      </c>
      <c r="M488" s="85" t="s">
        <v>58</v>
      </c>
      <c r="N488" s="85">
        <v>0</v>
      </c>
      <c r="O488" s="67" t="str">
        <f>IF(ISNA(_xlfn.XLOOKUP($A488,GCVOA!$B:$B,GCVOA!$N:$N)),"",  _xlfn.XLOOKUP($A488,GCVOA!$B:$B,GCVOA!$N:$N))</f>
        <v/>
      </c>
      <c r="P488" s="67" t="str">
        <f>IF(ISNA(_xlfn.XLOOKUP($A488,GCSEMI!$B:$B,GCSEMI!$N:$N)),"",  _xlfn.XLOOKUP($A488,GCSEMI!$B:$B,GCSEMI!$N:$N))</f>
        <v/>
      </c>
      <c r="Q488" s="67" t="str">
        <f>IF(ISNA(_xlfn.XLOOKUP($A488,ORGPREP!$B:$B,ORGPREP!$N:$N)),"",  _xlfn.XLOOKUP($A488,ORGPREP!$B:$B,ORGPREP!$N:$N))</f>
        <v/>
      </c>
      <c r="R488" s="67" t="str">
        <f>IF(ISNA(_xlfn.XLOOKUP($A488,MSSEMI!$B:$B,MSSEMI!$N:$N)),"",  _xlfn.XLOOKUP($A488,MSSEMI!$B:$B,MSSEMI!$N:$N))</f>
        <v/>
      </c>
      <c r="S488" s="67" t="str">
        <f>IF(ISNA(_xlfn.XLOOKUP($A488,MSVOA!$B:$B,MSVOA!$N:$N)),"",  _xlfn.XLOOKUP($A488,MSVOA!$B:$B,MSVOA!$N:$N))</f>
        <v/>
      </c>
      <c r="T488" s="67">
        <f>IF(ISNA(_xlfn.XLOOKUP($A488,METALS!$B:$B,METALS!$N:$N)),"",  _xlfn.XLOOKUP($A488,METALS!$B:$B,METALS!$N:$N))</f>
        <v>0</v>
      </c>
      <c r="U488" s="67" t="str">
        <f>IF(ISNA(_xlfn.XLOOKUP($A488,GENCHEM!$B:$B,GENCHEM!$N:$N)),"",  _xlfn.XLOOKUP($A488,GENCHEM!$B:$B,GENCHEM!$N:$N))</f>
        <v/>
      </c>
      <c r="V488" s="67" t="str">
        <f>IF(ISNA(_xlfn.XLOOKUP($A488,HG!$B:$B,HG!$N:$N)),"",  _xlfn.XLOOKUP($A488,HG!$B:$B,HG!$N:$N))</f>
        <v/>
      </c>
    </row>
    <row r="489" spans="1:22" ht="24" hidden="1" customHeight="1">
      <c r="A489" s="83" t="s">
        <v>663</v>
      </c>
      <c r="O489" s="71"/>
      <c r="P489" s="71"/>
      <c r="Q489" s="71"/>
      <c r="R489" s="71"/>
      <c r="S489" s="71"/>
      <c r="T489" s="71"/>
      <c r="U489" s="71"/>
      <c r="V489" s="71"/>
    </row>
    <row r="490" spans="1:22" ht="24" hidden="1" customHeight="1">
      <c r="A490" s="84" t="s">
        <v>664</v>
      </c>
      <c r="B490" s="85" t="s">
        <v>665</v>
      </c>
      <c r="C490" s="85" t="s">
        <v>666</v>
      </c>
      <c r="D490" s="85" t="s">
        <v>25</v>
      </c>
      <c r="E490" s="86">
        <v>45812</v>
      </c>
      <c r="F490" s="86">
        <v>45826</v>
      </c>
      <c r="G490" s="86">
        <v>45826</v>
      </c>
      <c r="H490" s="85">
        <v>14</v>
      </c>
      <c r="I490" s="85">
        <v>2</v>
      </c>
      <c r="J490" s="85">
        <v>1</v>
      </c>
      <c r="K490" s="85" t="s">
        <v>26</v>
      </c>
      <c r="L490" s="85" t="s">
        <v>27</v>
      </c>
      <c r="M490" s="85" t="s">
        <v>49</v>
      </c>
      <c r="N490" s="85">
        <v>0</v>
      </c>
      <c r="O490" s="67" t="str">
        <f>IF(ISNA(_xlfn.XLOOKUP($A490,GCVOA!$B:$B,GCVOA!$N:$N)),"",  _xlfn.XLOOKUP($A490,GCVOA!$B:$B,GCVOA!$N:$N))</f>
        <v/>
      </c>
      <c r="P490" s="67">
        <f>IF(ISNA(_xlfn.XLOOKUP($A490,GCSEMI!$B:$B,GCSEMI!$N:$N)),"",  _xlfn.XLOOKUP($A490,GCSEMI!$B:$B,GCSEMI!$N:$N))</f>
        <v>0</v>
      </c>
      <c r="Q490" s="67" t="str">
        <f>IF(ISNA(_xlfn.XLOOKUP($A490,ORGPREP!$B:$B,ORGPREP!$N:$N)),"",  _xlfn.XLOOKUP($A490,ORGPREP!$B:$B,ORGPREP!$N:$N))</f>
        <v/>
      </c>
      <c r="R490" s="67" t="str">
        <f>IF(ISNA(_xlfn.XLOOKUP($A490,MSSEMI!$B:$B,MSSEMI!$N:$N)),"",  _xlfn.XLOOKUP($A490,MSSEMI!$B:$B,MSSEMI!$N:$N))</f>
        <v/>
      </c>
      <c r="S490" s="67" t="str">
        <f>IF(ISNA(_xlfn.XLOOKUP($A490,MSVOA!$B:$B,MSVOA!$N:$N)),"",  _xlfn.XLOOKUP($A490,MSVOA!$B:$B,MSVOA!$N:$N))</f>
        <v/>
      </c>
      <c r="T490" s="67" t="str">
        <f>IF(ISNA(_xlfn.XLOOKUP($A490,METALS!$B:$B,METALS!$N:$N)),"",  _xlfn.XLOOKUP($A490,METALS!$B:$B,METALS!$N:$N))</f>
        <v/>
      </c>
      <c r="U490" s="67">
        <f>IF(ISNA(_xlfn.XLOOKUP($A490,GENCHEM!$B:$B,GENCHEM!$N:$N)),"",  _xlfn.XLOOKUP($A490,GENCHEM!$B:$B,GENCHEM!$N:$N))</f>
        <v>0</v>
      </c>
      <c r="V490" s="67" t="str">
        <f>IF(ISNA(_xlfn.XLOOKUP($A490,HG!$B:$B,HG!$N:$N)),"",  _xlfn.XLOOKUP($A490,HG!$B:$B,HG!$N:$N))</f>
        <v/>
      </c>
    </row>
    <row r="491" spans="1:22" ht="24" hidden="1" customHeight="1">
      <c r="A491" s="83" t="s">
        <v>667</v>
      </c>
      <c r="O491" s="71"/>
      <c r="P491" s="71"/>
      <c r="Q491" s="71"/>
      <c r="R491" s="71"/>
      <c r="S491" s="71"/>
      <c r="T491" s="71"/>
      <c r="U491" s="71"/>
      <c r="V491" s="71"/>
    </row>
    <row r="492" spans="1:22" ht="24" hidden="1" customHeight="1">
      <c r="A492" s="84" t="s">
        <v>668</v>
      </c>
      <c r="B492" s="85" t="s">
        <v>226</v>
      </c>
      <c r="C492" s="85" t="s">
        <v>227</v>
      </c>
      <c r="D492" s="85" t="s">
        <v>25</v>
      </c>
      <c r="E492" s="86">
        <v>45812</v>
      </c>
      <c r="F492" s="86">
        <v>45826</v>
      </c>
      <c r="G492" s="86">
        <v>45826</v>
      </c>
      <c r="H492" s="85">
        <v>14</v>
      </c>
      <c r="I492" s="85">
        <v>1</v>
      </c>
      <c r="J492" s="85">
        <v>1</v>
      </c>
      <c r="K492" s="85" t="s">
        <v>87</v>
      </c>
      <c r="L492" s="85" t="s">
        <v>27</v>
      </c>
      <c r="M492" s="85" t="s">
        <v>58</v>
      </c>
      <c r="N492" s="85">
        <v>0</v>
      </c>
      <c r="O492" s="67" t="str">
        <f>IF(ISNA(_xlfn.XLOOKUP($A492,GCVOA!$B:$B,GCVOA!$N:$N)),"",  _xlfn.XLOOKUP($A492,GCVOA!$B:$B,GCVOA!$N:$N))</f>
        <v/>
      </c>
      <c r="P492" s="67" t="str">
        <f>IF(ISNA(_xlfn.XLOOKUP($A492,GCSEMI!$B:$B,GCSEMI!$N:$N)),"",  _xlfn.XLOOKUP($A492,GCSEMI!$B:$B,GCSEMI!$N:$N))</f>
        <v/>
      </c>
      <c r="Q492" s="67" t="str">
        <f>IF(ISNA(_xlfn.XLOOKUP($A492,ORGPREP!$B:$B,ORGPREP!$N:$N)),"",  _xlfn.XLOOKUP($A492,ORGPREP!$B:$B,ORGPREP!$N:$N))</f>
        <v/>
      </c>
      <c r="R492" s="67" t="str">
        <f>IF(ISNA(_xlfn.XLOOKUP($A492,MSSEMI!$B:$B,MSSEMI!$N:$N)),"",  _xlfn.XLOOKUP($A492,MSSEMI!$B:$B,MSSEMI!$N:$N))</f>
        <v/>
      </c>
      <c r="S492" s="67" t="str">
        <f>IF(ISNA(_xlfn.XLOOKUP($A492,MSVOA!$B:$B,MSVOA!$N:$N)),"",  _xlfn.XLOOKUP($A492,MSVOA!$B:$B,MSVOA!$N:$N))</f>
        <v/>
      </c>
      <c r="T492" s="67" t="str">
        <f>IF(ISNA(_xlfn.XLOOKUP($A492,METALS!$B:$B,METALS!$N:$N)),"",  _xlfn.XLOOKUP($A492,METALS!$B:$B,METALS!$N:$N))</f>
        <v/>
      </c>
      <c r="U492" s="67">
        <f>IF(ISNA(_xlfn.XLOOKUP($A492,GENCHEM!$B:$B,GENCHEM!$N:$N)),"",  _xlfn.XLOOKUP($A492,GENCHEM!$B:$B,GENCHEM!$N:$N))</f>
        <v>0</v>
      </c>
      <c r="V492" s="67" t="str">
        <f>IF(ISNA(_xlfn.XLOOKUP($A492,HG!$B:$B,HG!$N:$N)),"",  _xlfn.XLOOKUP($A492,HG!$B:$B,HG!$N:$N))</f>
        <v/>
      </c>
    </row>
    <row r="493" spans="1:22" ht="24" hidden="1" customHeight="1">
      <c r="A493" s="83" t="s">
        <v>228</v>
      </c>
      <c r="O493" s="71"/>
      <c r="P493" s="71"/>
      <c r="Q493" s="71"/>
      <c r="R493" s="71"/>
      <c r="S493" s="71"/>
      <c r="T493" s="71"/>
      <c r="U493" s="71"/>
      <c r="V493" s="71"/>
    </row>
    <row r="494" spans="1:22" ht="24" hidden="1" customHeight="1">
      <c r="A494" s="84" t="s">
        <v>669</v>
      </c>
      <c r="B494" s="85" t="s">
        <v>670</v>
      </c>
      <c r="C494" s="85" t="s">
        <v>671</v>
      </c>
      <c r="D494" s="85"/>
      <c r="E494" s="86">
        <v>45812</v>
      </c>
      <c r="F494" s="86">
        <v>45826</v>
      </c>
      <c r="G494" s="86">
        <v>45826</v>
      </c>
      <c r="H494" s="85">
        <v>14</v>
      </c>
      <c r="I494" s="85">
        <v>1</v>
      </c>
      <c r="J494" s="85">
        <v>1</v>
      </c>
      <c r="K494" s="85" t="s">
        <v>87</v>
      </c>
      <c r="L494" s="85" t="s">
        <v>93</v>
      </c>
      <c r="M494" s="85" t="s">
        <v>58</v>
      </c>
      <c r="N494" s="85">
        <v>0</v>
      </c>
      <c r="O494" s="67" t="str">
        <f>IF(ISNA(_xlfn.XLOOKUP($A494,GCVOA!$B:$B,GCVOA!$N:$N)),"",  _xlfn.XLOOKUP($A494,GCVOA!$B:$B,GCVOA!$N:$N))</f>
        <v/>
      </c>
      <c r="P494" s="67" t="str">
        <f>IF(ISNA(_xlfn.XLOOKUP($A494,GCSEMI!$B:$B,GCSEMI!$N:$N)),"",  _xlfn.XLOOKUP($A494,GCSEMI!$B:$B,GCSEMI!$N:$N))</f>
        <v/>
      </c>
      <c r="Q494" s="67" t="str">
        <f>IF(ISNA(_xlfn.XLOOKUP($A494,ORGPREP!$B:$B,ORGPREP!$N:$N)),"",  _xlfn.XLOOKUP($A494,ORGPREP!$B:$B,ORGPREP!$N:$N))</f>
        <v/>
      </c>
      <c r="R494" s="67" t="str">
        <f>IF(ISNA(_xlfn.XLOOKUP($A494,MSSEMI!$B:$B,MSSEMI!$N:$N)),"",  _xlfn.XLOOKUP($A494,MSSEMI!$B:$B,MSSEMI!$N:$N))</f>
        <v/>
      </c>
      <c r="S494" s="67" t="str">
        <f>IF(ISNA(_xlfn.XLOOKUP($A494,MSVOA!$B:$B,MSVOA!$N:$N)),"",  _xlfn.XLOOKUP($A494,MSVOA!$B:$B,MSVOA!$N:$N))</f>
        <v/>
      </c>
      <c r="T494" s="67" t="str">
        <f>IF(ISNA(_xlfn.XLOOKUP($A494,METALS!$B:$B,METALS!$N:$N)),"",  _xlfn.XLOOKUP($A494,METALS!$B:$B,METALS!$N:$N))</f>
        <v/>
      </c>
      <c r="U494" s="67">
        <f>IF(ISNA(_xlfn.XLOOKUP($A494,GENCHEM!$B:$B,GENCHEM!$N:$N)),"",  _xlfn.XLOOKUP($A494,GENCHEM!$B:$B,GENCHEM!$N:$N))</f>
        <v>0</v>
      </c>
      <c r="V494" s="67" t="str">
        <f>IF(ISNA(_xlfn.XLOOKUP($A494,HG!$B:$B,HG!$N:$N)),"",  _xlfn.XLOOKUP($A494,HG!$B:$B,HG!$N:$N))</f>
        <v/>
      </c>
    </row>
    <row r="495" spans="1:22" ht="24" hidden="1" customHeight="1">
      <c r="A495" s="83" t="s">
        <v>672</v>
      </c>
      <c r="O495" s="71"/>
      <c r="P495" s="71"/>
      <c r="Q495" s="71"/>
      <c r="R495" s="71"/>
      <c r="S495" s="71"/>
      <c r="T495" s="71"/>
      <c r="U495" s="71"/>
      <c r="V495" s="71"/>
    </row>
    <row r="496" spans="1:22" ht="24" hidden="1" customHeight="1">
      <c r="A496" s="113" t="s">
        <v>673</v>
      </c>
      <c r="B496" s="114" t="s">
        <v>674</v>
      </c>
      <c r="C496" s="114" t="s">
        <v>675</v>
      </c>
      <c r="D496" s="114" t="s">
        <v>25</v>
      </c>
      <c r="E496" s="115">
        <v>45812</v>
      </c>
      <c r="F496" s="115">
        <v>45826</v>
      </c>
      <c r="G496" s="115">
        <v>45826</v>
      </c>
      <c r="H496" s="114">
        <v>14</v>
      </c>
      <c r="I496" s="114">
        <v>2</v>
      </c>
      <c r="J496" s="114">
        <v>1</v>
      </c>
      <c r="K496" s="114" t="s">
        <v>26</v>
      </c>
      <c r="L496" s="114" t="s">
        <v>27</v>
      </c>
      <c r="M496" s="114" t="s">
        <v>69</v>
      </c>
      <c r="N496" s="114">
        <v>0</v>
      </c>
      <c r="O496" s="74" t="str">
        <f>IF(ISNA(_xlfn.XLOOKUP($A496,GCVOA!$B:$B,GCVOA!$N:$N)),"",  _xlfn.XLOOKUP($A496,GCVOA!$B:$B,GCVOA!$N:$N))</f>
        <v/>
      </c>
      <c r="P496" s="74" t="str">
        <f>IF(ISNA(_xlfn.XLOOKUP($A496,GCSEMI!$B:$B,GCSEMI!$N:$N)),"",  _xlfn.XLOOKUP($A496,GCSEMI!$B:$B,GCSEMI!$N:$N))</f>
        <v/>
      </c>
      <c r="Q496" s="74" t="str">
        <f>IF(ISNA(_xlfn.XLOOKUP($A496,ORGPREP!$B:$B,ORGPREP!$N:$N)),"",  _xlfn.XLOOKUP($A496,ORGPREP!$B:$B,ORGPREP!$N:$N))</f>
        <v/>
      </c>
      <c r="R496" s="74" t="str">
        <f>IF(ISNA(_xlfn.XLOOKUP($A496,MSSEMI!$B:$B,MSSEMI!$N:$N)),"",  _xlfn.XLOOKUP($A496,MSSEMI!$B:$B,MSSEMI!$N:$N))</f>
        <v/>
      </c>
      <c r="S496" s="74" t="str">
        <f>IF(ISNA(_xlfn.XLOOKUP($A496,MSVOA!$B:$B,MSVOA!$N:$N)),"",  _xlfn.XLOOKUP($A496,MSVOA!$B:$B,MSVOA!$N:$N))</f>
        <v/>
      </c>
      <c r="T496" s="74" t="str">
        <f>IF(ISNA(_xlfn.XLOOKUP($A496,METALS!$B:$B,METALS!$N:$N)),"",  _xlfn.XLOOKUP($A496,METALS!$B:$B,METALS!$N:$N))</f>
        <v/>
      </c>
      <c r="U496" s="74" t="str">
        <f>IF(ISNA(_xlfn.XLOOKUP($A496,GENCHEM!$B:$B,GENCHEM!$N:$N)),"",  _xlfn.XLOOKUP($A496,GENCHEM!$B:$B,GENCHEM!$N:$N))</f>
        <v/>
      </c>
      <c r="V496" s="74" t="str">
        <f>IF(ISNA(_xlfn.XLOOKUP($A496,HG!$B:$B,HG!$N:$N)),"",  _xlfn.XLOOKUP($A496,HG!$B:$B,HG!$N:$N))</f>
        <v/>
      </c>
    </row>
    <row r="497" spans="1:22" ht="24" hidden="1" customHeight="1">
      <c r="A497" s="83" t="s">
        <v>676</v>
      </c>
      <c r="O497" s="71"/>
      <c r="P497" s="71"/>
      <c r="Q497" s="71"/>
      <c r="R497" s="71"/>
      <c r="S497" s="71"/>
      <c r="T497" s="71"/>
      <c r="U497" s="71"/>
      <c r="V497" s="71"/>
    </row>
    <row r="498" spans="1:22" ht="24" hidden="1" customHeight="1">
      <c r="A498" s="84" t="s">
        <v>677</v>
      </c>
      <c r="B498" s="85" t="s">
        <v>678</v>
      </c>
      <c r="C498" s="85" t="s">
        <v>679</v>
      </c>
      <c r="D498" s="85" t="s">
        <v>25</v>
      </c>
      <c r="E498" s="86">
        <v>45812</v>
      </c>
      <c r="F498" s="86">
        <v>45826</v>
      </c>
      <c r="G498" s="86">
        <v>45826</v>
      </c>
      <c r="H498" s="85">
        <v>14</v>
      </c>
      <c r="I498" s="85">
        <v>3</v>
      </c>
      <c r="J498" s="85">
        <v>1</v>
      </c>
      <c r="K498" s="85" t="s">
        <v>26</v>
      </c>
      <c r="L498" s="85" t="s">
        <v>27</v>
      </c>
      <c r="M498" s="85" t="s">
        <v>58</v>
      </c>
      <c r="N498" s="85">
        <v>0</v>
      </c>
      <c r="O498" s="67" t="str">
        <f>IF(ISNA(_xlfn.XLOOKUP($A498,GCVOA!$B:$B,GCVOA!$N:$N)),"",  _xlfn.XLOOKUP($A498,GCVOA!$B:$B,GCVOA!$N:$N))</f>
        <v/>
      </c>
      <c r="P498" s="67" t="str">
        <f>IF(ISNA(_xlfn.XLOOKUP($A498,GCSEMI!$B:$B,GCSEMI!$N:$N)),"",  _xlfn.XLOOKUP($A498,GCSEMI!$B:$B,GCSEMI!$N:$N))</f>
        <v/>
      </c>
      <c r="Q498" s="67" t="str">
        <f>IF(ISNA(_xlfn.XLOOKUP($A498,ORGPREP!$B:$B,ORGPREP!$N:$N)),"",  _xlfn.XLOOKUP($A498,ORGPREP!$B:$B,ORGPREP!$N:$N))</f>
        <v/>
      </c>
      <c r="R498" s="67" t="str">
        <f>IF(ISNA(_xlfn.XLOOKUP($A498,MSSEMI!$B:$B,MSSEMI!$N:$N)),"",  _xlfn.XLOOKUP($A498,MSSEMI!$B:$B,MSSEMI!$N:$N))</f>
        <v/>
      </c>
      <c r="S498" s="67" t="str">
        <f>IF(ISNA(_xlfn.XLOOKUP($A498,MSVOA!$B:$B,MSVOA!$N:$N)),"",  _xlfn.XLOOKUP($A498,MSVOA!$B:$B,MSVOA!$N:$N))</f>
        <v/>
      </c>
      <c r="T498" s="67" t="str">
        <f>IF(ISNA(_xlfn.XLOOKUP($A498,METALS!$B:$B,METALS!$N:$N)),"",  _xlfn.XLOOKUP($A498,METALS!$B:$B,METALS!$N:$N))</f>
        <v/>
      </c>
      <c r="U498" s="67">
        <f>IF(ISNA(_xlfn.XLOOKUP($A498,GENCHEM!$B:$B,GENCHEM!$N:$N)),"",  _xlfn.XLOOKUP($A498,GENCHEM!$B:$B,GENCHEM!$N:$N))</f>
        <v>0</v>
      </c>
      <c r="V498" s="67" t="str">
        <f>IF(ISNA(_xlfn.XLOOKUP($A498,HG!$B:$B,HG!$N:$N)),"",  _xlfn.XLOOKUP($A498,HG!$B:$B,HG!$N:$N))</f>
        <v/>
      </c>
    </row>
    <row r="499" spans="1:22" ht="24" hidden="1" customHeight="1">
      <c r="A499" s="83" t="s">
        <v>680</v>
      </c>
      <c r="O499" s="71"/>
      <c r="P499" s="71"/>
      <c r="Q499" s="71"/>
      <c r="R499" s="71"/>
      <c r="S499" s="71"/>
      <c r="T499" s="71"/>
      <c r="U499" s="71"/>
      <c r="V499" s="71"/>
    </row>
    <row r="500" spans="1:22" ht="24" hidden="1" customHeight="1">
      <c r="A500" s="84" t="s">
        <v>681</v>
      </c>
      <c r="B500" s="85" t="s">
        <v>682</v>
      </c>
      <c r="C500" s="85" t="s">
        <v>683</v>
      </c>
      <c r="D500" s="85" t="s">
        <v>25</v>
      </c>
      <c r="E500" s="86">
        <v>45812</v>
      </c>
      <c r="F500" s="86">
        <v>45826</v>
      </c>
      <c r="G500" s="86">
        <v>45826</v>
      </c>
      <c r="H500" s="85">
        <v>14</v>
      </c>
      <c r="I500" s="85">
        <v>8</v>
      </c>
      <c r="J500" s="85">
        <v>1</v>
      </c>
      <c r="K500" s="85" t="s">
        <v>26</v>
      </c>
      <c r="L500" s="85" t="s">
        <v>27</v>
      </c>
      <c r="M500" s="85" t="s">
        <v>58</v>
      </c>
      <c r="N500" s="85">
        <v>0</v>
      </c>
      <c r="O500" s="67" t="str">
        <f>IF(ISNA(_xlfn.XLOOKUP($A500,GCVOA!$B:$B,GCVOA!$N:$N)),"",  _xlfn.XLOOKUP($A500,GCVOA!$B:$B,GCVOA!$N:$N))</f>
        <v/>
      </c>
      <c r="P500" s="67" t="str">
        <f>IF(ISNA(_xlfn.XLOOKUP($A500,GCSEMI!$B:$B,GCSEMI!$N:$N)),"",  _xlfn.XLOOKUP($A500,GCSEMI!$B:$B,GCSEMI!$N:$N))</f>
        <v/>
      </c>
      <c r="Q500" s="67" t="str">
        <f>IF(ISNA(_xlfn.XLOOKUP($A500,ORGPREP!$B:$B,ORGPREP!$N:$N)),"",  _xlfn.XLOOKUP($A500,ORGPREP!$B:$B,ORGPREP!$N:$N))</f>
        <v/>
      </c>
      <c r="R500" s="67" t="str">
        <f>IF(ISNA(_xlfn.XLOOKUP($A500,MSSEMI!$B:$B,MSSEMI!$N:$N)),"",  _xlfn.XLOOKUP($A500,MSSEMI!$B:$B,MSSEMI!$N:$N))</f>
        <v/>
      </c>
      <c r="S500" s="67" t="str">
        <f>IF(ISNA(_xlfn.XLOOKUP($A500,MSVOA!$B:$B,MSVOA!$N:$N)),"",  _xlfn.XLOOKUP($A500,MSVOA!$B:$B,MSVOA!$N:$N))</f>
        <v/>
      </c>
      <c r="T500" s="67">
        <f>IF(ISNA(_xlfn.XLOOKUP($A500,METALS!$B:$B,METALS!$N:$N)),"",  _xlfn.XLOOKUP($A500,METALS!$B:$B,METALS!$N:$N))</f>
        <v>0</v>
      </c>
      <c r="U500" s="67">
        <f>IF(ISNA(_xlfn.XLOOKUP($A500,GENCHEM!$B:$B,GENCHEM!$N:$N)),"",  _xlfn.XLOOKUP($A500,GENCHEM!$B:$B,GENCHEM!$N:$N))</f>
        <v>0</v>
      </c>
      <c r="V500" s="67" t="str">
        <f>IF(ISNA(_xlfn.XLOOKUP($A500,HG!$B:$B,HG!$N:$N)),"",  _xlfn.XLOOKUP($A500,HG!$B:$B,HG!$N:$N))</f>
        <v/>
      </c>
    </row>
    <row r="501" spans="1:22" ht="24" hidden="1" customHeight="1">
      <c r="A501" s="83" t="s">
        <v>684</v>
      </c>
      <c r="O501" s="71"/>
      <c r="P501" s="71"/>
      <c r="Q501" s="71"/>
      <c r="R501" s="71"/>
      <c r="S501" s="71"/>
      <c r="T501" s="71"/>
      <c r="U501" s="71"/>
      <c r="V501" s="71"/>
    </row>
    <row r="502" spans="1:22" ht="24" hidden="1" customHeight="1">
      <c r="A502" s="84" t="s">
        <v>685</v>
      </c>
      <c r="B502" s="85" t="s">
        <v>682</v>
      </c>
      <c r="C502" s="85" t="s">
        <v>686</v>
      </c>
      <c r="D502" s="85" t="s">
        <v>25</v>
      </c>
      <c r="E502" s="86">
        <v>45812</v>
      </c>
      <c r="F502" s="86">
        <v>45826</v>
      </c>
      <c r="G502" s="86">
        <v>45826</v>
      </c>
      <c r="H502" s="85">
        <v>14</v>
      </c>
      <c r="I502" s="85">
        <v>4</v>
      </c>
      <c r="J502" s="85">
        <v>1</v>
      </c>
      <c r="K502" s="85" t="s">
        <v>26</v>
      </c>
      <c r="L502" s="85" t="s">
        <v>27</v>
      </c>
      <c r="M502" s="85" t="s">
        <v>58</v>
      </c>
      <c r="N502" s="85">
        <v>0</v>
      </c>
      <c r="O502" s="67" t="str">
        <f>IF(ISNA(_xlfn.XLOOKUP($A502,GCVOA!$B:$B,GCVOA!$N:$N)),"",  _xlfn.XLOOKUP($A502,GCVOA!$B:$B,GCVOA!$N:$N))</f>
        <v/>
      </c>
      <c r="P502" s="67" t="str">
        <f>IF(ISNA(_xlfn.XLOOKUP($A502,GCSEMI!$B:$B,GCSEMI!$N:$N)),"",  _xlfn.XLOOKUP($A502,GCSEMI!$B:$B,GCSEMI!$N:$N))</f>
        <v/>
      </c>
      <c r="Q502" s="67" t="str">
        <f>IF(ISNA(_xlfn.XLOOKUP($A502,ORGPREP!$B:$B,ORGPREP!$N:$N)),"",  _xlfn.XLOOKUP($A502,ORGPREP!$B:$B,ORGPREP!$N:$N))</f>
        <v/>
      </c>
      <c r="R502" s="67" t="str">
        <f>IF(ISNA(_xlfn.XLOOKUP($A502,MSSEMI!$B:$B,MSSEMI!$N:$N)),"",  _xlfn.XLOOKUP($A502,MSSEMI!$B:$B,MSSEMI!$N:$N))</f>
        <v/>
      </c>
      <c r="S502" s="67" t="str">
        <f>IF(ISNA(_xlfn.XLOOKUP($A502,MSVOA!$B:$B,MSVOA!$N:$N)),"",  _xlfn.XLOOKUP($A502,MSVOA!$B:$B,MSVOA!$N:$N))</f>
        <v/>
      </c>
      <c r="T502" s="67">
        <f>IF(ISNA(_xlfn.XLOOKUP($A502,METALS!$B:$B,METALS!$N:$N)),"",  _xlfn.XLOOKUP($A502,METALS!$B:$B,METALS!$N:$N))</f>
        <v>0</v>
      </c>
      <c r="U502" s="67">
        <f>IF(ISNA(_xlfn.XLOOKUP($A502,GENCHEM!$B:$B,GENCHEM!$N:$N)),"",  _xlfn.XLOOKUP($A502,GENCHEM!$B:$B,GENCHEM!$N:$N))</f>
        <v>0</v>
      </c>
      <c r="V502" s="67" t="str">
        <f>IF(ISNA(_xlfn.XLOOKUP($A502,HG!$B:$B,HG!$N:$N)),"",  _xlfn.XLOOKUP($A502,HG!$B:$B,HG!$N:$N))</f>
        <v/>
      </c>
    </row>
    <row r="503" spans="1:22" ht="24" hidden="1" customHeight="1">
      <c r="A503" s="83" t="s">
        <v>687</v>
      </c>
      <c r="O503" s="71"/>
      <c r="P503" s="71"/>
      <c r="Q503" s="71"/>
      <c r="R503" s="71"/>
      <c r="S503" s="71"/>
      <c r="T503" s="71"/>
      <c r="U503" s="71"/>
      <c r="V503" s="71"/>
    </row>
    <row r="504" spans="1:22" ht="24" hidden="1" customHeight="1">
      <c r="A504" s="84" t="s">
        <v>688</v>
      </c>
      <c r="B504" s="85" t="s">
        <v>682</v>
      </c>
      <c r="C504" s="85" t="s">
        <v>689</v>
      </c>
      <c r="D504" s="85" t="s">
        <v>25</v>
      </c>
      <c r="E504" s="86">
        <v>45812</v>
      </c>
      <c r="F504" s="86">
        <v>45826</v>
      </c>
      <c r="G504" s="86">
        <v>45826</v>
      </c>
      <c r="H504" s="85">
        <v>14</v>
      </c>
      <c r="I504" s="85">
        <v>3</v>
      </c>
      <c r="J504" s="85">
        <v>1</v>
      </c>
      <c r="K504" s="85" t="s">
        <v>26</v>
      </c>
      <c r="L504" s="85" t="s">
        <v>27</v>
      </c>
      <c r="M504" s="85" t="s">
        <v>58</v>
      </c>
      <c r="N504" s="85">
        <v>0</v>
      </c>
      <c r="O504" s="67" t="str">
        <f>IF(ISNA(_xlfn.XLOOKUP($A504,GCVOA!$B:$B,GCVOA!$N:$N)),"",  _xlfn.XLOOKUP($A504,GCVOA!$B:$B,GCVOA!$N:$N))</f>
        <v/>
      </c>
      <c r="P504" s="67" t="str">
        <f>IF(ISNA(_xlfn.XLOOKUP($A504,GCSEMI!$B:$B,GCSEMI!$N:$N)),"",  _xlfn.XLOOKUP($A504,GCSEMI!$B:$B,GCSEMI!$N:$N))</f>
        <v/>
      </c>
      <c r="Q504" s="67" t="str">
        <f>IF(ISNA(_xlfn.XLOOKUP($A504,ORGPREP!$B:$B,ORGPREP!$N:$N)),"",  _xlfn.XLOOKUP($A504,ORGPREP!$B:$B,ORGPREP!$N:$N))</f>
        <v/>
      </c>
      <c r="R504" s="67" t="str">
        <f>IF(ISNA(_xlfn.XLOOKUP($A504,MSSEMI!$B:$B,MSSEMI!$N:$N)),"",  _xlfn.XLOOKUP($A504,MSSEMI!$B:$B,MSSEMI!$N:$N))</f>
        <v/>
      </c>
      <c r="S504" s="67" t="str">
        <f>IF(ISNA(_xlfn.XLOOKUP($A504,MSVOA!$B:$B,MSVOA!$N:$N)),"",  _xlfn.XLOOKUP($A504,MSVOA!$B:$B,MSVOA!$N:$N))</f>
        <v/>
      </c>
      <c r="T504" s="67" t="str">
        <f>IF(ISNA(_xlfn.XLOOKUP($A504,METALS!$B:$B,METALS!$N:$N)),"",  _xlfn.XLOOKUP($A504,METALS!$B:$B,METALS!$N:$N))</f>
        <v/>
      </c>
      <c r="U504" s="67">
        <f>IF(ISNA(_xlfn.XLOOKUP($A504,GENCHEM!$B:$B,GENCHEM!$N:$N)),"",  _xlfn.XLOOKUP($A504,GENCHEM!$B:$B,GENCHEM!$N:$N))</f>
        <v>0</v>
      </c>
      <c r="V504" s="67" t="str">
        <f>IF(ISNA(_xlfn.XLOOKUP($A504,HG!$B:$B,HG!$N:$N)),"",  _xlfn.XLOOKUP($A504,HG!$B:$B,HG!$N:$N))</f>
        <v/>
      </c>
    </row>
    <row r="505" spans="1:22" ht="24" hidden="1" customHeight="1">
      <c r="A505" s="83" t="s">
        <v>513</v>
      </c>
      <c r="O505" s="71"/>
      <c r="P505" s="71"/>
      <c r="Q505" s="71"/>
      <c r="R505" s="71"/>
      <c r="S505" s="71"/>
      <c r="T505" s="71"/>
      <c r="U505" s="71"/>
      <c r="V505" s="71"/>
    </row>
    <row r="506" spans="1:22" ht="24" hidden="1" customHeight="1">
      <c r="A506" s="113" t="s">
        <v>690</v>
      </c>
      <c r="B506" s="114" t="s">
        <v>682</v>
      </c>
      <c r="C506" s="114" t="s">
        <v>683</v>
      </c>
      <c r="D506" s="114" t="s">
        <v>25</v>
      </c>
      <c r="E506" s="115">
        <v>45812</v>
      </c>
      <c r="F506" s="115">
        <v>45826</v>
      </c>
      <c r="G506" s="115">
        <v>45826</v>
      </c>
      <c r="H506" s="114">
        <v>14</v>
      </c>
      <c r="I506" s="114">
        <v>3</v>
      </c>
      <c r="J506" s="114">
        <v>1</v>
      </c>
      <c r="K506" s="114" t="s">
        <v>26</v>
      </c>
      <c r="L506" s="114" t="s">
        <v>27</v>
      </c>
      <c r="M506" s="114" t="s">
        <v>69</v>
      </c>
      <c r="N506" s="114">
        <v>0</v>
      </c>
      <c r="O506" s="74" t="str">
        <f>IF(ISNA(_xlfn.XLOOKUP($A506,GCVOA!$B:$B,GCVOA!$N:$N)),"",  _xlfn.XLOOKUP($A506,GCVOA!$B:$B,GCVOA!$N:$N))</f>
        <v/>
      </c>
      <c r="P506" s="74" t="str">
        <f>IF(ISNA(_xlfn.XLOOKUP($A506,GCSEMI!$B:$B,GCSEMI!$N:$N)),"",  _xlfn.XLOOKUP($A506,GCSEMI!$B:$B,GCSEMI!$N:$N))</f>
        <v/>
      </c>
      <c r="Q506" s="74" t="str">
        <f>IF(ISNA(_xlfn.XLOOKUP($A506,ORGPREP!$B:$B,ORGPREP!$N:$N)),"",  _xlfn.XLOOKUP($A506,ORGPREP!$B:$B,ORGPREP!$N:$N))</f>
        <v/>
      </c>
      <c r="R506" s="74" t="str">
        <f>IF(ISNA(_xlfn.XLOOKUP($A506,MSSEMI!$B:$B,MSSEMI!$N:$N)),"",  _xlfn.XLOOKUP($A506,MSSEMI!$B:$B,MSSEMI!$N:$N))</f>
        <v/>
      </c>
      <c r="S506" s="74" t="str">
        <f>IF(ISNA(_xlfn.XLOOKUP($A506,MSVOA!$B:$B,MSVOA!$N:$N)),"",  _xlfn.XLOOKUP($A506,MSVOA!$B:$B,MSVOA!$N:$N))</f>
        <v/>
      </c>
      <c r="T506" s="74" t="str">
        <f>IF(ISNA(_xlfn.XLOOKUP($A506,METALS!$B:$B,METALS!$N:$N)),"",  _xlfn.XLOOKUP($A506,METALS!$B:$B,METALS!$N:$N))</f>
        <v/>
      </c>
      <c r="U506" s="74" t="str">
        <f>IF(ISNA(_xlfn.XLOOKUP($A506,GENCHEM!$B:$B,GENCHEM!$N:$N)),"",  _xlfn.XLOOKUP($A506,GENCHEM!$B:$B,GENCHEM!$N:$N))</f>
        <v/>
      </c>
      <c r="V506" s="74" t="str">
        <f>IF(ISNA(_xlfn.XLOOKUP($A506,HG!$B:$B,HG!$N:$N)),"",  _xlfn.XLOOKUP($A506,HG!$B:$B,HG!$N:$N))</f>
        <v/>
      </c>
    </row>
    <row r="507" spans="1:22" ht="24" hidden="1" customHeight="1">
      <c r="A507" s="83" t="s">
        <v>691</v>
      </c>
      <c r="O507" s="71"/>
      <c r="P507" s="71"/>
      <c r="Q507" s="71"/>
      <c r="R507" s="71"/>
      <c r="S507" s="71"/>
      <c r="T507" s="71"/>
      <c r="U507" s="71"/>
      <c r="V507" s="71"/>
    </row>
    <row r="508" spans="1:22" ht="24" hidden="1" customHeight="1">
      <c r="A508" s="84" t="s">
        <v>692</v>
      </c>
      <c r="B508" s="85" t="s">
        <v>56</v>
      </c>
      <c r="C508" s="85" t="s">
        <v>693</v>
      </c>
      <c r="D508" s="85" t="s">
        <v>25</v>
      </c>
      <c r="E508" s="86">
        <v>45812</v>
      </c>
      <c r="F508" s="86">
        <v>45826</v>
      </c>
      <c r="G508" s="86">
        <v>45826</v>
      </c>
      <c r="H508" s="85">
        <v>14</v>
      </c>
      <c r="I508" s="85">
        <v>3</v>
      </c>
      <c r="J508" s="85">
        <v>1</v>
      </c>
      <c r="K508" s="85" t="s">
        <v>38</v>
      </c>
      <c r="L508" s="85" t="s">
        <v>27</v>
      </c>
      <c r="M508" s="85" t="s">
        <v>58</v>
      </c>
      <c r="N508" s="85">
        <v>0</v>
      </c>
      <c r="O508" s="67" t="str">
        <f>IF(ISNA(_xlfn.XLOOKUP($A508,GCVOA!$B:$B,GCVOA!$N:$N)),"",  _xlfn.XLOOKUP($A508,GCVOA!$B:$B,GCVOA!$N:$N))</f>
        <v>HT Monday; 8260GRO available</v>
      </c>
      <c r="P508" s="67" t="str">
        <f>IF(ISNA(_xlfn.XLOOKUP($A508,GCSEMI!$B:$B,GCSEMI!$N:$N)),"",  _xlfn.XLOOKUP($A508,GCSEMI!$B:$B,GCSEMI!$N:$N))</f>
        <v/>
      </c>
      <c r="Q508" s="67" t="str">
        <f>IF(ISNA(_xlfn.XLOOKUP($A508,ORGPREP!$B:$B,ORGPREP!$N:$N)),"",  _xlfn.XLOOKUP($A508,ORGPREP!$B:$B,ORGPREP!$N:$N))</f>
        <v/>
      </c>
      <c r="R508" s="67" t="str">
        <f>IF(ISNA(_xlfn.XLOOKUP($A508,MSSEMI!$B:$B,MSSEMI!$N:$N)),"",  _xlfn.XLOOKUP($A508,MSSEMI!$B:$B,MSSEMI!$N:$N))</f>
        <v/>
      </c>
      <c r="S508" s="67" t="str">
        <f>IF(ISNA(_xlfn.XLOOKUP($A508,MSVOA!$B:$B,MSVOA!$N:$N)),"",  _xlfn.XLOOKUP($A508,MSVOA!$B:$B,MSVOA!$N:$N))</f>
        <v/>
      </c>
      <c r="T508" s="67">
        <f>IF(ISNA(_xlfn.XLOOKUP($A508,METALS!$B:$B,METALS!$N:$N)),"",  _xlfn.XLOOKUP($A508,METALS!$B:$B,METALS!$N:$N))</f>
        <v>0</v>
      </c>
      <c r="U508" s="67">
        <f>IF(ISNA(_xlfn.XLOOKUP($A508,GENCHEM!$B:$B,GENCHEM!$N:$N)),"",  _xlfn.XLOOKUP($A508,GENCHEM!$B:$B,GENCHEM!$N:$N))</f>
        <v>0</v>
      </c>
      <c r="V508" s="67" t="str">
        <f>IF(ISNA(_xlfn.XLOOKUP($A508,HG!$B:$B,HG!$N:$N)),"",  _xlfn.XLOOKUP($A508,HG!$B:$B,HG!$N:$N))</f>
        <v/>
      </c>
    </row>
    <row r="509" spans="1:22" ht="24" hidden="1" customHeight="1">
      <c r="A509" s="83" t="s">
        <v>694</v>
      </c>
      <c r="O509" s="71"/>
      <c r="P509" s="71"/>
      <c r="Q509" s="71"/>
      <c r="R509" s="71"/>
      <c r="S509" s="71"/>
      <c r="T509" s="71"/>
      <c r="U509" s="71"/>
      <c r="V509" s="71"/>
    </row>
    <row r="510" spans="1:22" ht="24" hidden="1" customHeight="1">
      <c r="A510" s="84" t="s">
        <v>695</v>
      </c>
      <c r="B510" s="85" t="s">
        <v>56</v>
      </c>
      <c r="C510" s="85" t="s">
        <v>693</v>
      </c>
      <c r="D510" s="85" t="s">
        <v>25</v>
      </c>
      <c r="E510" s="86">
        <v>45812</v>
      </c>
      <c r="F510" s="86">
        <v>45826</v>
      </c>
      <c r="G510" s="86">
        <v>45826</v>
      </c>
      <c r="H510" s="85">
        <v>14</v>
      </c>
      <c r="I510" s="85">
        <v>1</v>
      </c>
      <c r="J510" s="85">
        <v>1</v>
      </c>
      <c r="K510" s="85" t="s">
        <v>38</v>
      </c>
      <c r="L510" s="85" t="s">
        <v>27</v>
      </c>
      <c r="M510" s="85" t="s">
        <v>49</v>
      </c>
      <c r="N510" s="85">
        <v>0</v>
      </c>
      <c r="O510" s="67" t="str">
        <f>IF(ISNA(_xlfn.XLOOKUP($A510,GCVOA!$B:$B,GCVOA!$N:$N)),"",  _xlfn.XLOOKUP($A510,GCVOA!$B:$B,GCVOA!$N:$N))</f>
        <v>HT Monday; 8260GRO available</v>
      </c>
      <c r="P510" s="67" t="str">
        <f>IF(ISNA(_xlfn.XLOOKUP($A510,GCSEMI!$B:$B,GCSEMI!$N:$N)),"",  _xlfn.XLOOKUP($A510,GCSEMI!$B:$B,GCSEMI!$N:$N))</f>
        <v/>
      </c>
      <c r="Q510" s="67" t="str">
        <f>IF(ISNA(_xlfn.XLOOKUP($A510,ORGPREP!$B:$B,ORGPREP!$N:$N)),"",  _xlfn.XLOOKUP($A510,ORGPREP!$B:$B,ORGPREP!$N:$N))</f>
        <v/>
      </c>
      <c r="R510" s="67" t="str">
        <f>IF(ISNA(_xlfn.XLOOKUP($A510,MSSEMI!$B:$B,MSSEMI!$N:$N)),"",  _xlfn.XLOOKUP($A510,MSSEMI!$B:$B,MSSEMI!$N:$N))</f>
        <v/>
      </c>
      <c r="S510" s="67" t="str">
        <f>IF(ISNA(_xlfn.XLOOKUP($A510,MSVOA!$B:$B,MSVOA!$N:$N)),"",  _xlfn.XLOOKUP($A510,MSVOA!$B:$B,MSVOA!$N:$N))</f>
        <v/>
      </c>
      <c r="T510" s="67" t="str">
        <f>IF(ISNA(_xlfn.XLOOKUP($A510,METALS!$B:$B,METALS!$N:$N)),"",  _xlfn.XLOOKUP($A510,METALS!$B:$B,METALS!$N:$N))</f>
        <v/>
      </c>
      <c r="U510" s="67" t="str">
        <f>IF(ISNA(_xlfn.XLOOKUP($A510,GENCHEM!$B:$B,GENCHEM!$N:$N)),"",  _xlfn.XLOOKUP($A510,GENCHEM!$B:$B,GENCHEM!$N:$N))</f>
        <v/>
      </c>
      <c r="V510" s="67" t="str">
        <f>IF(ISNA(_xlfn.XLOOKUP($A510,HG!$B:$B,HG!$N:$N)),"",  _xlfn.XLOOKUP($A510,HG!$B:$B,HG!$N:$N))</f>
        <v/>
      </c>
    </row>
    <row r="511" spans="1:22" ht="24" hidden="1" customHeight="1">
      <c r="A511" s="83" t="s">
        <v>161</v>
      </c>
      <c r="O511" s="71"/>
      <c r="P511" s="71"/>
      <c r="Q511" s="71"/>
      <c r="R511" s="71"/>
      <c r="S511" s="71"/>
      <c r="T511" s="71"/>
      <c r="U511" s="71"/>
      <c r="V511" s="71"/>
    </row>
    <row r="512" spans="1:22" ht="24" hidden="1" customHeight="1">
      <c r="A512" s="84" t="s">
        <v>696</v>
      </c>
      <c r="B512" s="85" t="s">
        <v>56</v>
      </c>
      <c r="C512" s="85" t="s">
        <v>697</v>
      </c>
      <c r="D512" s="85" t="s">
        <v>25</v>
      </c>
      <c r="E512" s="86">
        <v>45812</v>
      </c>
      <c r="F512" s="86">
        <v>45826</v>
      </c>
      <c r="G512" s="86">
        <v>45826</v>
      </c>
      <c r="H512" s="85">
        <v>14</v>
      </c>
      <c r="I512" s="85">
        <v>4</v>
      </c>
      <c r="J512" s="85">
        <v>1</v>
      </c>
      <c r="K512" s="85" t="s">
        <v>38</v>
      </c>
      <c r="L512" s="85" t="s">
        <v>27</v>
      </c>
      <c r="M512" s="85" t="s">
        <v>58</v>
      </c>
      <c r="N512" s="85">
        <v>0</v>
      </c>
      <c r="O512" s="67">
        <f>IF(ISNA(_xlfn.XLOOKUP($A512,GCVOA!$B:$B,GCVOA!$N:$N)),"",  _xlfn.XLOOKUP($A512,GCVOA!$B:$B,GCVOA!$N:$N))</f>
        <v>0</v>
      </c>
      <c r="P512" s="67" t="str">
        <f>IF(ISNA(_xlfn.XLOOKUP($A512,GCSEMI!$B:$B,GCSEMI!$N:$N)),"",  _xlfn.XLOOKUP($A512,GCSEMI!$B:$B,GCSEMI!$N:$N))</f>
        <v/>
      </c>
      <c r="Q512" s="67" t="str">
        <f>IF(ISNA(_xlfn.XLOOKUP($A512,ORGPREP!$B:$B,ORGPREP!$N:$N)),"",  _xlfn.XLOOKUP($A512,ORGPREP!$B:$B,ORGPREP!$N:$N))</f>
        <v/>
      </c>
      <c r="R512" s="67" t="str">
        <f>IF(ISNA(_xlfn.XLOOKUP($A512,MSSEMI!$B:$B,MSSEMI!$N:$N)),"",  _xlfn.XLOOKUP($A512,MSSEMI!$B:$B,MSSEMI!$N:$N))</f>
        <v/>
      </c>
      <c r="S512" s="67" t="str">
        <f>IF(ISNA(_xlfn.XLOOKUP($A512,MSVOA!$B:$B,MSVOA!$N:$N)),"",  _xlfn.XLOOKUP($A512,MSVOA!$B:$B,MSVOA!$N:$N))</f>
        <v/>
      </c>
      <c r="T512" s="67">
        <f>IF(ISNA(_xlfn.XLOOKUP($A512,METALS!$B:$B,METALS!$N:$N)),"",  _xlfn.XLOOKUP($A512,METALS!$B:$B,METALS!$N:$N))</f>
        <v>0</v>
      </c>
      <c r="U512" s="67">
        <f>IF(ISNA(_xlfn.XLOOKUP($A512,GENCHEM!$B:$B,GENCHEM!$N:$N)),"",  _xlfn.XLOOKUP($A512,GENCHEM!$B:$B,GENCHEM!$N:$N))</f>
        <v>0</v>
      </c>
      <c r="V512" s="67" t="str">
        <f>IF(ISNA(_xlfn.XLOOKUP($A512,HG!$B:$B,HG!$N:$N)),"",  _xlfn.XLOOKUP($A512,HG!$B:$B,HG!$N:$N))</f>
        <v/>
      </c>
    </row>
    <row r="513" spans="1:22" ht="24" hidden="1" customHeight="1">
      <c r="A513" s="83" t="s">
        <v>698</v>
      </c>
      <c r="O513" s="71"/>
      <c r="P513" s="71"/>
      <c r="Q513" s="71"/>
      <c r="R513" s="71"/>
      <c r="S513" s="71"/>
      <c r="T513" s="71"/>
      <c r="U513" s="71"/>
      <c r="V513" s="71"/>
    </row>
    <row r="514" spans="1:22" ht="24" hidden="1" customHeight="1">
      <c r="A514" s="84" t="s">
        <v>699</v>
      </c>
      <c r="B514" s="85" t="s">
        <v>56</v>
      </c>
      <c r="C514" s="85" t="s">
        <v>697</v>
      </c>
      <c r="D514" s="85" t="s">
        <v>25</v>
      </c>
      <c r="E514" s="86">
        <v>45812</v>
      </c>
      <c r="F514" s="86">
        <v>45826</v>
      </c>
      <c r="G514" s="86">
        <v>45826</v>
      </c>
      <c r="H514" s="85">
        <v>14</v>
      </c>
      <c r="I514" s="85">
        <v>1</v>
      </c>
      <c r="J514" s="85">
        <v>1</v>
      </c>
      <c r="K514" s="85" t="s">
        <v>38</v>
      </c>
      <c r="L514" s="85" t="s">
        <v>27</v>
      </c>
      <c r="M514" s="85" t="s">
        <v>49</v>
      </c>
      <c r="N514" s="85">
        <v>0</v>
      </c>
      <c r="O514" s="67">
        <f>IF(ISNA(_xlfn.XLOOKUP($A514,GCVOA!$B:$B,GCVOA!$N:$N)),"",  _xlfn.XLOOKUP($A514,GCVOA!$B:$B,GCVOA!$N:$N))</f>
        <v>0</v>
      </c>
      <c r="P514" s="67" t="str">
        <f>IF(ISNA(_xlfn.XLOOKUP($A514,GCSEMI!$B:$B,GCSEMI!$N:$N)),"",  _xlfn.XLOOKUP($A514,GCSEMI!$B:$B,GCSEMI!$N:$N))</f>
        <v/>
      </c>
      <c r="Q514" s="67" t="str">
        <f>IF(ISNA(_xlfn.XLOOKUP($A514,ORGPREP!$B:$B,ORGPREP!$N:$N)),"",  _xlfn.XLOOKUP($A514,ORGPREP!$B:$B,ORGPREP!$N:$N))</f>
        <v/>
      </c>
      <c r="R514" s="67" t="str">
        <f>IF(ISNA(_xlfn.XLOOKUP($A514,MSSEMI!$B:$B,MSSEMI!$N:$N)),"",  _xlfn.XLOOKUP($A514,MSSEMI!$B:$B,MSSEMI!$N:$N))</f>
        <v/>
      </c>
      <c r="S514" s="67" t="str">
        <f>IF(ISNA(_xlfn.XLOOKUP($A514,MSVOA!$B:$B,MSVOA!$N:$N)),"",  _xlfn.XLOOKUP($A514,MSVOA!$B:$B,MSVOA!$N:$N))</f>
        <v/>
      </c>
      <c r="T514" s="67" t="str">
        <f>IF(ISNA(_xlfn.XLOOKUP($A514,METALS!$B:$B,METALS!$N:$N)),"",  _xlfn.XLOOKUP($A514,METALS!$B:$B,METALS!$N:$N))</f>
        <v/>
      </c>
      <c r="U514" s="67" t="str">
        <f>IF(ISNA(_xlfn.XLOOKUP($A514,GENCHEM!$B:$B,GENCHEM!$N:$N)),"",  _xlfn.XLOOKUP($A514,GENCHEM!$B:$B,GENCHEM!$N:$N))</f>
        <v/>
      </c>
      <c r="V514" s="67" t="str">
        <f>IF(ISNA(_xlfn.XLOOKUP($A514,HG!$B:$B,HG!$N:$N)),"",  _xlfn.XLOOKUP($A514,HG!$B:$B,HG!$N:$N))</f>
        <v/>
      </c>
    </row>
    <row r="515" spans="1:22" ht="24" hidden="1" customHeight="1">
      <c r="A515" s="83" t="s">
        <v>161</v>
      </c>
      <c r="O515" s="71"/>
      <c r="P515" s="71"/>
      <c r="Q515" s="71"/>
      <c r="R515" s="71"/>
      <c r="S515" s="71"/>
      <c r="T515" s="71"/>
      <c r="U515" s="71"/>
      <c r="V515" s="71"/>
    </row>
    <row r="516" spans="1:22" ht="24" hidden="1" customHeight="1">
      <c r="A516" s="84" t="s">
        <v>700</v>
      </c>
      <c r="B516" s="85" t="s">
        <v>455</v>
      </c>
      <c r="C516" s="85" t="s">
        <v>701</v>
      </c>
      <c r="D516" s="85" t="s">
        <v>25</v>
      </c>
      <c r="E516" s="86">
        <v>45812</v>
      </c>
      <c r="F516" s="86">
        <v>45826</v>
      </c>
      <c r="G516" s="86">
        <v>45826</v>
      </c>
      <c r="H516" s="85">
        <v>14</v>
      </c>
      <c r="I516" s="85">
        <v>2</v>
      </c>
      <c r="J516" s="85">
        <v>1</v>
      </c>
      <c r="K516" s="85" t="s">
        <v>26</v>
      </c>
      <c r="L516" s="85" t="s">
        <v>27</v>
      </c>
      <c r="M516" s="85" t="s">
        <v>28</v>
      </c>
      <c r="N516" s="85">
        <v>0</v>
      </c>
      <c r="O516" s="67" t="str">
        <f>IF(ISNA(_xlfn.XLOOKUP($A516,GCVOA!$B:$B,GCVOA!$N:$N)),"",  _xlfn.XLOOKUP($A516,GCVOA!$B:$B,GCVOA!$N:$N))</f>
        <v/>
      </c>
      <c r="P516" s="67" t="str">
        <f>IF(ISNA(_xlfn.XLOOKUP($A516,GCSEMI!$B:$B,GCSEMI!$N:$N)),"",  _xlfn.XLOOKUP($A516,GCSEMI!$B:$B,GCSEMI!$N:$N))</f>
        <v/>
      </c>
      <c r="Q516" s="67" t="str">
        <f>IF(ISNA(_xlfn.XLOOKUP($A516,ORGPREP!$B:$B,ORGPREP!$N:$N)),"",  _xlfn.XLOOKUP($A516,ORGPREP!$B:$B,ORGPREP!$N:$N))</f>
        <v/>
      </c>
      <c r="R516" s="67" t="str">
        <f>IF(ISNA(_xlfn.XLOOKUP($A516,MSSEMI!$B:$B,MSSEMI!$N:$N)),"",  _xlfn.XLOOKUP($A516,MSSEMI!$B:$B,MSSEMI!$N:$N))</f>
        <v/>
      </c>
      <c r="S516" s="67" t="str">
        <f>IF(ISNA(_xlfn.XLOOKUP($A516,MSVOA!$B:$B,MSVOA!$N:$N)),"",  _xlfn.XLOOKUP($A516,MSVOA!$B:$B,MSVOA!$N:$N))</f>
        <v/>
      </c>
      <c r="T516" s="67">
        <f>IF(ISNA(_xlfn.XLOOKUP($A516,METALS!$B:$B,METALS!$N:$N)),"",  _xlfn.XLOOKUP($A516,METALS!$B:$B,METALS!$N:$N))</f>
        <v>0</v>
      </c>
      <c r="U516" s="67" t="str">
        <f>IF(ISNA(_xlfn.XLOOKUP($A516,GENCHEM!$B:$B,GENCHEM!$N:$N)),"",  _xlfn.XLOOKUP($A516,GENCHEM!$B:$B,GENCHEM!$N:$N))</f>
        <v/>
      </c>
      <c r="V516" s="67" t="str">
        <f>IF(ISNA(_xlfn.XLOOKUP($A516,HG!$B:$B,HG!$N:$N)),"",  _xlfn.XLOOKUP($A516,HG!$B:$B,HG!$N:$N))</f>
        <v/>
      </c>
    </row>
    <row r="517" spans="1:22" ht="24" hidden="1" customHeight="1">
      <c r="A517" s="83" t="s">
        <v>702</v>
      </c>
      <c r="O517" s="71"/>
      <c r="P517" s="71"/>
      <c r="Q517" s="71"/>
      <c r="R517" s="71"/>
      <c r="S517" s="71"/>
      <c r="T517" s="71"/>
      <c r="U517" s="71"/>
      <c r="V517" s="71"/>
    </row>
    <row r="518" spans="1:22" ht="24" hidden="1" customHeight="1">
      <c r="A518" s="84" t="s">
        <v>703</v>
      </c>
      <c r="B518" s="85" t="s">
        <v>120</v>
      </c>
      <c r="C518" s="85" t="s">
        <v>121</v>
      </c>
      <c r="D518" s="85" t="s">
        <v>25</v>
      </c>
      <c r="E518" s="86">
        <v>45812</v>
      </c>
      <c r="F518" s="86">
        <v>45818</v>
      </c>
      <c r="G518" s="86">
        <v>45826</v>
      </c>
      <c r="H518" s="85" t="s">
        <v>222</v>
      </c>
      <c r="I518" s="85">
        <v>4</v>
      </c>
      <c r="J518" s="85">
        <v>1</v>
      </c>
      <c r="K518" s="85" t="s">
        <v>26</v>
      </c>
      <c r="L518" s="85" t="s">
        <v>27</v>
      </c>
      <c r="M518" s="85" t="s">
        <v>58</v>
      </c>
      <c r="N518" s="85">
        <v>0</v>
      </c>
      <c r="O518" s="67" t="str">
        <f>IF(ISNA(_xlfn.XLOOKUP($A518,GCVOA!$B:$B,GCVOA!$N:$N)),"",  _xlfn.XLOOKUP($A518,GCVOA!$B:$B,GCVOA!$N:$N))</f>
        <v/>
      </c>
      <c r="P518" s="67" t="str">
        <f>IF(ISNA(_xlfn.XLOOKUP($A518,GCSEMI!$B:$B,GCSEMI!$N:$N)),"",  _xlfn.XLOOKUP($A518,GCSEMI!$B:$B,GCSEMI!$N:$N))</f>
        <v/>
      </c>
      <c r="Q518" s="67" t="str">
        <f>IF(ISNA(_xlfn.XLOOKUP($A518,ORGPREP!$B:$B,ORGPREP!$N:$N)),"",  _xlfn.XLOOKUP($A518,ORGPREP!$B:$B,ORGPREP!$N:$N))</f>
        <v/>
      </c>
      <c r="R518" s="67" t="str">
        <f>IF(ISNA(_xlfn.XLOOKUP($A518,MSSEMI!$B:$B,MSSEMI!$N:$N)),"",  _xlfn.XLOOKUP($A518,MSSEMI!$B:$B,MSSEMI!$N:$N))</f>
        <v/>
      </c>
      <c r="S518" s="67" t="str">
        <f>IF(ISNA(_xlfn.XLOOKUP($A518,MSVOA!$B:$B,MSVOA!$N:$N)),"",  _xlfn.XLOOKUP($A518,MSVOA!$B:$B,MSVOA!$N:$N))</f>
        <v/>
      </c>
      <c r="T518" s="67">
        <f>IF(ISNA(_xlfn.XLOOKUP($A518,METALS!$B:$B,METALS!$N:$N)),"",  _xlfn.XLOOKUP($A518,METALS!$B:$B,METALS!$N:$N))</f>
        <v>0</v>
      </c>
      <c r="U518" s="67">
        <f>IF(ISNA(_xlfn.XLOOKUP($A518,GENCHEM!$B:$B,GENCHEM!$N:$N)),"",  _xlfn.XLOOKUP($A518,GENCHEM!$B:$B,GENCHEM!$N:$N))</f>
        <v>0</v>
      </c>
      <c r="V518" s="67" t="str">
        <f>IF(ISNA(_xlfn.XLOOKUP($A518,HG!$B:$B,HG!$N:$N)),"",  _xlfn.XLOOKUP($A518,HG!$B:$B,HG!$N:$N))</f>
        <v/>
      </c>
    </row>
    <row r="519" spans="1:22" ht="24" hidden="1" customHeight="1">
      <c r="A519" s="83" t="s">
        <v>704</v>
      </c>
      <c r="O519" s="71"/>
      <c r="P519" s="71"/>
      <c r="Q519" s="71"/>
      <c r="R519" s="71"/>
      <c r="S519" s="71"/>
      <c r="T519" s="71"/>
      <c r="U519" s="71"/>
      <c r="V519" s="71"/>
    </row>
    <row r="520" spans="1:22" ht="24" hidden="1" customHeight="1">
      <c r="A520" s="84" t="s">
        <v>705</v>
      </c>
      <c r="B520" s="85" t="s">
        <v>706</v>
      </c>
      <c r="C520" s="85" t="s">
        <v>707</v>
      </c>
      <c r="D520" s="85" t="s">
        <v>25</v>
      </c>
      <c r="E520" s="86">
        <v>45812</v>
      </c>
      <c r="F520" s="86">
        <v>45826</v>
      </c>
      <c r="G520" s="86">
        <v>45826</v>
      </c>
      <c r="H520" s="85">
        <v>14</v>
      </c>
      <c r="I520" s="85">
        <v>2</v>
      </c>
      <c r="J520" s="85">
        <v>1</v>
      </c>
      <c r="K520" s="85" t="s">
        <v>87</v>
      </c>
      <c r="L520" s="85" t="s">
        <v>27</v>
      </c>
      <c r="M520" s="85" t="s">
        <v>58</v>
      </c>
      <c r="N520" s="85">
        <v>0</v>
      </c>
      <c r="O520" s="67" t="str">
        <f>IF(ISNA(_xlfn.XLOOKUP($A520,GCVOA!$B:$B,GCVOA!$N:$N)),"",  _xlfn.XLOOKUP($A520,GCVOA!$B:$B,GCVOA!$N:$N))</f>
        <v/>
      </c>
      <c r="P520" s="67" t="str">
        <f>IF(ISNA(_xlfn.XLOOKUP($A520,GCSEMI!$B:$B,GCSEMI!$N:$N)),"",  _xlfn.XLOOKUP($A520,GCSEMI!$B:$B,GCSEMI!$N:$N))</f>
        <v/>
      </c>
      <c r="Q520" s="67" t="str">
        <f>IF(ISNA(_xlfn.XLOOKUP($A520,ORGPREP!$B:$B,ORGPREP!$N:$N)),"",  _xlfn.XLOOKUP($A520,ORGPREP!$B:$B,ORGPREP!$N:$N))</f>
        <v/>
      </c>
      <c r="R520" s="67">
        <f>IF(ISNA(_xlfn.XLOOKUP($A520,MSSEMI!$B:$B,MSSEMI!$N:$N)),"",  _xlfn.XLOOKUP($A520,MSSEMI!$B:$B,MSSEMI!$N:$N))</f>
        <v>0</v>
      </c>
      <c r="S520" s="67">
        <f>IF(ISNA(_xlfn.XLOOKUP($A520,MSVOA!$B:$B,MSVOA!$N:$N)),"",  _xlfn.XLOOKUP($A520,MSVOA!$B:$B,MSVOA!$N:$N))</f>
        <v>0</v>
      </c>
      <c r="T520" s="67">
        <f>IF(ISNA(_xlfn.XLOOKUP($A520,METALS!$B:$B,METALS!$N:$N)),"",  _xlfn.XLOOKUP($A520,METALS!$B:$B,METALS!$N:$N))</f>
        <v>0</v>
      </c>
      <c r="U520" s="67">
        <f>IF(ISNA(_xlfn.XLOOKUP($A520,GENCHEM!$B:$B,GENCHEM!$N:$N)),"",  _xlfn.XLOOKUP($A520,GENCHEM!$B:$B,GENCHEM!$N:$N))</f>
        <v>0</v>
      </c>
      <c r="V520" s="67">
        <f>IF(ISNA(_xlfn.XLOOKUP($A520,HG!$B:$B,HG!$N:$N)),"",  _xlfn.XLOOKUP($A520,HG!$B:$B,HG!$N:$N))</f>
        <v>0</v>
      </c>
    </row>
    <row r="521" spans="1:22" ht="24" hidden="1" customHeight="1">
      <c r="A521" s="83" t="s">
        <v>708</v>
      </c>
      <c r="O521" s="71"/>
      <c r="P521" s="71"/>
      <c r="Q521" s="71"/>
      <c r="R521" s="71"/>
      <c r="S521" s="71"/>
      <c r="T521" s="71"/>
      <c r="U521" s="71"/>
      <c r="V521" s="71"/>
    </row>
    <row r="522" spans="1:22" ht="24" hidden="1" customHeight="1">
      <c r="A522" s="84" t="s">
        <v>709</v>
      </c>
      <c r="B522" s="85" t="s">
        <v>109</v>
      </c>
      <c r="C522" s="85" t="s">
        <v>710</v>
      </c>
      <c r="D522" s="85" t="s">
        <v>25</v>
      </c>
      <c r="E522" s="86">
        <v>45812</v>
      </c>
      <c r="F522" s="86">
        <v>45826</v>
      </c>
      <c r="G522" s="86">
        <v>45826</v>
      </c>
      <c r="H522" s="85">
        <v>14</v>
      </c>
      <c r="I522" s="85">
        <v>1</v>
      </c>
      <c r="J522" s="85">
        <v>1</v>
      </c>
      <c r="K522" s="85" t="s">
        <v>87</v>
      </c>
      <c r="L522" s="85" t="s">
        <v>27</v>
      </c>
      <c r="M522" s="85" t="s">
        <v>28</v>
      </c>
      <c r="N522" s="85">
        <v>0</v>
      </c>
      <c r="O522" s="67" t="str">
        <f>IF(ISNA(_xlfn.XLOOKUP($A522,GCVOA!$B:$B,GCVOA!$N:$N)),"",  _xlfn.XLOOKUP($A522,GCVOA!$B:$B,GCVOA!$N:$N))</f>
        <v/>
      </c>
      <c r="P522" s="67" t="str">
        <f>IF(ISNA(_xlfn.XLOOKUP($A522,GCSEMI!$B:$B,GCSEMI!$N:$N)),"",  _xlfn.XLOOKUP($A522,GCSEMI!$B:$B,GCSEMI!$N:$N))</f>
        <v/>
      </c>
      <c r="Q522" s="67" t="str">
        <f>IF(ISNA(_xlfn.XLOOKUP($A522,ORGPREP!$B:$B,ORGPREP!$N:$N)),"",  _xlfn.XLOOKUP($A522,ORGPREP!$B:$B,ORGPREP!$N:$N))</f>
        <v/>
      </c>
      <c r="R522" s="67" t="str">
        <f>IF(ISNA(_xlfn.XLOOKUP($A522,MSSEMI!$B:$B,MSSEMI!$N:$N)),"",  _xlfn.XLOOKUP($A522,MSSEMI!$B:$B,MSSEMI!$N:$N))</f>
        <v/>
      </c>
      <c r="S522" s="67" t="str">
        <f>IF(ISNA(_xlfn.XLOOKUP($A522,MSVOA!$B:$B,MSVOA!$N:$N)),"",  _xlfn.XLOOKUP($A522,MSVOA!$B:$B,MSVOA!$N:$N))</f>
        <v/>
      </c>
      <c r="T522" s="67">
        <f>IF(ISNA(_xlfn.XLOOKUP($A522,METALS!$B:$B,METALS!$N:$N)),"",  _xlfn.XLOOKUP($A522,METALS!$B:$B,METALS!$N:$N))</f>
        <v>0</v>
      </c>
      <c r="U522" s="67" t="str">
        <f>IF(ISNA(_xlfn.XLOOKUP($A522,GENCHEM!$B:$B,GENCHEM!$N:$N)),"",  _xlfn.XLOOKUP($A522,GENCHEM!$B:$B,GENCHEM!$N:$N))</f>
        <v/>
      </c>
      <c r="V522" s="67" t="str">
        <f>IF(ISNA(_xlfn.XLOOKUP($A522,HG!$B:$B,HG!$N:$N)),"",  _xlfn.XLOOKUP($A522,HG!$B:$B,HG!$N:$N))</f>
        <v/>
      </c>
    </row>
    <row r="523" spans="1:22" ht="24" hidden="1" customHeight="1">
      <c r="A523" s="83" t="s">
        <v>711</v>
      </c>
      <c r="O523" s="71"/>
      <c r="P523" s="71"/>
      <c r="Q523" s="71"/>
      <c r="R523" s="71"/>
      <c r="S523" s="71"/>
      <c r="T523" s="71"/>
      <c r="U523" s="71"/>
      <c r="V523" s="71"/>
    </row>
    <row r="524" spans="1:22" ht="24" hidden="1" customHeight="1">
      <c r="A524" s="84" t="s">
        <v>712</v>
      </c>
      <c r="B524" s="85" t="s">
        <v>23</v>
      </c>
      <c r="C524" s="85" t="s">
        <v>190</v>
      </c>
      <c r="D524" s="85" t="s">
        <v>25</v>
      </c>
      <c r="E524" s="86">
        <v>45819</v>
      </c>
      <c r="F524" s="86">
        <v>45826</v>
      </c>
      <c r="G524" s="86">
        <v>45826</v>
      </c>
      <c r="H524" s="85">
        <v>7</v>
      </c>
      <c r="I524" s="85">
        <v>18</v>
      </c>
      <c r="J524" s="85">
        <v>1</v>
      </c>
      <c r="K524" s="85" t="s">
        <v>26</v>
      </c>
      <c r="L524" s="85" t="s">
        <v>27</v>
      </c>
      <c r="M524" s="85" t="s">
        <v>58</v>
      </c>
      <c r="N524" s="85">
        <v>0</v>
      </c>
      <c r="O524" s="67" t="str">
        <f>IF(ISNA(_xlfn.XLOOKUP($A524,GCVOA!$B:$B,GCVOA!$N:$N)),"",  _xlfn.XLOOKUP($A524,GCVOA!$B:$B,GCVOA!$N:$N))</f>
        <v/>
      </c>
      <c r="P524" s="67" t="str">
        <f>IF(ISNA(_xlfn.XLOOKUP($A524,GCSEMI!$B:$B,GCSEMI!$N:$N)),"",  _xlfn.XLOOKUP($A524,GCSEMI!$B:$B,GCSEMI!$N:$N))</f>
        <v/>
      </c>
      <c r="Q524" s="67" t="str">
        <f>IF(ISNA(_xlfn.XLOOKUP($A524,ORGPREP!$B:$B,ORGPREP!$N:$N)),"",  _xlfn.XLOOKUP($A524,ORGPREP!$B:$B,ORGPREP!$N:$N))</f>
        <v/>
      </c>
      <c r="R524" s="67" t="str">
        <f>IF(ISNA(_xlfn.XLOOKUP($A524,MSSEMI!$B:$B,MSSEMI!$N:$N)),"",  _xlfn.XLOOKUP($A524,MSSEMI!$B:$B,MSSEMI!$N:$N))</f>
        <v/>
      </c>
      <c r="S524" s="67" t="str">
        <f>IF(ISNA(_xlfn.XLOOKUP($A524,MSVOA!$B:$B,MSVOA!$N:$N)),"",  _xlfn.XLOOKUP($A524,MSVOA!$B:$B,MSVOA!$N:$N))</f>
        <v/>
      </c>
      <c r="T524" s="67">
        <f>IF(ISNA(_xlfn.XLOOKUP($A524,METALS!$B:$B,METALS!$N:$N)),"",  _xlfn.XLOOKUP($A524,METALS!$B:$B,METALS!$N:$N))</f>
        <v>0</v>
      </c>
      <c r="U524" s="67">
        <f>IF(ISNA(_xlfn.XLOOKUP($A524,GENCHEM!$B:$B,GENCHEM!$N:$N)),"",  _xlfn.XLOOKUP($A524,GENCHEM!$B:$B,GENCHEM!$N:$N))</f>
        <v>0</v>
      </c>
      <c r="V524" s="67">
        <f>IF(ISNA(_xlfn.XLOOKUP($A524,HG!$B:$B,HG!$N:$N)),"",  _xlfn.XLOOKUP($A524,HG!$B:$B,HG!$N:$N))</f>
        <v>0</v>
      </c>
    </row>
    <row r="525" spans="1:22" ht="24" hidden="1" customHeight="1">
      <c r="A525" s="83" t="s">
        <v>419</v>
      </c>
      <c r="O525" s="71"/>
      <c r="P525" s="71"/>
      <c r="Q525" s="71"/>
      <c r="R525" s="71"/>
      <c r="S525" s="71"/>
      <c r="T525" s="71"/>
      <c r="U525" s="71"/>
      <c r="V525" s="71"/>
    </row>
    <row r="526" spans="1:22" ht="24" hidden="1" customHeight="1">
      <c r="A526" s="89" t="s">
        <v>713</v>
      </c>
      <c r="B526" s="90" t="s">
        <v>714</v>
      </c>
      <c r="C526" s="90" t="s">
        <v>715</v>
      </c>
      <c r="D526" s="90" t="s">
        <v>28</v>
      </c>
      <c r="E526" s="91">
        <v>45820</v>
      </c>
      <c r="F526" s="91">
        <v>45826</v>
      </c>
      <c r="G526" s="91">
        <v>45826</v>
      </c>
      <c r="H526" s="90">
        <v>6</v>
      </c>
      <c r="I526" s="90">
        <v>4</v>
      </c>
      <c r="J526" s="90">
        <v>1</v>
      </c>
      <c r="K526" s="90" t="s">
        <v>38</v>
      </c>
      <c r="L526" s="90" t="s">
        <v>27</v>
      </c>
      <c r="M526" s="90" t="s">
        <v>40</v>
      </c>
      <c r="N526" s="90">
        <v>0</v>
      </c>
      <c r="O526" s="78">
        <f>IF(ISNA(_xlfn.XLOOKUP($A526,GCVOA!$B:$B,GCVOA!$N:$N)),"",  _xlfn.XLOOKUP($A526,GCVOA!$B:$B,GCVOA!$N:$N))</f>
        <v>0</v>
      </c>
      <c r="P526" s="78">
        <f>IF(ISNA(_xlfn.XLOOKUP($A526,GCSEMI!$B:$B,GCSEMI!$N:$N)),"",  _xlfn.XLOOKUP($A526,GCSEMI!$B:$B,GCSEMI!$N:$N))</f>
        <v>0</v>
      </c>
      <c r="Q526" s="78" t="str">
        <f>IF(ISNA(_xlfn.XLOOKUP($A526,ORGPREP!$B:$B,ORGPREP!$N:$N)),"",  _xlfn.XLOOKUP($A526,ORGPREP!$B:$B,ORGPREP!$N:$N))</f>
        <v/>
      </c>
      <c r="R526" s="78" t="str">
        <f>IF(ISNA(_xlfn.XLOOKUP($A526,MSSEMI!$B:$B,MSSEMI!$N:$N)),"",  _xlfn.XLOOKUP($A526,MSSEMI!$B:$B,MSSEMI!$N:$N))</f>
        <v/>
      </c>
      <c r="S526" s="78">
        <f>IF(ISNA(_xlfn.XLOOKUP($A526,MSVOA!$B:$B,MSVOA!$N:$N)),"",  _xlfn.XLOOKUP($A526,MSVOA!$B:$B,MSVOA!$N:$N))</f>
        <v>0</v>
      </c>
      <c r="T526" s="78" t="str">
        <f>IF(ISNA(_xlfn.XLOOKUP($A526,METALS!$B:$B,METALS!$N:$N)),"",  _xlfn.XLOOKUP($A526,METALS!$B:$B,METALS!$N:$N))</f>
        <v/>
      </c>
      <c r="U526" s="78" t="str">
        <f>IF(ISNA(_xlfn.XLOOKUP($A526,GENCHEM!$B:$B,GENCHEM!$N:$N)),"",  _xlfn.XLOOKUP($A526,GENCHEM!$B:$B,GENCHEM!$N:$N))</f>
        <v/>
      </c>
      <c r="V526" s="78" t="str">
        <f>IF(ISNA(_xlfn.XLOOKUP($A526,HG!$B:$B,HG!$N:$N)),"",  _xlfn.XLOOKUP($A526,HG!$B:$B,HG!$N:$N))</f>
        <v/>
      </c>
    </row>
    <row r="527" spans="1:22" ht="24" hidden="1" customHeight="1">
      <c r="A527" s="83" t="s">
        <v>716</v>
      </c>
      <c r="O527" s="71"/>
      <c r="P527" s="71"/>
      <c r="Q527" s="71"/>
      <c r="R527" s="71"/>
      <c r="S527" s="71"/>
      <c r="T527" s="71"/>
      <c r="U527" s="71"/>
      <c r="V527" s="71"/>
    </row>
    <row r="528" spans="1:22" ht="24" hidden="1" customHeight="1">
      <c r="A528" s="89" t="s">
        <v>717</v>
      </c>
      <c r="B528" s="90" t="s">
        <v>158</v>
      </c>
      <c r="C528" s="90" t="s">
        <v>718</v>
      </c>
      <c r="D528" s="90" t="s">
        <v>160</v>
      </c>
      <c r="E528" s="91">
        <v>45820</v>
      </c>
      <c r="F528" s="91">
        <v>45826</v>
      </c>
      <c r="G528" s="91">
        <v>45826</v>
      </c>
      <c r="H528" s="90">
        <v>6</v>
      </c>
      <c r="I528" s="90">
        <v>17</v>
      </c>
      <c r="J528" s="90">
        <v>1</v>
      </c>
      <c r="K528" s="90" t="s">
        <v>38</v>
      </c>
      <c r="L528" s="90" t="s">
        <v>27</v>
      </c>
      <c r="M528" s="90" t="s">
        <v>58</v>
      </c>
      <c r="N528" s="90">
        <v>0</v>
      </c>
      <c r="O528" s="78" t="str">
        <f>IF(ISNA(_xlfn.XLOOKUP($A528,GCVOA!$B:$B,GCVOA!$N:$N)),"",  _xlfn.XLOOKUP($A528,GCVOA!$B:$B,GCVOA!$N:$N))</f>
        <v/>
      </c>
      <c r="P528" s="78" t="str">
        <f>IF(ISNA(_xlfn.XLOOKUP($A528,GCSEMI!$B:$B,GCSEMI!$N:$N)),"",  _xlfn.XLOOKUP($A528,GCSEMI!$B:$B,GCSEMI!$N:$N))</f>
        <v/>
      </c>
      <c r="Q528" s="78" t="str">
        <f>IF(ISNA(_xlfn.XLOOKUP($A528,ORGPREP!$B:$B,ORGPREP!$N:$N)),"",  _xlfn.XLOOKUP($A528,ORGPREP!$B:$B,ORGPREP!$N:$N))</f>
        <v/>
      </c>
      <c r="R528" s="78" t="str">
        <f>IF(ISNA(_xlfn.XLOOKUP($A528,MSSEMI!$B:$B,MSSEMI!$N:$N)),"",  _xlfn.XLOOKUP($A528,MSSEMI!$B:$B,MSSEMI!$N:$N))</f>
        <v/>
      </c>
      <c r="S528" s="78" t="str">
        <f>IF(ISNA(_xlfn.XLOOKUP($A528,MSVOA!$B:$B,MSVOA!$N:$N)),"",  _xlfn.XLOOKUP($A528,MSVOA!$B:$B,MSVOA!$N:$N))</f>
        <v/>
      </c>
      <c r="T528" s="78" t="str">
        <f>IF(ISNA(_xlfn.XLOOKUP($A528,METALS!$B:$B,METALS!$N:$N)),"",  _xlfn.XLOOKUP($A528,METALS!$B:$B,METALS!$N:$N))</f>
        <v/>
      </c>
      <c r="U528" s="78">
        <f>IF(ISNA(_xlfn.XLOOKUP($A528,GENCHEM!$B:$B,GENCHEM!$N:$N)),"",  _xlfn.XLOOKUP($A528,GENCHEM!$B:$B,GENCHEM!$N:$N))</f>
        <v>0</v>
      </c>
      <c r="V528" s="78" t="str">
        <f>IF(ISNA(_xlfn.XLOOKUP($A528,HG!$B:$B,HG!$N:$N)),"",  _xlfn.XLOOKUP($A528,HG!$B:$B,HG!$N:$N))</f>
        <v/>
      </c>
    </row>
    <row r="529" spans="1:22" ht="24" hidden="1" customHeight="1">
      <c r="A529" s="83" t="s">
        <v>719</v>
      </c>
      <c r="O529" s="71"/>
      <c r="P529" s="71"/>
      <c r="Q529" s="71"/>
      <c r="R529" s="71"/>
      <c r="S529" s="71"/>
      <c r="T529" s="71"/>
      <c r="U529" s="71"/>
      <c r="V529" s="71"/>
    </row>
    <row r="530" spans="1:22" ht="24" hidden="1" customHeight="1">
      <c r="A530" s="89" t="s">
        <v>720</v>
      </c>
      <c r="B530" s="90" t="s">
        <v>721</v>
      </c>
      <c r="C530" s="90" t="s">
        <v>722</v>
      </c>
      <c r="D530" s="90" t="s">
        <v>25</v>
      </c>
      <c r="E530" s="91">
        <v>45820</v>
      </c>
      <c r="F530" s="91">
        <v>45826</v>
      </c>
      <c r="G530" s="91">
        <v>45826</v>
      </c>
      <c r="H530" s="90">
        <v>6</v>
      </c>
      <c r="I530" s="90">
        <v>11</v>
      </c>
      <c r="J530" s="90">
        <v>1</v>
      </c>
      <c r="K530" s="90" t="s">
        <v>38</v>
      </c>
      <c r="L530" s="90" t="s">
        <v>27</v>
      </c>
      <c r="M530" s="90" t="s">
        <v>28</v>
      </c>
      <c r="N530" s="90">
        <v>0</v>
      </c>
      <c r="O530" s="78" t="str">
        <f>IF(ISNA(_xlfn.XLOOKUP($A530,GCVOA!$B:$B,GCVOA!$N:$N)),"",  _xlfn.XLOOKUP($A530,GCVOA!$B:$B,GCVOA!$N:$N))</f>
        <v/>
      </c>
      <c r="P530" s="78" t="str">
        <f>IF(ISNA(_xlfn.XLOOKUP($A530,GCSEMI!$B:$B,GCSEMI!$N:$N)),"",  _xlfn.XLOOKUP($A530,GCSEMI!$B:$B,GCSEMI!$N:$N))</f>
        <v/>
      </c>
      <c r="Q530" s="78" t="str">
        <f>IF(ISNA(_xlfn.XLOOKUP($A530,ORGPREP!$B:$B,ORGPREP!$N:$N)),"",  _xlfn.XLOOKUP($A530,ORGPREP!$B:$B,ORGPREP!$N:$N))</f>
        <v/>
      </c>
      <c r="R530" s="78" t="str">
        <f>IF(ISNA(_xlfn.XLOOKUP($A530,MSSEMI!$B:$B,MSSEMI!$N:$N)),"",  _xlfn.XLOOKUP($A530,MSSEMI!$B:$B,MSSEMI!$N:$N))</f>
        <v/>
      </c>
      <c r="S530" s="78" t="str">
        <f>IF(ISNA(_xlfn.XLOOKUP($A530,MSVOA!$B:$B,MSVOA!$N:$N)),"",  _xlfn.XLOOKUP($A530,MSVOA!$B:$B,MSVOA!$N:$N))</f>
        <v/>
      </c>
      <c r="T530" s="78">
        <f>IF(ISNA(_xlfn.XLOOKUP($A530,METALS!$B:$B,METALS!$N:$N)),"",  _xlfn.XLOOKUP($A530,METALS!$B:$B,METALS!$N:$N))</f>
        <v>0</v>
      </c>
      <c r="U530" s="78">
        <f>IF(ISNA(_xlfn.XLOOKUP($A530,GENCHEM!$B:$B,GENCHEM!$N:$N)),"",  _xlfn.XLOOKUP($A530,GENCHEM!$B:$B,GENCHEM!$N:$N))</f>
        <v>0</v>
      </c>
      <c r="V530" s="78" t="str">
        <f>IF(ISNA(_xlfn.XLOOKUP($A530,HG!$B:$B,HG!$N:$N)),"",  _xlfn.XLOOKUP($A530,HG!$B:$B,HG!$N:$N))</f>
        <v/>
      </c>
    </row>
    <row r="531" spans="1:22" ht="24" hidden="1" customHeight="1">
      <c r="A531" s="83" t="s">
        <v>723</v>
      </c>
      <c r="O531" s="71"/>
      <c r="P531" s="71"/>
      <c r="Q531" s="71"/>
      <c r="R531" s="71"/>
      <c r="S531" s="71"/>
      <c r="T531" s="71"/>
      <c r="U531" s="71"/>
      <c r="V531" s="71"/>
    </row>
    <row r="532" spans="1:22" ht="24" hidden="1" customHeight="1">
      <c r="A532" s="89" t="s">
        <v>724</v>
      </c>
      <c r="B532" s="90" t="s">
        <v>213</v>
      </c>
      <c r="C532" s="90" t="s">
        <v>725</v>
      </c>
      <c r="D532" s="90" t="s">
        <v>25</v>
      </c>
      <c r="E532" s="91">
        <v>45820</v>
      </c>
      <c r="F532" s="91">
        <v>45826</v>
      </c>
      <c r="G532" s="91">
        <v>45826</v>
      </c>
      <c r="H532" s="90">
        <v>6</v>
      </c>
      <c r="I532" s="90">
        <v>60</v>
      </c>
      <c r="J532" s="90">
        <v>1</v>
      </c>
      <c r="K532" s="90" t="s">
        <v>38</v>
      </c>
      <c r="L532" s="90" t="s">
        <v>27</v>
      </c>
      <c r="M532" s="90" t="s">
        <v>58</v>
      </c>
      <c r="N532" s="90">
        <v>0</v>
      </c>
      <c r="O532" s="78" t="str">
        <f>IF(ISNA(_xlfn.XLOOKUP($A532,GCVOA!$B:$B,GCVOA!$N:$N)),"",  _xlfn.XLOOKUP($A532,GCVOA!$B:$B,GCVOA!$N:$N))</f>
        <v/>
      </c>
      <c r="P532" s="78" t="str">
        <f>IF(ISNA(_xlfn.XLOOKUP($A532,GCSEMI!$B:$B,GCSEMI!$N:$N)),"",  _xlfn.XLOOKUP($A532,GCSEMI!$B:$B,GCSEMI!$N:$N))</f>
        <v/>
      </c>
      <c r="Q532" s="78" t="str">
        <f>IF(ISNA(_xlfn.XLOOKUP($A532,ORGPREP!$B:$B,ORGPREP!$N:$N)),"",  _xlfn.XLOOKUP($A532,ORGPREP!$B:$B,ORGPREP!$N:$N))</f>
        <v/>
      </c>
      <c r="R532" s="78" t="str">
        <f>IF(ISNA(_xlfn.XLOOKUP($A532,MSSEMI!$B:$B,MSSEMI!$N:$N)),"",  _xlfn.XLOOKUP($A532,MSSEMI!$B:$B,MSSEMI!$N:$N))</f>
        <v/>
      </c>
      <c r="S532" s="78" t="str">
        <f>IF(ISNA(_xlfn.XLOOKUP($A532,MSVOA!$B:$B,MSVOA!$N:$N)),"",  _xlfn.XLOOKUP($A532,MSVOA!$B:$B,MSVOA!$N:$N))</f>
        <v/>
      </c>
      <c r="T532" s="78">
        <f>IF(ISNA(_xlfn.XLOOKUP($A532,METALS!$B:$B,METALS!$N:$N)),"",  _xlfn.XLOOKUP($A532,METALS!$B:$B,METALS!$N:$N))</f>
        <v>0</v>
      </c>
      <c r="U532" s="78">
        <f>IF(ISNA(_xlfn.XLOOKUP($A532,GENCHEM!$B:$B,GENCHEM!$N:$N)),"",  _xlfn.XLOOKUP($A532,GENCHEM!$B:$B,GENCHEM!$N:$N))</f>
        <v>0</v>
      </c>
      <c r="V532" s="78" t="str">
        <f>IF(ISNA(_xlfn.XLOOKUP($A532,HG!$B:$B,HG!$N:$N)),"",  _xlfn.XLOOKUP($A532,HG!$B:$B,HG!$N:$N))</f>
        <v/>
      </c>
    </row>
    <row r="533" spans="1:22" ht="24" hidden="1" customHeight="1">
      <c r="A533" s="83" t="s">
        <v>726</v>
      </c>
      <c r="O533" s="71"/>
      <c r="P533" s="71"/>
      <c r="Q533" s="71"/>
      <c r="R533" s="71"/>
      <c r="S533" s="71"/>
      <c r="T533" s="71"/>
      <c r="U533" s="71"/>
      <c r="V533" s="71"/>
    </row>
    <row r="534" spans="1:22" ht="24" hidden="1" customHeight="1">
      <c r="A534" s="116" t="s">
        <v>727</v>
      </c>
      <c r="B534" s="117" t="s">
        <v>213</v>
      </c>
      <c r="C534" s="117" t="s">
        <v>629</v>
      </c>
      <c r="D534" s="117" t="s">
        <v>25</v>
      </c>
      <c r="E534" s="118">
        <v>45820</v>
      </c>
      <c r="F534" s="118">
        <v>45826</v>
      </c>
      <c r="G534" s="118">
        <v>45826</v>
      </c>
      <c r="H534" s="117">
        <v>6</v>
      </c>
      <c r="I534" s="117">
        <v>17</v>
      </c>
      <c r="J534" s="117">
        <v>1</v>
      </c>
      <c r="K534" s="117" t="s">
        <v>38</v>
      </c>
      <c r="L534" s="117" t="s">
        <v>39</v>
      </c>
      <c r="M534" s="117" t="s">
        <v>40</v>
      </c>
      <c r="N534" s="117">
        <v>0</v>
      </c>
      <c r="O534" s="80" t="str">
        <f>IF(ISNA(_xlfn.XLOOKUP($A534,GCVOA!$B:$B,GCVOA!$N:$N)),"",  _xlfn.XLOOKUP($A534,GCVOA!$B:$B,GCVOA!$N:$N))</f>
        <v/>
      </c>
      <c r="P534" s="80" t="str">
        <f>IF(ISNA(_xlfn.XLOOKUP($A534,GCSEMI!$B:$B,GCSEMI!$N:$N)),"",  _xlfn.XLOOKUP($A534,GCSEMI!$B:$B,GCSEMI!$N:$N))</f>
        <v/>
      </c>
      <c r="Q534" s="80" t="str">
        <f>IF(ISNA(_xlfn.XLOOKUP($A534,ORGPREP!$B:$B,ORGPREP!$N:$N)),"",  _xlfn.XLOOKUP($A534,ORGPREP!$B:$B,ORGPREP!$N:$N))</f>
        <v/>
      </c>
      <c r="R534" s="80" t="str">
        <f>IF(ISNA(_xlfn.XLOOKUP($A534,MSSEMI!$B:$B,MSSEMI!$N:$N)),"",  _xlfn.XLOOKUP($A534,MSSEMI!$B:$B,MSSEMI!$N:$N))</f>
        <v/>
      </c>
      <c r="S534" s="80" t="str">
        <f>IF(ISNA(_xlfn.XLOOKUP($A534,MSVOA!$B:$B,MSVOA!$N:$N)),"",  _xlfn.XLOOKUP($A534,MSVOA!$B:$B,MSVOA!$N:$N))</f>
        <v/>
      </c>
      <c r="T534" s="80" t="str">
        <f>IF(ISNA(_xlfn.XLOOKUP($A534,METALS!$B:$B,METALS!$N:$N)),"",  _xlfn.XLOOKUP($A534,METALS!$B:$B,METALS!$N:$N))</f>
        <v/>
      </c>
      <c r="U534" s="80" t="str">
        <f>IF(ISNA(_xlfn.XLOOKUP($A534,GENCHEM!$B:$B,GENCHEM!$N:$N)),"",  _xlfn.XLOOKUP($A534,GENCHEM!$B:$B,GENCHEM!$N:$N))</f>
        <v/>
      </c>
      <c r="V534" s="80" t="str">
        <f>IF(ISNA(_xlfn.XLOOKUP($A534,HG!$B:$B,HG!$N:$N)),"",  _xlfn.XLOOKUP($A534,HG!$B:$B,HG!$N:$N))</f>
        <v/>
      </c>
    </row>
    <row r="535" spans="1:22" ht="24" hidden="1" customHeight="1">
      <c r="A535" s="83" t="s">
        <v>728</v>
      </c>
      <c r="O535" s="71"/>
      <c r="P535" s="71"/>
      <c r="Q535" s="71"/>
      <c r="R535" s="71"/>
      <c r="S535" s="71"/>
      <c r="T535" s="71"/>
      <c r="U535" s="71"/>
      <c r="V535" s="71"/>
    </row>
    <row r="536" spans="1:22" ht="24" hidden="1" customHeight="1">
      <c r="A536" s="89" t="s">
        <v>729</v>
      </c>
      <c r="B536" s="90" t="s">
        <v>730</v>
      </c>
      <c r="C536" s="90" t="s">
        <v>731</v>
      </c>
      <c r="D536" s="90" t="s">
        <v>25</v>
      </c>
      <c r="E536" s="91">
        <v>45820</v>
      </c>
      <c r="F536" s="91">
        <v>45826</v>
      </c>
      <c r="G536" s="91">
        <v>45826</v>
      </c>
      <c r="H536" s="90">
        <v>6</v>
      </c>
      <c r="I536" s="90">
        <v>4</v>
      </c>
      <c r="J536" s="90">
        <v>1</v>
      </c>
      <c r="K536" s="90" t="s">
        <v>87</v>
      </c>
      <c r="L536" s="90" t="s">
        <v>27</v>
      </c>
      <c r="M536" s="90" t="s">
        <v>58</v>
      </c>
      <c r="N536" s="90">
        <v>0</v>
      </c>
      <c r="O536" s="78" t="str">
        <f>IF(ISNA(_xlfn.XLOOKUP($A536,GCVOA!$B:$B,GCVOA!$N:$N)),"",  _xlfn.XLOOKUP($A536,GCVOA!$B:$B,GCVOA!$N:$N))</f>
        <v/>
      </c>
      <c r="P536" s="78" t="str">
        <f>IF(ISNA(_xlfn.XLOOKUP($A536,GCSEMI!$B:$B,GCSEMI!$N:$N)),"",  _xlfn.XLOOKUP($A536,GCSEMI!$B:$B,GCSEMI!$N:$N))</f>
        <v/>
      </c>
      <c r="Q536" s="78" t="str">
        <f>IF(ISNA(_xlfn.XLOOKUP($A536,ORGPREP!$B:$B,ORGPREP!$N:$N)),"",  _xlfn.XLOOKUP($A536,ORGPREP!$B:$B,ORGPREP!$N:$N))</f>
        <v/>
      </c>
      <c r="R536" s="78" t="str">
        <f>IF(ISNA(_xlfn.XLOOKUP($A536,MSSEMI!$B:$B,MSSEMI!$N:$N)),"",  _xlfn.XLOOKUP($A536,MSSEMI!$B:$B,MSSEMI!$N:$N))</f>
        <v/>
      </c>
      <c r="S536" s="78" t="str">
        <f>IF(ISNA(_xlfn.XLOOKUP($A536,MSVOA!$B:$B,MSVOA!$N:$N)),"",  _xlfn.XLOOKUP($A536,MSVOA!$B:$B,MSVOA!$N:$N))</f>
        <v/>
      </c>
      <c r="T536" s="78" t="str">
        <f>IF(ISNA(_xlfn.XLOOKUP($A536,METALS!$B:$B,METALS!$N:$N)),"",  _xlfn.XLOOKUP($A536,METALS!$B:$B,METALS!$N:$N))</f>
        <v/>
      </c>
      <c r="U536" s="78">
        <f>IF(ISNA(_xlfn.XLOOKUP($A536,GENCHEM!$B:$B,GENCHEM!$N:$N)),"",  _xlfn.XLOOKUP($A536,GENCHEM!$B:$B,GENCHEM!$N:$N))</f>
        <v>0</v>
      </c>
      <c r="V536" s="78" t="str">
        <f>IF(ISNA(_xlfn.XLOOKUP($A536,HG!$B:$B,HG!$N:$N)),"",  _xlfn.XLOOKUP($A536,HG!$B:$B,HG!$N:$N))</f>
        <v/>
      </c>
    </row>
    <row r="537" spans="1:22" ht="24" hidden="1" customHeight="1">
      <c r="A537" s="83" t="s">
        <v>732</v>
      </c>
      <c r="O537" s="71"/>
      <c r="P537" s="71"/>
      <c r="Q537" s="71"/>
      <c r="R537" s="71"/>
      <c r="S537" s="71"/>
      <c r="T537" s="71"/>
      <c r="U537" s="71"/>
      <c r="V537" s="71"/>
    </row>
    <row r="538" spans="1:22" ht="24" hidden="1" customHeight="1">
      <c r="A538" s="89" t="s">
        <v>733</v>
      </c>
      <c r="B538" s="90" t="s">
        <v>213</v>
      </c>
      <c r="C538" s="90" t="s">
        <v>734</v>
      </c>
      <c r="D538" s="90" t="s">
        <v>25</v>
      </c>
      <c r="E538" s="91">
        <v>45820</v>
      </c>
      <c r="F538" s="91">
        <v>45826</v>
      </c>
      <c r="G538" s="91">
        <v>45826</v>
      </c>
      <c r="H538" s="90">
        <v>6</v>
      </c>
      <c r="I538" s="90">
        <v>6</v>
      </c>
      <c r="J538" s="90">
        <v>1</v>
      </c>
      <c r="K538" s="90" t="s">
        <v>38</v>
      </c>
      <c r="L538" s="90" t="s">
        <v>249</v>
      </c>
      <c r="M538" s="90" t="s">
        <v>40</v>
      </c>
      <c r="N538" s="90">
        <v>0</v>
      </c>
      <c r="O538" s="78" t="str">
        <f>IF(ISNA(_xlfn.XLOOKUP($A538,GCVOA!$B:$B,GCVOA!$N:$N)),"",  _xlfn.XLOOKUP($A538,GCVOA!$B:$B,GCVOA!$N:$N))</f>
        <v/>
      </c>
      <c r="P538" s="78">
        <f>IF(ISNA(_xlfn.XLOOKUP($A538,GCSEMI!$B:$B,GCSEMI!$N:$N)),"",  _xlfn.XLOOKUP($A538,GCSEMI!$B:$B,GCSEMI!$N:$N))</f>
        <v>0</v>
      </c>
      <c r="Q538" s="78" t="str">
        <f>IF(ISNA(_xlfn.XLOOKUP($A538,ORGPREP!$B:$B,ORGPREP!$N:$N)),"",  _xlfn.XLOOKUP($A538,ORGPREP!$B:$B,ORGPREP!$N:$N))</f>
        <v/>
      </c>
      <c r="R538" s="78">
        <f>IF(ISNA(_xlfn.XLOOKUP($A538,MSSEMI!$B:$B,MSSEMI!$N:$N)),"",  _xlfn.XLOOKUP($A538,MSSEMI!$B:$B,MSSEMI!$N:$N))</f>
        <v>0</v>
      </c>
      <c r="S538" s="78">
        <f>IF(ISNA(_xlfn.XLOOKUP($A538,MSVOA!$B:$B,MSVOA!$N:$N)),"",  _xlfn.XLOOKUP($A538,MSVOA!$B:$B,MSVOA!$N:$N))</f>
        <v>0</v>
      </c>
      <c r="T538" s="78">
        <f>IF(ISNA(_xlfn.XLOOKUP($A538,METALS!$B:$B,METALS!$N:$N)),"",  _xlfn.XLOOKUP($A538,METALS!$B:$B,METALS!$N:$N))</f>
        <v>0</v>
      </c>
      <c r="U538" s="78">
        <f>IF(ISNA(_xlfn.XLOOKUP($A538,GENCHEM!$B:$B,GENCHEM!$N:$N)),"",  _xlfn.XLOOKUP($A538,GENCHEM!$B:$B,GENCHEM!$N:$N))</f>
        <v>0</v>
      </c>
      <c r="V538" s="78" t="str">
        <f>IF(ISNA(_xlfn.XLOOKUP($A538,HG!$B:$B,HG!$N:$N)),"",  _xlfn.XLOOKUP($A538,HG!$B:$B,HG!$N:$N))</f>
        <v/>
      </c>
    </row>
    <row r="539" spans="1:22" ht="24" hidden="1" customHeight="1">
      <c r="A539" s="83" t="s">
        <v>735</v>
      </c>
      <c r="O539" s="71"/>
      <c r="P539" s="71"/>
      <c r="Q539" s="71"/>
      <c r="R539" s="71"/>
      <c r="S539" s="71"/>
      <c r="T539" s="71"/>
      <c r="U539" s="71"/>
      <c r="V539" s="71"/>
    </row>
    <row r="540" spans="1:22" ht="24" hidden="1" customHeight="1">
      <c r="A540" s="89" t="s">
        <v>736</v>
      </c>
      <c r="B540" s="90" t="s">
        <v>213</v>
      </c>
      <c r="C540" s="90" t="s">
        <v>737</v>
      </c>
      <c r="D540" s="90" t="s">
        <v>25</v>
      </c>
      <c r="E540" s="91">
        <v>45820</v>
      </c>
      <c r="F540" s="91">
        <v>45826</v>
      </c>
      <c r="G540" s="91">
        <v>45826</v>
      </c>
      <c r="H540" s="90">
        <v>6</v>
      </c>
      <c r="I540" s="90">
        <v>3</v>
      </c>
      <c r="J540" s="90">
        <v>1</v>
      </c>
      <c r="K540" s="90" t="s">
        <v>38</v>
      </c>
      <c r="L540" s="90" t="s">
        <v>249</v>
      </c>
      <c r="M540" s="90" t="s">
        <v>40</v>
      </c>
      <c r="N540" s="90">
        <v>0</v>
      </c>
      <c r="O540" s="78" t="str">
        <f>IF(ISNA(_xlfn.XLOOKUP($A540,GCVOA!$B:$B,GCVOA!$N:$N)),"",  _xlfn.XLOOKUP($A540,GCVOA!$B:$B,GCVOA!$N:$N))</f>
        <v/>
      </c>
      <c r="P540" s="78">
        <f>IF(ISNA(_xlfn.XLOOKUP($A540,GCSEMI!$B:$B,GCSEMI!$N:$N)),"",  _xlfn.XLOOKUP($A540,GCSEMI!$B:$B,GCSEMI!$N:$N))</f>
        <v>0</v>
      </c>
      <c r="Q540" s="78" t="str">
        <f>IF(ISNA(_xlfn.XLOOKUP($A540,ORGPREP!$B:$B,ORGPREP!$N:$N)),"",  _xlfn.XLOOKUP($A540,ORGPREP!$B:$B,ORGPREP!$N:$N))</f>
        <v/>
      </c>
      <c r="R540" s="78">
        <f>IF(ISNA(_xlfn.XLOOKUP($A540,MSSEMI!$B:$B,MSSEMI!$N:$N)),"",  _xlfn.XLOOKUP($A540,MSSEMI!$B:$B,MSSEMI!$N:$N))</f>
        <v>0</v>
      </c>
      <c r="S540" s="78">
        <f>IF(ISNA(_xlfn.XLOOKUP($A540,MSVOA!$B:$B,MSVOA!$N:$N)),"",  _xlfn.XLOOKUP($A540,MSVOA!$B:$B,MSVOA!$N:$N))</f>
        <v>0</v>
      </c>
      <c r="T540" s="78">
        <f>IF(ISNA(_xlfn.XLOOKUP($A540,METALS!$B:$B,METALS!$N:$N)),"",  _xlfn.XLOOKUP($A540,METALS!$B:$B,METALS!$N:$N))</f>
        <v>0</v>
      </c>
      <c r="U540" s="78">
        <f>IF(ISNA(_xlfn.XLOOKUP($A540,GENCHEM!$B:$B,GENCHEM!$N:$N)),"",  _xlfn.XLOOKUP($A540,GENCHEM!$B:$B,GENCHEM!$N:$N))</f>
        <v>0</v>
      </c>
      <c r="V540" s="78" t="str">
        <f>IF(ISNA(_xlfn.XLOOKUP($A540,HG!$B:$B,HG!$N:$N)),"",  _xlfn.XLOOKUP($A540,HG!$B:$B,HG!$N:$N))</f>
        <v/>
      </c>
    </row>
    <row r="541" spans="1:22" ht="24" hidden="1" customHeight="1">
      <c r="A541" s="83" t="s">
        <v>735</v>
      </c>
      <c r="O541" s="71"/>
      <c r="P541" s="71"/>
      <c r="Q541" s="71"/>
      <c r="R541" s="71"/>
      <c r="S541" s="71"/>
      <c r="T541" s="71"/>
      <c r="U541" s="71"/>
      <c r="V541" s="71"/>
    </row>
    <row r="542" spans="1:22" ht="24" hidden="1" customHeight="1">
      <c r="A542" s="89" t="s">
        <v>738</v>
      </c>
      <c r="B542" s="90" t="s">
        <v>213</v>
      </c>
      <c r="C542" s="90" t="s">
        <v>739</v>
      </c>
      <c r="D542" s="90" t="s">
        <v>25</v>
      </c>
      <c r="E542" s="91">
        <v>45820</v>
      </c>
      <c r="F542" s="91">
        <v>45826</v>
      </c>
      <c r="G542" s="91">
        <v>45826</v>
      </c>
      <c r="H542" s="90">
        <v>6</v>
      </c>
      <c r="I542" s="90">
        <v>3</v>
      </c>
      <c r="J542" s="90">
        <v>1</v>
      </c>
      <c r="K542" s="90" t="s">
        <v>38</v>
      </c>
      <c r="L542" s="90" t="s">
        <v>249</v>
      </c>
      <c r="M542" s="90" t="s">
        <v>40</v>
      </c>
      <c r="N542" s="90">
        <v>0</v>
      </c>
      <c r="O542" s="78" t="str">
        <f>IF(ISNA(_xlfn.XLOOKUP($A542,GCVOA!$B:$B,GCVOA!$N:$N)),"",  _xlfn.XLOOKUP($A542,GCVOA!$B:$B,GCVOA!$N:$N))</f>
        <v/>
      </c>
      <c r="P542" s="78">
        <f>IF(ISNA(_xlfn.XLOOKUP($A542,GCSEMI!$B:$B,GCSEMI!$N:$N)),"",  _xlfn.XLOOKUP($A542,GCSEMI!$B:$B,GCSEMI!$N:$N))</f>
        <v>0</v>
      </c>
      <c r="Q542" s="78" t="str">
        <f>IF(ISNA(_xlfn.XLOOKUP($A542,ORGPREP!$B:$B,ORGPREP!$N:$N)),"",  _xlfn.XLOOKUP($A542,ORGPREP!$B:$B,ORGPREP!$N:$N))</f>
        <v/>
      </c>
      <c r="R542" s="78">
        <f>IF(ISNA(_xlfn.XLOOKUP($A542,MSSEMI!$B:$B,MSSEMI!$N:$N)),"",  _xlfn.XLOOKUP($A542,MSSEMI!$B:$B,MSSEMI!$N:$N))</f>
        <v>0</v>
      </c>
      <c r="S542" s="78">
        <f>IF(ISNA(_xlfn.XLOOKUP($A542,MSVOA!$B:$B,MSVOA!$N:$N)),"",  _xlfn.XLOOKUP($A542,MSVOA!$B:$B,MSVOA!$N:$N))</f>
        <v>0</v>
      </c>
      <c r="T542" s="78">
        <f>IF(ISNA(_xlfn.XLOOKUP($A542,METALS!$B:$B,METALS!$N:$N)),"",  _xlfn.XLOOKUP($A542,METALS!$B:$B,METALS!$N:$N))</f>
        <v>0</v>
      </c>
      <c r="U542" s="78">
        <f>IF(ISNA(_xlfn.XLOOKUP($A542,GENCHEM!$B:$B,GENCHEM!$N:$N)),"",  _xlfn.XLOOKUP($A542,GENCHEM!$B:$B,GENCHEM!$N:$N))</f>
        <v>0</v>
      </c>
      <c r="V542" s="78" t="str">
        <f>IF(ISNA(_xlfn.XLOOKUP($A542,HG!$B:$B,HG!$N:$N)),"",  _xlfn.XLOOKUP($A542,HG!$B:$B,HG!$N:$N))</f>
        <v/>
      </c>
    </row>
    <row r="543" spans="1:22" ht="24" hidden="1" customHeight="1">
      <c r="A543" s="83" t="s">
        <v>735</v>
      </c>
      <c r="O543" s="71"/>
      <c r="P543" s="71"/>
      <c r="Q543" s="71"/>
      <c r="R543" s="71"/>
      <c r="S543" s="71"/>
      <c r="T543" s="71"/>
      <c r="U543" s="71"/>
      <c r="V543" s="71"/>
    </row>
    <row r="544" spans="1:22" ht="24" hidden="1" customHeight="1">
      <c r="A544" s="89" t="s">
        <v>740</v>
      </c>
      <c r="B544" s="90" t="s">
        <v>213</v>
      </c>
      <c r="C544" s="90" t="s">
        <v>741</v>
      </c>
      <c r="D544" s="90" t="s">
        <v>25</v>
      </c>
      <c r="E544" s="91">
        <v>45820</v>
      </c>
      <c r="F544" s="91">
        <v>45826</v>
      </c>
      <c r="G544" s="91">
        <v>45826</v>
      </c>
      <c r="H544" s="90">
        <v>6</v>
      </c>
      <c r="I544" s="90">
        <v>20</v>
      </c>
      <c r="J544" s="90">
        <v>1</v>
      </c>
      <c r="K544" s="90" t="s">
        <v>38</v>
      </c>
      <c r="L544" s="90" t="s">
        <v>27</v>
      </c>
      <c r="M544" s="90" t="s">
        <v>58</v>
      </c>
      <c r="N544" s="90">
        <v>0</v>
      </c>
      <c r="O544" s="78" t="str">
        <f>IF(ISNA(_xlfn.XLOOKUP($A544,GCVOA!$B:$B,GCVOA!$N:$N)),"",  _xlfn.XLOOKUP($A544,GCVOA!$B:$B,GCVOA!$N:$N))</f>
        <v/>
      </c>
      <c r="P544" s="78" t="str">
        <f>IF(ISNA(_xlfn.XLOOKUP($A544,GCSEMI!$B:$B,GCSEMI!$N:$N)),"",  _xlfn.XLOOKUP($A544,GCSEMI!$B:$B,GCSEMI!$N:$N))</f>
        <v/>
      </c>
      <c r="Q544" s="78" t="str">
        <f>IF(ISNA(_xlfn.XLOOKUP($A544,ORGPREP!$B:$B,ORGPREP!$N:$N)),"",  _xlfn.XLOOKUP($A544,ORGPREP!$B:$B,ORGPREP!$N:$N))</f>
        <v/>
      </c>
      <c r="R544" s="78" t="str">
        <f>IF(ISNA(_xlfn.XLOOKUP($A544,MSSEMI!$B:$B,MSSEMI!$N:$N)),"",  _xlfn.XLOOKUP($A544,MSSEMI!$B:$B,MSSEMI!$N:$N))</f>
        <v/>
      </c>
      <c r="S544" s="78" t="str">
        <f>IF(ISNA(_xlfn.XLOOKUP($A544,MSVOA!$B:$B,MSVOA!$N:$N)),"",  _xlfn.XLOOKUP($A544,MSVOA!$B:$B,MSVOA!$N:$N))</f>
        <v/>
      </c>
      <c r="T544" s="78" t="str">
        <f>IF(ISNA(_xlfn.XLOOKUP($A544,METALS!$B:$B,METALS!$N:$N)),"",  _xlfn.XLOOKUP($A544,METALS!$B:$B,METALS!$N:$N))</f>
        <v/>
      </c>
      <c r="U544" s="78">
        <f>IF(ISNA(_xlfn.XLOOKUP($A544,GENCHEM!$B:$B,GENCHEM!$N:$N)),"",  _xlfn.XLOOKUP($A544,GENCHEM!$B:$B,GENCHEM!$N:$N))</f>
        <v>0</v>
      </c>
      <c r="V544" s="78" t="str">
        <f>IF(ISNA(_xlfn.XLOOKUP($A544,HG!$B:$B,HG!$N:$N)),"",  _xlfn.XLOOKUP($A544,HG!$B:$B,HG!$N:$N))</f>
        <v/>
      </c>
    </row>
    <row r="545" spans="1:22" ht="24" hidden="1" customHeight="1">
      <c r="A545" s="83" t="s">
        <v>532</v>
      </c>
      <c r="O545" s="71"/>
      <c r="P545" s="71"/>
      <c r="Q545" s="71"/>
      <c r="R545" s="71"/>
      <c r="S545" s="71"/>
      <c r="T545" s="71"/>
      <c r="U545" s="71"/>
      <c r="V545" s="71"/>
    </row>
    <row r="546" spans="1:22" ht="24" hidden="1" customHeight="1">
      <c r="A546" s="89" t="s">
        <v>742</v>
      </c>
      <c r="B546" s="90" t="s">
        <v>213</v>
      </c>
      <c r="C546" s="90" t="s">
        <v>743</v>
      </c>
      <c r="D546" s="90" t="s">
        <v>25</v>
      </c>
      <c r="E546" s="91">
        <v>45820</v>
      </c>
      <c r="F546" s="91">
        <v>45826</v>
      </c>
      <c r="G546" s="91">
        <v>45826</v>
      </c>
      <c r="H546" s="90">
        <v>6</v>
      </c>
      <c r="I546" s="90">
        <v>5</v>
      </c>
      <c r="J546" s="90">
        <v>1</v>
      </c>
      <c r="K546" s="90" t="s">
        <v>38</v>
      </c>
      <c r="L546" s="90" t="s">
        <v>27</v>
      </c>
      <c r="M546" s="90" t="s">
        <v>58</v>
      </c>
      <c r="N546" s="90">
        <v>0</v>
      </c>
      <c r="O546" s="78" t="str">
        <f>IF(ISNA(_xlfn.XLOOKUP($A546,GCVOA!$B:$B,GCVOA!$N:$N)),"",  _xlfn.XLOOKUP($A546,GCVOA!$B:$B,GCVOA!$N:$N))</f>
        <v/>
      </c>
      <c r="P546" s="78" t="str">
        <f>IF(ISNA(_xlfn.XLOOKUP($A546,GCSEMI!$B:$B,GCSEMI!$N:$N)),"",  _xlfn.XLOOKUP($A546,GCSEMI!$B:$B,GCSEMI!$N:$N))</f>
        <v/>
      </c>
      <c r="Q546" s="78" t="str">
        <f>IF(ISNA(_xlfn.XLOOKUP($A546,ORGPREP!$B:$B,ORGPREP!$N:$N)),"",  _xlfn.XLOOKUP($A546,ORGPREP!$B:$B,ORGPREP!$N:$N))</f>
        <v/>
      </c>
      <c r="R546" s="78" t="str">
        <f>IF(ISNA(_xlfn.XLOOKUP($A546,MSSEMI!$B:$B,MSSEMI!$N:$N)),"",  _xlfn.XLOOKUP($A546,MSSEMI!$B:$B,MSSEMI!$N:$N))</f>
        <v/>
      </c>
      <c r="S546" s="78" t="str">
        <f>IF(ISNA(_xlfn.XLOOKUP($A546,MSVOA!$B:$B,MSVOA!$N:$N)),"",  _xlfn.XLOOKUP($A546,MSVOA!$B:$B,MSVOA!$N:$N))</f>
        <v/>
      </c>
      <c r="T546" s="78" t="str">
        <f>IF(ISNA(_xlfn.XLOOKUP($A546,METALS!$B:$B,METALS!$N:$N)),"",  _xlfn.XLOOKUP($A546,METALS!$B:$B,METALS!$N:$N))</f>
        <v/>
      </c>
      <c r="U546" s="78">
        <f>IF(ISNA(_xlfn.XLOOKUP($A546,GENCHEM!$B:$B,GENCHEM!$N:$N)),"",  _xlfn.XLOOKUP($A546,GENCHEM!$B:$B,GENCHEM!$N:$N))</f>
        <v>0</v>
      </c>
      <c r="V546" s="78" t="str">
        <f>IF(ISNA(_xlfn.XLOOKUP($A546,HG!$B:$B,HG!$N:$N)),"",  _xlfn.XLOOKUP($A546,HG!$B:$B,HG!$N:$N))</f>
        <v/>
      </c>
    </row>
    <row r="547" spans="1:22" ht="24" hidden="1" customHeight="1">
      <c r="A547" s="83" t="s">
        <v>532</v>
      </c>
      <c r="O547" s="71"/>
      <c r="P547" s="71"/>
      <c r="Q547" s="71"/>
      <c r="R547" s="71"/>
      <c r="S547" s="71"/>
      <c r="T547" s="71"/>
      <c r="U547" s="71"/>
      <c r="V547" s="71"/>
    </row>
    <row r="548" spans="1:22" ht="24" hidden="1" customHeight="1">
      <c r="A548" s="89" t="s">
        <v>744</v>
      </c>
      <c r="B548" s="90" t="s">
        <v>213</v>
      </c>
      <c r="C548" s="90" t="s">
        <v>745</v>
      </c>
      <c r="D548" s="90" t="s">
        <v>25</v>
      </c>
      <c r="E548" s="91">
        <v>45820</v>
      </c>
      <c r="F548" s="91">
        <v>45826</v>
      </c>
      <c r="G548" s="91">
        <v>45826</v>
      </c>
      <c r="H548" s="90">
        <v>6</v>
      </c>
      <c r="I548" s="90">
        <v>7</v>
      </c>
      <c r="J548" s="90">
        <v>1</v>
      </c>
      <c r="K548" s="90" t="s">
        <v>38</v>
      </c>
      <c r="L548" s="90" t="s">
        <v>27</v>
      </c>
      <c r="M548" s="90" t="s">
        <v>58</v>
      </c>
      <c r="N548" s="90">
        <v>0</v>
      </c>
      <c r="O548" s="78" t="str">
        <f>IF(ISNA(_xlfn.XLOOKUP($A548,GCVOA!$B:$B,GCVOA!$N:$N)),"",  _xlfn.XLOOKUP($A548,GCVOA!$B:$B,GCVOA!$N:$N))</f>
        <v/>
      </c>
      <c r="P548" s="78" t="str">
        <f>IF(ISNA(_xlfn.XLOOKUP($A548,GCSEMI!$B:$B,GCSEMI!$N:$N)),"",  _xlfn.XLOOKUP($A548,GCSEMI!$B:$B,GCSEMI!$N:$N))</f>
        <v/>
      </c>
      <c r="Q548" s="78" t="str">
        <f>IF(ISNA(_xlfn.XLOOKUP($A548,ORGPREP!$B:$B,ORGPREP!$N:$N)),"",  _xlfn.XLOOKUP($A548,ORGPREP!$B:$B,ORGPREP!$N:$N))</f>
        <v/>
      </c>
      <c r="R548" s="78" t="str">
        <f>IF(ISNA(_xlfn.XLOOKUP($A548,MSSEMI!$B:$B,MSSEMI!$N:$N)),"",  _xlfn.XLOOKUP($A548,MSSEMI!$B:$B,MSSEMI!$N:$N))</f>
        <v/>
      </c>
      <c r="S548" s="78" t="str">
        <f>IF(ISNA(_xlfn.XLOOKUP($A548,MSVOA!$B:$B,MSVOA!$N:$N)),"",  _xlfn.XLOOKUP($A548,MSVOA!$B:$B,MSVOA!$N:$N))</f>
        <v/>
      </c>
      <c r="T548" s="78" t="str">
        <f>IF(ISNA(_xlfn.XLOOKUP($A548,METALS!$B:$B,METALS!$N:$N)),"",  _xlfn.XLOOKUP($A548,METALS!$B:$B,METALS!$N:$N))</f>
        <v/>
      </c>
      <c r="U548" s="78">
        <f>IF(ISNA(_xlfn.XLOOKUP($A548,GENCHEM!$B:$B,GENCHEM!$N:$N)),"",  _xlfn.XLOOKUP($A548,GENCHEM!$B:$B,GENCHEM!$N:$N))</f>
        <v>0</v>
      </c>
      <c r="V548" s="78" t="str">
        <f>IF(ISNA(_xlfn.XLOOKUP($A548,HG!$B:$B,HG!$N:$N)),"",  _xlfn.XLOOKUP($A548,HG!$B:$B,HG!$N:$N))</f>
        <v/>
      </c>
    </row>
    <row r="549" spans="1:22" ht="24" hidden="1" customHeight="1">
      <c r="A549" s="83" t="s">
        <v>532</v>
      </c>
      <c r="O549" s="71"/>
      <c r="P549" s="71"/>
      <c r="Q549" s="71"/>
      <c r="R549" s="71"/>
      <c r="S549" s="71"/>
      <c r="T549" s="71"/>
      <c r="U549" s="71"/>
      <c r="V549" s="71"/>
    </row>
    <row r="550" spans="1:22" ht="24" hidden="1" customHeight="1">
      <c r="A550" s="89" t="s">
        <v>746</v>
      </c>
      <c r="B550" s="90" t="s">
        <v>213</v>
      </c>
      <c r="C550" s="90" t="s">
        <v>747</v>
      </c>
      <c r="D550" s="90" t="s">
        <v>25</v>
      </c>
      <c r="E550" s="91">
        <v>45820</v>
      </c>
      <c r="F550" s="91">
        <v>45826</v>
      </c>
      <c r="G550" s="91">
        <v>45826</v>
      </c>
      <c r="H550" s="90">
        <v>6</v>
      </c>
      <c r="I550" s="90">
        <v>7</v>
      </c>
      <c r="J550" s="90">
        <v>1</v>
      </c>
      <c r="K550" s="90" t="s">
        <v>38</v>
      </c>
      <c r="L550" s="90" t="s">
        <v>27</v>
      </c>
      <c r="M550" s="90" t="s">
        <v>58</v>
      </c>
      <c r="N550" s="90">
        <v>0</v>
      </c>
      <c r="O550" s="78" t="str">
        <f>IF(ISNA(_xlfn.XLOOKUP($A550,GCVOA!$B:$B,GCVOA!$N:$N)),"",  _xlfn.XLOOKUP($A550,GCVOA!$B:$B,GCVOA!$N:$N))</f>
        <v/>
      </c>
      <c r="P550" s="78" t="str">
        <f>IF(ISNA(_xlfn.XLOOKUP($A550,GCSEMI!$B:$B,GCSEMI!$N:$N)),"",  _xlfn.XLOOKUP($A550,GCSEMI!$B:$B,GCSEMI!$N:$N))</f>
        <v/>
      </c>
      <c r="Q550" s="78" t="str">
        <f>IF(ISNA(_xlfn.XLOOKUP($A550,ORGPREP!$B:$B,ORGPREP!$N:$N)),"",  _xlfn.XLOOKUP($A550,ORGPREP!$B:$B,ORGPREP!$N:$N))</f>
        <v/>
      </c>
      <c r="R550" s="78" t="str">
        <f>IF(ISNA(_xlfn.XLOOKUP($A550,MSSEMI!$B:$B,MSSEMI!$N:$N)),"",  _xlfn.XLOOKUP($A550,MSSEMI!$B:$B,MSSEMI!$N:$N))</f>
        <v/>
      </c>
      <c r="S550" s="78" t="str">
        <f>IF(ISNA(_xlfn.XLOOKUP($A550,MSVOA!$B:$B,MSVOA!$N:$N)),"",  _xlfn.XLOOKUP($A550,MSVOA!$B:$B,MSVOA!$N:$N))</f>
        <v/>
      </c>
      <c r="T550" s="78" t="str">
        <f>IF(ISNA(_xlfn.XLOOKUP($A550,METALS!$B:$B,METALS!$N:$N)),"",  _xlfn.XLOOKUP($A550,METALS!$B:$B,METALS!$N:$N))</f>
        <v/>
      </c>
      <c r="U550" s="78">
        <f>IF(ISNA(_xlfn.XLOOKUP($A550,GENCHEM!$B:$B,GENCHEM!$N:$N)),"",  _xlfn.XLOOKUP($A550,GENCHEM!$B:$B,GENCHEM!$N:$N))</f>
        <v>0</v>
      </c>
      <c r="V550" s="78" t="str">
        <f>IF(ISNA(_xlfn.XLOOKUP($A550,HG!$B:$B,HG!$N:$N)),"",  _xlfn.XLOOKUP($A550,HG!$B:$B,HG!$N:$N))</f>
        <v/>
      </c>
    </row>
    <row r="551" spans="1:22" ht="24" hidden="1" customHeight="1">
      <c r="A551" s="83" t="s">
        <v>434</v>
      </c>
      <c r="O551" s="71"/>
      <c r="P551" s="71"/>
      <c r="Q551" s="71"/>
      <c r="R551" s="71"/>
      <c r="S551" s="71"/>
      <c r="T551" s="71"/>
      <c r="U551" s="71"/>
      <c r="V551" s="71"/>
    </row>
    <row r="552" spans="1:22" ht="24" hidden="1" customHeight="1">
      <c r="A552" s="89" t="s">
        <v>748</v>
      </c>
      <c r="B552" s="90" t="s">
        <v>213</v>
      </c>
      <c r="C552" s="90" t="s">
        <v>568</v>
      </c>
      <c r="D552" s="90" t="s">
        <v>25</v>
      </c>
      <c r="E552" s="91">
        <v>45820</v>
      </c>
      <c r="F552" s="91">
        <v>45826</v>
      </c>
      <c r="G552" s="91">
        <v>45826</v>
      </c>
      <c r="H552" s="90">
        <v>6</v>
      </c>
      <c r="I552" s="90">
        <v>30</v>
      </c>
      <c r="J552" s="90">
        <v>1</v>
      </c>
      <c r="K552" s="90" t="s">
        <v>38</v>
      </c>
      <c r="L552" s="90" t="s">
        <v>249</v>
      </c>
      <c r="M552" s="90" t="s">
        <v>40</v>
      </c>
      <c r="N552" s="90">
        <v>0</v>
      </c>
      <c r="O552" s="78" t="str">
        <f>IF(ISNA(_xlfn.XLOOKUP($A552,GCVOA!$B:$B,GCVOA!$N:$N)),"",  _xlfn.XLOOKUP($A552,GCVOA!$B:$B,GCVOA!$N:$N))</f>
        <v/>
      </c>
      <c r="P552" s="78">
        <f>IF(ISNA(_xlfn.XLOOKUP($A552,GCSEMI!$B:$B,GCSEMI!$N:$N)),"",  _xlfn.XLOOKUP($A552,GCSEMI!$B:$B,GCSEMI!$N:$N))</f>
        <v>0</v>
      </c>
      <c r="Q552" s="78" t="str">
        <f>IF(ISNA(_xlfn.XLOOKUP($A552,ORGPREP!$B:$B,ORGPREP!$N:$N)),"",  _xlfn.XLOOKUP($A552,ORGPREP!$B:$B,ORGPREP!$N:$N))</f>
        <v/>
      </c>
      <c r="R552" s="78">
        <f>IF(ISNA(_xlfn.XLOOKUP($A552,MSSEMI!$B:$B,MSSEMI!$N:$N)),"",  _xlfn.XLOOKUP($A552,MSSEMI!$B:$B,MSSEMI!$N:$N))</f>
        <v>0</v>
      </c>
      <c r="S552" s="78">
        <f>IF(ISNA(_xlfn.XLOOKUP($A552,MSVOA!$B:$B,MSVOA!$N:$N)),"",  _xlfn.XLOOKUP($A552,MSVOA!$B:$B,MSVOA!$N:$N))</f>
        <v>0</v>
      </c>
      <c r="T552" s="78">
        <f>IF(ISNA(_xlfn.XLOOKUP($A552,METALS!$B:$B,METALS!$N:$N)),"",  _xlfn.XLOOKUP($A552,METALS!$B:$B,METALS!$N:$N))</f>
        <v>0</v>
      </c>
      <c r="U552" s="78">
        <f>IF(ISNA(_xlfn.XLOOKUP($A552,GENCHEM!$B:$B,GENCHEM!$N:$N)),"",  _xlfn.XLOOKUP($A552,GENCHEM!$B:$B,GENCHEM!$N:$N))</f>
        <v>0</v>
      </c>
      <c r="V552" s="78" t="str">
        <f>IF(ISNA(_xlfn.XLOOKUP($A552,HG!$B:$B,HG!$N:$N)),"",  _xlfn.XLOOKUP($A552,HG!$B:$B,HG!$N:$N))</f>
        <v/>
      </c>
    </row>
    <row r="553" spans="1:22" ht="24" hidden="1" customHeight="1">
      <c r="A553" s="83" t="s">
        <v>735</v>
      </c>
      <c r="O553" s="71"/>
      <c r="P553" s="71"/>
      <c r="Q553" s="71"/>
      <c r="R553" s="71"/>
      <c r="S553" s="71"/>
      <c r="T553" s="71"/>
      <c r="U553" s="71"/>
      <c r="V553" s="71"/>
    </row>
    <row r="554" spans="1:22" ht="24" hidden="1" customHeight="1">
      <c r="A554" s="89" t="s">
        <v>749</v>
      </c>
      <c r="B554" s="90" t="s">
        <v>213</v>
      </c>
      <c r="C554" s="90" t="s">
        <v>750</v>
      </c>
      <c r="D554" s="90" t="s">
        <v>25</v>
      </c>
      <c r="E554" s="91">
        <v>45820</v>
      </c>
      <c r="F554" s="91">
        <v>45826</v>
      </c>
      <c r="G554" s="91">
        <v>45826</v>
      </c>
      <c r="H554" s="90">
        <v>6</v>
      </c>
      <c r="I554" s="90">
        <v>21</v>
      </c>
      <c r="J554" s="90">
        <v>1</v>
      </c>
      <c r="K554" s="90" t="s">
        <v>38</v>
      </c>
      <c r="L554" s="90" t="s">
        <v>27</v>
      </c>
      <c r="M554" s="90" t="s">
        <v>58</v>
      </c>
      <c r="N554" s="90">
        <v>0</v>
      </c>
      <c r="O554" s="78" t="str">
        <f>IF(ISNA(_xlfn.XLOOKUP($A554,GCVOA!$B:$B,GCVOA!$N:$N)),"",  _xlfn.XLOOKUP($A554,GCVOA!$B:$B,GCVOA!$N:$N))</f>
        <v/>
      </c>
      <c r="P554" s="78">
        <f>IF(ISNA(_xlfn.XLOOKUP($A554,GCSEMI!$B:$B,GCSEMI!$N:$N)),"",  _xlfn.XLOOKUP($A554,GCSEMI!$B:$B,GCSEMI!$N:$N))</f>
        <v>0</v>
      </c>
      <c r="Q554" s="78" t="str">
        <f>IF(ISNA(_xlfn.XLOOKUP($A554,ORGPREP!$B:$B,ORGPREP!$N:$N)),"",  _xlfn.XLOOKUP($A554,ORGPREP!$B:$B,ORGPREP!$N:$N))</f>
        <v/>
      </c>
      <c r="R554" s="78">
        <f>IF(ISNA(_xlfn.XLOOKUP($A554,MSSEMI!$B:$B,MSSEMI!$N:$N)),"",  _xlfn.XLOOKUP($A554,MSSEMI!$B:$B,MSSEMI!$N:$N))</f>
        <v>0</v>
      </c>
      <c r="S554" s="78">
        <f>IF(ISNA(_xlfn.XLOOKUP($A554,MSVOA!$B:$B,MSVOA!$N:$N)),"",  _xlfn.XLOOKUP($A554,MSVOA!$B:$B,MSVOA!$N:$N))</f>
        <v>0</v>
      </c>
      <c r="T554" s="78">
        <f>IF(ISNA(_xlfn.XLOOKUP($A554,METALS!$B:$B,METALS!$N:$N)),"",  _xlfn.XLOOKUP($A554,METALS!$B:$B,METALS!$N:$N))</f>
        <v>0</v>
      </c>
      <c r="U554" s="78">
        <f>IF(ISNA(_xlfn.XLOOKUP($A554,GENCHEM!$B:$B,GENCHEM!$N:$N)),"",  _xlfn.XLOOKUP($A554,GENCHEM!$B:$B,GENCHEM!$N:$N))</f>
        <v>0</v>
      </c>
      <c r="V554" s="78" t="str">
        <f>IF(ISNA(_xlfn.XLOOKUP($A554,HG!$B:$B,HG!$N:$N)),"",  _xlfn.XLOOKUP($A554,HG!$B:$B,HG!$N:$N))</f>
        <v/>
      </c>
    </row>
    <row r="555" spans="1:22" ht="24" hidden="1" customHeight="1">
      <c r="A555" s="83" t="s">
        <v>735</v>
      </c>
      <c r="O555" s="71"/>
      <c r="P555" s="71"/>
      <c r="Q555" s="71"/>
      <c r="R555" s="71"/>
      <c r="S555" s="71"/>
      <c r="T555" s="71"/>
      <c r="U555" s="71"/>
      <c r="V555" s="71"/>
    </row>
    <row r="556" spans="1:22" ht="24" hidden="1" customHeight="1">
      <c r="A556" s="89" t="s">
        <v>751</v>
      </c>
      <c r="B556" s="90" t="s">
        <v>213</v>
      </c>
      <c r="C556" s="90" t="s">
        <v>648</v>
      </c>
      <c r="D556" s="90" t="s">
        <v>25</v>
      </c>
      <c r="E556" s="91">
        <v>45820</v>
      </c>
      <c r="F556" s="91">
        <v>45826</v>
      </c>
      <c r="G556" s="91">
        <v>45826</v>
      </c>
      <c r="H556" s="90">
        <v>6</v>
      </c>
      <c r="I556" s="90">
        <v>36</v>
      </c>
      <c r="J556" s="90">
        <v>1</v>
      </c>
      <c r="K556" s="90" t="s">
        <v>38</v>
      </c>
      <c r="L556" s="90" t="s">
        <v>27</v>
      </c>
      <c r="M556" s="90" t="s">
        <v>28</v>
      </c>
      <c r="N556" s="90">
        <v>0</v>
      </c>
      <c r="O556" s="78" t="str">
        <f>IF(ISNA(_xlfn.XLOOKUP($A556,GCVOA!$B:$B,GCVOA!$N:$N)),"",  _xlfn.XLOOKUP($A556,GCVOA!$B:$B,GCVOA!$N:$N))</f>
        <v/>
      </c>
      <c r="P556" s="78" t="str">
        <f>IF(ISNA(_xlfn.XLOOKUP($A556,GCSEMI!$B:$B,GCSEMI!$N:$N)),"",  _xlfn.XLOOKUP($A556,GCSEMI!$B:$B,GCSEMI!$N:$N))</f>
        <v/>
      </c>
      <c r="Q556" s="78" t="str">
        <f>IF(ISNA(_xlfn.XLOOKUP($A556,ORGPREP!$B:$B,ORGPREP!$N:$N)),"",  _xlfn.XLOOKUP($A556,ORGPREP!$B:$B,ORGPREP!$N:$N))</f>
        <v/>
      </c>
      <c r="R556" s="78" t="str">
        <f>IF(ISNA(_xlfn.XLOOKUP($A556,MSSEMI!$B:$B,MSSEMI!$N:$N)),"",  _xlfn.XLOOKUP($A556,MSSEMI!$B:$B,MSSEMI!$N:$N))</f>
        <v/>
      </c>
      <c r="S556" s="78" t="str">
        <f>IF(ISNA(_xlfn.XLOOKUP($A556,MSVOA!$B:$B,MSVOA!$N:$N)),"",  _xlfn.XLOOKUP($A556,MSVOA!$B:$B,MSVOA!$N:$N))</f>
        <v/>
      </c>
      <c r="T556" s="78">
        <f>IF(ISNA(_xlfn.XLOOKUP($A556,METALS!$B:$B,METALS!$N:$N)),"",  _xlfn.XLOOKUP($A556,METALS!$B:$B,METALS!$N:$N))</f>
        <v>0</v>
      </c>
      <c r="U556" s="78">
        <f>IF(ISNA(_xlfn.XLOOKUP($A556,GENCHEM!$B:$B,GENCHEM!$N:$N)),"",  _xlfn.XLOOKUP($A556,GENCHEM!$B:$B,GENCHEM!$N:$N))</f>
        <v>0</v>
      </c>
      <c r="V556" s="78" t="str">
        <f>IF(ISNA(_xlfn.XLOOKUP($A556,HG!$B:$B,HG!$N:$N)),"",  _xlfn.XLOOKUP($A556,HG!$B:$B,HG!$N:$N))</f>
        <v/>
      </c>
    </row>
    <row r="557" spans="1:22" ht="24" hidden="1" customHeight="1">
      <c r="A557" s="83" t="s">
        <v>726</v>
      </c>
      <c r="O557" s="71"/>
      <c r="P557" s="71"/>
      <c r="Q557" s="71"/>
      <c r="R557" s="71"/>
      <c r="S557" s="71"/>
      <c r="T557" s="71"/>
      <c r="U557" s="71"/>
      <c r="V557" s="71"/>
    </row>
    <row r="558" spans="1:22" ht="24" hidden="1" customHeight="1">
      <c r="A558" s="89" t="s">
        <v>752</v>
      </c>
      <c r="B558" s="90" t="s">
        <v>213</v>
      </c>
      <c r="C558" s="90" t="s">
        <v>753</v>
      </c>
      <c r="D558" s="90" t="s">
        <v>25</v>
      </c>
      <c r="E558" s="91">
        <v>45820</v>
      </c>
      <c r="F558" s="91">
        <v>45826</v>
      </c>
      <c r="G558" s="91">
        <v>45826</v>
      </c>
      <c r="H558" s="90">
        <v>6</v>
      </c>
      <c r="I558" s="90">
        <v>15</v>
      </c>
      <c r="J558" s="90">
        <v>1</v>
      </c>
      <c r="K558" s="90" t="s">
        <v>38</v>
      </c>
      <c r="L558" s="90" t="s">
        <v>27</v>
      </c>
      <c r="M558" s="90" t="s">
        <v>28</v>
      </c>
      <c r="N558" s="90">
        <v>0</v>
      </c>
      <c r="O558" s="78" t="str">
        <f>IF(ISNA(_xlfn.XLOOKUP($A558,GCVOA!$B:$B,GCVOA!$N:$N)),"",  _xlfn.XLOOKUP($A558,GCVOA!$B:$B,GCVOA!$N:$N))</f>
        <v/>
      </c>
      <c r="P558" s="78">
        <f>IF(ISNA(_xlfn.XLOOKUP($A558,GCSEMI!$B:$B,GCSEMI!$N:$N)),"",  _xlfn.XLOOKUP($A558,GCSEMI!$B:$B,GCSEMI!$N:$N))</f>
        <v>0</v>
      </c>
      <c r="Q558" s="78" t="str">
        <f>IF(ISNA(_xlfn.XLOOKUP($A558,ORGPREP!$B:$B,ORGPREP!$N:$N)),"",  _xlfn.XLOOKUP($A558,ORGPREP!$B:$B,ORGPREP!$N:$N))</f>
        <v/>
      </c>
      <c r="R558" s="78">
        <f>IF(ISNA(_xlfn.XLOOKUP($A558,MSSEMI!$B:$B,MSSEMI!$N:$N)),"",  _xlfn.XLOOKUP($A558,MSSEMI!$B:$B,MSSEMI!$N:$N))</f>
        <v>0</v>
      </c>
      <c r="S558" s="78">
        <f>IF(ISNA(_xlfn.XLOOKUP($A558,MSVOA!$B:$B,MSVOA!$N:$N)),"",  _xlfn.XLOOKUP($A558,MSVOA!$B:$B,MSVOA!$N:$N))</f>
        <v>0</v>
      </c>
      <c r="T558" s="78">
        <f>IF(ISNA(_xlfn.XLOOKUP($A558,METALS!$B:$B,METALS!$N:$N)),"",  _xlfn.XLOOKUP($A558,METALS!$B:$B,METALS!$N:$N))</f>
        <v>0</v>
      </c>
      <c r="U558" s="78">
        <f>IF(ISNA(_xlfn.XLOOKUP($A558,GENCHEM!$B:$B,GENCHEM!$N:$N)),"",  _xlfn.XLOOKUP($A558,GENCHEM!$B:$B,GENCHEM!$N:$N))</f>
        <v>0</v>
      </c>
      <c r="V558" s="78" t="str">
        <f>IF(ISNA(_xlfn.XLOOKUP($A558,HG!$B:$B,HG!$N:$N)),"",  _xlfn.XLOOKUP($A558,HG!$B:$B,HG!$N:$N))</f>
        <v/>
      </c>
    </row>
    <row r="559" spans="1:22" ht="24" hidden="1" customHeight="1">
      <c r="A559" s="83" t="s">
        <v>735</v>
      </c>
      <c r="O559" s="71"/>
      <c r="P559" s="71"/>
      <c r="Q559" s="71"/>
      <c r="R559" s="71"/>
      <c r="S559" s="71"/>
      <c r="T559" s="71"/>
      <c r="U559" s="71"/>
      <c r="V559" s="71"/>
    </row>
    <row r="560" spans="1:22" ht="24" hidden="1" customHeight="1">
      <c r="A560" s="89" t="s">
        <v>754</v>
      </c>
      <c r="B560" s="90" t="s">
        <v>213</v>
      </c>
      <c r="C560" s="90" t="s">
        <v>540</v>
      </c>
      <c r="D560" s="90" t="s">
        <v>25</v>
      </c>
      <c r="E560" s="91">
        <v>45820</v>
      </c>
      <c r="F560" s="91">
        <v>45826</v>
      </c>
      <c r="G560" s="91">
        <v>45826</v>
      </c>
      <c r="H560" s="90">
        <v>6</v>
      </c>
      <c r="I560" s="90">
        <v>57</v>
      </c>
      <c r="J560" s="90">
        <v>1</v>
      </c>
      <c r="K560" s="90" t="s">
        <v>38</v>
      </c>
      <c r="L560" s="90" t="s">
        <v>249</v>
      </c>
      <c r="M560" s="90" t="s">
        <v>40</v>
      </c>
      <c r="N560" s="90">
        <v>0</v>
      </c>
      <c r="O560" s="78" t="str">
        <f>IF(ISNA(_xlfn.XLOOKUP($A560,GCVOA!$B:$B,GCVOA!$N:$N)),"",  _xlfn.XLOOKUP($A560,GCVOA!$B:$B,GCVOA!$N:$N))</f>
        <v/>
      </c>
      <c r="P560" s="78">
        <f>IF(ISNA(_xlfn.XLOOKUP($A560,GCSEMI!$B:$B,GCSEMI!$N:$N)),"",  _xlfn.XLOOKUP($A560,GCSEMI!$B:$B,GCSEMI!$N:$N))</f>
        <v>0</v>
      </c>
      <c r="Q560" s="78" t="str">
        <f>IF(ISNA(_xlfn.XLOOKUP($A560,ORGPREP!$B:$B,ORGPREP!$N:$N)),"",  _xlfn.XLOOKUP($A560,ORGPREP!$B:$B,ORGPREP!$N:$N))</f>
        <v/>
      </c>
      <c r="R560" s="78">
        <f>IF(ISNA(_xlfn.XLOOKUP($A560,MSSEMI!$B:$B,MSSEMI!$N:$N)),"",  _xlfn.XLOOKUP($A560,MSSEMI!$B:$B,MSSEMI!$N:$N))</f>
        <v>0</v>
      </c>
      <c r="S560" s="78">
        <f>IF(ISNA(_xlfn.XLOOKUP($A560,MSVOA!$B:$B,MSVOA!$N:$N)),"",  _xlfn.XLOOKUP($A560,MSVOA!$B:$B,MSVOA!$N:$N))</f>
        <v>0</v>
      </c>
      <c r="T560" s="78">
        <f>IF(ISNA(_xlfn.XLOOKUP($A560,METALS!$B:$B,METALS!$N:$N)),"",  _xlfn.XLOOKUP($A560,METALS!$B:$B,METALS!$N:$N))</f>
        <v>0</v>
      </c>
      <c r="U560" s="78">
        <f>IF(ISNA(_xlfn.XLOOKUP($A560,GENCHEM!$B:$B,GENCHEM!$N:$N)),"",  _xlfn.XLOOKUP($A560,GENCHEM!$B:$B,GENCHEM!$N:$N))</f>
        <v>0</v>
      </c>
      <c r="V560" s="78" t="str">
        <f>IF(ISNA(_xlfn.XLOOKUP($A560,HG!$B:$B,HG!$N:$N)),"",  _xlfn.XLOOKUP($A560,HG!$B:$B,HG!$N:$N))</f>
        <v/>
      </c>
    </row>
    <row r="561" spans="1:22" ht="24" hidden="1" customHeight="1">
      <c r="A561" s="83" t="s">
        <v>735</v>
      </c>
      <c r="O561" s="71"/>
      <c r="P561" s="71"/>
      <c r="Q561" s="71"/>
      <c r="R561" s="71"/>
      <c r="S561" s="71"/>
      <c r="T561" s="71"/>
      <c r="U561" s="71"/>
      <c r="V561" s="71"/>
    </row>
    <row r="562" spans="1:22" ht="24" hidden="1" customHeight="1">
      <c r="A562" s="89" t="s">
        <v>755</v>
      </c>
      <c r="B562" s="90" t="s">
        <v>213</v>
      </c>
      <c r="C562" s="90" t="s">
        <v>637</v>
      </c>
      <c r="D562" s="90" t="s">
        <v>25</v>
      </c>
      <c r="E562" s="91">
        <v>45820</v>
      </c>
      <c r="F562" s="91">
        <v>45826</v>
      </c>
      <c r="G562" s="91">
        <v>45826</v>
      </c>
      <c r="H562" s="90">
        <v>6</v>
      </c>
      <c r="I562" s="90">
        <v>81</v>
      </c>
      <c r="J562" s="90">
        <v>1</v>
      </c>
      <c r="K562" s="90" t="s">
        <v>38</v>
      </c>
      <c r="L562" s="90" t="s">
        <v>249</v>
      </c>
      <c r="M562" s="90" t="s">
        <v>40</v>
      </c>
      <c r="N562" s="90">
        <v>0</v>
      </c>
      <c r="O562" s="78" t="str">
        <f>IF(ISNA(_xlfn.XLOOKUP($A562,GCVOA!$B:$B,GCVOA!$N:$N)),"",  _xlfn.XLOOKUP($A562,GCVOA!$B:$B,GCVOA!$N:$N))</f>
        <v/>
      </c>
      <c r="P562" s="78">
        <f>IF(ISNA(_xlfn.XLOOKUP($A562,GCSEMI!$B:$B,GCSEMI!$N:$N)),"",  _xlfn.XLOOKUP($A562,GCSEMI!$B:$B,GCSEMI!$N:$N))</f>
        <v>0</v>
      </c>
      <c r="Q562" s="78" t="str">
        <f>IF(ISNA(_xlfn.XLOOKUP($A562,ORGPREP!$B:$B,ORGPREP!$N:$N)),"",  _xlfn.XLOOKUP($A562,ORGPREP!$B:$B,ORGPREP!$N:$N))</f>
        <v/>
      </c>
      <c r="R562" s="78">
        <f>IF(ISNA(_xlfn.XLOOKUP($A562,MSSEMI!$B:$B,MSSEMI!$N:$N)),"",  _xlfn.XLOOKUP($A562,MSSEMI!$B:$B,MSSEMI!$N:$N))</f>
        <v>0</v>
      </c>
      <c r="S562" s="78">
        <f>IF(ISNA(_xlfn.XLOOKUP($A562,MSVOA!$B:$B,MSVOA!$N:$N)),"",  _xlfn.XLOOKUP($A562,MSVOA!$B:$B,MSVOA!$N:$N))</f>
        <v>0</v>
      </c>
      <c r="T562" s="78">
        <f>IF(ISNA(_xlfn.XLOOKUP($A562,METALS!$B:$B,METALS!$N:$N)),"",  _xlfn.XLOOKUP($A562,METALS!$B:$B,METALS!$N:$N))</f>
        <v>0</v>
      </c>
      <c r="U562" s="78">
        <f>IF(ISNA(_xlfn.XLOOKUP($A562,GENCHEM!$B:$B,GENCHEM!$N:$N)),"",  _xlfn.XLOOKUP($A562,GENCHEM!$B:$B,GENCHEM!$N:$N))</f>
        <v>0</v>
      </c>
      <c r="V562" s="78" t="str">
        <f>IF(ISNA(_xlfn.XLOOKUP($A562,HG!$B:$B,HG!$N:$N)),"",  _xlfn.XLOOKUP($A562,HG!$B:$B,HG!$N:$N))</f>
        <v/>
      </c>
    </row>
    <row r="563" spans="1:22" ht="24" hidden="1" customHeight="1">
      <c r="A563" s="83" t="s">
        <v>735</v>
      </c>
      <c r="O563" s="71"/>
      <c r="P563" s="71"/>
      <c r="Q563" s="71"/>
      <c r="R563" s="71"/>
      <c r="S563" s="71"/>
      <c r="T563" s="71"/>
      <c r="U563" s="71"/>
      <c r="V563" s="71"/>
    </row>
    <row r="564" spans="1:22" ht="24" hidden="1" customHeight="1">
      <c r="A564" s="94" t="s">
        <v>756</v>
      </c>
      <c r="B564" s="95" t="s">
        <v>757</v>
      </c>
      <c r="C564" s="95" t="s">
        <v>758</v>
      </c>
      <c r="D564" s="95" t="s">
        <v>25</v>
      </c>
      <c r="E564" s="96">
        <v>45821</v>
      </c>
      <c r="F564" s="96">
        <v>45826</v>
      </c>
      <c r="G564" s="96">
        <v>45826</v>
      </c>
      <c r="H564" s="95">
        <v>5</v>
      </c>
      <c r="I564" s="95">
        <v>5</v>
      </c>
      <c r="J564" s="95">
        <v>1</v>
      </c>
      <c r="K564" s="95" t="s">
        <v>38</v>
      </c>
      <c r="L564" s="95" t="s">
        <v>27</v>
      </c>
      <c r="M564" s="95" t="s">
        <v>28</v>
      </c>
      <c r="N564" s="95">
        <v>0</v>
      </c>
      <c r="O564" s="75" t="str">
        <f>IF(ISNA(_xlfn.XLOOKUP($A564,GCVOA!$B:$B,GCVOA!$N:$N)),"",  _xlfn.XLOOKUP($A564,GCVOA!$B:$B,GCVOA!$N:$N))</f>
        <v/>
      </c>
      <c r="P564" s="75" t="str">
        <f>IF(ISNA(_xlfn.XLOOKUP($A564,GCSEMI!$B:$B,GCSEMI!$N:$N)),"",  _xlfn.XLOOKUP($A564,GCSEMI!$B:$B,GCSEMI!$N:$N))</f>
        <v/>
      </c>
      <c r="Q564" s="75" t="str">
        <f>IF(ISNA(_xlfn.XLOOKUP($A564,ORGPREP!$B:$B,ORGPREP!$N:$N)),"",  _xlfn.XLOOKUP($A564,ORGPREP!$B:$B,ORGPREP!$N:$N))</f>
        <v/>
      </c>
      <c r="R564" s="75" t="str">
        <f>IF(ISNA(_xlfn.XLOOKUP($A564,MSSEMI!$B:$B,MSSEMI!$N:$N)),"",  _xlfn.XLOOKUP($A564,MSSEMI!$B:$B,MSSEMI!$N:$N))</f>
        <v/>
      </c>
      <c r="S564" s="75" t="str">
        <f>IF(ISNA(_xlfn.XLOOKUP($A564,MSVOA!$B:$B,MSVOA!$N:$N)),"",  _xlfn.XLOOKUP($A564,MSVOA!$B:$B,MSVOA!$N:$N))</f>
        <v/>
      </c>
      <c r="T564" s="75">
        <f>IF(ISNA(_xlfn.XLOOKUP($A564,METALS!$B:$B,METALS!$N:$N)),"",  _xlfn.XLOOKUP($A564,METALS!$B:$B,METALS!$N:$N))</f>
        <v>0</v>
      </c>
      <c r="U564" s="75" t="str">
        <f>IF(ISNA(_xlfn.XLOOKUP($A564,GENCHEM!$B:$B,GENCHEM!$N:$N)),"",  _xlfn.XLOOKUP($A564,GENCHEM!$B:$B,GENCHEM!$N:$N))</f>
        <v/>
      </c>
      <c r="V564" s="75" t="str">
        <f>IF(ISNA(_xlfn.XLOOKUP($A564,HG!$B:$B,HG!$N:$N)),"",  _xlfn.XLOOKUP($A564,HG!$B:$B,HG!$N:$N))</f>
        <v/>
      </c>
    </row>
    <row r="565" spans="1:22" ht="24" hidden="1" customHeight="1">
      <c r="A565" s="83" t="s">
        <v>759</v>
      </c>
      <c r="O565" s="71"/>
      <c r="P565" s="71"/>
      <c r="Q565" s="71"/>
      <c r="R565" s="71"/>
      <c r="S565" s="71"/>
      <c r="T565" s="71"/>
      <c r="U565" s="71"/>
      <c r="V565" s="71"/>
    </row>
    <row r="566" spans="1:22" ht="24" hidden="1" customHeight="1">
      <c r="A566" s="94" t="s">
        <v>760</v>
      </c>
      <c r="B566" s="95" t="s">
        <v>761</v>
      </c>
      <c r="C566" s="95" t="s">
        <v>762</v>
      </c>
      <c r="D566" s="95" t="s">
        <v>763</v>
      </c>
      <c r="E566" s="96">
        <v>45821</v>
      </c>
      <c r="F566" s="96">
        <v>45826</v>
      </c>
      <c r="G566" s="96">
        <v>45826</v>
      </c>
      <c r="H566" s="95">
        <v>5</v>
      </c>
      <c r="I566" s="95">
        <v>1</v>
      </c>
      <c r="J566" s="95">
        <v>1</v>
      </c>
      <c r="K566" s="95" t="s">
        <v>38</v>
      </c>
      <c r="L566" s="95" t="s">
        <v>27</v>
      </c>
      <c r="M566" s="95" t="s">
        <v>28</v>
      </c>
      <c r="N566" s="95">
        <v>0</v>
      </c>
      <c r="O566" s="75" t="str">
        <f>IF(ISNA(_xlfn.XLOOKUP($A566,GCVOA!$B:$B,GCVOA!$N:$N)),"",  _xlfn.XLOOKUP($A566,GCVOA!$B:$B,GCVOA!$N:$N))</f>
        <v/>
      </c>
      <c r="P566" s="75" t="str">
        <f>IF(ISNA(_xlfn.XLOOKUP($A566,GCSEMI!$B:$B,GCSEMI!$N:$N)),"",  _xlfn.XLOOKUP($A566,GCSEMI!$B:$B,GCSEMI!$N:$N))</f>
        <v/>
      </c>
      <c r="Q566" s="75" t="str">
        <f>IF(ISNA(_xlfn.XLOOKUP($A566,ORGPREP!$B:$B,ORGPREP!$N:$N)),"",  _xlfn.XLOOKUP($A566,ORGPREP!$B:$B,ORGPREP!$N:$N))</f>
        <v/>
      </c>
      <c r="R566" s="75" t="str">
        <f>IF(ISNA(_xlfn.XLOOKUP($A566,MSSEMI!$B:$B,MSSEMI!$N:$N)),"",  _xlfn.XLOOKUP($A566,MSSEMI!$B:$B,MSSEMI!$N:$N))</f>
        <v/>
      </c>
      <c r="S566" s="75" t="str">
        <f>IF(ISNA(_xlfn.XLOOKUP($A566,MSVOA!$B:$B,MSVOA!$N:$N)),"",  _xlfn.XLOOKUP($A566,MSVOA!$B:$B,MSVOA!$N:$N))</f>
        <v/>
      </c>
      <c r="T566" s="75">
        <f>IF(ISNA(_xlfn.XLOOKUP($A566,METALS!$B:$B,METALS!$N:$N)),"",  _xlfn.XLOOKUP($A566,METALS!$B:$B,METALS!$N:$N))</f>
        <v>0</v>
      </c>
      <c r="U566" s="75" t="str">
        <f>IF(ISNA(_xlfn.XLOOKUP($A566,GENCHEM!$B:$B,GENCHEM!$N:$N)),"",  _xlfn.XLOOKUP($A566,GENCHEM!$B:$B,GENCHEM!$N:$N))</f>
        <v/>
      </c>
      <c r="V566" s="75" t="str">
        <f>IF(ISNA(_xlfn.XLOOKUP($A566,HG!$B:$B,HG!$N:$N)),"",  _xlfn.XLOOKUP($A566,HG!$B:$B,HG!$N:$N))</f>
        <v/>
      </c>
    </row>
    <row r="567" spans="1:22" ht="24" hidden="1" customHeight="1">
      <c r="A567" s="83" t="s">
        <v>351</v>
      </c>
      <c r="O567" s="71"/>
      <c r="P567" s="71"/>
      <c r="Q567" s="71"/>
      <c r="R567" s="71"/>
      <c r="S567" s="71"/>
      <c r="T567" s="71"/>
      <c r="U567" s="71"/>
      <c r="V567" s="71"/>
    </row>
    <row r="568" spans="1:22" ht="24" customHeight="1">
      <c r="A568" s="84" t="s">
        <v>764</v>
      </c>
      <c r="B568" s="85" t="s">
        <v>765</v>
      </c>
      <c r="C568" s="85" t="s">
        <v>766</v>
      </c>
      <c r="D568" s="85" t="s">
        <v>767</v>
      </c>
      <c r="E568" s="86">
        <v>45812</v>
      </c>
      <c r="F568" s="86">
        <v>45826</v>
      </c>
      <c r="G568" s="86">
        <v>45826</v>
      </c>
      <c r="H568" s="85">
        <v>14</v>
      </c>
      <c r="I568" s="85">
        <v>1</v>
      </c>
      <c r="J568" s="85">
        <v>1</v>
      </c>
      <c r="K568" s="85" t="s">
        <v>38</v>
      </c>
      <c r="L568" s="85" t="s">
        <v>27</v>
      </c>
      <c r="M568" s="85" t="s">
        <v>58</v>
      </c>
      <c r="N568" s="85">
        <v>0</v>
      </c>
      <c r="O568" s="67" t="str">
        <f>IF(ISNA(_xlfn.XLOOKUP($A568,GCVOA!$B:$B,GCVOA!$N:$N)),"",  _xlfn.XLOOKUP($A568,GCVOA!$B:$B,GCVOA!$N:$N))</f>
        <v/>
      </c>
      <c r="P568" s="67" t="str">
        <f>IF(ISNA(_xlfn.XLOOKUP($A568,GCSEMI!$B:$B,GCSEMI!$N:$N)),"",  _xlfn.XLOOKUP($A568,GCSEMI!$B:$B,GCSEMI!$N:$N))</f>
        <v/>
      </c>
      <c r="Q568" s="67" t="str">
        <f>IF(ISNA(_xlfn.XLOOKUP($A568,ORGPREP!$B:$B,ORGPREP!$N:$N)),"",  _xlfn.XLOOKUP($A568,ORGPREP!$B:$B,ORGPREP!$N:$N))</f>
        <v/>
      </c>
      <c r="R568" s="67" t="str">
        <f>IF(ISNA(_xlfn.XLOOKUP($A568,MSSEMI!$B:$B,MSSEMI!$N:$N)),"",  _xlfn.XLOOKUP($A568,MSSEMI!$B:$B,MSSEMI!$N:$N))</f>
        <v/>
      </c>
      <c r="S568" s="67" t="str">
        <f>IF(ISNA(_xlfn.XLOOKUP($A568,MSVOA!$B:$B,MSVOA!$N:$N)),"",  _xlfn.XLOOKUP($A568,MSVOA!$B:$B,MSVOA!$N:$N))</f>
        <v/>
      </c>
      <c r="T568" s="67" t="str">
        <f>IF(ISNA(_xlfn.XLOOKUP($A568,METALS!$B:$B,METALS!$N:$N)),"",  _xlfn.XLOOKUP($A568,METALS!$B:$B,METALS!$N:$N))</f>
        <v/>
      </c>
      <c r="U568" s="67">
        <f>IF(ISNA(_xlfn.XLOOKUP($A568,GENCHEM!$B:$B,GENCHEM!$N:$N)),"",  _xlfn.XLOOKUP($A568,GENCHEM!$B:$B,GENCHEM!$N:$N))</f>
        <v>0</v>
      </c>
      <c r="V568" s="67" t="str">
        <f>IF(ISNA(_xlfn.XLOOKUP($A568,HG!$B:$B,HG!$N:$N)),"",  _xlfn.XLOOKUP($A568,HG!$B:$B,HG!$N:$N))</f>
        <v/>
      </c>
    </row>
    <row r="569" spans="1:22" ht="24" hidden="1" customHeight="1">
      <c r="A569" s="83" t="s">
        <v>768</v>
      </c>
      <c r="O569" s="71"/>
      <c r="P569" s="71"/>
      <c r="Q569" s="71"/>
      <c r="R569" s="71"/>
      <c r="S569" s="71"/>
      <c r="T569" s="71"/>
      <c r="U569" s="71"/>
      <c r="V569" s="71"/>
    </row>
    <row r="570" spans="1:22" ht="24" hidden="1" customHeight="1">
      <c r="A570" s="98" t="s">
        <v>769</v>
      </c>
      <c r="B570" s="99" t="s">
        <v>770</v>
      </c>
      <c r="C570" s="99" t="s">
        <v>771</v>
      </c>
      <c r="D570" s="99" t="s">
        <v>160</v>
      </c>
      <c r="E570" s="100">
        <v>45783</v>
      </c>
      <c r="F570" s="100">
        <v>45827</v>
      </c>
      <c r="G570" s="100">
        <v>45827</v>
      </c>
      <c r="H570" s="99">
        <v>7</v>
      </c>
      <c r="I570" s="99">
        <v>2</v>
      </c>
      <c r="J570" s="99">
        <v>0</v>
      </c>
      <c r="K570" s="99" t="s">
        <v>38</v>
      </c>
      <c r="L570" s="99" t="s">
        <v>93</v>
      </c>
      <c r="M570" s="99" t="s">
        <v>58</v>
      </c>
      <c r="N570" s="99">
        <v>0</v>
      </c>
      <c r="O570" s="72" t="str">
        <f>IF(ISNA(_xlfn.XLOOKUP($A570,GCVOA!$B:$B,GCVOA!$N:$N)),"",  _xlfn.XLOOKUP($A570,GCVOA!$B:$B,GCVOA!$N:$N))</f>
        <v/>
      </c>
      <c r="P570" s="72" t="str">
        <f>IF(ISNA(_xlfn.XLOOKUP($A570,GCSEMI!$B:$B,GCSEMI!$N:$N)),"",  _xlfn.XLOOKUP($A570,GCSEMI!$B:$B,GCSEMI!$N:$N))</f>
        <v/>
      </c>
      <c r="Q570" s="72" t="str">
        <f>IF(ISNA(_xlfn.XLOOKUP($A570,ORGPREP!$B:$B,ORGPREP!$N:$N)),"",  _xlfn.XLOOKUP($A570,ORGPREP!$B:$B,ORGPREP!$N:$N))</f>
        <v/>
      </c>
      <c r="R570" s="72" t="str">
        <f>IF(ISNA(_xlfn.XLOOKUP($A570,MSSEMI!$B:$B,MSSEMI!$N:$N)),"",  _xlfn.XLOOKUP($A570,MSSEMI!$B:$B,MSSEMI!$N:$N))</f>
        <v/>
      </c>
      <c r="S570" s="72" t="str">
        <f>IF(ISNA(_xlfn.XLOOKUP($A570,MSVOA!$B:$B,MSVOA!$N:$N)),"",  _xlfn.XLOOKUP($A570,MSVOA!$B:$B,MSVOA!$N:$N))</f>
        <v/>
      </c>
      <c r="T570" s="72" t="str">
        <f>IF(ISNA(_xlfn.XLOOKUP($A570,METALS!$B:$B,METALS!$N:$N)),"",  _xlfn.XLOOKUP($A570,METALS!$B:$B,METALS!$N:$N))</f>
        <v/>
      </c>
      <c r="U570" s="72" t="str">
        <f>IF(ISNA(_xlfn.XLOOKUP($A570,GENCHEM!$B:$B,GENCHEM!$N:$N)),"",  _xlfn.XLOOKUP($A570,GENCHEM!$B:$B,GENCHEM!$N:$N))</f>
        <v/>
      </c>
      <c r="V570" s="72" t="str">
        <f>IF(ISNA(_xlfn.XLOOKUP($A570,HG!$B:$B,HG!$N:$N)),"",  _xlfn.XLOOKUP($A570,HG!$B:$B,HG!$N:$N))</f>
        <v/>
      </c>
    </row>
    <row r="571" spans="1:22" ht="24" hidden="1" customHeight="1">
      <c r="A571" s="83" t="s">
        <v>772</v>
      </c>
      <c r="O571" s="71"/>
      <c r="P571" s="71"/>
      <c r="Q571" s="71"/>
      <c r="R571" s="71"/>
      <c r="S571" s="71"/>
      <c r="T571" s="71"/>
      <c r="U571" s="71"/>
      <c r="V571" s="71"/>
    </row>
    <row r="572" spans="1:22" ht="24" hidden="1" customHeight="1">
      <c r="A572" s="98" t="s">
        <v>773</v>
      </c>
      <c r="B572" s="99" t="s">
        <v>770</v>
      </c>
      <c r="C572" s="99" t="s">
        <v>774</v>
      </c>
      <c r="D572" s="99" t="s">
        <v>160</v>
      </c>
      <c r="E572" s="100">
        <v>45783</v>
      </c>
      <c r="F572" s="100">
        <v>45827</v>
      </c>
      <c r="G572" s="100">
        <v>45827</v>
      </c>
      <c r="H572" s="99">
        <v>7</v>
      </c>
      <c r="I572" s="99">
        <v>2</v>
      </c>
      <c r="J572" s="99">
        <v>0</v>
      </c>
      <c r="K572" s="99" t="s">
        <v>38</v>
      </c>
      <c r="L572" s="99" t="s">
        <v>39</v>
      </c>
      <c r="M572" s="99" t="s">
        <v>58</v>
      </c>
      <c r="N572" s="99">
        <v>0</v>
      </c>
      <c r="O572" s="72" t="str">
        <f>IF(ISNA(_xlfn.XLOOKUP($A572,GCVOA!$B:$B,GCVOA!$N:$N)),"",  _xlfn.XLOOKUP($A572,GCVOA!$B:$B,GCVOA!$N:$N))</f>
        <v/>
      </c>
      <c r="P572" s="72" t="str">
        <f>IF(ISNA(_xlfn.XLOOKUP($A572,GCSEMI!$B:$B,GCSEMI!$N:$N)),"",  _xlfn.XLOOKUP($A572,GCSEMI!$B:$B,GCSEMI!$N:$N))</f>
        <v/>
      </c>
      <c r="Q572" s="72" t="str">
        <f>IF(ISNA(_xlfn.XLOOKUP($A572,ORGPREP!$B:$B,ORGPREP!$N:$N)),"",  _xlfn.XLOOKUP($A572,ORGPREP!$B:$B,ORGPREP!$N:$N))</f>
        <v/>
      </c>
      <c r="R572" s="72" t="str">
        <f>IF(ISNA(_xlfn.XLOOKUP($A572,MSSEMI!$B:$B,MSSEMI!$N:$N)),"",  _xlfn.XLOOKUP($A572,MSSEMI!$B:$B,MSSEMI!$N:$N))</f>
        <v/>
      </c>
      <c r="S572" s="72" t="str">
        <f>IF(ISNA(_xlfn.XLOOKUP($A572,MSVOA!$B:$B,MSVOA!$N:$N)),"",  _xlfn.XLOOKUP($A572,MSVOA!$B:$B,MSVOA!$N:$N))</f>
        <v/>
      </c>
      <c r="T572" s="72" t="str">
        <f>IF(ISNA(_xlfn.XLOOKUP($A572,METALS!$B:$B,METALS!$N:$N)),"",  _xlfn.XLOOKUP($A572,METALS!$B:$B,METALS!$N:$N))</f>
        <v/>
      </c>
      <c r="U572" s="72" t="str">
        <f>IF(ISNA(_xlfn.XLOOKUP($A572,GENCHEM!$B:$B,GENCHEM!$N:$N)),"",  _xlfn.XLOOKUP($A572,GENCHEM!$B:$B,GENCHEM!$N:$N))</f>
        <v/>
      </c>
      <c r="V572" s="72" t="str">
        <f>IF(ISNA(_xlfn.XLOOKUP($A572,HG!$B:$B,HG!$N:$N)),"",  _xlfn.XLOOKUP($A572,HG!$B:$B,HG!$N:$N))</f>
        <v/>
      </c>
    </row>
    <row r="573" spans="1:22" ht="24" hidden="1" customHeight="1">
      <c r="A573" s="83" t="s">
        <v>775</v>
      </c>
      <c r="O573" s="71"/>
      <c r="P573" s="71"/>
      <c r="Q573" s="71"/>
      <c r="R573" s="71"/>
      <c r="S573" s="71"/>
      <c r="T573" s="71"/>
      <c r="U573" s="71"/>
      <c r="V573" s="71"/>
    </row>
    <row r="574" spans="1:22" ht="24" hidden="1" customHeight="1">
      <c r="A574" s="98" t="s">
        <v>776</v>
      </c>
      <c r="B574" s="99" t="s">
        <v>615</v>
      </c>
      <c r="C574" s="99" t="s">
        <v>777</v>
      </c>
      <c r="D574" s="99" t="s">
        <v>25</v>
      </c>
      <c r="E574" s="100">
        <v>45813</v>
      </c>
      <c r="F574" s="100">
        <v>45827</v>
      </c>
      <c r="G574" s="100">
        <v>45827</v>
      </c>
      <c r="H574" s="99">
        <v>14</v>
      </c>
      <c r="I574" s="99">
        <v>2</v>
      </c>
      <c r="J574" s="99">
        <v>0</v>
      </c>
      <c r="K574" s="99" t="s">
        <v>87</v>
      </c>
      <c r="L574" s="99" t="s">
        <v>27</v>
      </c>
      <c r="M574" s="99" t="s">
        <v>69</v>
      </c>
      <c r="N574" s="99">
        <v>0</v>
      </c>
      <c r="O574" s="72" t="str">
        <f>IF(ISNA(_xlfn.XLOOKUP($A574,GCVOA!$B:$B,GCVOA!$N:$N)),"",  _xlfn.XLOOKUP($A574,GCVOA!$B:$B,GCVOA!$N:$N))</f>
        <v/>
      </c>
      <c r="P574" s="72" t="str">
        <f>IF(ISNA(_xlfn.XLOOKUP($A574,GCSEMI!$B:$B,GCSEMI!$N:$N)),"",  _xlfn.XLOOKUP($A574,GCSEMI!$B:$B,GCSEMI!$N:$N))</f>
        <v/>
      </c>
      <c r="Q574" s="72" t="str">
        <f>IF(ISNA(_xlfn.XLOOKUP($A574,ORGPREP!$B:$B,ORGPREP!$N:$N)),"",  _xlfn.XLOOKUP($A574,ORGPREP!$B:$B,ORGPREP!$N:$N))</f>
        <v/>
      </c>
      <c r="R574" s="72" t="str">
        <f>IF(ISNA(_xlfn.XLOOKUP($A574,MSSEMI!$B:$B,MSSEMI!$N:$N)),"",  _xlfn.XLOOKUP($A574,MSSEMI!$B:$B,MSSEMI!$N:$N))</f>
        <v/>
      </c>
      <c r="S574" s="72" t="str">
        <f>IF(ISNA(_xlfn.XLOOKUP($A574,MSVOA!$B:$B,MSVOA!$N:$N)),"",  _xlfn.XLOOKUP($A574,MSVOA!$B:$B,MSVOA!$N:$N))</f>
        <v/>
      </c>
      <c r="T574" s="72" t="str">
        <f>IF(ISNA(_xlfn.XLOOKUP($A574,METALS!$B:$B,METALS!$N:$N)),"",  _xlfn.XLOOKUP($A574,METALS!$B:$B,METALS!$N:$N))</f>
        <v/>
      </c>
      <c r="U574" s="72" t="str">
        <f>IF(ISNA(_xlfn.XLOOKUP($A574,GENCHEM!$B:$B,GENCHEM!$N:$N)),"",  _xlfn.XLOOKUP($A574,GENCHEM!$B:$B,GENCHEM!$N:$N))</f>
        <v/>
      </c>
      <c r="V574" s="72" t="str">
        <f>IF(ISNA(_xlfn.XLOOKUP($A574,HG!$B:$B,HG!$N:$N)),"",  _xlfn.XLOOKUP($A574,HG!$B:$B,HG!$N:$N))</f>
        <v/>
      </c>
    </row>
    <row r="575" spans="1:22" ht="24" hidden="1" customHeight="1">
      <c r="A575" s="83" t="s">
        <v>195</v>
      </c>
      <c r="O575" s="71"/>
      <c r="P575" s="71"/>
      <c r="Q575" s="71"/>
      <c r="R575" s="71"/>
      <c r="S575" s="71"/>
      <c r="T575" s="71"/>
      <c r="U575" s="71"/>
      <c r="V575" s="71"/>
    </row>
    <row r="576" spans="1:22" ht="24" hidden="1" customHeight="1">
      <c r="A576" s="98" t="s">
        <v>778</v>
      </c>
      <c r="B576" s="99" t="s">
        <v>56</v>
      </c>
      <c r="C576" s="99" t="s">
        <v>779</v>
      </c>
      <c r="D576" s="99" t="s">
        <v>25</v>
      </c>
      <c r="E576" s="100">
        <v>45813</v>
      </c>
      <c r="F576" s="100">
        <v>45827</v>
      </c>
      <c r="G576" s="100">
        <v>45827</v>
      </c>
      <c r="H576" s="99">
        <v>14</v>
      </c>
      <c r="I576" s="99">
        <v>4</v>
      </c>
      <c r="J576" s="99">
        <v>0</v>
      </c>
      <c r="K576" s="99" t="s">
        <v>38</v>
      </c>
      <c r="L576" s="99" t="s">
        <v>27</v>
      </c>
      <c r="M576" s="99" t="s">
        <v>28</v>
      </c>
      <c r="N576" s="99">
        <v>0</v>
      </c>
      <c r="O576" s="72">
        <f>IF(ISNA(_xlfn.XLOOKUP($A576,GCVOA!$B:$B,GCVOA!$N:$N)),"",  _xlfn.XLOOKUP($A576,GCVOA!$B:$B,GCVOA!$N:$N))</f>
        <v>0</v>
      </c>
      <c r="P576" s="72" t="str">
        <f>IF(ISNA(_xlfn.XLOOKUP($A576,GCSEMI!$B:$B,GCSEMI!$N:$N)),"",  _xlfn.XLOOKUP($A576,GCSEMI!$B:$B,GCSEMI!$N:$N))</f>
        <v/>
      </c>
      <c r="Q576" s="72" t="str">
        <f>IF(ISNA(_xlfn.XLOOKUP($A576,ORGPREP!$B:$B,ORGPREP!$N:$N)),"",  _xlfn.XLOOKUP($A576,ORGPREP!$B:$B,ORGPREP!$N:$N))</f>
        <v/>
      </c>
      <c r="R576" s="72" t="str">
        <f>IF(ISNA(_xlfn.XLOOKUP($A576,MSSEMI!$B:$B,MSSEMI!$N:$N)),"",  _xlfn.XLOOKUP($A576,MSSEMI!$B:$B,MSSEMI!$N:$N))</f>
        <v/>
      </c>
      <c r="S576" s="72" t="str">
        <f>IF(ISNA(_xlfn.XLOOKUP($A576,MSVOA!$B:$B,MSVOA!$N:$N)),"",  _xlfn.XLOOKUP($A576,MSVOA!$B:$B,MSVOA!$N:$N))</f>
        <v/>
      </c>
      <c r="T576" s="72">
        <f>IF(ISNA(_xlfn.XLOOKUP($A576,METALS!$B:$B,METALS!$N:$N)),"",  _xlfn.XLOOKUP($A576,METALS!$B:$B,METALS!$N:$N))</f>
        <v>0</v>
      </c>
      <c r="U576" s="72">
        <f>IF(ISNA(_xlfn.XLOOKUP($A576,GENCHEM!$B:$B,GENCHEM!$N:$N)),"",  _xlfn.XLOOKUP($A576,GENCHEM!$B:$B,GENCHEM!$N:$N))</f>
        <v>0</v>
      </c>
      <c r="V576" s="72" t="str">
        <f>IF(ISNA(_xlfn.XLOOKUP($A576,HG!$B:$B,HG!$N:$N)),"",  _xlfn.XLOOKUP($A576,HG!$B:$B,HG!$N:$N))</f>
        <v/>
      </c>
    </row>
    <row r="577" spans="1:22" ht="24" hidden="1" customHeight="1">
      <c r="A577" s="83" t="s">
        <v>780</v>
      </c>
      <c r="O577" s="71"/>
      <c r="P577" s="71"/>
      <c r="Q577" s="71"/>
      <c r="R577" s="71"/>
      <c r="S577" s="71"/>
      <c r="T577" s="71"/>
      <c r="U577" s="71"/>
      <c r="V577" s="71"/>
    </row>
    <row r="578" spans="1:22" ht="24" hidden="1" customHeight="1">
      <c r="A578" s="98" t="s">
        <v>781</v>
      </c>
      <c r="B578" s="99" t="s">
        <v>56</v>
      </c>
      <c r="C578" s="99" t="s">
        <v>779</v>
      </c>
      <c r="D578" s="99" t="s">
        <v>25</v>
      </c>
      <c r="E578" s="100">
        <v>45813</v>
      </c>
      <c r="F578" s="100">
        <v>45827</v>
      </c>
      <c r="G578" s="100">
        <v>45827</v>
      </c>
      <c r="H578" s="99">
        <v>14</v>
      </c>
      <c r="I578" s="99">
        <v>1</v>
      </c>
      <c r="J578" s="99">
        <v>0</v>
      </c>
      <c r="K578" s="99" t="s">
        <v>38</v>
      </c>
      <c r="L578" s="99" t="s">
        <v>27</v>
      </c>
      <c r="M578" s="99" t="s">
        <v>49</v>
      </c>
      <c r="N578" s="99">
        <v>0</v>
      </c>
      <c r="O578" s="72">
        <f>IF(ISNA(_xlfn.XLOOKUP($A578,GCVOA!$B:$B,GCVOA!$N:$N)),"",  _xlfn.XLOOKUP($A578,GCVOA!$B:$B,GCVOA!$N:$N))</f>
        <v>0</v>
      </c>
      <c r="P578" s="72" t="str">
        <f>IF(ISNA(_xlfn.XLOOKUP($A578,GCSEMI!$B:$B,GCSEMI!$N:$N)),"",  _xlfn.XLOOKUP($A578,GCSEMI!$B:$B,GCSEMI!$N:$N))</f>
        <v/>
      </c>
      <c r="Q578" s="72" t="str">
        <f>IF(ISNA(_xlfn.XLOOKUP($A578,ORGPREP!$B:$B,ORGPREP!$N:$N)),"",  _xlfn.XLOOKUP($A578,ORGPREP!$B:$B,ORGPREP!$N:$N))</f>
        <v/>
      </c>
      <c r="R578" s="72" t="str">
        <f>IF(ISNA(_xlfn.XLOOKUP($A578,MSSEMI!$B:$B,MSSEMI!$N:$N)),"",  _xlfn.XLOOKUP($A578,MSSEMI!$B:$B,MSSEMI!$N:$N))</f>
        <v/>
      </c>
      <c r="S578" s="72" t="str">
        <f>IF(ISNA(_xlfn.XLOOKUP($A578,MSVOA!$B:$B,MSVOA!$N:$N)),"",  _xlfn.XLOOKUP($A578,MSVOA!$B:$B,MSVOA!$N:$N))</f>
        <v/>
      </c>
      <c r="T578" s="72" t="str">
        <f>IF(ISNA(_xlfn.XLOOKUP($A578,METALS!$B:$B,METALS!$N:$N)),"",  _xlfn.XLOOKUP($A578,METALS!$B:$B,METALS!$N:$N))</f>
        <v/>
      </c>
      <c r="U578" s="72" t="str">
        <f>IF(ISNA(_xlfn.XLOOKUP($A578,GENCHEM!$B:$B,GENCHEM!$N:$N)),"",  _xlfn.XLOOKUP($A578,GENCHEM!$B:$B,GENCHEM!$N:$N))</f>
        <v/>
      </c>
      <c r="V578" s="72" t="str">
        <f>IF(ISNA(_xlfn.XLOOKUP($A578,HG!$B:$B,HG!$N:$N)),"",  _xlfn.XLOOKUP($A578,HG!$B:$B,HG!$N:$N))</f>
        <v/>
      </c>
    </row>
    <row r="579" spans="1:22" ht="24" hidden="1" customHeight="1">
      <c r="A579" s="83" t="s">
        <v>161</v>
      </c>
      <c r="O579" s="71"/>
      <c r="P579" s="71"/>
      <c r="Q579" s="71"/>
      <c r="R579" s="71"/>
      <c r="S579" s="71"/>
      <c r="T579" s="71"/>
      <c r="U579" s="71"/>
      <c r="V579" s="71"/>
    </row>
    <row r="580" spans="1:22" ht="24" hidden="1" customHeight="1">
      <c r="A580" s="98" t="s">
        <v>782</v>
      </c>
      <c r="B580" s="99" t="s">
        <v>56</v>
      </c>
      <c r="C580" s="99" t="s">
        <v>783</v>
      </c>
      <c r="D580" s="99" t="s">
        <v>25</v>
      </c>
      <c r="E580" s="100">
        <v>45813</v>
      </c>
      <c r="F580" s="100">
        <v>45827</v>
      </c>
      <c r="G580" s="100">
        <v>45827</v>
      </c>
      <c r="H580" s="99">
        <v>14</v>
      </c>
      <c r="I580" s="99">
        <v>2</v>
      </c>
      <c r="J580" s="99">
        <v>0</v>
      </c>
      <c r="K580" s="99" t="s">
        <v>38</v>
      </c>
      <c r="L580" s="99" t="s">
        <v>27</v>
      </c>
      <c r="M580" s="99" t="s">
        <v>28</v>
      </c>
      <c r="N580" s="99">
        <v>0</v>
      </c>
      <c r="O580" s="72">
        <f>IF(ISNA(_xlfn.XLOOKUP($A580,GCVOA!$B:$B,GCVOA!$N:$N)),"",  _xlfn.XLOOKUP($A580,GCVOA!$B:$B,GCVOA!$N:$N))</f>
        <v>0</v>
      </c>
      <c r="P580" s="72" t="str">
        <f>IF(ISNA(_xlfn.XLOOKUP($A580,GCSEMI!$B:$B,GCSEMI!$N:$N)),"",  _xlfn.XLOOKUP($A580,GCSEMI!$B:$B,GCSEMI!$N:$N))</f>
        <v/>
      </c>
      <c r="Q580" s="72" t="str">
        <f>IF(ISNA(_xlfn.XLOOKUP($A580,ORGPREP!$B:$B,ORGPREP!$N:$N)),"",  _xlfn.XLOOKUP($A580,ORGPREP!$B:$B,ORGPREP!$N:$N))</f>
        <v/>
      </c>
      <c r="R580" s="72" t="str">
        <f>IF(ISNA(_xlfn.XLOOKUP($A580,MSSEMI!$B:$B,MSSEMI!$N:$N)),"",  _xlfn.XLOOKUP($A580,MSSEMI!$B:$B,MSSEMI!$N:$N))</f>
        <v/>
      </c>
      <c r="S580" s="72" t="str">
        <f>IF(ISNA(_xlfn.XLOOKUP($A580,MSVOA!$B:$B,MSVOA!$N:$N)),"",  _xlfn.XLOOKUP($A580,MSVOA!$B:$B,MSVOA!$N:$N))</f>
        <v/>
      </c>
      <c r="T580" s="72">
        <f>IF(ISNA(_xlfn.XLOOKUP($A580,METALS!$B:$B,METALS!$N:$N)),"",  _xlfn.XLOOKUP($A580,METALS!$B:$B,METALS!$N:$N))</f>
        <v>0</v>
      </c>
      <c r="U580" s="72">
        <f>IF(ISNA(_xlfn.XLOOKUP($A580,GENCHEM!$B:$B,GENCHEM!$N:$N)),"",  _xlfn.XLOOKUP($A580,GENCHEM!$B:$B,GENCHEM!$N:$N))</f>
        <v>0</v>
      </c>
      <c r="V580" s="72" t="str">
        <f>IF(ISNA(_xlfn.XLOOKUP($A580,HG!$B:$B,HG!$N:$N)),"",  _xlfn.XLOOKUP($A580,HG!$B:$B,HG!$N:$N))</f>
        <v/>
      </c>
    </row>
    <row r="581" spans="1:22" ht="24" hidden="1" customHeight="1">
      <c r="A581" s="83" t="s">
        <v>784</v>
      </c>
      <c r="O581" s="71"/>
      <c r="P581" s="71"/>
      <c r="Q581" s="71"/>
      <c r="R581" s="71"/>
      <c r="S581" s="71"/>
      <c r="T581" s="71"/>
      <c r="U581" s="71"/>
      <c r="V581" s="71"/>
    </row>
    <row r="582" spans="1:22" ht="24" hidden="1" customHeight="1">
      <c r="A582" s="98" t="s">
        <v>785</v>
      </c>
      <c r="B582" s="99" t="s">
        <v>56</v>
      </c>
      <c r="C582" s="99" t="s">
        <v>786</v>
      </c>
      <c r="D582" s="99" t="s">
        <v>25</v>
      </c>
      <c r="E582" s="100">
        <v>45813</v>
      </c>
      <c r="F582" s="100">
        <v>45827</v>
      </c>
      <c r="G582" s="100">
        <v>45827</v>
      </c>
      <c r="H582" s="99">
        <v>14</v>
      </c>
      <c r="I582" s="99">
        <v>1</v>
      </c>
      <c r="J582" s="99">
        <v>0</v>
      </c>
      <c r="K582" s="99" t="s">
        <v>38</v>
      </c>
      <c r="L582" s="99" t="s">
        <v>27</v>
      </c>
      <c r="M582" s="99" t="s">
        <v>49</v>
      </c>
      <c r="N582" s="99">
        <v>0</v>
      </c>
      <c r="O582" s="72">
        <f>IF(ISNA(_xlfn.XLOOKUP($A582,GCVOA!$B:$B,GCVOA!$N:$N)),"",  _xlfn.XLOOKUP($A582,GCVOA!$B:$B,GCVOA!$N:$N))</f>
        <v>0</v>
      </c>
      <c r="P582" s="72" t="str">
        <f>IF(ISNA(_xlfn.XLOOKUP($A582,GCSEMI!$B:$B,GCSEMI!$N:$N)),"",  _xlfn.XLOOKUP($A582,GCSEMI!$B:$B,GCSEMI!$N:$N))</f>
        <v/>
      </c>
      <c r="Q582" s="72" t="str">
        <f>IF(ISNA(_xlfn.XLOOKUP($A582,ORGPREP!$B:$B,ORGPREP!$N:$N)),"",  _xlfn.XLOOKUP($A582,ORGPREP!$B:$B,ORGPREP!$N:$N))</f>
        <v/>
      </c>
      <c r="R582" s="72" t="str">
        <f>IF(ISNA(_xlfn.XLOOKUP($A582,MSSEMI!$B:$B,MSSEMI!$N:$N)),"",  _xlfn.XLOOKUP($A582,MSSEMI!$B:$B,MSSEMI!$N:$N))</f>
        <v/>
      </c>
      <c r="S582" s="72" t="str">
        <f>IF(ISNA(_xlfn.XLOOKUP($A582,MSVOA!$B:$B,MSVOA!$N:$N)),"",  _xlfn.XLOOKUP($A582,MSVOA!$B:$B,MSVOA!$N:$N))</f>
        <v/>
      </c>
      <c r="T582" s="72" t="str">
        <f>IF(ISNA(_xlfn.XLOOKUP($A582,METALS!$B:$B,METALS!$N:$N)),"",  _xlfn.XLOOKUP($A582,METALS!$B:$B,METALS!$N:$N))</f>
        <v/>
      </c>
      <c r="U582" s="72" t="str">
        <f>IF(ISNA(_xlfn.XLOOKUP($A582,GENCHEM!$B:$B,GENCHEM!$N:$N)),"",  _xlfn.XLOOKUP($A582,GENCHEM!$B:$B,GENCHEM!$N:$N))</f>
        <v/>
      </c>
      <c r="V582" s="72" t="str">
        <f>IF(ISNA(_xlfn.XLOOKUP($A582,HG!$B:$B,HG!$N:$N)),"",  _xlfn.XLOOKUP($A582,HG!$B:$B,HG!$N:$N))</f>
        <v/>
      </c>
    </row>
    <row r="583" spans="1:22" ht="24" hidden="1" customHeight="1">
      <c r="A583" s="83" t="s">
        <v>161</v>
      </c>
      <c r="O583" s="71"/>
      <c r="P583" s="71"/>
      <c r="Q583" s="71"/>
      <c r="R583" s="71"/>
      <c r="S583" s="71"/>
      <c r="T583" s="71"/>
      <c r="U583" s="71"/>
      <c r="V583" s="71"/>
    </row>
    <row r="584" spans="1:22" ht="24" hidden="1" customHeight="1">
      <c r="A584" s="98" t="s">
        <v>787</v>
      </c>
      <c r="B584" s="99" t="s">
        <v>56</v>
      </c>
      <c r="C584" s="99" t="s">
        <v>786</v>
      </c>
      <c r="D584" s="99" t="s">
        <v>25</v>
      </c>
      <c r="E584" s="100">
        <v>45813</v>
      </c>
      <c r="F584" s="100">
        <v>45827</v>
      </c>
      <c r="G584" s="100">
        <v>45827</v>
      </c>
      <c r="H584" s="99">
        <v>14</v>
      </c>
      <c r="I584" s="99">
        <v>3</v>
      </c>
      <c r="J584" s="99">
        <v>0</v>
      </c>
      <c r="K584" s="99" t="s">
        <v>38</v>
      </c>
      <c r="L584" s="99" t="s">
        <v>27</v>
      </c>
      <c r="M584" s="99" t="s">
        <v>28</v>
      </c>
      <c r="N584" s="99">
        <v>0</v>
      </c>
      <c r="O584" s="72">
        <f>IF(ISNA(_xlfn.XLOOKUP($A584,GCVOA!$B:$B,GCVOA!$N:$N)),"",  _xlfn.XLOOKUP($A584,GCVOA!$B:$B,GCVOA!$N:$N))</f>
        <v>0</v>
      </c>
      <c r="P584" s="72" t="str">
        <f>IF(ISNA(_xlfn.XLOOKUP($A584,GCSEMI!$B:$B,GCSEMI!$N:$N)),"",  _xlfn.XLOOKUP($A584,GCSEMI!$B:$B,GCSEMI!$N:$N))</f>
        <v/>
      </c>
      <c r="Q584" s="72" t="str">
        <f>IF(ISNA(_xlfn.XLOOKUP($A584,ORGPREP!$B:$B,ORGPREP!$N:$N)),"",  _xlfn.XLOOKUP($A584,ORGPREP!$B:$B,ORGPREP!$N:$N))</f>
        <v/>
      </c>
      <c r="R584" s="72" t="str">
        <f>IF(ISNA(_xlfn.XLOOKUP($A584,MSSEMI!$B:$B,MSSEMI!$N:$N)),"",  _xlfn.XLOOKUP($A584,MSSEMI!$B:$B,MSSEMI!$N:$N))</f>
        <v/>
      </c>
      <c r="S584" s="72" t="str">
        <f>IF(ISNA(_xlfn.XLOOKUP($A584,MSVOA!$B:$B,MSVOA!$N:$N)),"",  _xlfn.XLOOKUP($A584,MSVOA!$B:$B,MSVOA!$N:$N))</f>
        <v/>
      </c>
      <c r="T584" s="72">
        <f>IF(ISNA(_xlfn.XLOOKUP($A584,METALS!$B:$B,METALS!$N:$N)),"",  _xlfn.XLOOKUP($A584,METALS!$B:$B,METALS!$N:$N))</f>
        <v>0</v>
      </c>
      <c r="U584" s="72">
        <f>IF(ISNA(_xlfn.XLOOKUP($A584,GENCHEM!$B:$B,GENCHEM!$N:$N)),"",  _xlfn.XLOOKUP($A584,GENCHEM!$B:$B,GENCHEM!$N:$N))</f>
        <v>0</v>
      </c>
      <c r="V584" s="72" t="str">
        <f>IF(ISNA(_xlfn.XLOOKUP($A584,HG!$B:$B,HG!$N:$N)),"",  _xlfn.XLOOKUP($A584,HG!$B:$B,HG!$N:$N))</f>
        <v/>
      </c>
    </row>
    <row r="585" spans="1:22" ht="24" hidden="1" customHeight="1">
      <c r="A585" s="83" t="s">
        <v>788</v>
      </c>
      <c r="O585" s="71"/>
      <c r="P585" s="71"/>
      <c r="Q585" s="71"/>
      <c r="R585" s="71"/>
      <c r="S585" s="71"/>
      <c r="T585" s="71"/>
      <c r="U585" s="71"/>
      <c r="V585" s="71"/>
    </row>
    <row r="586" spans="1:22" ht="24" hidden="1" customHeight="1">
      <c r="A586" s="98" t="s">
        <v>789</v>
      </c>
      <c r="B586" s="99" t="s">
        <v>56</v>
      </c>
      <c r="C586" s="99" t="s">
        <v>783</v>
      </c>
      <c r="D586" s="99" t="s">
        <v>25</v>
      </c>
      <c r="E586" s="100">
        <v>45813</v>
      </c>
      <c r="F586" s="100">
        <v>45827</v>
      </c>
      <c r="G586" s="100">
        <v>45827</v>
      </c>
      <c r="H586" s="99">
        <v>14</v>
      </c>
      <c r="I586" s="99">
        <v>1</v>
      </c>
      <c r="J586" s="99">
        <v>0</v>
      </c>
      <c r="K586" s="99" t="s">
        <v>38</v>
      </c>
      <c r="L586" s="99" t="s">
        <v>27</v>
      </c>
      <c r="M586" s="99" t="s">
        <v>49</v>
      </c>
      <c r="N586" s="99">
        <v>0</v>
      </c>
      <c r="O586" s="72">
        <f>IF(ISNA(_xlfn.XLOOKUP($A586,GCVOA!$B:$B,GCVOA!$N:$N)),"",  _xlfn.XLOOKUP($A586,GCVOA!$B:$B,GCVOA!$N:$N))</f>
        <v>0</v>
      </c>
      <c r="P586" s="72" t="str">
        <f>IF(ISNA(_xlfn.XLOOKUP($A586,GCSEMI!$B:$B,GCSEMI!$N:$N)),"",  _xlfn.XLOOKUP($A586,GCSEMI!$B:$B,GCSEMI!$N:$N))</f>
        <v/>
      </c>
      <c r="Q586" s="72" t="str">
        <f>IF(ISNA(_xlfn.XLOOKUP($A586,ORGPREP!$B:$B,ORGPREP!$N:$N)),"",  _xlfn.XLOOKUP($A586,ORGPREP!$B:$B,ORGPREP!$N:$N))</f>
        <v/>
      </c>
      <c r="R586" s="72" t="str">
        <f>IF(ISNA(_xlfn.XLOOKUP($A586,MSSEMI!$B:$B,MSSEMI!$N:$N)),"",  _xlfn.XLOOKUP($A586,MSSEMI!$B:$B,MSSEMI!$N:$N))</f>
        <v/>
      </c>
      <c r="S586" s="72" t="str">
        <f>IF(ISNA(_xlfn.XLOOKUP($A586,MSVOA!$B:$B,MSVOA!$N:$N)),"",  _xlfn.XLOOKUP($A586,MSVOA!$B:$B,MSVOA!$N:$N))</f>
        <v/>
      </c>
      <c r="T586" s="72" t="str">
        <f>IF(ISNA(_xlfn.XLOOKUP($A586,METALS!$B:$B,METALS!$N:$N)),"",  _xlfn.XLOOKUP($A586,METALS!$B:$B,METALS!$N:$N))</f>
        <v/>
      </c>
      <c r="U586" s="72" t="str">
        <f>IF(ISNA(_xlfn.XLOOKUP($A586,GENCHEM!$B:$B,GENCHEM!$N:$N)),"",  _xlfn.XLOOKUP($A586,GENCHEM!$B:$B,GENCHEM!$N:$N))</f>
        <v/>
      </c>
      <c r="V586" s="72" t="str">
        <f>IF(ISNA(_xlfn.XLOOKUP($A586,HG!$B:$B,HG!$N:$N)),"",  _xlfn.XLOOKUP($A586,HG!$B:$B,HG!$N:$N))</f>
        <v/>
      </c>
    </row>
    <row r="587" spans="1:22" ht="24" hidden="1" customHeight="1">
      <c r="A587" s="83" t="s">
        <v>161</v>
      </c>
      <c r="O587" s="71"/>
      <c r="P587" s="71"/>
      <c r="Q587" s="71"/>
      <c r="R587" s="71"/>
      <c r="S587" s="71"/>
      <c r="T587" s="71"/>
      <c r="U587" s="71"/>
      <c r="V587" s="71"/>
    </row>
    <row r="588" spans="1:22" ht="24" hidden="1" customHeight="1">
      <c r="A588" s="101" t="s">
        <v>790</v>
      </c>
      <c r="B588" s="102" t="s">
        <v>213</v>
      </c>
      <c r="C588" s="102" t="s">
        <v>791</v>
      </c>
      <c r="D588" s="102" t="s">
        <v>25</v>
      </c>
      <c r="E588" s="103">
        <v>45821</v>
      </c>
      <c r="F588" s="103">
        <v>45827</v>
      </c>
      <c r="G588" s="103">
        <v>45827</v>
      </c>
      <c r="H588" s="102">
        <v>6</v>
      </c>
      <c r="I588" s="102">
        <v>45</v>
      </c>
      <c r="J588" s="102">
        <v>0</v>
      </c>
      <c r="K588" s="102" t="s">
        <v>38</v>
      </c>
      <c r="L588" s="102" t="s">
        <v>27</v>
      </c>
      <c r="M588" s="102" t="s">
        <v>58</v>
      </c>
      <c r="N588" s="102">
        <v>0</v>
      </c>
      <c r="O588" s="79" t="str">
        <f>IF(ISNA(_xlfn.XLOOKUP($A588,GCVOA!$B:$B,GCVOA!$N:$N)),"",  _xlfn.XLOOKUP($A588,GCVOA!$B:$B,GCVOA!$N:$N))</f>
        <v/>
      </c>
      <c r="P588" s="79" t="str">
        <f>IF(ISNA(_xlfn.XLOOKUP($A588,GCSEMI!$B:$B,GCSEMI!$N:$N)),"",  _xlfn.XLOOKUP($A588,GCSEMI!$B:$B,GCSEMI!$N:$N))</f>
        <v/>
      </c>
      <c r="Q588" s="79" t="str">
        <f>IF(ISNA(_xlfn.XLOOKUP($A588,ORGPREP!$B:$B,ORGPREP!$N:$N)),"",  _xlfn.XLOOKUP($A588,ORGPREP!$B:$B,ORGPREP!$N:$N))</f>
        <v/>
      </c>
      <c r="R588" s="79" t="str">
        <f>IF(ISNA(_xlfn.XLOOKUP($A588,MSSEMI!$B:$B,MSSEMI!$N:$N)),"",  _xlfn.XLOOKUP($A588,MSSEMI!$B:$B,MSSEMI!$N:$N))</f>
        <v/>
      </c>
      <c r="S588" s="79" t="str">
        <f>IF(ISNA(_xlfn.XLOOKUP($A588,MSVOA!$B:$B,MSVOA!$N:$N)),"",  _xlfn.XLOOKUP($A588,MSVOA!$B:$B,MSVOA!$N:$N))</f>
        <v/>
      </c>
      <c r="T588" s="79">
        <f>IF(ISNA(_xlfn.XLOOKUP($A588,METALS!$B:$B,METALS!$N:$N)),"",  _xlfn.XLOOKUP($A588,METALS!$B:$B,METALS!$N:$N))</f>
        <v>0</v>
      </c>
      <c r="U588" s="79">
        <f>IF(ISNA(_xlfn.XLOOKUP($A588,GENCHEM!$B:$B,GENCHEM!$N:$N)),"",  _xlfn.XLOOKUP($A588,GENCHEM!$B:$B,GENCHEM!$N:$N))</f>
        <v>0</v>
      </c>
      <c r="V588" s="79" t="str">
        <f>IF(ISNA(_xlfn.XLOOKUP($A588,HG!$B:$B,HG!$N:$N)),"",  _xlfn.XLOOKUP($A588,HG!$B:$B,HG!$N:$N))</f>
        <v/>
      </c>
    </row>
    <row r="589" spans="1:22" ht="24" hidden="1" customHeight="1">
      <c r="A589" s="83" t="s">
        <v>588</v>
      </c>
      <c r="O589" s="71"/>
      <c r="P589" s="71"/>
      <c r="Q589" s="71"/>
      <c r="R589" s="71"/>
      <c r="S589" s="71"/>
      <c r="T589" s="71"/>
      <c r="U589" s="71"/>
      <c r="V589" s="71"/>
    </row>
    <row r="590" spans="1:22" ht="24" hidden="1" customHeight="1">
      <c r="A590" s="101" t="s">
        <v>792</v>
      </c>
      <c r="B590" s="102" t="s">
        <v>213</v>
      </c>
      <c r="C590" s="102" t="s">
        <v>793</v>
      </c>
      <c r="D590" s="102" t="s">
        <v>25</v>
      </c>
      <c r="E590" s="103">
        <v>45821</v>
      </c>
      <c r="F590" s="103">
        <v>45827</v>
      </c>
      <c r="G590" s="103">
        <v>45827</v>
      </c>
      <c r="H590" s="102">
        <v>6</v>
      </c>
      <c r="I590" s="102">
        <v>28</v>
      </c>
      <c r="J590" s="102">
        <v>0</v>
      </c>
      <c r="K590" s="102" t="s">
        <v>38</v>
      </c>
      <c r="L590" s="102" t="s">
        <v>27</v>
      </c>
      <c r="M590" s="102" t="s">
        <v>40</v>
      </c>
      <c r="N590" s="102">
        <v>0</v>
      </c>
      <c r="O590" s="79" t="str">
        <f>IF(ISNA(_xlfn.XLOOKUP($A590,GCVOA!$B:$B,GCVOA!$N:$N)),"",  _xlfn.XLOOKUP($A590,GCVOA!$B:$B,GCVOA!$N:$N))</f>
        <v/>
      </c>
      <c r="P590" s="79" t="str">
        <f>IF(ISNA(_xlfn.XLOOKUP($A590,GCSEMI!$B:$B,GCSEMI!$N:$N)),"",  _xlfn.XLOOKUP($A590,GCSEMI!$B:$B,GCSEMI!$N:$N))</f>
        <v/>
      </c>
      <c r="Q590" s="79" t="str">
        <f>IF(ISNA(_xlfn.XLOOKUP($A590,ORGPREP!$B:$B,ORGPREP!$N:$N)),"",  _xlfn.XLOOKUP($A590,ORGPREP!$B:$B,ORGPREP!$N:$N))</f>
        <v/>
      </c>
      <c r="R590" s="79" t="str">
        <f>IF(ISNA(_xlfn.XLOOKUP($A590,MSSEMI!$B:$B,MSSEMI!$N:$N)),"",  _xlfn.XLOOKUP($A590,MSSEMI!$B:$B,MSSEMI!$N:$N))</f>
        <v/>
      </c>
      <c r="S590" s="79">
        <f>IF(ISNA(_xlfn.XLOOKUP($A590,MSVOA!$B:$B,MSVOA!$N:$N)),"",  _xlfn.XLOOKUP($A590,MSVOA!$B:$B,MSVOA!$N:$N))</f>
        <v>0</v>
      </c>
      <c r="T590" s="79" t="str">
        <f>IF(ISNA(_xlfn.XLOOKUP($A590,METALS!$B:$B,METALS!$N:$N)),"",  _xlfn.XLOOKUP($A590,METALS!$B:$B,METALS!$N:$N))</f>
        <v/>
      </c>
      <c r="U590" s="79">
        <f>IF(ISNA(_xlfn.XLOOKUP($A590,GENCHEM!$B:$B,GENCHEM!$N:$N)),"",  _xlfn.XLOOKUP($A590,GENCHEM!$B:$B,GENCHEM!$N:$N))</f>
        <v>0</v>
      </c>
      <c r="V590" s="79" t="str">
        <f>IF(ISNA(_xlfn.XLOOKUP($A590,HG!$B:$B,HG!$N:$N)),"",  _xlfn.XLOOKUP($A590,HG!$B:$B,HG!$N:$N))</f>
        <v/>
      </c>
    </row>
    <row r="591" spans="1:22" ht="24" hidden="1" customHeight="1">
      <c r="A591" s="83" t="s">
        <v>532</v>
      </c>
      <c r="O591" s="71"/>
      <c r="P591" s="71"/>
      <c r="Q591" s="71"/>
      <c r="R591" s="71"/>
      <c r="S591" s="71"/>
      <c r="T591" s="71"/>
      <c r="U591" s="71"/>
      <c r="V591" s="71"/>
    </row>
    <row r="592" spans="1:22" ht="24" hidden="1" customHeight="1">
      <c r="A592" s="101" t="s">
        <v>794</v>
      </c>
      <c r="B592" s="102" t="s">
        <v>99</v>
      </c>
      <c r="C592" s="102" t="s">
        <v>795</v>
      </c>
      <c r="D592" s="102" t="s">
        <v>25</v>
      </c>
      <c r="E592" s="103">
        <v>45821</v>
      </c>
      <c r="F592" s="103">
        <v>45827</v>
      </c>
      <c r="G592" s="103">
        <v>45827</v>
      </c>
      <c r="H592" s="102">
        <v>6</v>
      </c>
      <c r="I592" s="102">
        <v>7</v>
      </c>
      <c r="J592" s="102">
        <v>0</v>
      </c>
      <c r="K592" s="102" t="s">
        <v>26</v>
      </c>
      <c r="L592" s="102" t="s">
        <v>27</v>
      </c>
      <c r="M592" s="102" t="s">
        <v>28</v>
      </c>
      <c r="N592" s="102">
        <v>0</v>
      </c>
      <c r="O592" s="79">
        <f>IF(ISNA(_xlfn.XLOOKUP($A592,GCVOA!$B:$B,GCVOA!$N:$N)),"",  _xlfn.XLOOKUP($A592,GCVOA!$B:$B,GCVOA!$N:$N))</f>
        <v>0</v>
      </c>
      <c r="P592" s="79">
        <f>IF(ISNA(_xlfn.XLOOKUP($A592,GCSEMI!$B:$B,GCSEMI!$N:$N)),"",  _xlfn.XLOOKUP($A592,GCSEMI!$B:$B,GCSEMI!$N:$N))</f>
        <v>0</v>
      </c>
      <c r="Q592" s="79" t="str">
        <f>IF(ISNA(_xlfn.XLOOKUP($A592,ORGPREP!$B:$B,ORGPREP!$N:$N)),"",  _xlfn.XLOOKUP($A592,ORGPREP!$B:$B,ORGPREP!$N:$N))</f>
        <v/>
      </c>
      <c r="R592" s="79">
        <f>IF(ISNA(_xlfn.XLOOKUP($A592,MSSEMI!$B:$B,MSSEMI!$N:$N)),"",  _xlfn.XLOOKUP($A592,MSSEMI!$B:$B,MSSEMI!$N:$N))</f>
        <v>0</v>
      </c>
      <c r="S592" s="79">
        <f>IF(ISNA(_xlfn.XLOOKUP($A592,MSVOA!$B:$B,MSVOA!$N:$N)),"",  _xlfn.XLOOKUP($A592,MSVOA!$B:$B,MSVOA!$N:$N))</f>
        <v>0</v>
      </c>
      <c r="T592" s="79">
        <f>IF(ISNA(_xlfn.XLOOKUP($A592,METALS!$B:$B,METALS!$N:$N)),"",  _xlfn.XLOOKUP($A592,METALS!$B:$B,METALS!$N:$N))</f>
        <v>0</v>
      </c>
      <c r="U592" s="79" t="str">
        <f>IF(ISNA(_xlfn.XLOOKUP($A592,GENCHEM!$B:$B,GENCHEM!$N:$N)),"",  _xlfn.XLOOKUP($A592,GENCHEM!$B:$B,GENCHEM!$N:$N))</f>
        <v/>
      </c>
      <c r="V592" s="79">
        <f>IF(ISNA(_xlfn.XLOOKUP($A592,HG!$B:$B,HG!$N:$N)),"",  _xlfn.XLOOKUP($A592,HG!$B:$B,HG!$N:$N))</f>
        <v>0</v>
      </c>
    </row>
    <row r="593" spans="1:22" ht="24" hidden="1" customHeight="1">
      <c r="A593" s="83" t="s">
        <v>796</v>
      </c>
      <c r="O593" s="71"/>
      <c r="P593" s="71"/>
      <c r="Q593" s="71"/>
      <c r="R593" s="71"/>
      <c r="S593" s="71"/>
      <c r="T593" s="71"/>
      <c r="U593" s="71"/>
      <c r="V593" s="71"/>
    </row>
    <row r="594" spans="1:22" ht="24" hidden="1" customHeight="1">
      <c r="A594" s="101" t="s">
        <v>797</v>
      </c>
      <c r="B594" s="102" t="s">
        <v>361</v>
      </c>
      <c r="C594" s="102" t="s">
        <v>798</v>
      </c>
      <c r="D594" s="102" t="s">
        <v>25</v>
      </c>
      <c r="E594" s="103">
        <v>45821</v>
      </c>
      <c r="F594" s="103">
        <v>45827</v>
      </c>
      <c r="G594" s="103">
        <v>45827</v>
      </c>
      <c r="H594" s="102">
        <v>6</v>
      </c>
      <c r="I594" s="102">
        <v>1</v>
      </c>
      <c r="J594" s="102">
        <v>0</v>
      </c>
      <c r="K594" s="102" t="s">
        <v>26</v>
      </c>
      <c r="L594" s="102" t="s">
        <v>27</v>
      </c>
      <c r="M594" s="102" t="s">
        <v>58</v>
      </c>
      <c r="N594" s="102">
        <v>0</v>
      </c>
      <c r="O594" s="79" t="str">
        <f>IF(ISNA(_xlfn.XLOOKUP($A594,GCVOA!$B:$B,GCVOA!$N:$N)),"",  _xlfn.XLOOKUP($A594,GCVOA!$B:$B,GCVOA!$N:$N))</f>
        <v/>
      </c>
      <c r="P594" s="79" t="str">
        <f>IF(ISNA(_xlfn.XLOOKUP($A594,GCSEMI!$B:$B,GCSEMI!$N:$N)),"",  _xlfn.XLOOKUP($A594,GCSEMI!$B:$B,GCSEMI!$N:$N))</f>
        <v/>
      </c>
      <c r="Q594" s="79" t="str">
        <f>IF(ISNA(_xlfn.XLOOKUP($A594,ORGPREP!$B:$B,ORGPREP!$N:$N)),"",  _xlfn.XLOOKUP($A594,ORGPREP!$B:$B,ORGPREP!$N:$N))</f>
        <v/>
      </c>
      <c r="R594" s="79" t="str">
        <f>IF(ISNA(_xlfn.XLOOKUP($A594,MSSEMI!$B:$B,MSSEMI!$N:$N)),"",  _xlfn.XLOOKUP($A594,MSSEMI!$B:$B,MSSEMI!$N:$N))</f>
        <v/>
      </c>
      <c r="S594" s="79" t="str">
        <f>IF(ISNA(_xlfn.XLOOKUP($A594,MSVOA!$B:$B,MSVOA!$N:$N)),"",  _xlfn.XLOOKUP($A594,MSVOA!$B:$B,MSVOA!$N:$N))</f>
        <v/>
      </c>
      <c r="T594" s="79" t="str">
        <f>IF(ISNA(_xlfn.XLOOKUP($A594,METALS!$B:$B,METALS!$N:$N)),"",  _xlfn.XLOOKUP($A594,METALS!$B:$B,METALS!$N:$N))</f>
        <v/>
      </c>
      <c r="U594" s="79">
        <f>IF(ISNA(_xlfn.XLOOKUP($A594,GENCHEM!$B:$B,GENCHEM!$N:$N)),"",  _xlfn.XLOOKUP($A594,GENCHEM!$B:$B,GENCHEM!$N:$N))</f>
        <v>0</v>
      </c>
      <c r="V594" s="79" t="str">
        <f>IF(ISNA(_xlfn.XLOOKUP($A594,HG!$B:$B,HG!$N:$N)),"",  _xlfn.XLOOKUP($A594,HG!$B:$B,HG!$N:$N))</f>
        <v/>
      </c>
    </row>
    <row r="595" spans="1:22" ht="24" hidden="1" customHeight="1">
      <c r="A595" s="83" t="s">
        <v>799</v>
      </c>
      <c r="O595" s="71"/>
      <c r="P595" s="71"/>
      <c r="Q595" s="71"/>
      <c r="R595" s="71"/>
      <c r="S595" s="71"/>
      <c r="T595" s="71"/>
      <c r="U595" s="71"/>
      <c r="V595" s="71"/>
    </row>
    <row r="596" spans="1:22" ht="24" hidden="1" customHeight="1">
      <c r="A596" s="101" t="s">
        <v>800</v>
      </c>
      <c r="B596" s="102" t="s">
        <v>213</v>
      </c>
      <c r="C596" s="102" t="s">
        <v>568</v>
      </c>
      <c r="D596" s="102" t="s">
        <v>25</v>
      </c>
      <c r="E596" s="103">
        <v>45821</v>
      </c>
      <c r="F596" s="103">
        <v>45827</v>
      </c>
      <c r="G596" s="103">
        <v>45827</v>
      </c>
      <c r="H596" s="102">
        <v>6</v>
      </c>
      <c r="I596" s="102">
        <v>30</v>
      </c>
      <c r="J596" s="102">
        <v>0</v>
      </c>
      <c r="K596" s="102" t="s">
        <v>38</v>
      </c>
      <c r="L596" s="102" t="s">
        <v>27</v>
      </c>
      <c r="M596" s="102" t="s">
        <v>28</v>
      </c>
      <c r="N596" s="102">
        <v>0</v>
      </c>
      <c r="O596" s="79" t="str">
        <f>IF(ISNA(_xlfn.XLOOKUP($A596,GCVOA!$B:$B,GCVOA!$N:$N)),"",  _xlfn.XLOOKUP($A596,GCVOA!$B:$B,GCVOA!$N:$N))</f>
        <v/>
      </c>
      <c r="P596" s="79">
        <f>IF(ISNA(_xlfn.XLOOKUP($A596,GCSEMI!$B:$B,GCSEMI!$N:$N)),"",  _xlfn.XLOOKUP($A596,GCSEMI!$B:$B,GCSEMI!$N:$N))</f>
        <v>0</v>
      </c>
      <c r="Q596" s="79" t="str">
        <f>IF(ISNA(_xlfn.XLOOKUP($A596,ORGPREP!$B:$B,ORGPREP!$N:$N)),"",  _xlfn.XLOOKUP($A596,ORGPREP!$B:$B,ORGPREP!$N:$N))</f>
        <v/>
      </c>
      <c r="R596" s="79">
        <f>IF(ISNA(_xlfn.XLOOKUP($A596,MSSEMI!$B:$B,MSSEMI!$N:$N)),"",  _xlfn.XLOOKUP($A596,MSSEMI!$B:$B,MSSEMI!$N:$N))</f>
        <v>0</v>
      </c>
      <c r="S596" s="79">
        <f>IF(ISNA(_xlfn.XLOOKUP($A596,MSVOA!$B:$B,MSVOA!$N:$N)),"",  _xlfn.XLOOKUP($A596,MSVOA!$B:$B,MSVOA!$N:$N))</f>
        <v>0</v>
      </c>
      <c r="T596" s="79">
        <f>IF(ISNA(_xlfn.XLOOKUP($A596,METALS!$B:$B,METALS!$N:$N)),"",  _xlfn.XLOOKUP($A596,METALS!$B:$B,METALS!$N:$N))</f>
        <v>0</v>
      </c>
      <c r="U596" s="79">
        <f>IF(ISNA(_xlfn.XLOOKUP($A596,GENCHEM!$B:$B,GENCHEM!$N:$N)),"",  _xlfn.XLOOKUP($A596,GENCHEM!$B:$B,GENCHEM!$N:$N))</f>
        <v>0</v>
      </c>
      <c r="V596" s="79" t="str">
        <f>IF(ISNA(_xlfn.XLOOKUP($A596,HG!$B:$B,HG!$N:$N)),"",  _xlfn.XLOOKUP($A596,HG!$B:$B,HG!$N:$N))</f>
        <v/>
      </c>
    </row>
    <row r="597" spans="1:22" ht="24" hidden="1" customHeight="1">
      <c r="A597" s="83" t="s">
        <v>801</v>
      </c>
      <c r="O597" s="71"/>
      <c r="P597" s="71"/>
      <c r="Q597" s="71"/>
      <c r="R597" s="71"/>
      <c r="S597" s="71"/>
      <c r="T597" s="71"/>
      <c r="U597" s="71"/>
      <c r="V597" s="71"/>
    </row>
    <row r="598" spans="1:22" ht="24" hidden="1" customHeight="1">
      <c r="A598" s="101" t="s">
        <v>802</v>
      </c>
      <c r="B598" s="102" t="s">
        <v>43</v>
      </c>
      <c r="C598" s="102" t="s">
        <v>256</v>
      </c>
      <c r="D598" s="102" t="s">
        <v>25</v>
      </c>
      <c r="E598" s="103">
        <v>45821</v>
      </c>
      <c r="F598" s="103">
        <v>45827</v>
      </c>
      <c r="G598" s="103">
        <v>45827</v>
      </c>
      <c r="H598" s="102">
        <v>6</v>
      </c>
      <c r="I598" s="102">
        <v>4</v>
      </c>
      <c r="J598" s="102">
        <v>0</v>
      </c>
      <c r="K598" s="102" t="s">
        <v>38</v>
      </c>
      <c r="L598" s="102" t="s">
        <v>27</v>
      </c>
      <c r="M598" s="102" t="s">
        <v>28</v>
      </c>
      <c r="N598" s="102">
        <v>0</v>
      </c>
      <c r="O598" s="79" t="str">
        <f>IF(ISNA(_xlfn.XLOOKUP($A598,GCVOA!$B:$B,GCVOA!$N:$N)),"",  _xlfn.XLOOKUP($A598,GCVOA!$B:$B,GCVOA!$N:$N))</f>
        <v/>
      </c>
      <c r="P598" s="79" t="str">
        <f>IF(ISNA(_xlfn.XLOOKUP($A598,GCSEMI!$B:$B,GCSEMI!$N:$N)),"",  _xlfn.XLOOKUP($A598,GCSEMI!$B:$B,GCSEMI!$N:$N))</f>
        <v/>
      </c>
      <c r="Q598" s="79" t="str">
        <f>IF(ISNA(_xlfn.XLOOKUP($A598,ORGPREP!$B:$B,ORGPREP!$N:$N)),"",  _xlfn.XLOOKUP($A598,ORGPREP!$B:$B,ORGPREP!$N:$N))</f>
        <v/>
      </c>
      <c r="R598" s="79" t="str">
        <f>IF(ISNA(_xlfn.XLOOKUP($A598,MSSEMI!$B:$B,MSSEMI!$N:$N)),"",  _xlfn.XLOOKUP($A598,MSSEMI!$B:$B,MSSEMI!$N:$N))</f>
        <v/>
      </c>
      <c r="S598" s="79" t="str">
        <f>IF(ISNA(_xlfn.XLOOKUP($A598,MSVOA!$B:$B,MSVOA!$N:$N)),"",  _xlfn.XLOOKUP($A598,MSVOA!$B:$B,MSVOA!$N:$N))</f>
        <v/>
      </c>
      <c r="T598" s="79">
        <f>IF(ISNA(_xlfn.XLOOKUP($A598,METALS!$B:$B,METALS!$N:$N)),"",  _xlfn.XLOOKUP($A598,METALS!$B:$B,METALS!$N:$N))</f>
        <v>0</v>
      </c>
      <c r="U598" s="79">
        <f>IF(ISNA(_xlfn.XLOOKUP($A598,GENCHEM!$B:$B,GENCHEM!$N:$N)),"",  _xlfn.XLOOKUP($A598,GENCHEM!$B:$B,GENCHEM!$N:$N))</f>
        <v>0</v>
      </c>
      <c r="V598" s="79" t="str">
        <f>IF(ISNA(_xlfn.XLOOKUP($A598,HG!$B:$B,HG!$N:$N)),"",  _xlfn.XLOOKUP($A598,HG!$B:$B,HG!$N:$N))</f>
        <v/>
      </c>
    </row>
    <row r="599" spans="1:22" ht="24" hidden="1" customHeight="1">
      <c r="A599" s="83" t="s">
        <v>803</v>
      </c>
      <c r="O599" s="71"/>
      <c r="P599" s="71"/>
      <c r="Q599" s="71"/>
      <c r="R599" s="71"/>
      <c r="S599" s="71"/>
      <c r="T599" s="71"/>
      <c r="U599" s="71"/>
      <c r="V599" s="71"/>
    </row>
    <row r="600" spans="1:22" ht="24" hidden="1" customHeight="1">
      <c r="A600" s="101" t="s">
        <v>804</v>
      </c>
      <c r="B600" s="102" t="s">
        <v>213</v>
      </c>
      <c r="C600" s="102" t="s">
        <v>805</v>
      </c>
      <c r="D600" s="102" t="s">
        <v>25</v>
      </c>
      <c r="E600" s="103">
        <v>45821</v>
      </c>
      <c r="F600" s="103">
        <v>45827</v>
      </c>
      <c r="G600" s="103">
        <v>45827</v>
      </c>
      <c r="H600" s="102">
        <v>6</v>
      </c>
      <c r="I600" s="102">
        <v>15</v>
      </c>
      <c r="J600" s="102">
        <v>0</v>
      </c>
      <c r="K600" s="102" t="s">
        <v>38</v>
      </c>
      <c r="L600" s="102" t="s">
        <v>27</v>
      </c>
      <c r="M600" s="102" t="s">
        <v>58</v>
      </c>
      <c r="N600" s="102">
        <v>0</v>
      </c>
      <c r="O600" s="79" t="str">
        <f>IF(ISNA(_xlfn.XLOOKUP($A600,GCVOA!$B:$B,GCVOA!$N:$N)),"",  _xlfn.XLOOKUP($A600,GCVOA!$B:$B,GCVOA!$N:$N))</f>
        <v/>
      </c>
      <c r="P600" s="79">
        <f>IF(ISNA(_xlfn.XLOOKUP($A600,GCSEMI!$B:$B,GCSEMI!$N:$N)),"",  _xlfn.XLOOKUP($A600,GCSEMI!$B:$B,GCSEMI!$N:$N))</f>
        <v>0</v>
      </c>
      <c r="Q600" s="79" t="str">
        <f>IF(ISNA(_xlfn.XLOOKUP($A600,ORGPREP!$B:$B,ORGPREP!$N:$N)),"",  _xlfn.XLOOKUP($A600,ORGPREP!$B:$B,ORGPREP!$N:$N))</f>
        <v/>
      </c>
      <c r="R600" s="79">
        <f>IF(ISNA(_xlfn.XLOOKUP($A600,MSSEMI!$B:$B,MSSEMI!$N:$N)),"",  _xlfn.XLOOKUP($A600,MSSEMI!$B:$B,MSSEMI!$N:$N))</f>
        <v>0</v>
      </c>
      <c r="S600" s="79">
        <f>IF(ISNA(_xlfn.XLOOKUP($A600,MSVOA!$B:$B,MSVOA!$N:$N)),"",  _xlfn.XLOOKUP($A600,MSVOA!$B:$B,MSVOA!$N:$N))</f>
        <v>0</v>
      </c>
      <c r="T600" s="79">
        <f>IF(ISNA(_xlfn.XLOOKUP($A600,METALS!$B:$B,METALS!$N:$N)),"",  _xlfn.XLOOKUP($A600,METALS!$B:$B,METALS!$N:$N))</f>
        <v>0</v>
      </c>
      <c r="U600" s="79">
        <f>IF(ISNA(_xlfn.XLOOKUP($A600,GENCHEM!$B:$B,GENCHEM!$N:$N)),"",  _xlfn.XLOOKUP($A600,GENCHEM!$B:$B,GENCHEM!$N:$N))</f>
        <v>0</v>
      </c>
      <c r="V600" s="79" t="str">
        <f>IF(ISNA(_xlfn.XLOOKUP($A600,HG!$B:$B,HG!$N:$N)),"",  _xlfn.XLOOKUP($A600,HG!$B:$B,HG!$N:$N))</f>
        <v/>
      </c>
    </row>
    <row r="601" spans="1:22" ht="24" hidden="1" customHeight="1">
      <c r="A601" s="83" t="s">
        <v>735</v>
      </c>
      <c r="O601" s="71"/>
      <c r="P601" s="71"/>
      <c r="Q601" s="71"/>
      <c r="R601" s="71"/>
      <c r="S601" s="71"/>
      <c r="T601" s="71"/>
      <c r="U601" s="71"/>
      <c r="V601" s="71"/>
    </row>
    <row r="602" spans="1:22" ht="24" hidden="1" customHeight="1">
      <c r="A602" s="101" t="s">
        <v>806</v>
      </c>
      <c r="B602" s="102" t="s">
        <v>213</v>
      </c>
      <c r="C602" s="102" t="s">
        <v>807</v>
      </c>
      <c r="D602" s="102" t="s">
        <v>25</v>
      </c>
      <c r="E602" s="103">
        <v>45821</v>
      </c>
      <c r="F602" s="103">
        <v>45827</v>
      </c>
      <c r="G602" s="103">
        <v>45827</v>
      </c>
      <c r="H602" s="102">
        <v>6</v>
      </c>
      <c r="I602" s="102">
        <v>15</v>
      </c>
      <c r="J602" s="102">
        <v>0</v>
      </c>
      <c r="K602" s="102" t="s">
        <v>38</v>
      </c>
      <c r="L602" s="102" t="s">
        <v>27</v>
      </c>
      <c r="M602" s="102" t="s">
        <v>28</v>
      </c>
      <c r="N602" s="102">
        <v>0</v>
      </c>
      <c r="O602" s="79" t="str">
        <f>IF(ISNA(_xlfn.XLOOKUP($A602,GCVOA!$B:$B,GCVOA!$N:$N)),"",  _xlfn.XLOOKUP($A602,GCVOA!$B:$B,GCVOA!$N:$N))</f>
        <v/>
      </c>
      <c r="P602" s="79">
        <f>IF(ISNA(_xlfn.XLOOKUP($A602,GCSEMI!$B:$B,GCSEMI!$N:$N)),"",  _xlfn.XLOOKUP($A602,GCSEMI!$B:$B,GCSEMI!$N:$N))</f>
        <v>0</v>
      </c>
      <c r="Q602" s="79" t="str">
        <f>IF(ISNA(_xlfn.XLOOKUP($A602,ORGPREP!$B:$B,ORGPREP!$N:$N)),"",  _xlfn.XLOOKUP($A602,ORGPREP!$B:$B,ORGPREP!$N:$N))</f>
        <v/>
      </c>
      <c r="R602" s="79">
        <f>IF(ISNA(_xlfn.XLOOKUP($A602,MSSEMI!$B:$B,MSSEMI!$N:$N)),"",  _xlfn.XLOOKUP($A602,MSSEMI!$B:$B,MSSEMI!$N:$N))</f>
        <v>0</v>
      </c>
      <c r="S602" s="79">
        <f>IF(ISNA(_xlfn.XLOOKUP($A602,MSVOA!$B:$B,MSVOA!$N:$N)),"",  _xlfn.XLOOKUP($A602,MSVOA!$B:$B,MSVOA!$N:$N))</f>
        <v>0</v>
      </c>
      <c r="T602" s="79">
        <f>IF(ISNA(_xlfn.XLOOKUP($A602,METALS!$B:$B,METALS!$N:$N)),"",  _xlfn.XLOOKUP($A602,METALS!$B:$B,METALS!$N:$N))</f>
        <v>0</v>
      </c>
      <c r="U602" s="79">
        <f>IF(ISNA(_xlfn.XLOOKUP($A602,GENCHEM!$B:$B,GENCHEM!$N:$N)),"",  _xlfn.XLOOKUP($A602,GENCHEM!$B:$B,GENCHEM!$N:$N))</f>
        <v>0</v>
      </c>
      <c r="V602" s="79" t="str">
        <f>IF(ISNA(_xlfn.XLOOKUP($A602,HG!$B:$B,HG!$N:$N)),"",  _xlfn.XLOOKUP($A602,HG!$B:$B,HG!$N:$N))</f>
        <v/>
      </c>
    </row>
    <row r="603" spans="1:22" ht="24" hidden="1" customHeight="1">
      <c r="A603" s="83" t="s">
        <v>735</v>
      </c>
      <c r="O603" s="71"/>
      <c r="P603" s="71"/>
      <c r="Q603" s="71"/>
      <c r="R603" s="71"/>
      <c r="S603" s="71"/>
      <c r="T603" s="71"/>
      <c r="U603" s="71"/>
      <c r="V603" s="71"/>
    </row>
    <row r="604" spans="1:22" ht="24" hidden="1" customHeight="1">
      <c r="A604" s="104" t="s">
        <v>808</v>
      </c>
      <c r="B604" s="105" t="s">
        <v>321</v>
      </c>
      <c r="C604" s="105" t="s">
        <v>809</v>
      </c>
      <c r="D604" s="105" t="s">
        <v>25</v>
      </c>
      <c r="E604" s="106">
        <v>45800</v>
      </c>
      <c r="F604" s="106">
        <v>45828</v>
      </c>
      <c r="G604" s="106">
        <v>45828</v>
      </c>
      <c r="H604" s="105">
        <v>28</v>
      </c>
      <c r="I604" s="105">
        <v>1</v>
      </c>
      <c r="J604" s="105">
        <v>-1</v>
      </c>
      <c r="K604" s="105" t="s">
        <v>26</v>
      </c>
      <c r="L604" s="105" t="s">
        <v>27</v>
      </c>
      <c r="M604" s="105" t="s">
        <v>69</v>
      </c>
      <c r="N604" s="105">
        <v>0</v>
      </c>
      <c r="O604" s="73" t="str">
        <f>IF(ISNA(_xlfn.XLOOKUP($A604,GCVOA!$B:$B,GCVOA!$N:$N)),"",  _xlfn.XLOOKUP($A604,GCVOA!$B:$B,GCVOA!$N:$N))</f>
        <v/>
      </c>
      <c r="P604" s="73" t="str">
        <f>IF(ISNA(_xlfn.XLOOKUP($A604,GCSEMI!$B:$B,GCSEMI!$N:$N)),"",  _xlfn.XLOOKUP($A604,GCSEMI!$B:$B,GCSEMI!$N:$N))</f>
        <v/>
      </c>
      <c r="Q604" s="73" t="str">
        <f>IF(ISNA(_xlfn.XLOOKUP($A604,ORGPREP!$B:$B,ORGPREP!$N:$N)),"",  _xlfn.XLOOKUP($A604,ORGPREP!$B:$B,ORGPREP!$N:$N))</f>
        <v/>
      </c>
      <c r="R604" s="73" t="str">
        <f>IF(ISNA(_xlfn.XLOOKUP($A604,MSSEMI!$B:$B,MSSEMI!$N:$N)),"",  _xlfn.XLOOKUP($A604,MSSEMI!$B:$B,MSSEMI!$N:$N))</f>
        <v/>
      </c>
      <c r="S604" s="73" t="str">
        <f>IF(ISNA(_xlfn.XLOOKUP($A604,MSVOA!$B:$B,MSVOA!$N:$N)),"",  _xlfn.XLOOKUP($A604,MSVOA!$B:$B,MSVOA!$N:$N))</f>
        <v/>
      </c>
      <c r="T604" s="73" t="str">
        <f>IF(ISNA(_xlfn.XLOOKUP($A604,METALS!$B:$B,METALS!$N:$N)),"",  _xlfn.XLOOKUP($A604,METALS!$B:$B,METALS!$N:$N))</f>
        <v/>
      </c>
      <c r="U604" s="73" t="str">
        <f>IF(ISNA(_xlfn.XLOOKUP($A604,GENCHEM!$B:$B,GENCHEM!$N:$N)),"",  _xlfn.XLOOKUP($A604,GENCHEM!$B:$B,GENCHEM!$N:$N))</f>
        <v/>
      </c>
      <c r="V604" s="73" t="str">
        <f>IF(ISNA(_xlfn.XLOOKUP($A604,HG!$B:$B,HG!$N:$N)),"",  _xlfn.XLOOKUP($A604,HG!$B:$B,HG!$N:$N))</f>
        <v/>
      </c>
    </row>
    <row r="605" spans="1:22" ht="24" hidden="1" customHeight="1">
      <c r="A605" s="83" t="s">
        <v>810</v>
      </c>
      <c r="O605" s="71"/>
      <c r="P605" s="71"/>
      <c r="Q605" s="71"/>
      <c r="R605" s="71"/>
      <c r="S605" s="71"/>
      <c r="T605" s="71"/>
      <c r="U605" s="71"/>
      <c r="V605" s="71"/>
    </row>
    <row r="606" spans="1:22" ht="24" hidden="1" customHeight="1">
      <c r="A606" s="104" t="s">
        <v>811</v>
      </c>
      <c r="B606" s="105" t="s">
        <v>321</v>
      </c>
      <c r="C606" s="105" t="s">
        <v>812</v>
      </c>
      <c r="D606" s="105" t="s">
        <v>25</v>
      </c>
      <c r="E606" s="106">
        <v>45800</v>
      </c>
      <c r="F606" s="106">
        <v>45828</v>
      </c>
      <c r="G606" s="106">
        <v>45828</v>
      </c>
      <c r="H606" s="105">
        <v>28</v>
      </c>
      <c r="I606" s="105">
        <v>1</v>
      </c>
      <c r="J606" s="105">
        <v>-1</v>
      </c>
      <c r="K606" s="105" t="s">
        <v>26</v>
      </c>
      <c r="L606" s="105" t="s">
        <v>27</v>
      </c>
      <c r="M606" s="105" t="s">
        <v>69</v>
      </c>
      <c r="N606" s="105">
        <v>0</v>
      </c>
      <c r="O606" s="73" t="str">
        <f>IF(ISNA(_xlfn.XLOOKUP($A606,GCVOA!$B:$B,GCVOA!$N:$N)),"",  _xlfn.XLOOKUP($A606,GCVOA!$B:$B,GCVOA!$N:$N))</f>
        <v/>
      </c>
      <c r="P606" s="73" t="str">
        <f>IF(ISNA(_xlfn.XLOOKUP($A606,GCSEMI!$B:$B,GCSEMI!$N:$N)),"",  _xlfn.XLOOKUP($A606,GCSEMI!$B:$B,GCSEMI!$N:$N))</f>
        <v/>
      </c>
      <c r="Q606" s="73" t="str">
        <f>IF(ISNA(_xlfn.XLOOKUP($A606,ORGPREP!$B:$B,ORGPREP!$N:$N)),"",  _xlfn.XLOOKUP($A606,ORGPREP!$B:$B,ORGPREP!$N:$N))</f>
        <v/>
      </c>
      <c r="R606" s="73" t="str">
        <f>IF(ISNA(_xlfn.XLOOKUP($A606,MSSEMI!$B:$B,MSSEMI!$N:$N)),"",  _xlfn.XLOOKUP($A606,MSSEMI!$B:$B,MSSEMI!$N:$N))</f>
        <v/>
      </c>
      <c r="S606" s="73" t="str">
        <f>IF(ISNA(_xlfn.XLOOKUP($A606,MSVOA!$B:$B,MSVOA!$N:$N)),"",  _xlfn.XLOOKUP($A606,MSVOA!$B:$B,MSVOA!$N:$N))</f>
        <v/>
      </c>
      <c r="T606" s="73" t="str">
        <f>IF(ISNA(_xlfn.XLOOKUP($A606,METALS!$B:$B,METALS!$N:$N)),"",  _xlfn.XLOOKUP($A606,METALS!$B:$B,METALS!$N:$N))</f>
        <v/>
      </c>
      <c r="U606" s="73" t="str">
        <f>IF(ISNA(_xlfn.XLOOKUP($A606,GENCHEM!$B:$B,GENCHEM!$N:$N)),"",  _xlfn.XLOOKUP($A606,GENCHEM!$B:$B,GENCHEM!$N:$N))</f>
        <v/>
      </c>
      <c r="V606" s="73" t="str">
        <f>IF(ISNA(_xlfn.XLOOKUP($A606,HG!$B:$B,HG!$N:$N)),"",  _xlfn.XLOOKUP($A606,HG!$B:$B,HG!$N:$N))</f>
        <v/>
      </c>
    </row>
    <row r="607" spans="1:22" ht="24" hidden="1" customHeight="1">
      <c r="A607" s="83" t="s">
        <v>810</v>
      </c>
      <c r="O607" s="71"/>
      <c r="P607" s="71"/>
      <c r="Q607" s="71"/>
      <c r="R607" s="71"/>
      <c r="S607" s="71"/>
      <c r="T607" s="71"/>
      <c r="U607" s="71"/>
      <c r="V607" s="71"/>
    </row>
    <row r="608" spans="1:22" ht="24" hidden="1" customHeight="1">
      <c r="A608" s="104" t="s">
        <v>813</v>
      </c>
      <c r="B608" s="105" t="s">
        <v>321</v>
      </c>
      <c r="C608" s="105" t="s">
        <v>814</v>
      </c>
      <c r="D608" s="105" t="s">
        <v>25</v>
      </c>
      <c r="E608" s="106">
        <v>45800</v>
      </c>
      <c r="F608" s="106">
        <v>45828</v>
      </c>
      <c r="G608" s="106">
        <v>45828</v>
      </c>
      <c r="H608" s="105">
        <v>28</v>
      </c>
      <c r="I608" s="105">
        <v>1</v>
      </c>
      <c r="J608" s="105">
        <v>-1</v>
      </c>
      <c r="K608" s="105" t="s">
        <v>26</v>
      </c>
      <c r="L608" s="105" t="s">
        <v>27</v>
      </c>
      <c r="M608" s="105" t="s">
        <v>69</v>
      </c>
      <c r="N608" s="105">
        <v>0</v>
      </c>
      <c r="O608" s="73" t="str">
        <f>IF(ISNA(_xlfn.XLOOKUP($A608,GCVOA!$B:$B,GCVOA!$N:$N)),"",  _xlfn.XLOOKUP($A608,GCVOA!$B:$B,GCVOA!$N:$N))</f>
        <v/>
      </c>
      <c r="P608" s="73" t="str">
        <f>IF(ISNA(_xlfn.XLOOKUP($A608,GCSEMI!$B:$B,GCSEMI!$N:$N)),"",  _xlfn.XLOOKUP($A608,GCSEMI!$B:$B,GCSEMI!$N:$N))</f>
        <v/>
      </c>
      <c r="Q608" s="73" t="str">
        <f>IF(ISNA(_xlfn.XLOOKUP($A608,ORGPREP!$B:$B,ORGPREP!$N:$N)),"",  _xlfn.XLOOKUP($A608,ORGPREP!$B:$B,ORGPREP!$N:$N))</f>
        <v/>
      </c>
      <c r="R608" s="73" t="str">
        <f>IF(ISNA(_xlfn.XLOOKUP($A608,MSSEMI!$B:$B,MSSEMI!$N:$N)),"",  _xlfn.XLOOKUP($A608,MSSEMI!$B:$B,MSSEMI!$N:$N))</f>
        <v/>
      </c>
      <c r="S608" s="73" t="str">
        <f>IF(ISNA(_xlfn.XLOOKUP($A608,MSVOA!$B:$B,MSVOA!$N:$N)),"",  _xlfn.XLOOKUP($A608,MSVOA!$B:$B,MSVOA!$N:$N))</f>
        <v/>
      </c>
      <c r="T608" s="73" t="str">
        <f>IF(ISNA(_xlfn.XLOOKUP($A608,METALS!$B:$B,METALS!$N:$N)),"",  _xlfn.XLOOKUP($A608,METALS!$B:$B,METALS!$N:$N))</f>
        <v/>
      </c>
      <c r="U608" s="73" t="str">
        <f>IF(ISNA(_xlfn.XLOOKUP($A608,GENCHEM!$B:$B,GENCHEM!$N:$N)),"",  _xlfn.XLOOKUP($A608,GENCHEM!$B:$B,GENCHEM!$N:$N))</f>
        <v/>
      </c>
      <c r="V608" s="73" t="str">
        <f>IF(ISNA(_xlfn.XLOOKUP($A608,HG!$B:$B,HG!$N:$N)),"",  _xlfn.XLOOKUP($A608,HG!$B:$B,HG!$N:$N))</f>
        <v/>
      </c>
    </row>
    <row r="609" spans="1:22" ht="24" hidden="1" customHeight="1">
      <c r="A609" s="83" t="s">
        <v>810</v>
      </c>
      <c r="O609" s="71"/>
      <c r="P609" s="71"/>
      <c r="Q609" s="71"/>
      <c r="R609" s="71"/>
      <c r="S609" s="71"/>
      <c r="T609" s="71"/>
      <c r="U609" s="71"/>
      <c r="V609" s="71"/>
    </row>
    <row r="610" spans="1:22" ht="24" hidden="1" customHeight="1">
      <c r="A610" s="104" t="s">
        <v>815</v>
      </c>
      <c r="B610" s="105" t="s">
        <v>816</v>
      </c>
      <c r="C610" s="105" t="s">
        <v>817</v>
      </c>
      <c r="D610" s="105" t="s">
        <v>25</v>
      </c>
      <c r="E610" s="106">
        <v>45814</v>
      </c>
      <c r="F610" s="106">
        <v>45828</v>
      </c>
      <c r="G610" s="106">
        <v>45828</v>
      </c>
      <c r="H610" s="105">
        <v>14</v>
      </c>
      <c r="I610" s="105">
        <v>9</v>
      </c>
      <c r="J610" s="105">
        <v>-1</v>
      </c>
      <c r="K610" s="105" t="s">
        <v>26</v>
      </c>
      <c r="L610" s="105" t="s">
        <v>27</v>
      </c>
      <c r="M610" s="105" t="s">
        <v>28</v>
      </c>
      <c r="N610" s="105">
        <v>0</v>
      </c>
      <c r="O610" s="73" t="str">
        <f>IF(ISNA(_xlfn.XLOOKUP($A610,GCVOA!$B:$B,GCVOA!$N:$N)),"",  _xlfn.XLOOKUP($A610,GCVOA!$B:$B,GCVOA!$N:$N))</f>
        <v/>
      </c>
      <c r="P610" s="73" t="str">
        <f>IF(ISNA(_xlfn.XLOOKUP($A610,GCSEMI!$B:$B,GCSEMI!$N:$N)),"",  _xlfn.XLOOKUP($A610,GCSEMI!$B:$B,GCSEMI!$N:$N))</f>
        <v/>
      </c>
      <c r="Q610" s="73" t="str">
        <f>IF(ISNA(_xlfn.XLOOKUP($A610,ORGPREP!$B:$B,ORGPREP!$N:$N)),"",  _xlfn.XLOOKUP($A610,ORGPREP!$B:$B,ORGPREP!$N:$N))</f>
        <v/>
      </c>
      <c r="R610" s="73" t="str">
        <f>IF(ISNA(_xlfn.XLOOKUP($A610,MSSEMI!$B:$B,MSSEMI!$N:$N)),"",  _xlfn.XLOOKUP($A610,MSSEMI!$B:$B,MSSEMI!$N:$N))</f>
        <v/>
      </c>
      <c r="S610" s="73" t="str">
        <f>IF(ISNA(_xlfn.XLOOKUP($A610,MSVOA!$B:$B,MSVOA!$N:$N)),"",  _xlfn.XLOOKUP($A610,MSVOA!$B:$B,MSVOA!$N:$N))</f>
        <v/>
      </c>
      <c r="T610" s="73">
        <f>IF(ISNA(_xlfn.XLOOKUP($A610,METALS!$B:$B,METALS!$N:$N)),"",  _xlfn.XLOOKUP($A610,METALS!$B:$B,METALS!$N:$N))</f>
        <v>0</v>
      </c>
      <c r="U610" s="73" t="str">
        <f>IF(ISNA(_xlfn.XLOOKUP($A610,GENCHEM!$B:$B,GENCHEM!$N:$N)),"",  _xlfn.XLOOKUP($A610,GENCHEM!$B:$B,GENCHEM!$N:$N))</f>
        <v/>
      </c>
      <c r="V610" s="73">
        <f>IF(ISNA(_xlfn.XLOOKUP($A610,HG!$B:$B,HG!$N:$N)),"",  _xlfn.XLOOKUP($A610,HG!$B:$B,HG!$N:$N))</f>
        <v>0</v>
      </c>
    </row>
    <row r="611" spans="1:22" ht="24" hidden="1" customHeight="1">
      <c r="A611" s="83" t="s">
        <v>818</v>
      </c>
      <c r="O611" s="71"/>
      <c r="P611" s="71"/>
      <c r="Q611" s="71"/>
      <c r="R611" s="71"/>
      <c r="S611" s="71"/>
      <c r="T611" s="71"/>
      <c r="U611" s="71"/>
      <c r="V611" s="71"/>
    </row>
    <row r="612" spans="1:22" ht="24" hidden="1" customHeight="1">
      <c r="A612" s="104" t="s">
        <v>819</v>
      </c>
      <c r="B612" s="105" t="s">
        <v>226</v>
      </c>
      <c r="C612" s="105" t="s">
        <v>227</v>
      </c>
      <c r="D612" s="105" t="s">
        <v>25</v>
      </c>
      <c r="E612" s="106">
        <v>45814</v>
      </c>
      <c r="F612" s="106">
        <v>45828</v>
      </c>
      <c r="G612" s="106">
        <v>45828</v>
      </c>
      <c r="H612" s="105">
        <v>14</v>
      </c>
      <c r="I612" s="105">
        <v>1</v>
      </c>
      <c r="J612" s="105">
        <v>-1</v>
      </c>
      <c r="K612" s="105" t="s">
        <v>87</v>
      </c>
      <c r="L612" s="105" t="s">
        <v>27</v>
      </c>
      <c r="M612" s="105" t="s">
        <v>58</v>
      </c>
      <c r="N612" s="105">
        <v>0</v>
      </c>
      <c r="O612" s="73" t="str">
        <f>IF(ISNA(_xlfn.XLOOKUP($A612,GCVOA!$B:$B,GCVOA!$N:$N)),"",  _xlfn.XLOOKUP($A612,GCVOA!$B:$B,GCVOA!$N:$N))</f>
        <v/>
      </c>
      <c r="P612" s="73" t="str">
        <f>IF(ISNA(_xlfn.XLOOKUP($A612,GCSEMI!$B:$B,GCSEMI!$N:$N)),"",  _xlfn.XLOOKUP($A612,GCSEMI!$B:$B,GCSEMI!$N:$N))</f>
        <v/>
      </c>
      <c r="Q612" s="73" t="str">
        <f>IF(ISNA(_xlfn.XLOOKUP($A612,ORGPREP!$B:$B,ORGPREP!$N:$N)),"",  _xlfn.XLOOKUP($A612,ORGPREP!$B:$B,ORGPREP!$N:$N))</f>
        <v/>
      </c>
      <c r="R612" s="73" t="str">
        <f>IF(ISNA(_xlfn.XLOOKUP($A612,MSSEMI!$B:$B,MSSEMI!$N:$N)),"",  _xlfn.XLOOKUP($A612,MSSEMI!$B:$B,MSSEMI!$N:$N))</f>
        <v/>
      </c>
      <c r="S612" s="73" t="str">
        <f>IF(ISNA(_xlfn.XLOOKUP($A612,MSVOA!$B:$B,MSVOA!$N:$N)),"",  _xlfn.XLOOKUP($A612,MSVOA!$B:$B,MSVOA!$N:$N))</f>
        <v/>
      </c>
      <c r="T612" s="73" t="str">
        <f>IF(ISNA(_xlfn.XLOOKUP($A612,METALS!$B:$B,METALS!$N:$N)),"",  _xlfn.XLOOKUP($A612,METALS!$B:$B,METALS!$N:$N))</f>
        <v/>
      </c>
      <c r="U612" s="73">
        <f>IF(ISNA(_xlfn.XLOOKUP($A612,GENCHEM!$B:$B,GENCHEM!$N:$N)),"",  _xlfn.XLOOKUP($A612,GENCHEM!$B:$B,GENCHEM!$N:$N))</f>
        <v>0</v>
      </c>
      <c r="V612" s="73" t="str">
        <f>IF(ISNA(_xlfn.XLOOKUP($A612,HG!$B:$B,HG!$N:$N)),"",  _xlfn.XLOOKUP($A612,HG!$B:$B,HG!$N:$N))</f>
        <v/>
      </c>
    </row>
    <row r="613" spans="1:22" ht="24" hidden="1" customHeight="1">
      <c r="A613" s="83" t="s">
        <v>228</v>
      </c>
      <c r="O613" s="71"/>
      <c r="P613" s="71"/>
      <c r="Q613" s="71"/>
      <c r="R613" s="71"/>
      <c r="S613" s="71"/>
      <c r="T613" s="71"/>
      <c r="U613" s="71"/>
      <c r="V613" s="71"/>
    </row>
    <row r="614" spans="1:22" ht="24" hidden="1" customHeight="1">
      <c r="A614" s="104" t="s">
        <v>820</v>
      </c>
      <c r="B614" s="105" t="s">
        <v>36</v>
      </c>
      <c r="C614" s="105" t="s">
        <v>37</v>
      </c>
      <c r="D614" s="105" t="s">
        <v>25</v>
      </c>
      <c r="E614" s="106">
        <v>45814</v>
      </c>
      <c r="F614" s="106">
        <v>45828</v>
      </c>
      <c r="G614" s="106">
        <v>45828</v>
      </c>
      <c r="H614" s="105">
        <v>14</v>
      </c>
      <c r="I614" s="105">
        <v>4</v>
      </c>
      <c r="J614" s="105">
        <v>-1</v>
      </c>
      <c r="K614" s="105" t="s">
        <v>38</v>
      </c>
      <c r="L614" s="105" t="s">
        <v>27</v>
      </c>
      <c r="M614" s="105" t="s">
        <v>58</v>
      </c>
      <c r="N614" s="105">
        <v>0</v>
      </c>
      <c r="O614" s="73" t="str">
        <f>IF(ISNA(_xlfn.XLOOKUP($A614,GCVOA!$B:$B,GCVOA!$N:$N)),"",  _xlfn.XLOOKUP($A614,GCVOA!$B:$B,GCVOA!$N:$N))</f>
        <v/>
      </c>
      <c r="P614" s="73" t="str">
        <f>IF(ISNA(_xlfn.XLOOKUP($A614,GCSEMI!$B:$B,GCSEMI!$N:$N)),"",  _xlfn.XLOOKUP($A614,GCSEMI!$B:$B,GCSEMI!$N:$N))</f>
        <v/>
      </c>
      <c r="Q614" s="73" t="str">
        <f>IF(ISNA(_xlfn.XLOOKUP($A614,ORGPREP!$B:$B,ORGPREP!$N:$N)),"",  _xlfn.XLOOKUP($A614,ORGPREP!$B:$B,ORGPREP!$N:$N))</f>
        <v/>
      </c>
      <c r="R614" s="73" t="str">
        <f>IF(ISNA(_xlfn.XLOOKUP($A614,MSSEMI!$B:$B,MSSEMI!$N:$N)),"",  _xlfn.XLOOKUP($A614,MSSEMI!$B:$B,MSSEMI!$N:$N))</f>
        <v/>
      </c>
      <c r="S614" s="73" t="str">
        <f>IF(ISNA(_xlfn.XLOOKUP($A614,MSVOA!$B:$B,MSVOA!$N:$N)),"",  _xlfn.XLOOKUP($A614,MSVOA!$B:$B,MSVOA!$N:$N))</f>
        <v/>
      </c>
      <c r="T614" s="73">
        <f>IF(ISNA(_xlfn.XLOOKUP($A614,METALS!$B:$B,METALS!$N:$N)),"",  _xlfn.XLOOKUP($A614,METALS!$B:$B,METALS!$N:$N))</f>
        <v>0</v>
      </c>
      <c r="U614" s="73">
        <f>IF(ISNA(_xlfn.XLOOKUP($A614,GENCHEM!$B:$B,GENCHEM!$N:$N)),"",  _xlfn.XLOOKUP($A614,GENCHEM!$B:$B,GENCHEM!$N:$N))</f>
        <v>0</v>
      </c>
      <c r="V614" s="73" t="str">
        <f>IF(ISNA(_xlfn.XLOOKUP($A614,HG!$B:$B,HG!$N:$N)),"",  _xlfn.XLOOKUP($A614,HG!$B:$B,HG!$N:$N))</f>
        <v/>
      </c>
    </row>
    <row r="615" spans="1:22" ht="24" hidden="1" customHeight="1">
      <c r="A615" s="83" t="s">
        <v>821</v>
      </c>
      <c r="O615" s="71"/>
      <c r="P615" s="71"/>
      <c r="Q615" s="71"/>
      <c r="R615" s="71"/>
      <c r="S615" s="71"/>
      <c r="T615" s="71"/>
      <c r="U615" s="71"/>
      <c r="V615" s="71"/>
    </row>
    <row r="616" spans="1:22" ht="24" hidden="1" customHeight="1">
      <c r="A616" s="104" t="s">
        <v>822</v>
      </c>
      <c r="B616" s="105" t="s">
        <v>36</v>
      </c>
      <c r="C616" s="105" t="s">
        <v>823</v>
      </c>
      <c r="D616" s="105" t="s">
        <v>25</v>
      </c>
      <c r="E616" s="106">
        <v>45814</v>
      </c>
      <c r="F616" s="106">
        <v>45828</v>
      </c>
      <c r="G616" s="106">
        <v>45828</v>
      </c>
      <c r="H616" s="105">
        <v>14</v>
      </c>
      <c r="I616" s="105">
        <v>1</v>
      </c>
      <c r="J616" s="105">
        <v>-1</v>
      </c>
      <c r="K616" s="105" t="s">
        <v>38</v>
      </c>
      <c r="L616" s="105" t="s">
        <v>27</v>
      </c>
      <c r="M616" s="105" t="s">
        <v>28</v>
      </c>
      <c r="N616" s="105">
        <v>0</v>
      </c>
      <c r="O616" s="73" t="str">
        <f>IF(ISNA(_xlfn.XLOOKUP($A616,GCVOA!$B:$B,GCVOA!$N:$N)),"",  _xlfn.XLOOKUP($A616,GCVOA!$B:$B,GCVOA!$N:$N))</f>
        <v/>
      </c>
      <c r="P616" s="73" t="str">
        <f>IF(ISNA(_xlfn.XLOOKUP($A616,GCSEMI!$B:$B,GCSEMI!$N:$N)),"",  _xlfn.XLOOKUP($A616,GCSEMI!$B:$B,GCSEMI!$N:$N))</f>
        <v/>
      </c>
      <c r="Q616" s="73" t="str">
        <f>IF(ISNA(_xlfn.XLOOKUP($A616,ORGPREP!$B:$B,ORGPREP!$N:$N)),"",  _xlfn.XLOOKUP($A616,ORGPREP!$B:$B,ORGPREP!$N:$N))</f>
        <v/>
      </c>
      <c r="R616" s="73" t="str">
        <f>IF(ISNA(_xlfn.XLOOKUP($A616,MSSEMI!$B:$B,MSSEMI!$N:$N)),"",  _xlfn.XLOOKUP($A616,MSSEMI!$B:$B,MSSEMI!$N:$N))</f>
        <v/>
      </c>
      <c r="S616" s="73" t="str">
        <f>IF(ISNA(_xlfn.XLOOKUP($A616,MSVOA!$B:$B,MSVOA!$N:$N)),"",  _xlfn.XLOOKUP($A616,MSVOA!$B:$B,MSVOA!$N:$N))</f>
        <v/>
      </c>
      <c r="T616" s="73">
        <f>IF(ISNA(_xlfn.XLOOKUP($A616,METALS!$B:$B,METALS!$N:$N)),"",  _xlfn.XLOOKUP($A616,METALS!$B:$B,METALS!$N:$N))</f>
        <v>0</v>
      </c>
      <c r="U616" s="73" t="str">
        <f>IF(ISNA(_xlfn.XLOOKUP($A616,GENCHEM!$B:$B,GENCHEM!$N:$N)),"",  _xlfn.XLOOKUP($A616,GENCHEM!$B:$B,GENCHEM!$N:$N))</f>
        <v/>
      </c>
      <c r="V616" s="73" t="str">
        <f>IF(ISNA(_xlfn.XLOOKUP($A616,HG!$B:$B,HG!$N:$N)),"",  _xlfn.XLOOKUP($A616,HG!$B:$B,HG!$N:$N))</f>
        <v/>
      </c>
    </row>
    <row r="617" spans="1:22" ht="24" hidden="1" customHeight="1">
      <c r="A617" s="83" t="s">
        <v>395</v>
      </c>
      <c r="O617" s="71"/>
      <c r="P617" s="71"/>
      <c r="Q617" s="71"/>
      <c r="R617" s="71"/>
      <c r="S617" s="71"/>
      <c r="T617" s="71"/>
      <c r="U617" s="71"/>
      <c r="V617" s="71"/>
    </row>
    <row r="618" spans="1:22" ht="24" hidden="1" customHeight="1">
      <c r="A618" s="104" t="s">
        <v>824</v>
      </c>
      <c r="B618" s="105" t="s">
        <v>448</v>
      </c>
      <c r="C618" s="105" t="s">
        <v>825</v>
      </c>
      <c r="D618" s="105" t="s">
        <v>25</v>
      </c>
      <c r="E618" s="106">
        <v>45814</v>
      </c>
      <c r="F618" s="106">
        <v>45828</v>
      </c>
      <c r="G618" s="106">
        <v>45828</v>
      </c>
      <c r="H618" s="105">
        <v>14</v>
      </c>
      <c r="I618" s="105">
        <v>8</v>
      </c>
      <c r="J618" s="105">
        <v>-1</v>
      </c>
      <c r="K618" s="105" t="s">
        <v>26</v>
      </c>
      <c r="L618" s="105" t="s">
        <v>27</v>
      </c>
      <c r="M618" s="105" t="s">
        <v>69</v>
      </c>
      <c r="N618" s="105">
        <v>0</v>
      </c>
      <c r="O618" s="73" t="str">
        <f>IF(ISNA(_xlfn.XLOOKUP($A618,GCVOA!$B:$B,GCVOA!$N:$N)),"",  _xlfn.XLOOKUP($A618,GCVOA!$B:$B,GCVOA!$N:$N))</f>
        <v/>
      </c>
      <c r="P618" s="73" t="str">
        <f>IF(ISNA(_xlfn.XLOOKUP($A618,GCSEMI!$B:$B,GCSEMI!$N:$N)),"",  _xlfn.XLOOKUP($A618,GCSEMI!$B:$B,GCSEMI!$N:$N))</f>
        <v/>
      </c>
      <c r="Q618" s="73" t="str">
        <f>IF(ISNA(_xlfn.XLOOKUP($A618,ORGPREP!$B:$B,ORGPREP!$N:$N)),"",  _xlfn.XLOOKUP($A618,ORGPREP!$B:$B,ORGPREP!$N:$N))</f>
        <v/>
      </c>
      <c r="R618" s="73" t="str">
        <f>IF(ISNA(_xlfn.XLOOKUP($A618,MSSEMI!$B:$B,MSSEMI!$N:$N)),"",  _xlfn.XLOOKUP($A618,MSSEMI!$B:$B,MSSEMI!$N:$N))</f>
        <v/>
      </c>
      <c r="S618" s="73" t="str">
        <f>IF(ISNA(_xlfn.XLOOKUP($A618,MSVOA!$B:$B,MSVOA!$N:$N)),"",  _xlfn.XLOOKUP($A618,MSVOA!$B:$B,MSVOA!$N:$N))</f>
        <v/>
      </c>
      <c r="T618" s="73" t="str">
        <f>IF(ISNA(_xlfn.XLOOKUP($A618,METALS!$B:$B,METALS!$N:$N)),"",  _xlfn.XLOOKUP($A618,METALS!$B:$B,METALS!$N:$N))</f>
        <v/>
      </c>
      <c r="U618" s="73" t="str">
        <f>IF(ISNA(_xlfn.XLOOKUP($A618,GENCHEM!$B:$B,GENCHEM!$N:$N)),"",  _xlfn.XLOOKUP($A618,GENCHEM!$B:$B,GENCHEM!$N:$N))</f>
        <v/>
      </c>
      <c r="V618" s="73" t="str">
        <f>IF(ISNA(_xlfn.XLOOKUP($A618,HG!$B:$B,HG!$N:$N)),"",  _xlfn.XLOOKUP($A618,HG!$B:$B,HG!$N:$N))</f>
        <v/>
      </c>
    </row>
    <row r="619" spans="1:22" ht="24" hidden="1" customHeight="1">
      <c r="A619" s="83" t="s">
        <v>826</v>
      </c>
      <c r="O619" s="71"/>
      <c r="P619" s="71"/>
      <c r="Q619" s="71"/>
      <c r="R619" s="71"/>
      <c r="S619" s="71"/>
      <c r="T619" s="71"/>
      <c r="U619" s="71"/>
      <c r="V619" s="71"/>
    </row>
    <row r="620" spans="1:22" ht="24" hidden="1" customHeight="1">
      <c r="A620" s="104" t="s">
        <v>827</v>
      </c>
      <c r="B620" s="105" t="s">
        <v>124</v>
      </c>
      <c r="C620" s="105" t="s">
        <v>125</v>
      </c>
      <c r="D620" s="105" t="s">
        <v>25</v>
      </c>
      <c r="E620" s="106">
        <v>45814</v>
      </c>
      <c r="F620" s="106">
        <v>45828</v>
      </c>
      <c r="G620" s="106">
        <v>45828</v>
      </c>
      <c r="H620" s="105">
        <v>14</v>
      </c>
      <c r="I620" s="105">
        <v>3</v>
      </c>
      <c r="J620" s="105">
        <v>-1</v>
      </c>
      <c r="K620" s="105" t="s">
        <v>87</v>
      </c>
      <c r="L620" s="105" t="s">
        <v>27</v>
      </c>
      <c r="M620" s="105" t="s">
        <v>58</v>
      </c>
      <c r="N620" s="105">
        <v>0</v>
      </c>
      <c r="O620" s="73" t="str">
        <f>IF(ISNA(_xlfn.XLOOKUP($A620,GCVOA!$B:$B,GCVOA!$N:$N)),"",  _xlfn.XLOOKUP($A620,GCVOA!$B:$B,GCVOA!$N:$N))</f>
        <v/>
      </c>
      <c r="P620" s="73" t="str">
        <f>IF(ISNA(_xlfn.XLOOKUP($A620,GCSEMI!$B:$B,GCSEMI!$N:$N)),"",  _xlfn.XLOOKUP($A620,GCSEMI!$B:$B,GCSEMI!$N:$N))</f>
        <v/>
      </c>
      <c r="Q620" s="73" t="str">
        <f>IF(ISNA(_xlfn.XLOOKUP($A620,ORGPREP!$B:$B,ORGPREP!$N:$N)),"",  _xlfn.XLOOKUP($A620,ORGPREP!$B:$B,ORGPREP!$N:$N))</f>
        <v/>
      </c>
      <c r="R620" s="73" t="str">
        <f>IF(ISNA(_xlfn.XLOOKUP($A620,MSSEMI!$B:$B,MSSEMI!$N:$N)),"",  _xlfn.XLOOKUP($A620,MSSEMI!$B:$B,MSSEMI!$N:$N))</f>
        <v/>
      </c>
      <c r="S620" s="73" t="str">
        <f>IF(ISNA(_xlfn.XLOOKUP($A620,MSVOA!$B:$B,MSVOA!$N:$N)),"",  _xlfn.XLOOKUP($A620,MSVOA!$B:$B,MSVOA!$N:$N))</f>
        <v/>
      </c>
      <c r="T620" s="73" t="str">
        <f>IF(ISNA(_xlfn.XLOOKUP($A620,METALS!$B:$B,METALS!$N:$N)),"",  _xlfn.XLOOKUP($A620,METALS!$B:$B,METALS!$N:$N))</f>
        <v/>
      </c>
      <c r="U620" s="73">
        <f>IF(ISNA(_xlfn.XLOOKUP($A620,GENCHEM!$B:$B,GENCHEM!$N:$N)),"",  _xlfn.XLOOKUP($A620,GENCHEM!$B:$B,GENCHEM!$N:$N))</f>
        <v>0</v>
      </c>
      <c r="V620" s="73" t="str">
        <f>IF(ISNA(_xlfn.XLOOKUP($A620,HG!$B:$B,HG!$N:$N)),"",  _xlfn.XLOOKUP($A620,HG!$B:$B,HG!$N:$N))</f>
        <v/>
      </c>
    </row>
    <row r="621" spans="1:22" ht="24" hidden="1" customHeight="1">
      <c r="A621" s="83" t="s">
        <v>465</v>
      </c>
      <c r="O621" s="71"/>
      <c r="P621" s="71"/>
      <c r="Q621" s="71"/>
      <c r="R621" s="71"/>
      <c r="S621" s="71"/>
      <c r="T621" s="71"/>
      <c r="U621" s="71"/>
      <c r="V621" s="71"/>
    </row>
    <row r="622" spans="1:22" ht="24" hidden="1" customHeight="1">
      <c r="A622" s="104" t="s">
        <v>828</v>
      </c>
      <c r="B622" s="105" t="s">
        <v>67</v>
      </c>
      <c r="C622" s="105" t="s">
        <v>829</v>
      </c>
      <c r="D622" s="105" t="s">
        <v>25</v>
      </c>
      <c r="E622" s="106">
        <v>45814</v>
      </c>
      <c r="F622" s="106">
        <v>45828</v>
      </c>
      <c r="G622" s="106">
        <v>45828</v>
      </c>
      <c r="H622" s="105">
        <v>14</v>
      </c>
      <c r="I622" s="105">
        <v>4</v>
      </c>
      <c r="J622" s="105">
        <v>-1</v>
      </c>
      <c r="K622" s="105" t="s">
        <v>26</v>
      </c>
      <c r="L622" s="105" t="s">
        <v>27</v>
      </c>
      <c r="M622" s="105" t="s">
        <v>58</v>
      </c>
      <c r="N622" s="105">
        <v>0</v>
      </c>
      <c r="O622" s="73" t="str">
        <f>IF(ISNA(_xlfn.XLOOKUP($A622,GCVOA!$B:$B,GCVOA!$N:$N)),"",  _xlfn.XLOOKUP($A622,GCVOA!$B:$B,GCVOA!$N:$N))</f>
        <v/>
      </c>
      <c r="P622" s="73" t="str">
        <f>IF(ISNA(_xlfn.XLOOKUP($A622,GCSEMI!$B:$B,GCSEMI!$N:$N)),"",  _xlfn.XLOOKUP($A622,GCSEMI!$B:$B,GCSEMI!$N:$N))</f>
        <v/>
      </c>
      <c r="Q622" s="73" t="str">
        <f>IF(ISNA(_xlfn.XLOOKUP($A622,ORGPREP!$B:$B,ORGPREP!$N:$N)),"",  _xlfn.XLOOKUP($A622,ORGPREP!$B:$B,ORGPREP!$N:$N))</f>
        <v/>
      </c>
      <c r="R622" s="73" t="str">
        <f>IF(ISNA(_xlfn.XLOOKUP($A622,MSSEMI!$B:$B,MSSEMI!$N:$N)),"",  _xlfn.XLOOKUP($A622,MSSEMI!$B:$B,MSSEMI!$N:$N))</f>
        <v/>
      </c>
      <c r="S622" s="73" t="str">
        <f>IF(ISNA(_xlfn.XLOOKUP($A622,MSVOA!$B:$B,MSVOA!$N:$N)),"",  _xlfn.XLOOKUP($A622,MSVOA!$B:$B,MSVOA!$N:$N))</f>
        <v/>
      </c>
      <c r="T622" s="73">
        <f>IF(ISNA(_xlfn.XLOOKUP($A622,METALS!$B:$B,METALS!$N:$N)),"",  _xlfn.XLOOKUP($A622,METALS!$B:$B,METALS!$N:$N))</f>
        <v>0</v>
      </c>
      <c r="U622" s="73">
        <f>IF(ISNA(_xlfn.XLOOKUP($A622,GENCHEM!$B:$B,GENCHEM!$N:$N)),"",  _xlfn.XLOOKUP($A622,GENCHEM!$B:$B,GENCHEM!$N:$N))</f>
        <v>0</v>
      </c>
      <c r="V622" s="73">
        <f>IF(ISNA(_xlfn.XLOOKUP($A622,HG!$B:$B,HG!$N:$N)),"",  _xlfn.XLOOKUP($A622,HG!$B:$B,HG!$N:$N))</f>
        <v>0</v>
      </c>
    </row>
    <row r="623" spans="1:22" ht="24" hidden="1" customHeight="1">
      <c r="A623" s="83" t="s">
        <v>830</v>
      </c>
      <c r="O623" s="71"/>
      <c r="P623" s="71"/>
      <c r="Q623" s="71"/>
      <c r="R623" s="71"/>
      <c r="S623" s="71"/>
      <c r="T623" s="71"/>
      <c r="U623" s="71"/>
      <c r="V623" s="71"/>
    </row>
    <row r="624" spans="1:22" ht="24" hidden="1" customHeight="1">
      <c r="A624" s="104" t="s">
        <v>831</v>
      </c>
      <c r="B624" s="105" t="s">
        <v>56</v>
      </c>
      <c r="C624" s="105" t="s">
        <v>832</v>
      </c>
      <c r="D624" s="105" t="s">
        <v>25</v>
      </c>
      <c r="E624" s="106">
        <v>45821</v>
      </c>
      <c r="F624" s="106">
        <v>45828</v>
      </c>
      <c r="G624" s="106">
        <v>45828</v>
      </c>
      <c r="H624" s="105">
        <v>7</v>
      </c>
      <c r="I624" s="105">
        <v>1</v>
      </c>
      <c r="J624" s="105">
        <v>-1</v>
      </c>
      <c r="K624" s="105" t="s">
        <v>38</v>
      </c>
      <c r="L624" s="105" t="s">
        <v>27</v>
      </c>
      <c r="M624" s="105" t="s">
        <v>40</v>
      </c>
      <c r="N624" s="105">
        <v>0</v>
      </c>
      <c r="O624" s="73">
        <f>IF(ISNA(_xlfn.XLOOKUP($A624,GCVOA!$B:$B,GCVOA!$N:$N)),"",  _xlfn.XLOOKUP($A624,GCVOA!$B:$B,GCVOA!$N:$N))</f>
        <v>0</v>
      </c>
      <c r="P624" s="73" t="str">
        <f>IF(ISNA(_xlfn.XLOOKUP($A624,GCSEMI!$B:$B,GCSEMI!$N:$N)),"",  _xlfn.XLOOKUP($A624,GCSEMI!$B:$B,GCSEMI!$N:$N))</f>
        <v/>
      </c>
      <c r="Q624" s="73" t="str">
        <f>IF(ISNA(_xlfn.XLOOKUP($A624,ORGPREP!$B:$B,ORGPREP!$N:$N)),"",  _xlfn.XLOOKUP($A624,ORGPREP!$B:$B,ORGPREP!$N:$N))</f>
        <v/>
      </c>
      <c r="R624" s="73" t="str">
        <f>IF(ISNA(_xlfn.XLOOKUP($A624,MSSEMI!$B:$B,MSSEMI!$N:$N)),"",  _xlfn.XLOOKUP($A624,MSSEMI!$B:$B,MSSEMI!$N:$N))</f>
        <v/>
      </c>
      <c r="S624" s="73">
        <f>IF(ISNA(_xlfn.XLOOKUP($A624,MSVOA!$B:$B,MSVOA!$N:$N)),"",  _xlfn.XLOOKUP($A624,MSVOA!$B:$B,MSVOA!$N:$N))</f>
        <v>0</v>
      </c>
      <c r="T624" s="73" t="str">
        <f>IF(ISNA(_xlfn.XLOOKUP($A624,METALS!$B:$B,METALS!$N:$N)),"",  _xlfn.XLOOKUP($A624,METALS!$B:$B,METALS!$N:$N))</f>
        <v/>
      </c>
      <c r="U624" s="73" t="str">
        <f>IF(ISNA(_xlfn.XLOOKUP($A624,GENCHEM!$B:$B,GENCHEM!$N:$N)),"",  _xlfn.XLOOKUP($A624,GENCHEM!$B:$B,GENCHEM!$N:$N))</f>
        <v/>
      </c>
      <c r="V624" s="73" t="str">
        <f>IF(ISNA(_xlfn.XLOOKUP($A624,HG!$B:$B,HG!$N:$N)),"",  _xlfn.XLOOKUP($A624,HG!$B:$B,HG!$N:$N))</f>
        <v/>
      </c>
    </row>
    <row r="625" spans="1:22" ht="24" hidden="1" customHeight="1">
      <c r="A625" s="83" t="s">
        <v>632</v>
      </c>
      <c r="O625" s="71"/>
      <c r="P625" s="71"/>
      <c r="Q625" s="71"/>
      <c r="R625" s="71"/>
      <c r="S625" s="71"/>
      <c r="T625" s="71"/>
      <c r="U625" s="71"/>
      <c r="V625" s="71"/>
    </row>
    <row r="626" spans="1:22" ht="24" hidden="1" customHeight="1">
      <c r="A626" s="104" t="s">
        <v>833</v>
      </c>
      <c r="B626" s="105" t="s">
        <v>321</v>
      </c>
      <c r="C626" s="105" t="s">
        <v>814</v>
      </c>
      <c r="D626" s="105" t="s">
        <v>25</v>
      </c>
      <c r="E626" s="106">
        <v>45821</v>
      </c>
      <c r="F626" s="106">
        <v>45828</v>
      </c>
      <c r="G626" s="106">
        <v>45828</v>
      </c>
      <c r="H626" s="105">
        <v>7</v>
      </c>
      <c r="I626" s="105">
        <v>2</v>
      </c>
      <c r="J626" s="105">
        <v>-1</v>
      </c>
      <c r="K626" s="105" t="s">
        <v>26</v>
      </c>
      <c r="L626" s="105" t="s">
        <v>27</v>
      </c>
      <c r="M626" s="105" t="s">
        <v>40</v>
      </c>
      <c r="N626" s="105">
        <v>0</v>
      </c>
      <c r="O626" s="73" t="str">
        <f>IF(ISNA(_xlfn.XLOOKUP($A626,GCVOA!$B:$B,GCVOA!$N:$N)),"",  _xlfn.XLOOKUP($A626,GCVOA!$B:$B,GCVOA!$N:$N))</f>
        <v/>
      </c>
      <c r="P626" s="73" t="str">
        <f>IF(ISNA(_xlfn.XLOOKUP($A626,GCSEMI!$B:$B,GCSEMI!$N:$N)),"",  _xlfn.XLOOKUP($A626,GCSEMI!$B:$B,GCSEMI!$N:$N))</f>
        <v/>
      </c>
      <c r="Q626" s="73" t="str">
        <f>IF(ISNA(_xlfn.XLOOKUP($A626,ORGPREP!$B:$B,ORGPREP!$N:$N)),"",  _xlfn.XLOOKUP($A626,ORGPREP!$B:$B,ORGPREP!$N:$N))</f>
        <v/>
      </c>
      <c r="R626" s="73" t="str">
        <f>IF(ISNA(_xlfn.XLOOKUP($A626,MSSEMI!$B:$B,MSSEMI!$N:$N)),"",  _xlfn.XLOOKUP($A626,MSSEMI!$B:$B,MSSEMI!$N:$N))</f>
        <v/>
      </c>
      <c r="S626" s="73">
        <f>IF(ISNA(_xlfn.XLOOKUP($A626,MSVOA!$B:$B,MSVOA!$N:$N)),"",  _xlfn.XLOOKUP($A626,MSVOA!$B:$B,MSVOA!$N:$N))</f>
        <v>0</v>
      </c>
      <c r="T626" s="73" t="str">
        <f>IF(ISNA(_xlfn.XLOOKUP($A626,METALS!$B:$B,METALS!$N:$N)),"",  _xlfn.XLOOKUP($A626,METALS!$B:$B,METALS!$N:$N))</f>
        <v/>
      </c>
      <c r="U626" s="73" t="str">
        <f>IF(ISNA(_xlfn.XLOOKUP($A626,GENCHEM!$B:$B,GENCHEM!$N:$N)),"",  _xlfn.XLOOKUP($A626,GENCHEM!$B:$B,GENCHEM!$N:$N))</f>
        <v/>
      </c>
      <c r="V626" s="73" t="str">
        <f>IF(ISNA(_xlfn.XLOOKUP($A626,HG!$B:$B,HG!$N:$N)),"",  _xlfn.XLOOKUP($A626,HG!$B:$B,HG!$N:$N))</f>
        <v/>
      </c>
    </row>
    <row r="627" spans="1:22" ht="24" hidden="1" customHeight="1">
      <c r="A627" s="83" t="s">
        <v>834</v>
      </c>
      <c r="O627" s="71"/>
      <c r="P627" s="71"/>
      <c r="Q627" s="71"/>
      <c r="R627" s="71"/>
      <c r="S627" s="71"/>
      <c r="T627" s="71"/>
      <c r="U627" s="71"/>
      <c r="V627" s="71"/>
    </row>
    <row r="628" spans="1:22" ht="24" hidden="1" customHeight="1">
      <c r="A628" s="107" t="s">
        <v>835</v>
      </c>
      <c r="B628" s="108" t="s">
        <v>761</v>
      </c>
      <c r="C628" s="108" t="s">
        <v>836</v>
      </c>
      <c r="D628" s="108" t="s">
        <v>763</v>
      </c>
      <c r="E628" s="109">
        <v>45821</v>
      </c>
      <c r="F628" s="109">
        <v>45828</v>
      </c>
      <c r="G628" s="109">
        <v>45828</v>
      </c>
      <c r="H628" s="108">
        <v>5</v>
      </c>
      <c r="I628" s="108">
        <v>1</v>
      </c>
      <c r="J628" s="108">
        <v>-1</v>
      </c>
      <c r="K628" s="108" t="s">
        <v>38</v>
      </c>
      <c r="L628" s="108" t="s">
        <v>27</v>
      </c>
      <c r="M628" s="108" t="s">
        <v>28</v>
      </c>
      <c r="N628" s="108">
        <v>0</v>
      </c>
      <c r="O628" s="76" t="str">
        <f>IF(ISNA(_xlfn.XLOOKUP($A628,GCVOA!$B:$B,GCVOA!$N:$N)),"",  _xlfn.XLOOKUP($A628,GCVOA!$B:$B,GCVOA!$N:$N))</f>
        <v/>
      </c>
      <c r="P628" s="76" t="str">
        <f>IF(ISNA(_xlfn.XLOOKUP($A628,GCSEMI!$B:$B,GCSEMI!$N:$N)),"",  _xlfn.XLOOKUP($A628,GCSEMI!$B:$B,GCSEMI!$N:$N))</f>
        <v/>
      </c>
      <c r="Q628" s="76" t="str">
        <f>IF(ISNA(_xlfn.XLOOKUP($A628,ORGPREP!$B:$B,ORGPREP!$N:$N)),"",  _xlfn.XLOOKUP($A628,ORGPREP!$B:$B,ORGPREP!$N:$N))</f>
        <v/>
      </c>
      <c r="R628" s="76" t="str">
        <f>IF(ISNA(_xlfn.XLOOKUP($A628,MSSEMI!$B:$B,MSSEMI!$N:$N)),"",  _xlfn.XLOOKUP($A628,MSSEMI!$B:$B,MSSEMI!$N:$N))</f>
        <v/>
      </c>
      <c r="S628" s="76" t="str">
        <f>IF(ISNA(_xlfn.XLOOKUP($A628,MSVOA!$B:$B,MSVOA!$N:$N)),"",  _xlfn.XLOOKUP($A628,MSVOA!$B:$B,MSVOA!$N:$N))</f>
        <v/>
      </c>
      <c r="T628" s="76">
        <f>IF(ISNA(_xlfn.XLOOKUP($A628,METALS!$B:$B,METALS!$N:$N)),"",  _xlfn.XLOOKUP($A628,METALS!$B:$B,METALS!$N:$N))</f>
        <v>0</v>
      </c>
      <c r="U628" s="76" t="str">
        <f>IF(ISNA(_xlfn.XLOOKUP($A628,GENCHEM!$B:$B,GENCHEM!$N:$N)),"",  _xlfn.XLOOKUP($A628,GENCHEM!$B:$B,GENCHEM!$N:$N))</f>
        <v/>
      </c>
      <c r="V628" s="76" t="str">
        <f>IF(ISNA(_xlfn.XLOOKUP($A628,HG!$B:$B,HG!$N:$N)),"",  _xlfn.XLOOKUP($A628,HG!$B:$B,HG!$N:$N))</f>
        <v/>
      </c>
    </row>
    <row r="629" spans="1:22" ht="24" hidden="1" customHeight="1">
      <c r="A629" s="83" t="s">
        <v>351</v>
      </c>
      <c r="O629" s="71"/>
      <c r="P629" s="71"/>
      <c r="Q629" s="71"/>
      <c r="R629" s="71"/>
      <c r="S629" s="71"/>
      <c r="T629" s="71"/>
      <c r="U629" s="71"/>
      <c r="V629" s="71"/>
    </row>
    <row r="630" spans="1:22" ht="24" hidden="1" customHeight="1">
      <c r="A630" s="104" t="s">
        <v>837</v>
      </c>
      <c r="B630" s="105" t="s">
        <v>838</v>
      </c>
      <c r="C630" s="105" t="s">
        <v>839</v>
      </c>
      <c r="D630" s="105" t="s">
        <v>25</v>
      </c>
      <c r="E630" s="106">
        <v>45821</v>
      </c>
      <c r="F630" s="106">
        <v>45828</v>
      </c>
      <c r="G630" s="106">
        <v>45828</v>
      </c>
      <c r="H630" s="105">
        <v>7</v>
      </c>
      <c r="I630" s="105">
        <v>17</v>
      </c>
      <c r="J630" s="105">
        <v>-1</v>
      </c>
      <c r="K630" s="105" t="s">
        <v>87</v>
      </c>
      <c r="L630" s="105" t="s">
        <v>27</v>
      </c>
      <c r="M630" s="105" t="s">
        <v>40</v>
      </c>
      <c r="N630" s="105">
        <v>0</v>
      </c>
      <c r="O630" s="73" t="str">
        <f>IF(ISNA(_xlfn.XLOOKUP($A630,GCVOA!$B:$B,GCVOA!$N:$N)),"",  _xlfn.XLOOKUP($A630,GCVOA!$B:$B,GCVOA!$N:$N))</f>
        <v/>
      </c>
      <c r="P630" s="73" t="str">
        <f>IF(ISNA(_xlfn.XLOOKUP($A630,GCSEMI!$B:$B,GCSEMI!$N:$N)),"",  _xlfn.XLOOKUP($A630,GCSEMI!$B:$B,GCSEMI!$N:$N))</f>
        <v/>
      </c>
      <c r="Q630" s="73" t="str">
        <f>IF(ISNA(_xlfn.XLOOKUP($A630,ORGPREP!$B:$B,ORGPREP!$N:$N)),"",  _xlfn.XLOOKUP($A630,ORGPREP!$B:$B,ORGPREP!$N:$N))</f>
        <v/>
      </c>
      <c r="R630" s="73">
        <f>IF(ISNA(_xlfn.XLOOKUP($A630,MSSEMI!$B:$B,MSSEMI!$N:$N)),"",  _xlfn.XLOOKUP($A630,MSSEMI!$B:$B,MSSEMI!$N:$N))</f>
        <v>0</v>
      </c>
      <c r="S630" s="73">
        <f>IF(ISNA(_xlfn.XLOOKUP($A630,MSVOA!$B:$B,MSVOA!$N:$N)),"",  _xlfn.XLOOKUP($A630,MSVOA!$B:$B,MSVOA!$N:$N))</f>
        <v>0</v>
      </c>
      <c r="T630" s="73" t="str">
        <f>IF(ISNA(_xlfn.XLOOKUP($A630,METALS!$B:$B,METALS!$N:$N)),"",  _xlfn.XLOOKUP($A630,METALS!$B:$B,METALS!$N:$N))</f>
        <v/>
      </c>
      <c r="U630" s="73" t="str">
        <f>IF(ISNA(_xlfn.XLOOKUP($A630,GENCHEM!$B:$B,GENCHEM!$N:$N)),"",  _xlfn.XLOOKUP($A630,GENCHEM!$B:$B,GENCHEM!$N:$N))</f>
        <v/>
      </c>
      <c r="V630" s="73" t="str">
        <f>IF(ISNA(_xlfn.XLOOKUP($A630,HG!$B:$B,HG!$N:$N)),"",  _xlfn.XLOOKUP($A630,HG!$B:$B,HG!$N:$N))</f>
        <v/>
      </c>
    </row>
    <row r="631" spans="1:22" ht="24" hidden="1" customHeight="1">
      <c r="A631" s="83" t="s">
        <v>840</v>
      </c>
      <c r="O631" s="71"/>
      <c r="P631" s="71"/>
      <c r="Q631" s="71"/>
      <c r="R631" s="71"/>
      <c r="S631" s="71"/>
      <c r="T631" s="71"/>
      <c r="U631" s="71"/>
      <c r="V631" s="71"/>
    </row>
    <row r="632" spans="1:22" ht="24" hidden="1" customHeight="1">
      <c r="A632" s="110" t="s">
        <v>841</v>
      </c>
      <c r="B632" s="111" t="s">
        <v>842</v>
      </c>
      <c r="C632" s="111" t="s">
        <v>843</v>
      </c>
      <c r="D632" s="111" t="s">
        <v>844</v>
      </c>
      <c r="E632" s="112">
        <v>45826</v>
      </c>
      <c r="F632" s="112">
        <v>45829</v>
      </c>
      <c r="G632" s="112">
        <v>45829</v>
      </c>
      <c r="H632" s="111">
        <v>3</v>
      </c>
      <c r="I632" s="111">
        <v>2</v>
      </c>
      <c r="J632" s="111">
        <v>-2</v>
      </c>
      <c r="K632" s="111" t="s">
        <v>342</v>
      </c>
      <c r="L632" s="111" t="s">
        <v>27</v>
      </c>
      <c r="M632" s="111" t="s">
        <v>49</v>
      </c>
      <c r="N632" s="111" t="e">
        <v>#N/A</v>
      </c>
      <c r="O632" s="77" t="str">
        <f>IF(ISNA(_xlfn.XLOOKUP($A632,GCVOA!$B:$B,GCVOA!$N:$N)),"",  _xlfn.XLOOKUP($A632,GCVOA!$B:$B,GCVOA!$N:$N))</f>
        <v/>
      </c>
      <c r="P632" s="77">
        <f>IF(ISNA(_xlfn.XLOOKUP($A632,GCSEMI!$B:$B,GCSEMI!$N:$N)),"",  _xlfn.XLOOKUP($A632,GCSEMI!$B:$B,GCSEMI!$N:$N))</f>
        <v>0</v>
      </c>
      <c r="Q632" s="77" t="str">
        <f>IF(ISNA(_xlfn.XLOOKUP($A632,ORGPREP!$B:$B,ORGPREP!$N:$N)),"",  _xlfn.XLOOKUP($A632,ORGPREP!$B:$B,ORGPREP!$N:$N))</f>
        <v/>
      </c>
      <c r="R632" s="77" t="str">
        <f>IF(ISNA(_xlfn.XLOOKUP($A632,MSSEMI!$B:$B,MSSEMI!$N:$N)),"",  _xlfn.XLOOKUP($A632,MSSEMI!$B:$B,MSSEMI!$N:$N))</f>
        <v/>
      </c>
      <c r="S632" s="77" t="str">
        <f>IF(ISNA(_xlfn.XLOOKUP($A632,MSVOA!$B:$B,MSVOA!$N:$N)),"",  _xlfn.XLOOKUP($A632,MSVOA!$B:$B,MSVOA!$N:$N))</f>
        <v/>
      </c>
      <c r="T632" s="77" t="str">
        <f>IF(ISNA(_xlfn.XLOOKUP($A632,METALS!$B:$B,METALS!$N:$N)),"",  _xlfn.XLOOKUP($A632,METALS!$B:$B,METALS!$N:$N))</f>
        <v/>
      </c>
      <c r="U632" s="77" t="str">
        <f>IF(ISNA(_xlfn.XLOOKUP($A632,GENCHEM!$B:$B,GENCHEM!$N:$N)),"",  _xlfn.XLOOKUP($A632,GENCHEM!$B:$B,GENCHEM!$N:$N))</f>
        <v/>
      </c>
      <c r="V632" s="77" t="str">
        <f>IF(ISNA(_xlfn.XLOOKUP($A632,HG!$B:$B,HG!$N:$N)),"",  _xlfn.XLOOKUP($A632,HG!$B:$B,HG!$N:$N))</f>
        <v/>
      </c>
    </row>
    <row r="633" spans="1:22" ht="24" hidden="1" customHeight="1">
      <c r="A633" s="83" t="s">
        <v>845</v>
      </c>
      <c r="O633" s="71"/>
      <c r="P633" s="71"/>
      <c r="Q633" s="71"/>
      <c r="R633" s="71"/>
      <c r="S633" s="71"/>
      <c r="T633" s="71"/>
      <c r="U633" s="71"/>
      <c r="V633" s="71"/>
    </row>
    <row r="634" spans="1:22" ht="24" hidden="1" customHeight="1">
      <c r="A634" s="113" t="s">
        <v>846</v>
      </c>
      <c r="B634" s="114" t="s">
        <v>286</v>
      </c>
      <c r="C634" s="114" t="s">
        <v>287</v>
      </c>
      <c r="D634" s="114" t="s">
        <v>25</v>
      </c>
      <c r="E634" s="115">
        <v>45799</v>
      </c>
      <c r="F634" s="115">
        <v>45831</v>
      </c>
      <c r="G634" s="115">
        <v>45831</v>
      </c>
      <c r="H634" s="114">
        <v>28</v>
      </c>
      <c r="I634" s="114">
        <v>1</v>
      </c>
      <c r="J634" s="114">
        <v>-4</v>
      </c>
      <c r="K634" s="114" t="s">
        <v>87</v>
      </c>
      <c r="L634" s="114" t="s">
        <v>39</v>
      </c>
      <c r="M634" s="114" t="s">
        <v>69</v>
      </c>
      <c r="N634" s="114">
        <v>0</v>
      </c>
      <c r="O634" s="74" t="str">
        <f>IF(ISNA(_xlfn.XLOOKUP($A634,GCVOA!$B:$B,GCVOA!$N:$N)),"",  _xlfn.XLOOKUP($A634,GCVOA!$B:$B,GCVOA!$N:$N))</f>
        <v/>
      </c>
      <c r="P634" s="74" t="str">
        <f>IF(ISNA(_xlfn.XLOOKUP($A634,GCSEMI!$B:$B,GCSEMI!$N:$N)),"",  _xlfn.XLOOKUP($A634,GCSEMI!$B:$B,GCSEMI!$N:$N))</f>
        <v/>
      </c>
      <c r="Q634" s="74" t="str">
        <f>IF(ISNA(_xlfn.XLOOKUP($A634,ORGPREP!$B:$B,ORGPREP!$N:$N)),"",  _xlfn.XLOOKUP($A634,ORGPREP!$B:$B,ORGPREP!$N:$N))</f>
        <v/>
      </c>
      <c r="R634" s="74" t="str">
        <f>IF(ISNA(_xlfn.XLOOKUP($A634,MSSEMI!$B:$B,MSSEMI!$N:$N)),"",  _xlfn.XLOOKUP($A634,MSSEMI!$B:$B,MSSEMI!$N:$N))</f>
        <v/>
      </c>
      <c r="S634" s="74" t="str">
        <f>IF(ISNA(_xlfn.XLOOKUP($A634,MSVOA!$B:$B,MSVOA!$N:$N)),"",  _xlfn.XLOOKUP($A634,MSVOA!$B:$B,MSVOA!$N:$N))</f>
        <v/>
      </c>
      <c r="T634" s="74" t="str">
        <f>IF(ISNA(_xlfn.XLOOKUP($A634,METALS!$B:$B,METALS!$N:$N)),"",  _xlfn.XLOOKUP($A634,METALS!$B:$B,METALS!$N:$N))</f>
        <v/>
      </c>
      <c r="U634" s="74" t="str">
        <f>IF(ISNA(_xlfn.XLOOKUP($A634,GENCHEM!$B:$B,GENCHEM!$N:$N)),"",  _xlfn.XLOOKUP($A634,GENCHEM!$B:$B,GENCHEM!$N:$N))</f>
        <v/>
      </c>
      <c r="V634" s="74" t="str">
        <f>IF(ISNA(_xlfn.XLOOKUP($A634,HG!$B:$B,HG!$N:$N)),"",  _xlfn.XLOOKUP($A634,HG!$B:$B,HG!$N:$N))</f>
        <v/>
      </c>
    </row>
    <row r="635" spans="1:22" ht="24" hidden="1" customHeight="1">
      <c r="A635" s="83" t="s">
        <v>847</v>
      </c>
      <c r="O635" s="71"/>
      <c r="P635" s="71"/>
      <c r="Q635" s="71"/>
      <c r="R635" s="71"/>
      <c r="S635" s="71"/>
      <c r="T635" s="71"/>
      <c r="U635" s="71"/>
      <c r="V635" s="71"/>
    </row>
    <row r="636" spans="1:22" ht="24" hidden="1" customHeight="1">
      <c r="A636" s="116" t="s">
        <v>848</v>
      </c>
      <c r="B636" s="117" t="s">
        <v>193</v>
      </c>
      <c r="C636" s="117" t="s">
        <v>849</v>
      </c>
      <c r="D636" s="117" t="s">
        <v>25</v>
      </c>
      <c r="E636" s="118">
        <v>45824</v>
      </c>
      <c r="F636" s="118">
        <v>45831</v>
      </c>
      <c r="G636" s="118">
        <v>45831</v>
      </c>
      <c r="H636" s="117">
        <v>6</v>
      </c>
      <c r="I636" s="117">
        <v>2</v>
      </c>
      <c r="J636" s="117">
        <v>-4</v>
      </c>
      <c r="K636" s="117" t="s">
        <v>38</v>
      </c>
      <c r="L636" s="117" t="s">
        <v>27</v>
      </c>
      <c r="M636" s="117" t="s">
        <v>40</v>
      </c>
      <c r="N636" s="117">
        <v>0</v>
      </c>
      <c r="O636" s="80" t="str">
        <f>IF(ISNA(_xlfn.XLOOKUP($A636,GCVOA!$B:$B,GCVOA!$N:$N)),"",  _xlfn.XLOOKUP($A636,GCVOA!$B:$B,GCVOA!$N:$N))</f>
        <v/>
      </c>
      <c r="P636" s="80" t="str">
        <f>IF(ISNA(_xlfn.XLOOKUP($A636,GCSEMI!$B:$B,GCSEMI!$N:$N)),"",  _xlfn.XLOOKUP($A636,GCSEMI!$B:$B,GCSEMI!$N:$N))</f>
        <v/>
      </c>
      <c r="Q636" s="80" t="str">
        <f>IF(ISNA(_xlfn.XLOOKUP($A636,ORGPREP!$B:$B,ORGPREP!$N:$N)),"",  _xlfn.XLOOKUP($A636,ORGPREP!$B:$B,ORGPREP!$N:$N))</f>
        <v/>
      </c>
      <c r="R636" s="80" t="str">
        <f>IF(ISNA(_xlfn.XLOOKUP($A636,MSSEMI!$B:$B,MSSEMI!$N:$N)),"",  _xlfn.XLOOKUP($A636,MSSEMI!$B:$B,MSSEMI!$N:$N))</f>
        <v/>
      </c>
      <c r="S636" s="80">
        <f>IF(ISNA(_xlfn.XLOOKUP($A636,MSVOA!$B:$B,MSVOA!$N:$N)),"",  _xlfn.XLOOKUP($A636,MSVOA!$B:$B,MSVOA!$N:$N))</f>
        <v>0</v>
      </c>
      <c r="T636" s="80" t="str">
        <f>IF(ISNA(_xlfn.XLOOKUP($A636,METALS!$B:$B,METALS!$N:$N)),"",  _xlfn.XLOOKUP($A636,METALS!$B:$B,METALS!$N:$N))</f>
        <v/>
      </c>
      <c r="U636" s="80" t="str">
        <f>IF(ISNA(_xlfn.XLOOKUP($A636,GENCHEM!$B:$B,GENCHEM!$N:$N)),"",  _xlfn.XLOOKUP($A636,GENCHEM!$B:$B,GENCHEM!$N:$N))</f>
        <v/>
      </c>
      <c r="V636" s="80" t="str">
        <f>IF(ISNA(_xlfn.XLOOKUP($A636,HG!$B:$B,HG!$N:$N)),"",  _xlfn.XLOOKUP($A636,HG!$B:$B,HG!$N:$N))</f>
        <v/>
      </c>
    </row>
    <row r="637" spans="1:22" ht="24" hidden="1" customHeight="1">
      <c r="A637" s="83" t="s">
        <v>850</v>
      </c>
      <c r="O637" s="71"/>
      <c r="P637" s="71"/>
      <c r="Q637" s="71"/>
      <c r="R637" s="71"/>
      <c r="S637" s="71"/>
      <c r="T637" s="71"/>
      <c r="U637" s="71"/>
      <c r="V637" s="71"/>
    </row>
    <row r="638" spans="1:22" ht="24" hidden="1" customHeight="1">
      <c r="A638" s="116" t="s">
        <v>851</v>
      </c>
      <c r="B638" s="117" t="s">
        <v>99</v>
      </c>
      <c r="C638" s="117" t="s">
        <v>100</v>
      </c>
      <c r="D638" s="117" t="s">
        <v>25</v>
      </c>
      <c r="E638" s="118">
        <v>45824</v>
      </c>
      <c r="F638" s="118">
        <v>45831</v>
      </c>
      <c r="G638" s="118">
        <v>45831</v>
      </c>
      <c r="H638" s="117">
        <v>6</v>
      </c>
      <c r="I638" s="117">
        <v>1</v>
      </c>
      <c r="J638" s="117">
        <v>-4</v>
      </c>
      <c r="K638" s="117" t="s">
        <v>26</v>
      </c>
      <c r="L638" s="117" t="s">
        <v>93</v>
      </c>
      <c r="M638" s="117" t="s">
        <v>58</v>
      </c>
      <c r="N638" s="117">
        <v>0</v>
      </c>
      <c r="O638" s="80" t="str">
        <f>IF(ISNA(_xlfn.XLOOKUP($A638,GCVOA!$B:$B,GCVOA!$N:$N)),"",  _xlfn.XLOOKUP($A638,GCVOA!$B:$B,GCVOA!$N:$N))</f>
        <v/>
      </c>
      <c r="P638" s="80" t="str">
        <f>IF(ISNA(_xlfn.XLOOKUP($A638,GCSEMI!$B:$B,GCSEMI!$N:$N)),"",  _xlfn.XLOOKUP($A638,GCSEMI!$B:$B,GCSEMI!$N:$N))</f>
        <v/>
      </c>
      <c r="Q638" s="80" t="str">
        <f>IF(ISNA(_xlfn.XLOOKUP($A638,ORGPREP!$B:$B,ORGPREP!$N:$N)),"",  _xlfn.XLOOKUP($A638,ORGPREP!$B:$B,ORGPREP!$N:$N))</f>
        <v/>
      </c>
      <c r="R638" s="80" t="str">
        <f>IF(ISNA(_xlfn.XLOOKUP($A638,MSSEMI!$B:$B,MSSEMI!$N:$N)),"",  _xlfn.XLOOKUP($A638,MSSEMI!$B:$B,MSSEMI!$N:$N))</f>
        <v/>
      </c>
      <c r="S638" s="80" t="str">
        <f>IF(ISNA(_xlfn.XLOOKUP($A638,MSVOA!$B:$B,MSVOA!$N:$N)),"",  _xlfn.XLOOKUP($A638,MSVOA!$B:$B,MSVOA!$N:$N))</f>
        <v/>
      </c>
      <c r="T638" s="80" t="str">
        <f>IF(ISNA(_xlfn.XLOOKUP($A638,METALS!$B:$B,METALS!$N:$N)),"",  _xlfn.XLOOKUP($A638,METALS!$B:$B,METALS!$N:$N))</f>
        <v/>
      </c>
      <c r="U638" s="80">
        <f>IF(ISNA(_xlfn.XLOOKUP($A638,GENCHEM!$B:$B,GENCHEM!$N:$N)),"",  _xlfn.XLOOKUP($A638,GENCHEM!$B:$B,GENCHEM!$N:$N))</f>
        <v>0</v>
      </c>
      <c r="V638" s="80" t="str">
        <f>IF(ISNA(_xlfn.XLOOKUP($A638,HG!$B:$B,HG!$N:$N)),"",  _xlfn.XLOOKUP($A638,HG!$B:$B,HG!$N:$N))</f>
        <v/>
      </c>
    </row>
    <row r="639" spans="1:22" ht="24" hidden="1" customHeight="1">
      <c r="A639" s="83" t="s">
        <v>852</v>
      </c>
      <c r="O639" s="71"/>
      <c r="P639" s="71"/>
      <c r="Q639" s="71"/>
      <c r="R639" s="71"/>
      <c r="S639" s="71"/>
      <c r="T639" s="71"/>
      <c r="U639" s="71"/>
      <c r="V639" s="71"/>
    </row>
    <row r="640" spans="1:22" ht="24" hidden="1" customHeight="1">
      <c r="A640" s="116" t="s">
        <v>853</v>
      </c>
      <c r="B640" s="117" t="s">
        <v>213</v>
      </c>
      <c r="C640" s="117" t="s">
        <v>854</v>
      </c>
      <c r="D640" s="117" t="s">
        <v>25</v>
      </c>
      <c r="E640" s="118">
        <v>45824</v>
      </c>
      <c r="F640" s="118">
        <v>45831</v>
      </c>
      <c r="G640" s="118">
        <v>45831</v>
      </c>
      <c r="H640" s="117">
        <v>6</v>
      </c>
      <c r="I640" s="117">
        <v>87</v>
      </c>
      <c r="J640" s="117">
        <v>-4</v>
      </c>
      <c r="K640" s="117" t="s">
        <v>38</v>
      </c>
      <c r="L640" s="117" t="s">
        <v>27</v>
      </c>
      <c r="M640" s="117" t="s">
        <v>58</v>
      </c>
      <c r="N640" s="117">
        <v>0</v>
      </c>
      <c r="O640" s="80" t="str">
        <f>IF(ISNA(_xlfn.XLOOKUP($A640,GCVOA!$B:$B,GCVOA!$N:$N)),"",  _xlfn.XLOOKUP($A640,GCVOA!$B:$B,GCVOA!$N:$N))</f>
        <v/>
      </c>
      <c r="P640" s="80">
        <f>IF(ISNA(_xlfn.XLOOKUP($A640,GCSEMI!$B:$B,GCSEMI!$N:$N)),"",  _xlfn.XLOOKUP($A640,GCSEMI!$B:$B,GCSEMI!$N:$N))</f>
        <v>0</v>
      </c>
      <c r="Q640" s="80">
        <f>IF(ISNA(_xlfn.XLOOKUP($A640,ORGPREP!$B:$B,ORGPREP!$N:$N)),"",  _xlfn.XLOOKUP($A640,ORGPREP!$B:$B,ORGPREP!$N:$N))</f>
        <v>0</v>
      </c>
      <c r="R640" s="80">
        <f>IF(ISNA(_xlfn.XLOOKUP($A640,MSSEMI!$B:$B,MSSEMI!$N:$N)),"",  _xlfn.XLOOKUP($A640,MSSEMI!$B:$B,MSSEMI!$N:$N))</f>
        <v>0</v>
      </c>
      <c r="S640" s="80">
        <f>IF(ISNA(_xlfn.XLOOKUP($A640,MSVOA!$B:$B,MSVOA!$N:$N)),"",  _xlfn.XLOOKUP($A640,MSVOA!$B:$B,MSVOA!$N:$N))</f>
        <v>0</v>
      </c>
      <c r="T640" s="80">
        <f>IF(ISNA(_xlfn.XLOOKUP($A640,METALS!$B:$B,METALS!$N:$N)),"",  _xlfn.XLOOKUP($A640,METALS!$B:$B,METALS!$N:$N))</f>
        <v>0</v>
      </c>
      <c r="U640" s="80">
        <f>IF(ISNA(_xlfn.XLOOKUP($A640,GENCHEM!$B:$B,GENCHEM!$N:$N)),"",  _xlfn.XLOOKUP($A640,GENCHEM!$B:$B,GENCHEM!$N:$N))</f>
        <v>0</v>
      </c>
      <c r="V640" s="80" t="str">
        <f>IF(ISNA(_xlfn.XLOOKUP($A640,HG!$B:$B,HG!$N:$N)),"",  _xlfn.XLOOKUP($A640,HG!$B:$B,HG!$N:$N))</f>
        <v/>
      </c>
    </row>
    <row r="641" spans="1:22" ht="24" hidden="1" customHeight="1">
      <c r="A641" s="83" t="s">
        <v>735</v>
      </c>
      <c r="O641" s="71"/>
      <c r="P641" s="71"/>
      <c r="Q641" s="71"/>
      <c r="R641" s="71"/>
      <c r="S641" s="71"/>
      <c r="T641" s="71"/>
      <c r="U641" s="71"/>
      <c r="V641" s="71"/>
    </row>
    <row r="642" spans="1:22" ht="24" hidden="1" customHeight="1">
      <c r="A642" s="116" t="s">
        <v>855</v>
      </c>
      <c r="B642" s="117" t="s">
        <v>213</v>
      </c>
      <c r="C642" s="117" t="s">
        <v>473</v>
      </c>
      <c r="D642" s="117" t="s">
        <v>25</v>
      </c>
      <c r="E642" s="118">
        <v>45824</v>
      </c>
      <c r="F642" s="118">
        <v>45831</v>
      </c>
      <c r="G642" s="118">
        <v>45831</v>
      </c>
      <c r="H642" s="117">
        <v>6</v>
      </c>
      <c r="I642" s="117">
        <v>63</v>
      </c>
      <c r="J642" s="117">
        <v>-4</v>
      </c>
      <c r="K642" s="117" t="s">
        <v>38</v>
      </c>
      <c r="L642" s="117" t="s">
        <v>27</v>
      </c>
      <c r="M642" s="117" t="s">
        <v>58</v>
      </c>
      <c r="N642" s="117">
        <v>0</v>
      </c>
      <c r="O642" s="80" t="str">
        <f>IF(ISNA(_xlfn.XLOOKUP($A642,GCVOA!$B:$B,GCVOA!$N:$N)),"",  _xlfn.XLOOKUP($A642,GCVOA!$B:$B,GCVOA!$N:$N))</f>
        <v/>
      </c>
      <c r="P642" s="80">
        <f>IF(ISNA(_xlfn.XLOOKUP($A642,GCSEMI!$B:$B,GCSEMI!$N:$N)),"",  _xlfn.XLOOKUP($A642,GCSEMI!$B:$B,GCSEMI!$N:$N))</f>
        <v>0</v>
      </c>
      <c r="Q642" s="80">
        <f>IF(ISNA(_xlfn.XLOOKUP($A642,ORGPREP!$B:$B,ORGPREP!$N:$N)),"",  _xlfn.XLOOKUP($A642,ORGPREP!$B:$B,ORGPREP!$N:$N))</f>
        <v>0</v>
      </c>
      <c r="R642" s="80">
        <f>IF(ISNA(_xlfn.XLOOKUP($A642,MSSEMI!$B:$B,MSSEMI!$N:$N)),"",  _xlfn.XLOOKUP($A642,MSSEMI!$B:$B,MSSEMI!$N:$N))</f>
        <v>0</v>
      </c>
      <c r="S642" s="80">
        <f>IF(ISNA(_xlfn.XLOOKUP($A642,MSVOA!$B:$B,MSVOA!$N:$N)),"",  _xlfn.XLOOKUP($A642,MSVOA!$B:$B,MSVOA!$N:$N))</f>
        <v>0</v>
      </c>
      <c r="T642" s="80">
        <f>IF(ISNA(_xlfn.XLOOKUP($A642,METALS!$B:$B,METALS!$N:$N)),"",  _xlfn.XLOOKUP($A642,METALS!$B:$B,METALS!$N:$N))</f>
        <v>0</v>
      </c>
      <c r="U642" s="80">
        <f>IF(ISNA(_xlfn.XLOOKUP($A642,GENCHEM!$B:$B,GENCHEM!$N:$N)),"",  _xlfn.XLOOKUP($A642,GENCHEM!$B:$B,GENCHEM!$N:$N))</f>
        <v>0</v>
      </c>
      <c r="V642" s="80" t="str">
        <f>IF(ISNA(_xlfn.XLOOKUP($A642,HG!$B:$B,HG!$N:$N)),"",  _xlfn.XLOOKUP($A642,HG!$B:$B,HG!$N:$N))</f>
        <v/>
      </c>
    </row>
    <row r="643" spans="1:22" ht="24" hidden="1" customHeight="1">
      <c r="A643" s="83" t="s">
        <v>735</v>
      </c>
      <c r="O643" s="71"/>
      <c r="P643" s="71"/>
      <c r="Q643" s="71"/>
      <c r="R643" s="71"/>
      <c r="S643" s="71"/>
      <c r="T643" s="71"/>
      <c r="U643" s="71"/>
      <c r="V643" s="71"/>
    </row>
    <row r="644" spans="1:22" ht="24" hidden="1" customHeight="1">
      <c r="A644" s="116" t="s">
        <v>856</v>
      </c>
      <c r="B644" s="117" t="s">
        <v>213</v>
      </c>
      <c r="C644" s="117" t="s">
        <v>568</v>
      </c>
      <c r="D644" s="117" t="s">
        <v>25</v>
      </c>
      <c r="E644" s="118">
        <v>45824</v>
      </c>
      <c r="F644" s="118">
        <v>45831</v>
      </c>
      <c r="G644" s="118">
        <v>45831</v>
      </c>
      <c r="H644" s="117">
        <v>6</v>
      </c>
      <c r="I644" s="117">
        <v>30</v>
      </c>
      <c r="J644" s="117">
        <v>-4</v>
      </c>
      <c r="K644" s="117" t="s">
        <v>38</v>
      </c>
      <c r="L644" s="117" t="s">
        <v>27</v>
      </c>
      <c r="M644" s="117" t="s">
        <v>40</v>
      </c>
      <c r="N644" s="117">
        <v>0</v>
      </c>
      <c r="O644" s="80" t="str">
        <f>IF(ISNA(_xlfn.XLOOKUP($A644,GCVOA!$B:$B,GCVOA!$N:$N)),"",  _xlfn.XLOOKUP($A644,GCVOA!$B:$B,GCVOA!$N:$N))</f>
        <v/>
      </c>
      <c r="P644" s="80">
        <f>IF(ISNA(_xlfn.XLOOKUP($A644,GCSEMI!$B:$B,GCSEMI!$N:$N)),"",  _xlfn.XLOOKUP($A644,GCSEMI!$B:$B,GCSEMI!$N:$N))</f>
        <v>0</v>
      </c>
      <c r="Q644" s="80">
        <f>IF(ISNA(_xlfn.XLOOKUP($A644,ORGPREP!$B:$B,ORGPREP!$N:$N)),"",  _xlfn.XLOOKUP($A644,ORGPREP!$B:$B,ORGPREP!$N:$N))</f>
        <v>0</v>
      </c>
      <c r="R644" s="80">
        <f>IF(ISNA(_xlfn.XLOOKUP($A644,MSSEMI!$B:$B,MSSEMI!$N:$N)),"",  _xlfn.XLOOKUP($A644,MSSEMI!$B:$B,MSSEMI!$N:$N))</f>
        <v>0</v>
      </c>
      <c r="S644" s="80">
        <f>IF(ISNA(_xlfn.XLOOKUP($A644,MSVOA!$B:$B,MSVOA!$N:$N)),"",  _xlfn.XLOOKUP($A644,MSVOA!$B:$B,MSVOA!$N:$N))</f>
        <v>0</v>
      </c>
      <c r="T644" s="80">
        <f>IF(ISNA(_xlfn.XLOOKUP($A644,METALS!$B:$B,METALS!$N:$N)),"",  _xlfn.XLOOKUP($A644,METALS!$B:$B,METALS!$N:$N))</f>
        <v>0</v>
      </c>
      <c r="U644" s="80">
        <f>IF(ISNA(_xlfn.XLOOKUP($A644,GENCHEM!$B:$B,GENCHEM!$N:$N)),"",  _xlfn.XLOOKUP($A644,GENCHEM!$B:$B,GENCHEM!$N:$N))</f>
        <v>0</v>
      </c>
      <c r="V644" s="80" t="str">
        <f>IF(ISNA(_xlfn.XLOOKUP($A644,HG!$B:$B,HG!$N:$N)),"",  _xlfn.XLOOKUP($A644,HG!$B:$B,HG!$N:$N))</f>
        <v/>
      </c>
    </row>
    <row r="645" spans="1:22" ht="24" hidden="1" customHeight="1">
      <c r="A645" s="83" t="s">
        <v>735</v>
      </c>
      <c r="O645" s="71"/>
      <c r="P645" s="71"/>
      <c r="Q645" s="71"/>
      <c r="R645" s="71"/>
      <c r="S645" s="71"/>
      <c r="T645" s="71"/>
      <c r="U645" s="71"/>
      <c r="V645" s="71"/>
    </row>
    <row r="646" spans="1:22" ht="24" hidden="1" customHeight="1">
      <c r="A646" s="116" t="s">
        <v>857</v>
      </c>
      <c r="B646" s="117" t="s">
        <v>213</v>
      </c>
      <c r="C646" s="117" t="s">
        <v>858</v>
      </c>
      <c r="D646" s="117" t="s">
        <v>25</v>
      </c>
      <c r="E646" s="118">
        <v>45824</v>
      </c>
      <c r="F646" s="118">
        <v>45831</v>
      </c>
      <c r="G646" s="118">
        <v>45831</v>
      </c>
      <c r="H646" s="117">
        <v>6</v>
      </c>
      <c r="I646" s="117">
        <v>78</v>
      </c>
      <c r="J646" s="117">
        <v>-4</v>
      </c>
      <c r="K646" s="117" t="s">
        <v>38</v>
      </c>
      <c r="L646" s="117" t="s">
        <v>27</v>
      </c>
      <c r="M646" s="117" t="s">
        <v>58</v>
      </c>
      <c r="N646" s="117">
        <v>0</v>
      </c>
      <c r="O646" s="80" t="str">
        <f>IF(ISNA(_xlfn.XLOOKUP($A646,GCVOA!$B:$B,GCVOA!$N:$N)),"",  _xlfn.XLOOKUP($A646,GCVOA!$B:$B,GCVOA!$N:$N))</f>
        <v/>
      </c>
      <c r="P646" s="80">
        <f>IF(ISNA(_xlfn.XLOOKUP($A646,GCSEMI!$B:$B,GCSEMI!$N:$N)),"",  _xlfn.XLOOKUP($A646,GCSEMI!$B:$B,GCSEMI!$N:$N))</f>
        <v>0</v>
      </c>
      <c r="Q646" s="80">
        <f>IF(ISNA(_xlfn.XLOOKUP($A646,ORGPREP!$B:$B,ORGPREP!$N:$N)),"",  _xlfn.XLOOKUP($A646,ORGPREP!$B:$B,ORGPREP!$N:$N))</f>
        <v>0</v>
      </c>
      <c r="R646" s="80">
        <f>IF(ISNA(_xlfn.XLOOKUP($A646,MSSEMI!$B:$B,MSSEMI!$N:$N)),"",  _xlfn.XLOOKUP($A646,MSSEMI!$B:$B,MSSEMI!$N:$N))</f>
        <v>0</v>
      </c>
      <c r="S646" s="80">
        <f>IF(ISNA(_xlfn.XLOOKUP($A646,MSVOA!$B:$B,MSVOA!$N:$N)),"",  _xlfn.XLOOKUP($A646,MSVOA!$B:$B,MSVOA!$N:$N))</f>
        <v>0</v>
      </c>
      <c r="T646" s="80">
        <f>IF(ISNA(_xlfn.XLOOKUP($A646,METALS!$B:$B,METALS!$N:$N)),"",  _xlfn.XLOOKUP($A646,METALS!$B:$B,METALS!$N:$N))</f>
        <v>0</v>
      </c>
      <c r="U646" s="80">
        <f>IF(ISNA(_xlfn.XLOOKUP($A646,GENCHEM!$B:$B,GENCHEM!$N:$N)),"",  _xlfn.XLOOKUP($A646,GENCHEM!$B:$B,GENCHEM!$N:$N))</f>
        <v>0</v>
      </c>
      <c r="V646" s="80" t="str">
        <f>IF(ISNA(_xlfn.XLOOKUP($A646,HG!$B:$B,HG!$N:$N)),"",  _xlfn.XLOOKUP($A646,HG!$B:$B,HG!$N:$N))</f>
        <v/>
      </c>
    </row>
    <row r="647" spans="1:22" ht="24" hidden="1" customHeight="1">
      <c r="A647" s="83" t="s">
        <v>735</v>
      </c>
      <c r="O647" s="71"/>
      <c r="P647" s="71"/>
      <c r="Q647" s="71"/>
      <c r="R647" s="71"/>
      <c r="S647" s="71"/>
      <c r="T647" s="71"/>
      <c r="U647" s="71"/>
      <c r="V647" s="71"/>
    </row>
    <row r="648" spans="1:22" ht="24" hidden="1" customHeight="1">
      <c r="A648" s="116" t="s">
        <v>859</v>
      </c>
      <c r="B648" s="117" t="s">
        <v>213</v>
      </c>
      <c r="C648" s="117" t="s">
        <v>860</v>
      </c>
      <c r="D648" s="117" t="s">
        <v>25</v>
      </c>
      <c r="E648" s="118">
        <v>45824</v>
      </c>
      <c r="F648" s="118">
        <v>45831</v>
      </c>
      <c r="G648" s="118">
        <v>45831</v>
      </c>
      <c r="H648" s="117">
        <v>6</v>
      </c>
      <c r="I648" s="117">
        <v>21</v>
      </c>
      <c r="J648" s="117">
        <v>-4</v>
      </c>
      <c r="K648" s="117" t="s">
        <v>38</v>
      </c>
      <c r="L648" s="117" t="s">
        <v>27</v>
      </c>
      <c r="M648" s="117" t="s">
        <v>58</v>
      </c>
      <c r="N648" s="117">
        <v>0</v>
      </c>
      <c r="O648" s="80" t="str">
        <f>IF(ISNA(_xlfn.XLOOKUP($A648,GCVOA!$B:$B,GCVOA!$N:$N)),"",  _xlfn.XLOOKUP($A648,GCVOA!$B:$B,GCVOA!$N:$N))</f>
        <v/>
      </c>
      <c r="P648" s="80">
        <f>IF(ISNA(_xlfn.XLOOKUP($A648,GCSEMI!$B:$B,GCSEMI!$N:$N)),"",  _xlfn.XLOOKUP($A648,GCSEMI!$B:$B,GCSEMI!$N:$N))</f>
        <v>0</v>
      </c>
      <c r="Q648" s="80">
        <f>IF(ISNA(_xlfn.XLOOKUP($A648,ORGPREP!$B:$B,ORGPREP!$N:$N)),"",  _xlfn.XLOOKUP($A648,ORGPREP!$B:$B,ORGPREP!$N:$N))</f>
        <v>0</v>
      </c>
      <c r="R648" s="80">
        <f>IF(ISNA(_xlfn.XLOOKUP($A648,MSSEMI!$B:$B,MSSEMI!$N:$N)),"",  _xlfn.XLOOKUP($A648,MSSEMI!$B:$B,MSSEMI!$N:$N))</f>
        <v>0</v>
      </c>
      <c r="S648" s="80">
        <f>IF(ISNA(_xlfn.XLOOKUP($A648,MSVOA!$B:$B,MSVOA!$N:$N)),"",  _xlfn.XLOOKUP($A648,MSVOA!$B:$B,MSVOA!$N:$N))</f>
        <v>0</v>
      </c>
      <c r="T648" s="80">
        <f>IF(ISNA(_xlfn.XLOOKUP($A648,METALS!$B:$B,METALS!$N:$N)),"",  _xlfn.XLOOKUP($A648,METALS!$B:$B,METALS!$N:$N))</f>
        <v>0</v>
      </c>
      <c r="U648" s="80">
        <f>IF(ISNA(_xlfn.XLOOKUP($A648,GENCHEM!$B:$B,GENCHEM!$N:$N)),"",  _xlfn.XLOOKUP($A648,GENCHEM!$B:$B,GENCHEM!$N:$N))</f>
        <v>0</v>
      </c>
      <c r="V648" s="80" t="str">
        <f>IF(ISNA(_xlfn.XLOOKUP($A648,HG!$B:$B,HG!$N:$N)),"",  _xlfn.XLOOKUP($A648,HG!$B:$B,HG!$N:$N))</f>
        <v/>
      </c>
    </row>
    <row r="649" spans="1:22" ht="24" hidden="1" customHeight="1">
      <c r="A649" s="83" t="s">
        <v>735</v>
      </c>
      <c r="O649" s="71"/>
      <c r="P649" s="71"/>
      <c r="Q649" s="71"/>
      <c r="R649" s="71"/>
      <c r="S649" s="71"/>
      <c r="T649" s="71"/>
      <c r="U649" s="71"/>
      <c r="V649" s="71"/>
    </row>
    <row r="650" spans="1:22" ht="24" hidden="1" customHeight="1">
      <c r="A650" s="116" t="s">
        <v>861</v>
      </c>
      <c r="B650" s="117" t="s">
        <v>213</v>
      </c>
      <c r="C650" s="117" t="s">
        <v>862</v>
      </c>
      <c r="D650" s="117" t="s">
        <v>25</v>
      </c>
      <c r="E650" s="118">
        <v>45824</v>
      </c>
      <c r="F650" s="118">
        <v>45831</v>
      </c>
      <c r="G650" s="118">
        <v>45831</v>
      </c>
      <c r="H650" s="117">
        <v>6</v>
      </c>
      <c r="I650" s="117">
        <v>9</v>
      </c>
      <c r="J650" s="117">
        <v>-4</v>
      </c>
      <c r="K650" s="117" t="s">
        <v>38</v>
      </c>
      <c r="L650" s="117" t="s">
        <v>27</v>
      </c>
      <c r="M650" s="117" t="s">
        <v>58</v>
      </c>
      <c r="N650" s="117">
        <v>0</v>
      </c>
      <c r="O650" s="80" t="str">
        <f>IF(ISNA(_xlfn.XLOOKUP($A650,GCVOA!$B:$B,GCVOA!$N:$N)),"",  _xlfn.XLOOKUP($A650,GCVOA!$B:$B,GCVOA!$N:$N))</f>
        <v/>
      </c>
      <c r="P650" s="80">
        <f>IF(ISNA(_xlfn.XLOOKUP($A650,GCSEMI!$B:$B,GCSEMI!$N:$N)),"",  _xlfn.XLOOKUP($A650,GCSEMI!$B:$B,GCSEMI!$N:$N))</f>
        <v>0</v>
      </c>
      <c r="Q650" s="80">
        <f>IF(ISNA(_xlfn.XLOOKUP($A650,ORGPREP!$B:$B,ORGPREP!$N:$N)),"",  _xlfn.XLOOKUP($A650,ORGPREP!$B:$B,ORGPREP!$N:$N))</f>
        <v>0</v>
      </c>
      <c r="R650" s="80">
        <f>IF(ISNA(_xlfn.XLOOKUP($A650,MSSEMI!$B:$B,MSSEMI!$N:$N)),"",  _xlfn.XLOOKUP($A650,MSSEMI!$B:$B,MSSEMI!$N:$N))</f>
        <v>0</v>
      </c>
      <c r="S650" s="80">
        <f>IF(ISNA(_xlfn.XLOOKUP($A650,MSVOA!$B:$B,MSVOA!$N:$N)),"",  _xlfn.XLOOKUP($A650,MSVOA!$B:$B,MSVOA!$N:$N))</f>
        <v>0</v>
      </c>
      <c r="T650" s="80">
        <f>IF(ISNA(_xlfn.XLOOKUP($A650,METALS!$B:$B,METALS!$N:$N)),"",  _xlfn.XLOOKUP($A650,METALS!$B:$B,METALS!$N:$N))</f>
        <v>0</v>
      </c>
      <c r="U650" s="80">
        <f>IF(ISNA(_xlfn.XLOOKUP($A650,GENCHEM!$B:$B,GENCHEM!$N:$N)),"",  _xlfn.XLOOKUP($A650,GENCHEM!$B:$B,GENCHEM!$N:$N))</f>
        <v>0</v>
      </c>
      <c r="V650" s="80" t="str">
        <f>IF(ISNA(_xlfn.XLOOKUP($A650,HG!$B:$B,HG!$N:$N)),"",  _xlfn.XLOOKUP($A650,HG!$B:$B,HG!$N:$N))</f>
        <v/>
      </c>
    </row>
    <row r="651" spans="1:22" ht="24" hidden="1" customHeight="1">
      <c r="A651" s="83" t="s">
        <v>735</v>
      </c>
      <c r="O651" s="71"/>
      <c r="P651" s="71"/>
      <c r="Q651" s="71"/>
      <c r="R651" s="71"/>
      <c r="S651" s="71"/>
      <c r="T651" s="71"/>
      <c r="U651" s="71"/>
      <c r="V651" s="71"/>
    </row>
    <row r="652" spans="1:22" ht="24" hidden="1" customHeight="1">
      <c r="A652" s="116" t="s">
        <v>863</v>
      </c>
      <c r="B652" s="117" t="s">
        <v>213</v>
      </c>
      <c r="C652" s="117" t="s">
        <v>864</v>
      </c>
      <c r="D652" s="117" t="s">
        <v>25</v>
      </c>
      <c r="E652" s="118">
        <v>45824</v>
      </c>
      <c r="F652" s="118">
        <v>45831</v>
      </c>
      <c r="G652" s="118">
        <v>45831</v>
      </c>
      <c r="H652" s="117">
        <v>6</v>
      </c>
      <c r="I652" s="117">
        <v>10</v>
      </c>
      <c r="J652" s="117">
        <v>-4</v>
      </c>
      <c r="K652" s="117" t="s">
        <v>38</v>
      </c>
      <c r="L652" s="117" t="s">
        <v>27</v>
      </c>
      <c r="M652" s="117" t="s">
        <v>28</v>
      </c>
      <c r="N652" s="117">
        <v>0</v>
      </c>
      <c r="O652" s="80" t="str">
        <f>IF(ISNA(_xlfn.XLOOKUP($A652,GCVOA!$B:$B,GCVOA!$N:$N)),"",  _xlfn.XLOOKUP($A652,GCVOA!$B:$B,GCVOA!$N:$N))</f>
        <v/>
      </c>
      <c r="P652" s="80" t="str">
        <f>IF(ISNA(_xlfn.XLOOKUP($A652,GCSEMI!$B:$B,GCSEMI!$N:$N)),"",  _xlfn.XLOOKUP($A652,GCSEMI!$B:$B,GCSEMI!$N:$N))</f>
        <v/>
      </c>
      <c r="Q652" s="80" t="str">
        <f>IF(ISNA(_xlfn.XLOOKUP($A652,ORGPREP!$B:$B,ORGPREP!$N:$N)),"",  _xlfn.XLOOKUP($A652,ORGPREP!$B:$B,ORGPREP!$N:$N))</f>
        <v/>
      </c>
      <c r="R652" s="80" t="str">
        <f>IF(ISNA(_xlfn.XLOOKUP($A652,MSSEMI!$B:$B,MSSEMI!$N:$N)),"",  _xlfn.XLOOKUP($A652,MSSEMI!$B:$B,MSSEMI!$N:$N))</f>
        <v/>
      </c>
      <c r="S652" s="80">
        <f>IF(ISNA(_xlfn.XLOOKUP($A652,MSVOA!$B:$B,MSVOA!$N:$N)),"",  _xlfn.XLOOKUP($A652,MSVOA!$B:$B,MSVOA!$N:$N))</f>
        <v>0</v>
      </c>
      <c r="T652" s="80">
        <f>IF(ISNA(_xlfn.XLOOKUP($A652,METALS!$B:$B,METALS!$N:$N)),"",  _xlfn.XLOOKUP($A652,METALS!$B:$B,METALS!$N:$N))</f>
        <v>0</v>
      </c>
      <c r="U652" s="80" t="str">
        <f>IF(ISNA(_xlfn.XLOOKUP($A652,GENCHEM!$B:$B,GENCHEM!$N:$N)),"",  _xlfn.XLOOKUP($A652,GENCHEM!$B:$B,GENCHEM!$N:$N))</f>
        <v/>
      </c>
      <c r="V652" s="80" t="str">
        <f>IF(ISNA(_xlfn.XLOOKUP($A652,HG!$B:$B,HG!$N:$N)),"",  _xlfn.XLOOKUP($A652,HG!$B:$B,HG!$N:$N))</f>
        <v/>
      </c>
    </row>
    <row r="653" spans="1:22" ht="24" hidden="1" customHeight="1">
      <c r="A653" s="83" t="s">
        <v>865</v>
      </c>
      <c r="O653" s="71"/>
      <c r="P653" s="71"/>
      <c r="Q653" s="71"/>
      <c r="R653" s="71"/>
      <c r="S653" s="71"/>
      <c r="T653" s="71"/>
      <c r="U653" s="71"/>
      <c r="V653" s="71"/>
    </row>
    <row r="654" spans="1:22" ht="24" hidden="1" customHeight="1">
      <c r="A654" s="116" t="s">
        <v>866</v>
      </c>
      <c r="B654" s="117" t="s">
        <v>213</v>
      </c>
      <c r="C654" s="117" t="s">
        <v>867</v>
      </c>
      <c r="D654" s="117" t="s">
        <v>25</v>
      </c>
      <c r="E654" s="118">
        <v>45824</v>
      </c>
      <c r="F654" s="118">
        <v>45831</v>
      </c>
      <c r="G654" s="118">
        <v>45831</v>
      </c>
      <c r="H654" s="117">
        <v>6</v>
      </c>
      <c r="I654" s="117">
        <v>30</v>
      </c>
      <c r="J654" s="117">
        <v>-4</v>
      </c>
      <c r="K654" s="117" t="s">
        <v>38</v>
      </c>
      <c r="L654" s="117" t="s">
        <v>27</v>
      </c>
      <c r="M654" s="117" t="s">
        <v>58</v>
      </c>
      <c r="N654" s="117">
        <v>0</v>
      </c>
      <c r="O654" s="80" t="str">
        <f>IF(ISNA(_xlfn.XLOOKUP($A654,GCVOA!$B:$B,GCVOA!$N:$N)),"",  _xlfn.XLOOKUP($A654,GCVOA!$B:$B,GCVOA!$N:$N))</f>
        <v/>
      </c>
      <c r="P654" s="80" t="str">
        <f>IF(ISNA(_xlfn.XLOOKUP($A654,GCSEMI!$B:$B,GCSEMI!$N:$N)),"",  _xlfn.XLOOKUP($A654,GCSEMI!$B:$B,GCSEMI!$N:$N))</f>
        <v/>
      </c>
      <c r="Q654" s="80" t="str">
        <f>IF(ISNA(_xlfn.XLOOKUP($A654,ORGPREP!$B:$B,ORGPREP!$N:$N)),"",  _xlfn.XLOOKUP($A654,ORGPREP!$B:$B,ORGPREP!$N:$N))</f>
        <v/>
      </c>
      <c r="R654" s="80" t="str">
        <f>IF(ISNA(_xlfn.XLOOKUP($A654,MSSEMI!$B:$B,MSSEMI!$N:$N)),"",  _xlfn.XLOOKUP($A654,MSSEMI!$B:$B,MSSEMI!$N:$N))</f>
        <v/>
      </c>
      <c r="S654" s="80" t="str">
        <f>IF(ISNA(_xlfn.XLOOKUP($A654,MSVOA!$B:$B,MSVOA!$N:$N)),"",  _xlfn.XLOOKUP($A654,MSVOA!$B:$B,MSVOA!$N:$N))</f>
        <v/>
      </c>
      <c r="T654" s="80">
        <f>IF(ISNA(_xlfn.XLOOKUP($A654,METALS!$B:$B,METALS!$N:$N)),"",  _xlfn.XLOOKUP($A654,METALS!$B:$B,METALS!$N:$N))</f>
        <v>0</v>
      </c>
      <c r="U654" s="80">
        <f>IF(ISNA(_xlfn.XLOOKUP($A654,GENCHEM!$B:$B,GENCHEM!$N:$N)),"",  _xlfn.XLOOKUP($A654,GENCHEM!$B:$B,GENCHEM!$N:$N))</f>
        <v>0</v>
      </c>
      <c r="V654" s="80" t="str">
        <f>IF(ISNA(_xlfn.XLOOKUP($A654,HG!$B:$B,HG!$N:$N)),"",  _xlfn.XLOOKUP($A654,HG!$B:$B,HG!$N:$N))</f>
        <v/>
      </c>
    </row>
    <row r="655" spans="1:22" ht="24" hidden="1" customHeight="1">
      <c r="A655" s="83" t="s">
        <v>726</v>
      </c>
      <c r="O655" s="71"/>
      <c r="P655" s="71"/>
      <c r="Q655" s="71"/>
      <c r="R655" s="71"/>
      <c r="S655" s="71"/>
      <c r="T655" s="71"/>
      <c r="U655" s="71"/>
      <c r="V655" s="71"/>
    </row>
    <row r="656" spans="1:22" ht="24" hidden="1" customHeight="1">
      <c r="A656" s="116" t="s">
        <v>868</v>
      </c>
      <c r="B656" s="117" t="s">
        <v>213</v>
      </c>
      <c r="C656" s="117" t="s">
        <v>869</v>
      </c>
      <c r="D656" s="117" t="s">
        <v>25</v>
      </c>
      <c r="E656" s="118">
        <v>45824</v>
      </c>
      <c r="F656" s="118">
        <v>45831</v>
      </c>
      <c r="G656" s="118">
        <v>45831</v>
      </c>
      <c r="H656" s="117">
        <v>6</v>
      </c>
      <c r="I656" s="117">
        <v>30</v>
      </c>
      <c r="J656" s="117">
        <v>-4</v>
      </c>
      <c r="K656" s="117" t="s">
        <v>38</v>
      </c>
      <c r="L656" s="117" t="s">
        <v>27</v>
      </c>
      <c r="M656" s="117" t="s">
        <v>58</v>
      </c>
      <c r="N656" s="117">
        <v>0</v>
      </c>
      <c r="O656" s="80" t="str">
        <f>IF(ISNA(_xlfn.XLOOKUP($A656,GCVOA!$B:$B,GCVOA!$N:$N)),"",  _xlfn.XLOOKUP($A656,GCVOA!$B:$B,GCVOA!$N:$N))</f>
        <v/>
      </c>
      <c r="P656" s="80" t="str">
        <f>IF(ISNA(_xlfn.XLOOKUP($A656,GCSEMI!$B:$B,GCSEMI!$N:$N)),"",  _xlfn.XLOOKUP($A656,GCSEMI!$B:$B,GCSEMI!$N:$N))</f>
        <v/>
      </c>
      <c r="Q656" s="80" t="str">
        <f>IF(ISNA(_xlfn.XLOOKUP($A656,ORGPREP!$B:$B,ORGPREP!$N:$N)),"",  _xlfn.XLOOKUP($A656,ORGPREP!$B:$B,ORGPREP!$N:$N))</f>
        <v/>
      </c>
      <c r="R656" s="80" t="str">
        <f>IF(ISNA(_xlfn.XLOOKUP($A656,MSSEMI!$B:$B,MSSEMI!$N:$N)),"",  _xlfn.XLOOKUP($A656,MSSEMI!$B:$B,MSSEMI!$N:$N))</f>
        <v/>
      </c>
      <c r="S656" s="80" t="str">
        <f>IF(ISNA(_xlfn.XLOOKUP($A656,MSVOA!$B:$B,MSVOA!$N:$N)),"",  _xlfn.XLOOKUP($A656,MSVOA!$B:$B,MSVOA!$N:$N))</f>
        <v/>
      </c>
      <c r="T656" s="80">
        <f>IF(ISNA(_xlfn.XLOOKUP($A656,METALS!$B:$B,METALS!$N:$N)),"",  _xlfn.XLOOKUP($A656,METALS!$B:$B,METALS!$N:$N))</f>
        <v>0</v>
      </c>
      <c r="U656" s="80">
        <f>IF(ISNA(_xlfn.XLOOKUP($A656,GENCHEM!$B:$B,GENCHEM!$N:$N)),"",  _xlfn.XLOOKUP($A656,GENCHEM!$B:$B,GENCHEM!$N:$N))</f>
        <v>0</v>
      </c>
      <c r="V656" s="80" t="str">
        <f>IF(ISNA(_xlfn.XLOOKUP($A656,HG!$B:$B,HG!$N:$N)),"",  _xlfn.XLOOKUP($A656,HG!$B:$B,HG!$N:$N))</f>
        <v/>
      </c>
    </row>
    <row r="657" spans="1:22" ht="24" hidden="1" customHeight="1">
      <c r="A657" s="83" t="s">
        <v>726</v>
      </c>
      <c r="O657" s="71"/>
      <c r="P657" s="71"/>
      <c r="Q657" s="71"/>
      <c r="R657" s="71"/>
      <c r="S657" s="71"/>
      <c r="T657" s="71"/>
      <c r="U657" s="71"/>
      <c r="V657" s="71"/>
    </row>
    <row r="658" spans="1:22" ht="24" hidden="1" customHeight="1">
      <c r="A658" s="116" t="s">
        <v>870</v>
      </c>
      <c r="B658" s="117" t="s">
        <v>80</v>
      </c>
      <c r="C658" s="117" t="s">
        <v>560</v>
      </c>
      <c r="D658" s="117" t="s">
        <v>25</v>
      </c>
      <c r="E658" s="118">
        <v>45825</v>
      </c>
      <c r="F658" s="118">
        <v>45831</v>
      </c>
      <c r="G658" s="118">
        <v>45831</v>
      </c>
      <c r="H658" s="117">
        <v>6</v>
      </c>
      <c r="I658" s="117">
        <v>1</v>
      </c>
      <c r="J658" s="117">
        <v>-4</v>
      </c>
      <c r="K658" s="117" t="s">
        <v>38</v>
      </c>
      <c r="L658" s="117" t="s">
        <v>27</v>
      </c>
      <c r="M658" s="117" t="s">
        <v>28</v>
      </c>
      <c r="N658" s="117">
        <v>0</v>
      </c>
      <c r="O658" s="80" t="str">
        <f>IF(ISNA(_xlfn.XLOOKUP($A658,GCVOA!$B:$B,GCVOA!$N:$N)),"",  _xlfn.XLOOKUP($A658,GCVOA!$B:$B,GCVOA!$N:$N))</f>
        <v/>
      </c>
      <c r="P658" s="80" t="str">
        <f>IF(ISNA(_xlfn.XLOOKUP($A658,GCSEMI!$B:$B,GCSEMI!$N:$N)),"",  _xlfn.XLOOKUP($A658,GCSEMI!$B:$B,GCSEMI!$N:$N))</f>
        <v/>
      </c>
      <c r="Q658" s="80" t="str">
        <f>IF(ISNA(_xlfn.XLOOKUP($A658,ORGPREP!$B:$B,ORGPREP!$N:$N)),"",  _xlfn.XLOOKUP($A658,ORGPREP!$B:$B,ORGPREP!$N:$N))</f>
        <v/>
      </c>
      <c r="R658" s="80" t="str">
        <f>IF(ISNA(_xlfn.XLOOKUP($A658,MSSEMI!$B:$B,MSSEMI!$N:$N)),"",  _xlfn.XLOOKUP($A658,MSSEMI!$B:$B,MSSEMI!$N:$N))</f>
        <v/>
      </c>
      <c r="S658" s="80" t="str">
        <f>IF(ISNA(_xlfn.XLOOKUP($A658,MSVOA!$B:$B,MSVOA!$N:$N)),"",  _xlfn.XLOOKUP($A658,MSVOA!$B:$B,MSVOA!$N:$N))</f>
        <v/>
      </c>
      <c r="T658" s="80">
        <f>IF(ISNA(_xlfn.XLOOKUP($A658,METALS!$B:$B,METALS!$N:$N)),"",  _xlfn.XLOOKUP($A658,METALS!$B:$B,METALS!$N:$N))</f>
        <v>0</v>
      </c>
      <c r="U658" s="80" t="str">
        <f>IF(ISNA(_xlfn.XLOOKUP($A658,GENCHEM!$B:$B,GENCHEM!$N:$N)),"",  _xlfn.XLOOKUP($A658,GENCHEM!$B:$B,GENCHEM!$N:$N))</f>
        <v/>
      </c>
      <c r="V658" s="80">
        <f>IF(ISNA(_xlfn.XLOOKUP($A658,HG!$B:$B,HG!$N:$N)),"",  _xlfn.XLOOKUP($A658,HG!$B:$B,HG!$N:$N))</f>
        <v>0</v>
      </c>
    </row>
    <row r="659" spans="1:22" ht="24" hidden="1" customHeight="1">
      <c r="A659" s="83" t="s">
        <v>561</v>
      </c>
      <c r="O659" s="71"/>
      <c r="P659" s="71"/>
      <c r="Q659" s="71"/>
      <c r="R659" s="71"/>
      <c r="S659" s="71"/>
      <c r="T659" s="71"/>
      <c r="U659" s="71"/>
      <c r="V659" s="71"/>
    </row>
    <row r="660" spans="1:22" ht="24" hidden="1" customHeight="1">
      <c r="A660" s="116" t="s">
        <v>871</v>
      </c>
      <c r="B660" s="117" t="s">
        <v>145</v>
      </c>
      <c r="C660" s="117" t="s">
        <v>872</v>
      </c>
      <c r="D660" s="117" t="s">
        <v>25</v>
      </c>
      <c r="E660" s="118">
        <v>45825</v>
      </c>
      <c r="F660" s="118">
        <v>45831</v>
      </c>
      <c r="G660" s="118">
        <v>45831</v>
      </c>
      <c r="H660" s="117">
        <v>6</v>
      </c>
      <c r="I660" s="117">
        <v>4</v>
      </c>
      <c r="J660" s="117">
        <v>-4</v>
      </c>
      <c r="K660" s="117" t="s">
        <v>38</v>
      </c>
      <c r="L660" s="117" t="s">
        <v>27</v>
      </c>
      <c r="M660" s="117" t="s">
        <v>58</v>
      </c>
      <c r="N660" s="117">
        <v>0</v>
      </c>
      <c r="O660" s="80" t="str">
        <f>IF(ISNA(_xlfn.XLOOKUP($A660,GCVOA!$B:$B,GCVOA!$N:$N)),"",  _xlfn.XLOOKUP($A660,GCVOA!$B:$B,GCVOA!$N:$N))</f>
        <v/>
      </c>
      <c r="P660" s="80">
        <f>IF(ISNA(_xlfn.XLOOKUP($A660,GCSEMI!$B:$B,GCSEMI!$N:$N)),"",  _xlfn.XLOOKUP($A660,GCSEMI!$B:$B,GCSEMI!$N:$N))</f>
        <v>0</v>
      </c>
      <c r="Q660" s="80" t="str">
        <f>IF(ISNA(_xlfn.XLOOKUP($A660,ORGPREP!$B:$B,ORGPREP!$N:$N)),"",  _xlfn.XLOOKUP($A660,ORGPREP!$B:$B,ORGPREP!$N:$N))</f>
        <v/>
      </c>
      <c r="R660" s="80">
        <f>IF(ISNA(_xlfn.XLOOKUP($A660,MSSEMI!$B:$B,MSSEMI!$N:$N)),"",  _xlfn.XLOOKUP($A660,MSSEMI!$B:$B,MSSEMI!$N:$N))</f>
        <v>0</v>
      </c>
      <c r="S660" s="80">
        <f>IF(ISNA(_xlfn.XLOOKUP($A660,MSVOA!$B:$B,MSVOA!$N:$N)),"",  _xlfn.XLOOKUP($A660,MSVOA!$B:$B,MSVOA!$N:$N))</f>
        <v>0</v>
      </c>
      <c r="T660" s="80" t="str">
        <f>IF(ISNA(_xlfn.XLOOKUP($A660,METALS!$B:$B,METALS!$N:$N)),"",  _xlfn.XLOOKUP($A660,METALS!$B:$B,METALS!$N:$N))</f>
        <v/>
      </c>
      <c r="U660" s="80">
        <f>IF(ISNA(_xlfn.XLOOKUP($A660,GENCHEM!$B:$B,GENCHEM!$N:$N)),"",  _xlfn.XLOOKUP($A660,GENCHEM!$B:$B,GENCHEM!$N:$N))</f>
        <v>0</v>
      </c>
      <c r="V660" s="80" t="str">
        <f>IF(ISNA(_xlfn.XLOOKUP($A660,HG!$B:$B,HG!$N:$N)),"",  _xlfn.XLOOKUP($A660,HG!$B:$B,HG!$N:$N))</f>
        <v/>
      </c>
    </row>
    <row r="661" spans="1:22" ht="24" hidden="1" customHeight="1">
      <c r="A661" s="83" t="s">
        <v>873</v>
      </c>
      <c r="O661" s="71"/>
      <c r="P661" s="71"/>
      <c r="Q661" s="71"/>
      <c r="R661" s="71"/>
      <c r="S661" s="71"/>
      <c r="T661" s="71"/>
      <c r="U661" s="71"/>
      <c r="V661" s="71"/>
    </row>
    <row r="662" spans="1:22" ht="24" hidden="1" customHeight="1">
      <c r="A662" s="116" t="s">
        <v>874</v>
      </c>
      <c r="B662" s="117" t="s">
        <v>120</v>
      </c>
      <c r="C662" s="117" t="s">
        <v>121</v>
      </c>
      <c r="D662" s="117" t="s">
        <v>25</v>
      </c>
      <c r="E662" s="118">
        <v>45825</v>
      </c>
      <c r="F662" s="118">
        <v>45831</v>
      </c>
      <c r="G662" s="118">
        <v>45831</v>
      </c>
      <c r="H662" s="117">
        <v>6</v>
      </c>
      <c r="I662" s="117">
        <v>1</v>
      </c>
      <c r="J662" s="117">
        <v>-4</v>
      </c>
      <c r="K662" s="117" t="s">
        <v>26</v>
      </c>
      <c r="L662" s="117" t="s">
        <v>93</v>
      </c>
      <c r="M662" s="117" t="s">
        <v>58</v>
      </c>
      <c r="N662" s="117">
        <v>0</v>
      </c>
      <c r="O662" s="80" t="str">
        <f>IF(ISNA(_xlfn.XLOOKUP($A662,GCVOA!$B:$B,GCVOA!$N:$N)),"",  _xlfn.XLOOKUP($A662,GCVOA!$B:$B,GCVOA!$N:$N))</f>
        <v/>
      </c>
      <c r="P662" s="80" t="str">
        <f>IF(ISNA(_xlfn.XLOOKUP($A662,GCSEMI!$B:$B,GCSEMI!$N:$N)),"",  _xlfn.XLOOKUP($A662,GCSEMI!$B:$B,GCSEMI!$N:$N))</f>
        <v/>
      </c>
      <c r="Q662" s="80" t="str">
        <f>IF(ISNA(_xlfn.XLOOKUP($A662,ORGPREP!$B:$B,ORGPREP!$N:$N)),"",  _xlfn.XLOOKUP($A662,ORGPREP!$B:$B,ORGPREP!$N:$N))</f>
        <v/>
      </c>
      <c r="R662" s="80" t="str">
        <f>IF(ISNA(_xlfn.XLOOKUP($A662,MSSEMI!$B:$B,MSSEMI!$N:$N)),"",  _xlfn.XLOOKUP($A662,MSSEMI!$B:$B,MSSEMI!$N:$N))</f>
        <v/>
      </c>
      <c r="S662" s="80" t="str">
        <f>IF(ISNA(_xlfn.XLOOKUP($A662,MSVOA!$B:$B,MSVOA!$N:$N)),"",  _xlfn.XLOOKUP($A662,MSVOA!$B:$B,MSVOA!$N:$N))</f>
        <v/>
      </c>
      <c r="T662" s="80" t="str">
        <f>IF(ISNA(_xlfn.XLOOKUP($A662,METALS!$B:$B,METALS!$N:$N)),"",  _xlfn.XLOOKUP($A662,METALS!$B:$B,METALS!$N:$N))</f>
        <v/>
      </c>
      <c r="U662" s="80">
        <f>IF(ISNA(_xlfn.XLOOKUP($A662,GENCHEM!$B:$B,GENCHEM!$N:$N)),"",  _xlfn.XLOOKUP($A662,GENCHEM!$B:$B,GENCHEM!$N:$N))</f>
        <v>0</v>
      </c>
      <c r="V662" s="80" t="str">
        <f>IF(ISNA(_xlfn.XLOOKUP($A662,HG!$B:$B,HG!$N:$N)),"",  _xlfn.XLOOKUP($A662,HG!$B:$B,HG!$N:$N))</f>
        <v/>
      </c>
    </row>
    <row r="663" spans="1:22" ht="24" hidden="1" customHeight="1">
      <c r="A663" s="83" t="s">
        <v>852</v>
      </c>
      <c r="O663" s="71"/>
      <c r="P663" s="71"/>
      <c r="Q663" s="71"/>
      <c r="R663" s="71"/>
      <c r="S663" s="71"/>
      <c r="T663" s="71"/>
      <c r="U663" s="71"/>
      <c r="V663" s="71"/>
    </row>
    <row r="664" spans="1:22" ht="24" hidden="1" customHeight="1">
      <c r="A664" s="116" t="s">
        <v>875</v>
      </c>
      <c r="B664" s="117" t="s">
        <v>423</v>
      </c>
      <c r="C664" s="117" t="s">
        <v>876</v>
      </c>
      <c r="D664" s="117"/>
      <c r="E664" s="118">
        <v>45825</v>
      </c>
      <c r="F664" s="118">
        <v>45831</v>
      </c>
      <c r="G664" s="118">
        <v>45831</v>
      </c>
      <c r="H664" s="117">
        <v>6</v>
      </c>
      <c r="I664" s="117">
        <v>3</v>
      </c>
      <c r="J664" s="117">
        <v>-4</v>
      </c>
      <c r="K664" s="117" t="s">
        <v>38</v>
      </c>
      <c r="L664" s="117" t="s">
        <v>93</v>
      </c>
      <c r="M664" s="117" t="s">
        <v>58</v>
      </c>
      <c r="N664" s="117">
        <v>0</v>
      </c>
      <c r="O664" s="80" t="str">
        <f>IF(ISNA(_xlfn.XLOOKUP($A664,GCVOA!$B:$B,GCVOA!$N:$N)),"",  _xlfn.XLOOKUP($A664,GCVOA!$B:$B,GCVOA!$N:$N))</f>
        <v/>
      </c>
      <c r="P664" s="80" t="str">
        <f>IF(ISNA(_xlfn.XLOOKUP($A664,GCSEMI!$B:$B,GCSEMI!$N:$N)),"",  _xlfn.XLOOKUP($A664,GCSEMI!$B:$B,GCSEMI!$N:$N))</f>
        <v/>
      </c>
      <c r="Q664" s="80" t="str">
        <f>IF(ISNA(_xlfn.XLOOKUP($A664,ORGPREP!$B:$B,ORGPREP!$N:$N)),"",  _xlfn.XLOOKUP($A664,ORGPREP!$B:$B,ORGPREP!$N:$N))</f>
        <v/>
      </c>
      <c r="R664" s="80" t="str">
        <f>IF(ISNA(_xlfn.XLOOKUP($A664,MSSEMI!$B:$B,MSSEMI!$N:$N)),"",  _xlfn.XLOOKUP($A664,MSSEMI!$B:$B,MSSEMI!$N:$N))</f>
        <v/>
      </c>
      <c r="S664" s="80" t="str">
        <f>IF(ISNA(_xlfn.XLOOKUP($A664,MSVOA!$B:$B,MSVOA!$N:$N)),"",  _xlfn.XLOOKUP($A664,MSVOA!$B:$B,MSVOA!$N:$N))</f>
        <v/>
      </c>
      <c r="T664" s="80" t="str">
        <f>IF(ISNA(_xlfn.XLOOKUP($A664,METALS!$B:$B,METALS!$N:$N)),"",  _xlfn.XLOOKUP($A664,METALS!$B:$B,METALS!$N:$N))</f>
        <v/>
      </c>
      <c r="U664" s="80">
        <f>IF(ISNA(_xlfn.XLOOKUP($A664,GENCHEM!$B:$B,GENCHEM!$N:$N)),"",  _xlfn.XLOOKUP($A664,GENCHEM!$B:$B,GENCHEM!$N:$N))</f>
        <v>0</v>
      </c>
      <c r="V664" s="80" t="str">
        <f>IF(ISNA(_xlfn.XLOOKUP($A664,HG!$B:$B,HG!$N:$N)),"",  _xlfn.XLOOKUP($A664,HG!$B:$B,HG!$N:$N))</f>
        <v/>
      </c>
    </row>
    <row r="665" spans="1:22" ht="24" hidden="1" customHeight="1">
      <c r="A665" s="83" t="s">
        <v>852</v>
      </c>
      <c r="O665" s="71"/>
      <c r="P665" s="71"/>
      <c r="Q665" s="71"/>
      <c r="R665" s="71"/>
      <c r="S665" s="71"/>
      <c r="T665" s="71"/>
      <c r="U665" s="71"/>
      <c r="V665" s="71"/>
    </row>
    <row r="666" spans="1:22" ht="24" hidden="1" customHeight="1">
      <c r="A666" s="116" t="s">
        <v>877</v>
      </c>
      <c r="B666" s="117" t="s">
        <v>23</v>
      </c>
      <c r="C666" s="117" t="s">
        <v>190</v>
      </c>
      <c r="D666" s="117" t="s">
        <v>25</v>
      </c>
      <c r="E666" s="118">
        <v>45825</v>
      </c>
      <c r="F666" s="118">
        <v>45831</v>
      </c>
      <c r="G666" s="118">
        <v>45831</v>
      </c>
      <c r="H666" s="117">
        <v>6</v>
      </c>
      <c r="I666" s="117">
        <v>21</v>
      </c>
      <c r="J666" s="117">
        <v>-4</v>
      </c>
      <c r="K666" s="117" t="s">
        <v>26</v>
      </c>
      <c r="L666" s="117" t="s">
        <v>27</v>
      </c>
      <c r="M666" s="117" t="s">
        <v>58</v>
      </c>
      <c r="N666" s="117">
        <v>0</v>
      </c>
      <c r="O666" s="80" t="str">
        <f>IF(ISNA(_xlfn.XLOOKUP($A666,GCVOA!$B:$B,GCVOA!$N:$N)),"",  _xlfn.XLOOKUP($A666,GCVOA!$B:$B,GCVOA!$N:$N))</f>
        <v/>
      </c>
      <c r="P666" s="80" t="str">
        <f>IF(ISNA(_xlfn.XLOOKUP($A666,GCSEMI!$B:$B,GCSEMI!$N:$N)),"",  _xlfn.XLOOKUP($A666,GCSEMI!$B:$B,GCSEMI!$N:$N))</f>
        <v/>
      </c>
      <c r="Q666" s="80" t="str">
        <f>IF(ISNA(_xlfn.XLOOKUP($A666,ORGPREP!$B:$B,ORGPREP!$N:$N)),"",  _xlfn.XLOOKUP($A666,ORGPREP!$B:$B,ORGPREP!$N:$N))</f>
        <v/>
      </c>
      <c r="R666" s="80" t="str">
        <f>IF(ISNA(_xlfn.XLOOKUP($A666,MSSEMI!$B:$B,MSSEMI!$N:$N)),"",  _xlfn.XLOOKUP($A666,MSSEMI!$B:$B,MSSEMI!$N:$N))</f>
        <v/>
      </c>
      <c r="S666" s="80" t="str">
        <f>IF(ISNA(_xlfn.XLOOKUP($A666,MSVOA!$B:$B,MSVOA!$N:$N)),"",  _xlfn.XLOOKUP($A666,MSVOA!$B:$B,MSVOA!$N:$N))</f>
        <v/>
      </c>
      <c r="T666" s="80">
        <f>IF(ISNA(_xlfn.XLOOKUP($A666,METALS!$B:$B,METALS!$N:$N)),"",  _xlfn.XLOOKUP($A666,METALS!$B:$B,METALS!$N:$N))</f>
        <v>0</v>
      </c>
      <c r="U666" s="80">
        <f>IF(ISNA(_xlfn.XLOOKUP($A666,GENCHEM!$B:$B,GENCHEM!$N:$N)),"",  _xlfn.XLOOKUP($A666,GENCHEM!$B:$B,GENCHEM!$N:$N))</f>
        <v>0</v>
      </c>
      <c r="V666" s="80">
        <f>IF(ISNA(_xlfn.XLOOKUP($A666,HG!$B:$B,HG!$N:$N)),"",  _xlfn.XLOOKUP($A666,HG!$B:$B,HG!$N:$N))</f>
        <v>0</v>
      </c>
    </row>
    <row r="667" spans="1:22" ht="24" hidden="1" customHeight="1">
      <c r="A667" s="83" t="s">
        <v>419</v>
      </c>
      <c r="O667" s="71"/>
      <c r="P667" s="71"/>
      <c r="Q667" s="71"/>
      <c r="R667" s="71"/>
      <c r="S667" s="71"/>
      <c r="T667" s="71"/>
      <c r="U667" s="71"/>
      <c r="V667" s="71"/>
    </row>
    <row r="668" spans="1:22" ht="24" hidden="1" customHeight="1">
      <c r="A668" s="116" t="s">
        <v>878</v>
      </c>
      <c r="B668" s="117" t="s">
        <v>213</v>
      </c>
      <c r="C668" s="117" t="s">
        <v>879</v>
      </c>
      <c r="D668" s="117" t="s">
        <v>25</v>
      </c>
      <c r="E668" s="118">
        <v>45825</v>
      </c>
      <c r="F668" s="118">
        <v>45831</v>
      </c>
      <c r="G668" s="118">
        <v>45831</v>
      </c>
      <c r="H668" s="117">
        <v>6</v>
      </c>
      <c r="I668" s="117">
        <v>36</v>
      </c>
      <c r="J668" s="117">
        <v>-4</v>
      </c>
      <c r="K668" s="117" t="s">
        <v>38</v>
      </c>
      <c r="L668" s="117" t="s">
        <v>27</v>
      </c>
      <c r="M668" s="117" t="s">
        <v>28</v>
      </c>
      <c r="N668" s="117">
        <v>0</v>
      </c>
      <c r="O668" s="80" t="str">
        <f>IF(ISNA(_xlfn.XLOOKUP($A668,GCVOA!$B:$B,GCVOA!$N:$N)),"",  _xlfn.XLOOKUP($A668,GCVOA!$B:$B,GCVOA!$N:$N))</f>
        <v/>
      </c>
      <c r="P668" s="80">
        <f>IF(ISNA(_xlfn.XLOOKUP($A668,GCSEMI!$B:$B,GCSEMI!$N:$N)),"",  _xlfn.XLOOKUP($A668,GCSEMI!$B:$B,GCSEMI!$N:$N))</f>
        <v>0</v>
      </c>
      <c r="Q668" s="80">
        <f>IF(ISNA(_xlfn.XLOOKUP($A668,ORGPREP!$B:$B,ORGPREP!$N:$N)),"",  _xlfn.XLOOKUP($A668,ORGPREP!$B:$B,ORGPREP!$N:$N))</f>
        <v>0</v>
      </c>
      <c r="R668" s="80">
        <f>IF(ISNA(_xlfn.XLOOKUP($A668,MSSEMI!$B:$B,MSSEMI!$N:$N)),"",  _xlfn.XLOOKUP($A668,MSSEMI!$B:$B,MSSEMI!$N:$N))</f>
        <v>0</v>
      </c>
      <c r="S668" s="80">
        <f>IF(ISNA(_xlfn.XLOOKUP($A668,MSVOA!$B:$B,MSVOA!$N:$N)),"",  _xlfn.XLOOKUP($A668,MSVOA!$B:$B,MSVOA!$N:$N))</f>
        <v>0</v>
      </c>
      <c r="T668" s="80">
        <f>IF(ISNA(_xlfn.XLOOKUP($A668,METALS!$B:$B,METALS!$N:$N)),"",  _xlfn.XLOOKUP($A668,METALS!$B:$B,METALS!$N:$N))</f>
        <v>0</v>
      </c>
      <c r="U668" s="80">
        <f>IF(ISNA(_xlfn.XLOOKUP($A668,GENCHEM!$B:$B,GENCHEM!$N:$N)),"",  _xlfn.XLOOKUP($A668,GENCHEM!$B:$B,GENCHEM!$N:$N))</f>
        <v>0</v>
      </c>
      <c r="V668" s="80" t="str">
        <f>IF(ISNA(_xlfn.XLOOKUP($A668,HG!$B:$B,HG!$N:$N)),"",  _xlfn.XLOOKUP($A668,HG!$B:$B,HG!$N:$N))</f>
        <v/>
      </c>
    </row>
    <row r="669" spans="1:22" ht="24" hidden="1" customHeight="1">
      <c r="A669" s="83" t="s">
        <v>735</v>
      </c>
      <c r="O669" s="71"/>
      <c r="P669" s="71"/>
      <c r="Q669" s="71"/>
      <c r="R669" s="71"/>
      <c r="S669" s="71"/>
      <c r="T669" s="71"/>
      <c r="U669" s="71"/>
      <c r="V669" s="71"/>
    </row>
    <row r="670" spans="1:22" ht="24" hidden="1" customHeight="1">
      <c r="A670" s="116" t="s">
        <v>880</v>
      </c>
      <c r="B670" s="117" t="s">
        <v>213</v>
      </c>
      <c r="C670" s="117" t="s">
        <v>881</v>
      </c>
      <c r="D670" s="117" t="s">
        <v>25</v>
      </c>
      <c r="E670" s="118">
        <v>45825</v>
      </c>
      <c r="F670" s="118">
        <v>45831</v>
      </c>
      <c r="G670" s="118">
        <v>45831</v>
      </c>
      <c r="H670" s="117">
        <v>6</v>
      </c>
      <c r="I670" s="117">
        <v>27</v>
      </c>
      <c r="J670" s="117">
        <v>-4</v>
      </c>
      <c r="K670" s="117" t="s">
        <v>38</v>
      </c>
      <c r="L670" s="117" t="s">
        <v>27</v>
      </c>
      <c r="M670" s="117" t="s">
        <v>58</v>
      </c>
      <c r="N670" s="117">
        <v>0</v>
      </c>
      <c r="O670" s="80" t="str">
        <f>IF(ISNA(_xlfn.XLOOKUP($A670,GCVOA!$B:$B,GCVOA!$N:$N)),"",  _xlfn.XLOOKUP($A670,GCVOA!$B:$B,GCVOA!$N:$N))</f>
        <v/>
      </c>
      <c r="P670" s="80">
        <f>IF(ISNA(_xlfn.XLOOKUP($A670,GCSEMI!$B:$B,GCSEMI!$N:$N)),"",  _xlfn.XLOOKUP($A670,GCSEMI!$B:$B,GCSEMI!$N:$N))</f>
        <v>0</v>
      </c>
      <c r="Q670" s="80">
        <f>IF(ISNA(_xlfn.XLOOKUP($A670,ORGPREP!$B:$B,ORGPREP!$N:$N)),"",  _xlfn.XLOOKUP($A670,ORGPREP!$B:$B,ORGPREP!$N:$N))</f>
        <v>0</v>
      </c>
      <c r="R670" s="80">
        <f>IF(ISNA(_xlfn.XLOOKUP($A670,MSSEMI!$B:$B,MSSEMI!$N:$N)),"",  _xlfn.XLOOKUP($A670,MSSEMI!$B:$B,MSSEMI!$N:$N))</f>
        <v>0</v>
      </c>
      <c r="S670" s="80">
        <f>IF(ISNA(_xlfn.XLOOKUP($A670,MSVOA!$B:$B,MSVOA!$N:$N)),"",  _xlfn.XLOOKUP($A670,MSVOA!$B:$B,MSVOA!$N:$N))</f>
        <v>0</v>
      </c>
      <c r="T670" s="80">
        <f>IF(ISNA(_xlfn.XLOOKUP($A670,METALS!$B:$B,METALS!$N:$N)),"",  _xlfn.XLOOKUP($A670,METALS!$B:$B,METALS!$N:$N))</f>
        <v>0</v>
      </c>
      <c r="U670" s="80">
        <f>IF(ISNA(_xlfn.XLOOKUP($A670,GENCHEM!$B:$B,GENCHEM!$N:$N)),"",  _xlfn.XLOOKUP($A670,GENCHEM!$B:$B,GENCHEM!$N:$N))</f>
        <v>0</v>
      </c>
      <c r="V670" s="80" t="str">
        <f>IF(ISNA(_xlfn.XLOOKUP($A670,HG!$B:$B,HG!$N:$N)),"",  _xlfn.XLOOKUP($A670,HG!$B:$B,HG!$N:$N))</f>
        <v/>
      </c>
    </row>
    <row r="671" spans="1:22" ht="24" hidden="1" customHeight="1">
      <c r="A671" s="83" t="s">
        <v>882</v>
      </c>
      <c r="O671" s="71"/>
      <c r="P671" s="71"/>
      <c r="Q671" s="71"/>
      <c r="R671" s="71"/>
      <c r="S671" s="71"/>
      <c r="T671" s="71"/>
      <c r="U671" s="71"/>
      <c r="V671" s="71"/>
    </row>
    <row r="672" spans="1:22" ht="24" hidden="1" customHeight="1">
      <c r="A672" s="116" t="s">
        <v>883</v>
      </c>
      <c r="B672" s="117" t="s">
        <v>213</v>
      </c>
      <c r="C672" s="117" t="s">
        <v>807</v>
      </c>
      <c r="D672" s="117" t="s">
        <v>25</v>
      </c>
      <c r="E672" s="118">
        <v>45825</v>
      </c>
      <c r="F672" s="118">
        <v>45831</v>
      </c>
      <c r="G672" s="118">
        <v>45831</v>
      </c>
      <c r="H672" s="117">
        <v>6</v>
      </c>
      <c r="I672" s="117">
        <v>3</v>
      </c>
      <c r="J672" s="117">
        <v>-4</v>
      </c>
      <c r="K672" s="117" t="s">
        <v>38</v>
      </c>
      <c r="L672" s="117" t="s">
        <v>27</v>
      </c>
      <c r="M672" s="117" t="s">
        <v>58</v>
      </c>
      <c r="N672" s="117">
        <v>0</v>
      </c>
      <c r="O672" s="80" t="str">
        <f>IF(ISNA(_xlfn.XLOOKUP($A672,GCVOA!$B:$B,GCVOA!$N:$N)),"",  _xlfn.XLOOKUP($A672,GCVOA!$B:$B,GCVOA!$N:$N))</f>
        <v/>
      </c>
      <c r="P672" s="80">
        <f>IF(ISNA(_xlfn.XLOOKUP($A672,GCSEMI!$B:$B,GCSEMI!$N:$N)),"",  _xlfn.XLOOKUP($A672,GCSEMI!$B:$B,GCSEMI!$N:$N))</f>
        <v>0</v>
      </c>
      <c r="Q672" s="80">
        <f>IF(ISNA(_xlfn.XLOOKUP($A672,ORGPREP!$B:$B,ORGPREP!$N:$N)),"",  _xlfn.XLOOKUP($A672,ORGPREP!$B:$B,ORGPREP!$N:$N))</f>
        <v>0</v>
      </c>
      <c r="R672" s="80">
        <f>IF(ISNA(_xlfn.XLOOKUP($A672,MSSEMI!$B:$B,MSSEMI!$N:$N)),"",  _xlfn.XLOOKUP($A672,MSSEMI!$B:$B,MSSEMI!$N:$N))</f>
        <v>0</v>
      </c>
      <c r="S672" s="80">
        <f>IF(ISNA(_xlfn.XLOOKUP($A672,MSVOA!$B:$B,MSVOA!$N:$N)),"",  _xlfn.XLOOKUP($A672,MSVOA!$B:$B,MSVOA!$N:$N))</f>
        <v>0</v>
      </c>
      <c r="T672" s="80">
        <f>IF(ISNA(_xlfn.XLOOKUP($A672,METALS!$B:$B,METALS!$N:$N)),"",  _xlfn.XLOOKUP($A672,METALS!$B:$B,METALS!$N:$N))</f>
        <v>0</v>
      </c>
      <c r="U672" s="80">
        <f>IF(ISNA(_xlfn.XLOOKUP($A672,GENCHEM!$B:$B,GENCHEM!$N:$N)),"",  _xlfn.XLOOKUP($A672,GENCHEM!$B:$B,GENCHEM!$N:$N))</f>
        <v>0</v>
      </c>
      <c r="V672" s="80" t="str">
        <f>IF(ISNA(_xlfn.XLOOKUP($A672,HG!$B:$B,HG!$N:$N)),"",  _xlfn.XLOOKUP($A672,HG!$B:$B,HG!$N:$N))</f>
        <v/>
      </c>
    </row>
    <row r="673" spans="1:22" ht="24" hidden="1" customHeight="1">
      <c r="A673" s="83" t="s">
        <v>882</v>
      </c>
      <c r="O673" s="71"/>
      <c r="P673" s="71"/>
      <c r="Q673" s="71"/>
      <c r="R673" s="71"/>
      <c r="S673" s="71"/>
      <c r="T673" s="71"/>
      <c r="U673" s="71"/>
      <c r="V673" s="71"/>
    </row>
    <row r="674" spans="1:22" ht="24" hidden="1" customHeight="1">
      <c r="A674" s="116" t="s">
        <v>884</v>
      </c>
      <c r="B674" s="117" t="s">
        <v>213</v>
      </c>
      <c r="C674" s="117" t="s">
        <v>885</v>
      </c>
      <c r="D674" s="117" t="s">
        <v>25</v>
      </c>
      <c r="E674" s="118">
        <v>45825</v>
      </c>
      <c r="F674" s="118">
        <v>45831</v>
      </c>
      <c r="G674" s="118">
        <v>45831</v>
      </c>
      <c r="H674" s="117">
        <v>6</v>
      </c>
      <c r="I674" s="117">
        <v>54</v>
      </c>
      <c r="J674" s="117">
        <v>-4</v>
      </c>
      <c r="K674" s="117" t="s">
        <v>38</v>
      </c>
      <c r="L674" s="117" t="s">
        <v>27</v>
      </c>
      <c r="M674" s="117" t="s">
        <v>58</v>
      </c>
      <c r="N674" s="117">
        <v>0</v>
      </c>
      <c r="O674" s="80" t="str">
        <f>IF(ISNA(_xlfn.XLOOKUP($A674,GCVOA!$B:$B,GCVOA!$N:$N)),"",  _xlfn.XLOOKUP($A674,GCVOA!$B:$B,GCVOA!$N:$N))</f>
        <v/>
      </c>
      <c r="P674" s="80" t="str">
        <f>IF(ISNA(_xlfn.XLOOKUP($A674,GCSEMI!$B:$B,GCSEMI!$N:$N)),"",  _xlfn.XLOOKUP($A674,GCSEMI!$B:$B,GCSEMI!$N:$N))</f>
        <v/>
      </c>
      <c r="Q674" s="80" t="str">
        <f>IF(ISNA(_xlfn.XLOOKUP($A674,ORGPREP!$B:$B,ORGPREP!$N:$N)),"",  _xlfn.XLOOKUP($A674,ORGPREP!$B:$B,ORGPREP!$N:$N))</f>
        <v/>
      </c>
      <c r="R674" s="80" t="str">
        <f>IF(ISNA(_xlfn.XLOOKUP($A674,MSSEMI!$B:$B,MSSEMI!$N:$N)),"",  _xlfn.XLOOKUP($A674,MSSEMI!$B:$B,MSSEMI!$N:$N))</f>
        <v/>
      </c>
      <c r="S674" s="80" t="str">
        <f>IF(ISNA(_xlfn.XLOOKUP($A674,MSVOA!$B:$B,MSVOA!$N:$N)),"",  _xlfn.XLOOKUP($A674,MSVOA!$B:$B,MSVOA!$N:$N))</f>
        <v/>
      </c>
      <c r="T674" s="80">
        <f>IF(ISNA(_xlfn.XLOOKUP($A674,METALS!$B:$B,METALS!$N:$N)),"",  _xlfn.XLOOKUP($A674,METALS!$B:$B,METALS!$N:$N))</f>
        <v>0</v>
      </c>
      <c r="U674" s="80">
        <f>IF(ISNA(_xlfn.XLOOKUP($A674,GENCHEM!$B:$B,GENCHEM!$N:$N)),"",  _xlfn.XLOOKUP($A674,GENCHEM!$B:$B,GENCHEM!$N:$N))</f>
        <v>0</v>
      </c>
      <c r="V674" s="80" t="str">
        <f>IF(ISNA(_xlfn.XLOOKUP($A674,HG!$B:$B,HG!$N:$N)),"",  _xlfn.XLOOKUP($A674,HG!$B:$B,HG!$N:$N))</f>
        <v/>
      </c>
    </row>
    <row r="675" spans="1:22" ht="24" hidden="1" customHeight="1">
      <c r="A675" s="83" t="s">
        <v>886</v>
      </c>
      <c r="O675" s="71"/>
      <c r="P675" s="71"/>
      <c r="Q675" s="71"/>
      <c r="R675" s="71"/>
      <c r="S675" s="71"/>
      <c r="T675" s="71"/>
      <c r="U675" s="71"/>
      <c r="V675" s="71"/>
    </row>
    <row r="676" spans="1:22" ht="24" hidden="1" customHeight="1">
      <c r="A676" s="116" t="s">
        <v>887</v>
      </c>
      <c r="B676" s="117" t="s">
        <v>213</v>
      </c>
      <c r="C676" s="117" t="s">
        <v>888</v>
      </c>
      <c r="D676" s="117" t="s">
        <v>25</v>
      </c>
      <c r="E676" s="118">
        <v>45825</v>
      </c>
      <c r="F676" s="118">
        <v>45831</v>
      </c>
      <c r="G676" s="118">
        <v>45831</v>
      </c>
      <c r="H676" s="117">
        <v>6</v>
      </c>
      <c r="I676" s="117">
        <v>5</v>
      </c>
      <c r="J676" s="117">
        <v>-4</v>
      </c>
      <c r="K676" s="117" t="s">
        <v>38</v>
      </c>
      <c r="L676" s="117" t="s">
        <v>27</v>
      </c>
      <c r="M676" s="117" t="s">
        <v>40</v>
      </c>
      <c r="N676" s="117">
        <v>0</v>
      </c>
      <c r="O676" s="80" t="str">
        <f>IF(ISNA(_xlfn.XLOOKUP($A676,GCVOA!$B:$B,GCVOA!$N:$N)),"",  _xlfn.XLOOKUP($A676,GCVOA!$B:$B,GCVOA!$N:$N))</f>
        <v/>
      </c>
      <c r="P676" s="80" t="str">
        <f>IF(ISNA(_xlfn.XLOOKUP($A676,GCSEMI!$B:$B,GCSEMI!$N:$N)),"",  _xlfn.XLOOKUP($A676,GCSEMI!$B:$B,GCSEMI!$N:$N))</f>
        <v/>
      </c>
      <c r="Q676" s="80" t="str">
        <f>IF(ISNA(_xlfn.XLOOKUP($A676,ORGPREP!$B:$B,ORGPREP!$N:$N)),"",  _xlfn.XLOOKUP($A676,ORGPREP!$B:$B,ORGPREP!$N:$N))</f>
        <v/>
      </c>
      <c r="R676" s="80" t="str">
        <f>IF(ISNA(_xlfn.XLOOKUP($A676,MSSEMI!$B:$B,MSSEMI!$N:$N)),"",  _xlfn.XLOOKUP($A676,MSSEMI!$B:$B,MSSEMI!$N:$N))</f>
        <v/>
      </c>
      <c r="S676" s="80">
        <f>IF(ISNA(_xlfn.XLOOKUP($A676,MSVOA!$B:$B,MSVOA!$N:$N)),"",  _xlfn.XLOOKUP($A676,MSVOA!$B:$B,MSVOA!$N:$N))</f>
        <v>0</v>
      </c>
      <c r="T676" s="80" t="str">
        <f>IF(ISNA(_xlfn.XLOOKUP($A676,METALS!$B:$B,METALS!$N:$N)),"",  _xlfn.XLOOKUP($A676,METALS!$B:$B,METALS!$N:$N))</f>
        <v/>
      </c>
      <c r="U676" s="80">
        <f>IF(ISNA(_xlfn.XLOOKUP($A676,GENCHEM!$B:$B,GENCHEM!$N:$N)),"",  _xlfn.XLOOKUP($A676,GENCHEM!$B:$B,GENCHEM!$N:$N))</f>
        <v>0</v>
      </c>
      <c r="V676" s="80" t="str">
        <f>IF(ISNA(_xlfn.XLOOKUP($A676,HG!$B:$B,HG!$N:$N)),"",  _xlfn.XLOOKUP($A676,HG!$B:$B,HG!$N:$N))</f>
        <v/>
      </c>
    </row>
    <row r="677" spans="1:22" ht="24" hidden="1" customHeight="1">
      <c r="A677" s="83" t="s">
        <v>889</v>
      </c>
      <c r="O677" s="71"/>
      <c r="P677" s="71"/>
      <c r="Q677" s="71"/>
      <c r="R677" s="71"/>
      <c r="S677" s="71"/>
      <c r="T677" s="71"/>
      <c r="U677" s="71"/>
      <c r="V677" s="71"/>
    </row>
    <row r="678" spans="1:22" ht="24" hidden="1" customHeight="1">
      <c r="A678" s="116" t="s">
        <v>890</v>
      </c>
      <c r="B678" s="117" t="s">
        <v>213</v>
      </c>
      <c r="C678" s="117" t="s">
        <v>568</v>
      </c>
      <c r="D678" s="117" t="s">
        <v>25</v>
      </c>
      <c r="E678" s="118">
        <v>45825</v>
      </c>
      <c r="F678" s="118">
        <v>45831</v>
      </c>
      <c r="G678" s="118">
        <v>45831</v>
      </c>
      <c r="H678" s="117">
        <v>6</v>
      </c>
      <c r="I678" s="117">
        <v>15</v>
      </c>
      <c r="J678" s="117">
        <v>-4</v>
      </c>
      <c r="K678" s="117" t="s">
        <v>38</v>
      </c>
      <c r="L678" s="117" t="s">
        <v>27</v>
      </c>
      <c r="M678" s="117" t="s">
        <v>28</v>
      </c>
      <c r="N678" s="117">
        <v>0</v>
      </c>
      <c r="O678" s="80" t="str">
        <f>IF(ISNA(_xlfn.XLOOKUP($A678,GCVOA!$B:$B,GCVOA!$N:$N)),"",  _xlfn.XLOOKUP($A678,GCVOA!$B:$B,GCVOA!$N:$N))</f>
        <v/>
      </c>
      <c r="P678" s="80">
        <f>IF(ISNA(_xlfn.XLOOKUP($A678,GCSEMI!$B:$B,GCSEMI!$N:$N)),"",  _xlfn.XLOOKUP($A678,GCSEMI!$B:$B,GCSEMI!$N:$N))</f>
        <v>0</v>
      </c>
      <c r="Q678" s="80">
        <f>IF(ISNA(_xlfn.XLOOKUP($A678,ORGPREP!$B:$B,ORGPREP!$N:$N)),"",  _xlfn.XLOOKUP($A678,ORGPREP!$B:$B,ORGPREP!$N:$N))</f>
        <v>0</v>
      </c>
      <c r="R678" s="80">
        <f>IF(ISNA(_xlfn.XLOOKUP($A678,MSSEMI!$B:$B,MSSEMI!$N:$N)),"",  _xlfn.XLOOKUP($A678,MSSEMI!$B:$B,MSSEMI!$N:$N))</f>
        <v>0</v>
      </c>
      <c r="S678" s="80">
        <f>IF(ISNA(_xlfn.XLOOKUP($A678,MSVOA!$B:$B,MSVOA!$N:$N)),"",  _xlfn.XLOOKUP($A678,MSVOA!$B:$B,MSVOA!$N:$N))</f>
        <v>0</v>
      </c>
      <c r="T678" s="80">
        <f>IF(ISNA(_xlfn.XLOOKUP($A678,METALS!$B:$B,METALS!$N:$N)),"",  _xlfn.XLOOKUP($A678,METALS!$B:$B,METALS!$N:$N))</f>
        <v>0</v>
      </c>
      <c r="U678" s="80">
        <f>IF(ISNA(_xlfn.XLOOKUP($A678,GENCHEM!$B:$B,GENCHEM!$N:$N)),"",  _xlfn.XLOOKUP($A678,GENCHEM!$B:$B,GENCHEM!$N:$N))</f>
        <v>0</v>
      </c>
      <c r="V678" s="80" t="str">
        <f>IF(ISNA(_xlfn.XLOOKUP($A678,HG!$B:$B,HG!$N:$N)),"",  _xlfn.XLOOKUP($A678,HG!$B:$B,HG!$N:$N))</f>
        <v/>
      </c>
    </row>
    <row r="679" spans="1:22" ht="24" hidden="1" customHeight="1">
      <c r="A679" s="83" t="s">
        <v>882</v>
      </c>
      <c r="O679" s="71"/>
      <c r="P679" s="71"/>
      <c r="Q679" s="71"/>
      <c r="R679" s="71"/>
      <c r="S679" s="71"/>
      <c r="T679" s="71"/>
      <c r="U679" s="71"/>
      <c r="V679" s="71"/>
    </row>
    <row r="680" spans="1:22" ht="24" hidden="1" customHeight="1">
      <c r="A680" s="116" t="s">
        <v>891</v>
      </c>
      <c r="B680" s="117" t="s">
        <v>213</v>
      </c>
      <c r="C680" s="117" t="s">
        <v>860</v>
      </c>
      <c r="D680" s="117" t="s">
        <v>25</v>
      </c>
      <c r="E680" s="118">
        <v>45825</v>
      </c>
      <c r="F680" s="118">
        <v>45831</v>
      </c>
      <c r="G680" s="118">
        <v>45831</v>
      </c>
      <c r="H680" s="117">
        <v>6</v>
      </c>
      <c r="I680" s="117">
        <v>42</v>
      </c>
      <c r="J680" s="117">
        <v>-4</v>
      </c>
      <c r="K680" s="117" t="s">
        <v>38</v>
      </c>
      <c r="L680" s="117" t="s">
        <v>27</v>
      </c>
      <c r="M680" s="117" t="s">
        <v>28</v>
      </c>
      <c r="N680" s="117">
        <v>0</v>
      </c>
      <c r="O680" s="80" t="str">
        <f>IF(ISNA(_xlfn.XLOOKUP($A680,GCVOA!$B:$B,GCVOA!$N:$N)),"",  _xlfn.XLOOKUP($A680,GCVOA!$B:$B,GCVOA!$N:$N))</f>
        <v/>
      </c>
      <c r="P680" s="80">
        <f>IF(ISNA(_xlfn.XLOOKUP($A680,GCSEMI!$B:$B,GCSEMI!$N:$N)),"",  _xlfn.XLOOKUP($A680,GCSEMI!$B:$B,GCSEMI!$N:$N))</f>
        <v>0</v>
      </c>
      <c r="Q680" s="80">
        <f>IF(ISNA(_xlfn.XLOOKUP($A680,ORGPREP!$B:$B,ORGPREP!$N:$N)),"",  _xlfn.XLOOKUP($A680,ORGPREP!$B:$B,ORGPREP!$N:$N))</f>
        <v>0</v>
      </c>
      <c r="R680" s="80">
        <f>IF(ISNA(_xlfn.XLOOKUP($A680,MSSEMI!$B:$B,MSSEMI!$N:$N)),"",  _xlfn.XLOOKUP($A680,MSSEMI!$B:$B,MSSEMI!$N:$N))</f>
        <v>0</v>
      </c>
      <c r="S680" s="80">
        <f>IF(ISNA(_xlfn.XLOOKUP($A680,MSVOA!$B:$B,MSVOA!$N:$N)),"",  _xlfn.XLOOKUP($A680,MSVOA!$B:$B,MSVOA!$N:$N))</f>
        <v>0</v>
      </c>
      <c r="T680" s="80">
        <f>IF(ISNA(_xlfn.XLOOKUP($A680,METALS!$B:$B,METALS!$N:$N)),"",  _xlfn.XLOOKUP($A680,METALS!$B:$B,METALS!$N:$N))</f>
        <v>0</v>
      </c>
      <c r="U680" s="80">
        <f>IF(ISNA(_xlfn.XLOOKUP($A680,GENCHEM!$B:$B,GENCHEM!$N:$N)),"",  _xlfn.XLOOKUP($A680,GENCHEM!$B:$B,GENCHEM!$N:$N))</f>
        <v>0</v>
      </c>
      <c r="V680" s="80" t="str">
        <f>IF(ISNA(_xlfn.XLOOKUP($A680,HG!$B:$B,HG!$N:$N)),"",  _xlfn.XLOOKUP($A680,HG!$B:$B,HG!$N:$N))</f>
        <v/>
      </c>
    </row>
    <row r="681" spans="1:22" ht="24" hidden="1" customHeight="1">
      <c r="A681" s="83" t="s">
        <v>882</v>
      </c>
      <c r="O681" s="71"/>
      <c r="P681" s="71"/>
      <c r="Q681" s="71"/>
      <c r="R681" s="71"/>
      <c r="S681" s="71"/>
      <c r="T681" s="71"/>
      <c r="U681" s="71"/>
      <c r="V681" s="71"/>
    </row>
    <row r="682" spans="1:22" ht="24" hidden="1" customHeight="1">
      <c r="A682" s="116" t="s">
        <v>892</v>
      </c>
      <c r="B682" s="117" t="s">
        <v>213</v>
      </c>
      <c r="C682" s="117" t="s">
        <v>893</v>
      </c>
      <c r="D682" s="117" t="s">
        <v>25</v>
      </c>
      <c r="E682" s="118">
        <v>45825</v>
      </c>
      <c r="F682" s="118">
        <v>45831</v>
      </c>
      <c r="G682" s="118">
        <v>45831</v>
      </c>
      <c r="H682" s="117">
        <v>6</v>
      </c>
      <c r="I682" s="117">
        <v>60</v>
      </c>
      <c r="J682" s="117">
        <v>-4</v>
      </c>
      <c r="K682" s="117" t="s">
        <v>38</v>
      </c>
      <c r="L682" s="117" t="s">
        <v>27</v>
      </c>
      <c r="M682" s="117" t="s">
        <v>58</v>
      </c>
      <c r="N682" s="117">
        <v>0</v>
      </c>
      <c r="O682" s="80" t="str">
        <f>IF(ISNA(_xlfn.XLOOKUP($A682,GCVOA!$B:$B,GCVOA!$N:$N)),"",  _xlfn.XLOOKUP($A682,GCVOA!$B:$B,GCVOA!$N:$N))</f>
        <v/>
      </c>
      <c r="P682" s="80">
        <f>IF(ISNA(_xlfn.XLOOKUP($A682,GCSEMI!$B:$B,GCSEMI!$N:$N)),"",  _xlfn.XLOOKUP($A682,GCSEMI!$B:$B,GCSEMI!$N:$N))</f>
        <v>0</v>
      </c>
      <c r="Q682" s="80">
        <f>IF(ISNA(_xlfn.XLOOKUP($A682,ORGPREP!$B:$B,ORGPREP!$N:$N)),"",  _xlfn.XLOOKUP($A682,ORGPREP!$B:$B,ORGPREP!$N:$N))</f>
        <v>0</v>
      </c>
      <c r="R682" s="80">
        <f>IF(ISNA(_xlfn.XLOOKUP($A682,MSSEMI!$B:$B,MSSEMI!$N:$N)),"",  _xlfn.XLOOKUP($A682,MSSEMI!$B:$B,MSSEMI!$N:$N))</f>
        <v>0</v>
      </c>
      <c r="S682" s="80">
        <f>IF(ISNA(_xlfn.XLOOKUP($A682,MSVOA!$B:$B,MSVOA!$N:$N)),"",  _xlfn.XLOOKUP($A682,MSVOA!$B:$B,MSVOA!$N:$N))</f>
        <v>0</v>
      </c>
      <c r="T682" s="80">
        <f>IF(ISNA(_xlfn.XLOOKUP($A682,METALS!$B:$B,METALS!$N:$N)),"",  _xlfn.XLOOKUP($A682,METALS!$B:$B,METALS!$N:$N))</f>
        <v>0</v>
      </c>
      <c r="U682" s="80">
        <f>IF(ISNA(_xlfn.XLOOKUP($A682,GENCHEM!$B:$B,GENCHEM!$N:$N)),"",  _xlfn.XLOOKUP($A682,GENCHEM!$B:$B,GENCHEM!$N:$N))</f>
        <v>0</v>
      </c>
      <c r="V682" s="80" t="str">
        <f>IF(ISNA(_xlfn.XLOOKUP($A682,HG!$B:$B,HG!$N:$N)),"",  _xlfn.XLOOKUP($A682,HG!$B:$B,HG!$N:$N))</f>
        <v/>
      </c>
    </row>
    <row r="683" spans="1:22" ht="24" hidden="1" customHeight="1">
      <c r="A683" s="83" t="s">
        <v>882</v>
      </c>
      <c r="O683" s="71"/>
      <c r="P683" s="71"/>
      <c r="Q683" s="71"/>
      <c r="R683" s="71"/>
      <c r="S683" s="71"/>
      <c r="T683" s="71"/>
      <c r="U683" s="71"/>
      <c r="V683" s="71"/>
    </row>
    <row r="684" spans="1:22" ht="24" hidden="1" customHeight="1">
      <c r="A684" s="116" t="s">
        <v>894</v>
      </c>
      <c r="B684" s="117" t="s">
        <v>213</v>
      </c>
      <c r="C684" s="117" t="s">
        <v>895</v>
      </c>
      <c r="D684" s="117" t="s">
        <v>25</v>
      </c>
      <c r="E684" s="118">
        <v>45825</v>
      </c>
      <c r="F684" s="118">
        <v>45831</v>
      </c>
      <c r="G684" s="118">
        <v>45831</v>
      </c>
      <c r="H684" s="117">
        <v>6</v>
      </c>
      <c r="I684" s="117">
        <v>51</v>
      </c>
      <c r="J684" s="117">
        <v>-4</v>
      </c>
      <c r="K684" s="117" t="s">
        <v>38</v>
      </c>
      <c r="L684" s="117" t="s">
        <v>27</v>
      </c>
      <c r="M684" s="117" t="s">
        <v>58</v>
      </c>
      <c r="N684" s="117">
        <v>0</v>
      </c>
      <c r="O684" s="80" t="str">
        <f>IF(ISNA(_xlfn.XLOOKUP($A684,GCVOA!$B:$B,GCVOA!$N:$N)),"",  _xlfn.XLOOKUP($A684,GCVOA!$B:$B,GCVOA!$N:$N))</f>
        <v/>
      </c>
      <c r="P684" s="80">
        <f>IF(ISNA(_xlfn.XLOOKUP($A684,GCSEMI!$B:$B,GCSEMI!$N:$N)),"",  _xlfn.XLOOKUP($A684,GCSEMI!$B:$B,GCSEMI!$N:$N))</f>
        <v>0</v>
      </c>
      <c r="Q684" s="80">
        <f>IF(ISNA(_xlfn.XLOOKUP($A684,ORGPREP!$B:$B,ORGPREP!$N:$N)),"",  _xlfn.XLOOKUP($A684,ORGPREP!$B:$B,ORGPREP!$N:$N))</f>
        <v>0</v>
      </c>
      <c r="R684" s="80">
        <f>IF(ISNA(_xlfn.XLOOKUP($A684,MSSEMI!$B:$B,MSSEMI!$N:$N)),"",  _xlfn.XLOOKUP($A684,MSSEMI!$B:$B,MSSEMI!$N:$N))</f>
        <v>0</v>
      </c>
      <c r="S684" s="80">
        <f>IF(ISNA(_xlfn.XLOOKUP($A684,MSVOA!$B:$B,MSVOA!$N:$N)),"",  _xlfn.XLOOKUP($A684,MSVOA!$B:$B,MSVOA!$N:$N))</f>
        <v>0</v>
      </c>
      <c r="T684" s="80">
        <f>IF(ISNA(_xlfn.XLOOKUP($A684,METALS!$B:$B,METALS!$N:$N)),"",  _xlfn.XLOOKUP($A684,METALS!$B:$B,METALS!$N:$N))</f>
        <v>0</v>
      </c>
      <c r="U684" s="80">
        <f>IF(ISNA(_xlfn.XLOOKUP($A684,GENCHEM!$B:$B,GENCHEM!$N:$N)),"",  _xlfn.XLOOKUP($A684,GENCHEM!$B:$B,GENCHEM!$N:$N))</f>
        <v>0</v>
      </c>
      <c r="V684" s="80" t="str">
        <f>IF(ISNA(_xlfn.XLOOKUP($A684,HG!$B:$B,HG!$N:$N)),"",  _xlfn.XLOOKUP($A684,HG!$B:$B,HG!$N:$N))</f>
        <v/>
      </c>
    </row>
    <row r="685" spans="1:22" ht="24" hidden="1" customHeight="1">
      <c r="A685" s="83" t="s">
        <v>882</v>
      </c>
      <c r="O685" s="71"/>
      <c r="P685" s="71"/>
      <c r="Q685" s="71"/>
      <c r="R685" s="71"/>
      <c r="S685" s="71"/>
      <c r="T685" s="71"/>
      <c r="U685" s="71"/>
      <c r="V685" s="71"/>
    </row>
    <row r="686" spans="1:22" ht="24" hidden="1" customHeight="1">
      <c r="A686" s="116" t="s">
        <v>896</v>
      </c>
      <c r="B686" s="117" t="s">
        <v>213</v>
      </c>
      <c r="C686" s="117" t="s">
        <v>648</v>
      </c>
      <c r="D686" s="117" t="s">
        <v>25</v>
      </c>
      <c r="E686" s="118">
        <v>45825</v>
      </c>
      <c r="F686" s="118">
        <v>45831</v>
      </c>
      <c r="G686" s="118">
        <v>45831</v>
      </c>
      <c r="H686" s="117">
        <v>6</v>
      </c>
      <c r="I686" s="117">
        <v>24</v>
      </c>
      <c r="J686" s="117">
        <v>-4</v>
      </c>
      <c r="K686" s="117" t="s">
        <v>38</v>
      </c>
      <c r="L686" s="117" t="s">
        <v>27</v>
      </c>
      <c r="M686" s="117" t="s">
        <v>58</v>
      </c>
      <c r="N686" s="117" t="e">
        <v>#N/A</v>
      </c>
      <c r="O686" s="80" t="str">
        <f>IF(ISNA(_xlfn.XLOOKUP($A686,GCVOA!$B:$B,GCVOA!$N:$N)),"",  _xlfn.XLOOKUP($A686,GCVOA!$B:$B,GCVOA!$N:$N))</f>
        <v/>
      </c>
      <c r="P686" s="80">
        <f>IF(ISNA(_xlfn.XLOOKUP($A686,GCSEMI!$B:$B,GCSEMI!$N:$N)),"",  _xlfn.XLOOKUP($A686,GCSEMI!$B:$B,GCSEMI!$N:$N))</f>
        <v>0</v>
      </c>
      <c r="Q686" s="80">
        <f>IF(ISNA(_xlfn.XLOOKUP($A686,ORGPREP!$B:$B,ORGPREP!$N:$N)),"",  _xlfn.XLOOKUP($A686,ORGPREP!$B:$B,ORGPREP!$N:$N))</f>
        <v>0</v>
      </c>
      <c r="R686" s="80">
        <f>IF(ISNA(_xlfn.XLOOKUP($A686,MSSEMI!$B:$B,MSSEMI!$N:$N)),"",  _xlfn.XLOOKUP($A686,MSSEMI!$B:$B,MSSEMI!$N:$N))</f>
        <v>0</v>
      </c>
      <c r="S686" s="80">
        <f>IF(ISNA(_xlfn.XLOOKUP($A686,MSVOA!$B:$B,MSVOA!$N:$N)),"",  _xlfn.XLOOKUP($A686,MSVOA!$B:$B,MSVOA!$N:$N))</f>
        <v>0</v>
      </c>
      <c r="T686" s="80">
        <f>IF(ISNA(_xlfn.XLOOKUP($A686,METALS!$B:$B,METALS!$N:$N)),"",  _xlfn.XLOOKUP($A686,METALS!$B:$B,METALS!$N:$N))</f>
        <v>0</v>
      </c>
      <c r="U686" s="80">
        <f>IF(ISNA(_xlfn.XLOOKUP($A686,GENCHEM!$B:$B,GENCHEM!$N:$N)),"",  _xlfn.XLOOKUP($A686,GENCHEM!$B:$B,GENCHEM!$N:$N))</f>
        <v>0</v>
      </c>
      <c r="V686" s="80" t="str">
        <f>IF(ISNA(_xlfn.XLOOKUP($A686,HG!$B:$B,HG!$N:$N)),"",  _xlfn.XLOOKUP($A686,HG!$B:$B,HG!$N:$N))</f>
        <v/>
      </c>
    </row>
    <row r="687" spans="1:22" ht="24" hidden="1" customHeight="1">
      <c r="A687" s="83" t="s">
        <v>882</v>
      </c>
      <c r="O687" s="71"/>
      <c r="P687" s="71"/>
      <c r="Q687" s="71"/>
      <c r="R687" s="71"/>
      <c r="S687" s="71"/>
      <c r="T687" s="71"/>
      <c r="U687" s="71"/>
      <c r="V687" s="71"/>
    </row>
    <row r="688" spans="1:22" ht="24" hidden="1" customHeight="1">
      <c r="A688" s="110" t="s">
        <v>897</v>
      </c>
      <c r="B688" s="111" t="s">
        <v>898</v>
      </c>
      <c r="C688" s="111" t="s">
        <v>899</v>
      </c>
      <c r="D688" s="111"/>
      <c r="E688" s="112">
        <v>45826</v>
      </c>
      <c r="F688" s="112">
        <v>45831</v>
      </c>
      <c r="G688" s="112">
        <v>45831</v>
      </c>
      <c r="H688" s="111">
        <v>3</v>
      </c>
      <c r="I688" s="111">
        <v>6</v>
      </c>
      <c r="J688" s="111">
        <v>-4</v>
      </c>
      <c r="K688" s="111" t="s">
        <v>26</v>
      </c>
      <c r="L688" s="111" t="s">
        <v>27</v>
      </c>
      <c r="M688" s="111" t="s">
        <v>49</v>
      </c>
      <c r="N688" s="111" t="e">
        <v>#N/A</v>
      </c>
      <c r="O688" s="77" t="str">
        <f>IF(ISNA(_xlfn.XLOOKUP($A688,GCVOA!$B:$B,GCVOA!$N:$N)),"",  _xlfn.XLOOKUP($A688,GCVOA!$B:$B,GCVOA!$N:$N))</f>
        <v/>
      </c>
      <c r="P688" s="77">
        <f>IF(ISNA(_xlfn.XLOOKUP($A688,GCSEMI!$B:$B,GCSEMI!$N:$N)),"",  _xlfn.XLOOKUP($A688,GCSEMI!$B:$B,GCSEMI!$N:$N))</f>
        <v>0</v>
      </c>
      <c r="Q688" s="77" t="str">
        <f>IF(ISNA(_xlfn.XLOOKUP($A688,ORGPREP!$B:$B,ORGPREP!$N:$N)),"",  _xlfn.XLOOKUP($A688,ORGPREP!$B:$B,ORGPREP!$N:$N))</f>
        <v/>
      </c>
      <c r="R688" s="77" t="str">
        <f>IF(ISNA(_xlfn.XLOOKUP($A688,MSSEMI!$B:$B,MSSEMI!$N:$N)),"",  _xlfn.XLOOKUP($A688,MSSEMI!$B:$B,MSSEMI!$N:$N))</f>
        <v/>
      </c>
      <c r="S688" s="77" t="str">
        <f>IF(ISNA(_xlfn.XLOOKUP($A688,MSVOA!$B:$B,MSVOA!$N:$N)),"",  _xlfn.XLOOKUP($A688,MSVOA!$B:$B,MSVOA!$N:$N))</f>
        <v/>
      </c>
      <c r="T688" s="77" t="str">
        <f>IF(ISNA(_xlfn.XLOOKUP($A688,METALS!$B:$B,METALS!$N:$N)),"",  _xlfn.XLOOKUP($A688,METALS!$B:$B,METALS!$N:$N))</f>
        <v/>
      </c>
      <c r="U688" s="77" t="str">
        <f>IF(ISNA(_xlfn.XLOOKUP($A688,GENCHEM!$B:$B,GENCHEM!$N:$N)),"",  _xlfn.XLOOKUP($A688,GENCHEM!$B:$B,GENCHEM!$N:$N))</f>
        <v>In oven 6/19, ETA 6/20</v>
      </c>
      <c r="V688" s="77" t="str">
        <f>IF(ISNA(_xlfn.XLOOKUP($A688,HG!$B:$B,HG!$N:$N)),"",  _xlfn.XLOOKUP($A688,HG!$B:$B,HG!$N:$N))</f>
        <v/>
      </c>
    </row>
    <row r="689" spans="1:22" ht="24" hidden="1" customHeight="1">
      <c r="A689" s="83" t="s">
        <v>900</v>
      </c>
      <c r="O689" s="71"/>
      <c r="P689" s="71"/>
      <c r="Q689" s="71"/>
      <c r="R689" s="71"/>
      <c r="S689" s="71"/>
      <c r="T689" s="71"/>
      <c r="U689" s="71"/>
      <c r="V689" s="71"/>
    </row>
    <row r="690" spans="1:22" ht="24" customHeight="1">
      <c r="A690" s="113" t="s">
        <v>901</v>
      </c>
      <c r="B690" s="114" t="s">
        <v>765</v>
      </c>
      <c r="C690" s="114" t="s">
        <v>902</v>
      </c>
      <c r="D690" s="114" t="s">
        <v>767</v>
      </c>
      <c r="E690" s="115">
        <v>45815</v>
      </c>
      <c r="F690" s="115">
        <v>45831</v>
      </c>
      <c r="G690" s="115">
        <v>45831</v>
      </c>
      <c r="H690" s="114">
        <v>14</v>
      </c>
      <c r="I690" s="114">
        <v>1</v>
      </c>
      <c r="J690" s="114">
        <v>-4</v>
      </c>
      <c r="K690" s="114" t="s">
        <v>38</v>
      </c>
      <c r="L690" s="114" t="s">
        <v>27</v>
      </c>
      <c r="M690" s="114" t="s">
        <v>49</v>
      </c>
      <c r="N690" s="114">
        <v>0</v>
      </c>
      <c r="O690" s="74" t="str">
        <f>IF(ISNA(_xlfn.XLOOKUP($A690,GCVOA!$B:$B,GCVOA!$N:$N)),"",  _xlfn.XLOOKUP($A690,GCVOA!$B:$B,GCVOA!$N:$N))</f>
        <v/>
      </c>
      <c r="P690" s="74">
        <f>IF(ISNA(_xlfn.XLOOKUP($A690,GCSEMI!$B:$B,GCSEMI!$N:$N)),"",  _xlfn.XLOOKUP($A690,GCSEMI!$B:$B,GCSEMI!$N:$N))</f>
        <v>0</v>
      </c>
      <c r="Q690" s="74" t="str">
        <f>IF(ISNA(_xlfn.XLOOKUP($A690,ORGPREP!$B:$B,ORGPREP!$N:$N)),"",  _xlfn.XLOOKUP($A690,ORGPREP!$B:$B,ORGPREP!$N:$N))</f>
        <v/>
      </c>
      <c r="R690" s="74" t="str">
        <f>IF(ISNA(_xlfn.XLOOKUP($A690,MSSEMI!$B:$B,MSSEMI!$N:$N)),"",  _xlfn.XLOOKUP($A690,MSSEMI!$B:$B,MSSEMI!$N:$N))</f>
        <v/>
      </c>
      <c r="S690" s="74" t="str">
        <f>IF(ISNA(_xlfn.XLOOKUP($A690,MSVOA!$B:$B,MSVOA!$N:$N)),"",  _xlfn.XLOOKUP($A690,MSVOA!$B:$B,MSVOA!$N:$N))</f>
        <v/>
      </c>
      <c r="T690" s="74" t="str">
        <f>IF(ISNA(_xlfn.XLOOKUP($A690,METALS!$B:$B,METALS!$N:$N)),"",  _xlfn.XLOOKUP($A690,METALS!$B:$B,METALS!$N:$N))</f>
        <v/>
      </c>
      <c r="U690" s="74">
        <f>IF(ISNA(_xlfn.XLOOKUP($A690,GENCHEM!$B:$B,GENCHEM!$N:$N)),"",  _xlfn.XLOOKUP($A690,GENCHEM!$B:$B,GENCHEM!$N:$N))</f>
        <v>0</v>
      </c>
      <c r="V690" s="74" t="str">
        <f>IF(ISNA(_xlfn.XLOOKUP($A690,HG!$B:$B,HG!$N:$N)),"",  _xlfn.XLOOKUP($A690,HG!$B:$B,HG!$N:$N))</f>
        <v/>
      </c>
    </row>
    <row r="691" spans="1:22" ht="24" hidden="1" customHeight="1">
      <c r="A691" s="83" t="s">
        <v>903</v>
      </c>
      <c r="O691" s="71"/>
      <c r="P691" s="71"/>
      <c r="Q691" s="71"/>
      <c r="R691" s="71"/>
      <c r="S691" s="71"/>
      <c r="T691" s="71"/>
      <c r="U691" s="71"/>
      <c r="V691" s="71"/>
    </row>
    <row r="692" spans="1:22" ht="24" hidden="1" customHeight="1">
      <c r="A692" s="113" t="s">
        <v>904</v>
      </c>
      <c r="B692" s="114" t="s">
        <v>139</v>
      </c>
      <c r="C692" s="114" t="s">
        <v>140</v>
      </c>
      <c r="D692" s="114" t="s">
        <v>25</v>
      </c>
      <c r="E692" s="115">
        <v>45818</v>
      </c>
      <c r="F692" s="115">
        <v>45832</v>
      </c>
      <c r="G692" s="115">
        <v>45832</v>
      </c>
      <c r="H692" s="114">
        <v>14</v>
      </c>
      <c r="I692" s="114">
        <v>4</v>
      </c>
      <c r="J692" s="114">
        <v>-5</v>
      </c>
      <c r="K692" s="114" t="s">
        <v>26</v>
      </c>
      <c r="L692" s="114" t="s">
        <v>27</v>
      </c>
      <c r="M692" s="114" t="s">
        <v>28</v>
      </c>
      <c r="N692" s="114">
        <v>0</v>
      </c>
      <c r="O692" s="74" t="str">
        <f>IF(ISNA(_xlfn.XLOOKUP($A692,GCVOA!$B:$B,GCVOA!$N:$N)),"",  _xlfn.XLOOKUP($A692,GCVOA!$B:$B,GCVOA!$N:$N))</f>
        <v/>
      </c>
      <c r="P692" s="74" t="str">
        <f>IF(ISNA(_xlfn.XLOOKUP($A692,GCSEMI!$B:$B,GCSEMI!$N:$N)),"",  _xlfn.XLOOKUP($A692,GCSEMI!$B:$B,GCSEMI!$N:$N))</f>
        <v/>
      </c>
      <c r="Q692" s="74" t="str">
        <f>IF(ISNA(_xlfn.XLOOKUP($A692,ORGPREP!$B:$B,ORGPREP!$N:$N)),"",  _xlfn.XLOOKUP($A692,ORGPREP!$B:$B,ORGPREP!$N:$N))</f>
        <v/>
      </c>
      <c r="R692" s="74" t="str">
        <f>IF(ISNA(_xlfn.XLOOKUP($A692,MSSEMI!$B:$B,MSSEMI!$N:$N)),"",  _xlfn.XLOOKUP($A692,MSSEMI!$B:$B,MSSEMI!$N:$N))</f>
        <v/>
      </c>
      <c r="S692" s="74" t="str">
        <f>IF(ISNA(_xlfn.XLOOKUP($A692,MSVOA!$B:$B,MSVOA!$N:$N)),"",  _xlfn.XLOOKUP($A692,MSVOA!$B:$B,MSVOA!$N:$N))</f>
        <v/>
      </c>
      <c r="T692" s="74">
        <f>IF(ISNA(_xlfn.XLOOKUP($A692,METALS!$B:$B,METALS!$N:$N)),"",  _xlfn.XLOOKUP($A692,METALS!$B:$B,METALS!$N:$N))</f>
        <v>0</v>
      </c>
      <c r="U692" s="74">
        <f>IF(ISNA(_xlfn.XLOOKUP($A692,GENCHEM!$B:$B,GENCHEM!$N:$N)),"",  _xlfn.XLOOKUP($A692,GENCHEM!$B:$B,GENCHEM!$N:$N))</f>
        <v>0</v>
      </c>
      <c r="V692" s="74" t="str">
        <f>IF(ISNA(_xlfn.XLOOKUP($A692,HG!$B:$B,HG!$N:$N)),"",  _xlfn.XLOOKUP($A692,HG!$B:$B,HG!$N:$N))</f>
        <v/>
      </c>
    </row>
    <row r="693" spans="1:22" ht="24" hidden="1" customHeight="1">
      <c r="A693" s="83" t="s">
        <v>446</v>
      </c>
      <c r="O693" s="71"/>
      <c r="P693" s="71"/>
      <c r="Q693" s="71"/>
      <c r="R693" s="71"/>
      <c r="S693" s="71"/>
      <c r="T693" s="71"/>
      <c r="U693" s="71"/>
      <c r="V693" s="71"/>
    </row>
    <row r="694" spans="1:22" ht="24" hidden="1" customHeight="1">
      <c r="A694" s="113" t="s">
        <v>905</v>
      </c>
      <c r="B694" s="114" t="s">
        <v>906</v>
      </c>
      <c r="C694" s="114" t="s">
        <v>907</v>
      </c>
      <c r="D694" s="114" t="s">
        <v>25</v>
      </c>
      <c r="E694" s="115">
        <v>45818</v>
      </c>
      <c r="F694" s="115">
        <v>45832</v>
      </c>
      <c r="G694" s="115">
        <v>45832</v>
      </c>
      <c r="H694" s="114">
        <v>14</v>
      </c>
      <c r="I694" s="114">
        <v>2</v>
      </c>
      <c r="J694" s="114">
        <v>-5</v>
      </c>
      <c r="K694" s="114" t="s">
        <v>38</v>
      </c>
      <c r="L694" s="114" t="s">
        <v>27</v>
      </c>
      <c r="M694" s="114" t="s">
        <v>69</v>
      </c>
      <c r="N694" s="114">
        <v>0</v>
      </c>
      <c r="O694" s="74" t="str">
        <f>IF(ISNA(_xlfn.XLOOKUP($A694,GCVOA!$B:$B,GCVOA!$N:$N)),"",  _xlfn.XLOOKUP($A694,GCVOA!$B:$B,GCVOA!$N:$N))</f>
        <v/>
      </c>
      <c r="P694" s="74" t="str">
        <f>IF(ISNA(_xlfn.XLOOKUP($A694,GCSEMI!$B:$B,GCSEMI!$N:$N)),"",  _xlfn.XLOOKUP($A694,GCSEMI!$B:$B,GCSEMI!$N:$N))</f>
        <v/>
      </c>
      <c r="Q694" s="74" t="str">
        <f>IF(ISNA(_xlfn.XLOOKUP($A694,ORGPREP!$B:$B,ORGPREP!$N:$N)),"",  _xlfn.XLOOKUP($A694,ORGPREP!$B:$B,ORGPREP!$N:$N))</f>
        <v/>
      </c>
      <c r="R694" s="74" t="str">
        <f>IF(ISNA(_xlfn.XLOOKUP($A694,MSSEMI!$B:$B,MSSEMI!$N:$N)),"",  _xlfn.XLOOKUP($A694,MSSEMI!$B:$B,MSSEMI!$N:$N))</f>
        <v/>
      </c>
      <c r="S694" s="74" t="str">
        <f>IF(ISNA(_xlfn.XLOOKUP($A694,MSVOA!$B:$B,MSVOA!$N:$N)),"",  _xlfn.XLOOKUP($A694,MSVOA!$B:$B,MSVOA!$N:$N))</f>
        <v/>
      </c>
      <c r="T694" s="74" t="str">
        <f>IF(ISNA(_xlfn.XLOOKUP($A694,METALS!$B:$B,METALS!$N:$N)),"",  _xlfn.XLOOKUP($A694,METALS!$B:$B,METALS!$N:$N))</f>
        <v/>
      </c>
      <c r="U694" s="74" t="str">
        <f>IF(ISNA(_xlfn.XLOOKUP($A694,GENCHEM!$B:$B,GENCHEM!$N:$N)),"",  _xlfn.XLOOKUP($A694,GENCHEM!$B:$B,GENCHEM!$N:$N))</f>
        <v/>
      </c>
      <c r="V694" s="74" t="str">
        <f>IF(ISNA(_xlfn.XLOOKUP($A694,HG!$B:$B,HG!$N:$N)),"",  _xlfn.XLOOKUP($A694,HG!$B:$B,HG!$N:$N))</f>
        <v/>
      </c>
    </row>
    <row r="695" spans="1:22" ht="24" hidden="1" customHeight="1">
      <c r="A695" s="83" t="s">
        <v>908</v>
      </c>
      <c r="O695" s="71"/>
      <c r="P695" s="71"/>
      <c r="Q695" s="71"/>
      <c r="R695" s="71"/>
      <c r="S695" s="71"/>
      <c r="T695" s="71"/>
      <c r="U695" s="71"/>
      <c r="V695" s="71"/>
    </row>
    <row r="696" spans="1:22" ht="24" hidden="1" customHeight="1">
      <c r="A696" s="113" t="s">
        <v>909</v>
      </c>
      <c r="B696" s="114" t="s">
        <v>910</v>
      </c>
      <c r="C696" s="114" t="s">
        <v>911</v>
      </c>
      <c r="D696" s="114" t="s">
        <v>912</v>
      </c>
      <c r="E696" s="115">
        <v>45818</v>
      </c>
      <c r="F696" s="115">
        <v>45832</v>
      </c>
      <c r="G696" s="115">
        <v>45832</v>
      </c>
      <c r="H696" s="114">
        <v>14</v>
      </c>
      <c r="I696" s="114">
        <v>1</v>
      </c>
      <c r="J696" s="114">
        <v>-5</v>
      </c>
      <c r="K696" s="114" t="s">
        <v>26</v>
      </c>
      <c r="L696" s="114" t="s">
        <v>39</v>
      </c>
      <c r="M696" s="114" t="s">
        <v>28</v>
      </c>
      <c r="N696" s="114">
        <v>0</v>
      </c>
      <c r="O696" s="74" t="str">
        <f>IF(ISNA(_xlfn.XLOOKUP($A696,GCVOA!$B:$B,GCVOA!$N:$N)),"",  _xlfn.XLOOKUP($A696,GCVOA!$B:$B,GCVOA!$N:$N))</f>
        <v/>
      </c>
      <c r="P696" s="74" t="str">
        <f>IF(ISNA(_xlfn.XLOOKUP($A696,GCSEMI!$B:$B,GCSEMI!$N:$N)),"",  _xlfn.XLOOKUP($A696,GCSEMI!$B:$B,GCSEMI!$N:$N))</f>
        <v/>
      </c>
      <c r="Q696" s="74" t="str">
        <f>IF(ISNA(_xlfn.XLOOKUP($A696,ORGPREP!$B:$B,ORGPREP!$N:$N)),"",  _xlfn.XLOOKUP($A696,ORGPREP!$B:$B,ORGPREP!$N:$N))</f>
        <v/>
      </c>
      <c r="R696" s="74" t="str">
        <f>IF(ISNA(_xlfn.XLOOKUP($A696,MSSEMI!$B:$B,MSSEMI!$N:$N)),"",  _xlfn.XLOOKUP($A696,MSSEMI!$B:$B,MSSEMI!$N:$N))</f>
        <v/>
      </c>
      <c r="S696" s="74" t="str">
        <f>IF(ISNA(_xlfn.XLOOKUP($A696,MSVOA!$B:$B,MSVOA!$N:$N)),"",  _xlfn.XLOOKUP($A696,MSVOA!$B:$B,MSVOA!$N:$N))</f>
        <v/>
      </c>
      <c r="T696" s="74" t="str">
        <f>IF(ISNA(_xlfn.XLOOKUP($A696,METALS!$B:$B,METALS!$N:$N)),"",  _xlfn.XLOOKUP($A696,METALS!$B:$B,METALS!$N:$N))</f>
        <v/>
      </c>
      <c r="U696" s="74" t="str">
        <f>IF(ISNA(_xlfn.XLOOKUP($A696,GENCHEM!$B:$B,GENCHEM!$N:$N)),"",  _xlfn.XLOOKUP($A696,GENCHEM!$B:$B,GENCHEM!$N:$N))</f>
        <v/>
      </c>
      <c r="V696" s="74" t="str">
        <f>IF(ISNA(_xlfn.XLOOKUP($A696,HG!$B:$B,HG!$N:$N)),"",  _xlfn.XLOOKUP($A696,HG!$B:$B,HG!$N:$N))</f>
        <v/>
      </c>
    </row>
    <row r="697" spans="1:22" ht="24" hidden="1" customHeight="1">
      <c r="A697" s="83" t="s">
        <v>209</v>
      </c>
      <c r="O697" s="71"/>
      <c r="P697" s="71"/>
      <c r="Q697" s="71"/>
      <c r="R697" s="71"/>
      <c r="S697" s="71"/>
      <c r="T697" s="71"/>
      <c r="U697" s="71"/>
      <c r="V697" s="71"/>
    </row>
    <row r="698" spans="1:22" ht="24" hidden="1" customHeight="1">
      <c r="A698" s="113" t="s">
        <v>913</v>
      </c>
      <c r="B698" s="114" t="s">
        <v>321</v>
      </c>
      <c r="C698" s="114" t="s">
        <v>914</v>
      </c>
      <c r="D698" s="114" t="s">
        <v>25</v>
      </c>
      <c r="E698" s="115">
        <v>45818</v>
      </c>
      <c r="F698" s="115">
        <v>45832</v>
      </c>
      <c r="G698" s="115">
        <v>45832</v>
      </c>
      <c r="H698" s="114">
        <v>14</v>
      </c>
      <c r="I698" s="114">
        <v>2</v>
      </c>
      <c r="J698" s="114">
        <v>-5</v>
      </c>
      <c r="K698" s="114" t="s">
        <v>26</v>
      </c>
      <c r="L698" s="114" t="s">
        <v>27</v>
      </c>
      <c r="M698" s="114" t="s">
        <v>28</v>
      </c>
      <c r="N698" s="114">
        <v>0</v>
      </c>
      <c r="O698" s="74" t="str">
        <f>IF(ISNA(_xlfn.XLOOKUP($A698,GCVOA!$B:$B,GCVOA!$N:$N)),"",  _xlfn.XLOOKUP($A698,GCVOA!$B:$B,GCVOA!$N:$N))</f>
        <v/>
      </c>
      <c r="P698" s="74" t="str">
        <f>IF(ISNA(_xlfn.XLOOKUP($A698,GCSEMI!$B:$B,GCSEMI!$N:$N)),"",  _xlfn.XLOOKUP($A698,GCSEMI!$B:$B,GCSEMI!$N:$N))</f>
        <v/>
      </c>
      <c r="Q698" s="74" t="str">
        <f>IF(ISNA(_xlfn.XLOOKUP($A698,ORGPREP!$B:$B,ORGPREP!$N:$N)),"",  _xlfn.XLOOKUP($A698,ORGPREP!$B:$B,ORGPREP!$N:$N))</f>
        <v/>
      </c>
      <c r="R698" s="74" t="str">
        <f>IF(ISNA(_xlfn.XLOOKUP($A698,MSSEMI!$B:$B,MSSEMI!$N:$N)),"",  _xlfn.XLOOKUP($A698,MSSEMI!$B:$B,MSSEMI!$N:$N))</f>
        <v/>
      </c>
      <c r="S698" s="74" t="str">
        <f>IF(ISNA(_xlfn.XLOOKUP($A698,MSVOA!$B:$B,MSVOA!$N:$N)),"",  _xlfn.XLOOKUP($A698,MSVOA!$B:$B,MSVOA!$N:$N))</f>
        <v/>
      </c>
      <c r="T698" s="74">
        <f>IF(ISNA(_xlfn.XLOOKUP($A698,METALS!$B:$B,METALS!$N:$N)),"",  _xlfn.XLOOKUP($A698,METALS!$B:$B,METALS!$N:$N))</f>
        <v>0</v>
      </c>
      <c r="U698" s="74">
        <f>IF(ISNA(_xlfn.XLOOKUP($A698,GENCHEM!$B:$B,GENCHEM!$N:$N)),"",  _xlfn.XLOOKUP($A698,GENCHEM!$B:$B,GENCHEM!$N:$N))</f>
        <v>0</v>
      </c>
      <c r="V698" s="74" t="str">
        <f>IF(ISNA(_xlfn.XLOOKUP($A698,HG!$B:$B,HG!$N:$N)),"",  _xlfn.XLOOKUP($A698,HG!$B:$B,HG!$N:$N))</f>
        <v/>
      </c>
    </row>
    <row r="699" spans="1:22" ht="24" hidden="1" customHeight="1">
      <c r="A699" s="83" t="s">
        <v>915</v>
      </c>
      <c r="O699" s="71"/>
      <c r="P699" s="71"/>
      <c r="Q699" s="71"/>
      <c r="R699" s="71"/>
      <c r="S699" s="71"/>
      <c r="T699" s="71"/>
      <c r="U699" s="71"/>
      <c r="V699" s="71"/>
    </row>
    <row r="700" spans="1:22" ht="24" hidden="1" customHeight="1">
      <c r="A700" s="113" t="s">
        <v>916</v>
      </c>
      <c r="B700" s="114" t="s">
        <v>917</v>
      </c>
      <c r="C700" s="114" t="s">
        <v>918</v>
      </c>
      <c r="D700" s="114" t="s">
        <v>25</v>
      </c>
      <c r="E700" s="115">
        <v>45818</v>
      </c>
      <c r="F700" s="115">
        <v>45832</v>
      </c>
      <c r="G700" s="115">
        <v>45832</v>
      </c>
      <c r="H700" s="114">
        <v>14</v>
      </c>
      <c r="I700" s="114">
        <v>1</v>
      </c>
      <c r="J700" s="114">
        <v>-5</v>
      </c>
      <c r="K700" s="114" t="s">
        <v>87</v>
      </c>
      <c r="L700" s="114" t="s">
        <v>39</v>
      </c>
      <c r="M700" s="114" t="s">
        <v>58</v>
      </c>
      <c r="N700" s="114">
        <v>0</v>
      </c>
      <c r="O700" s="74" t="str">
        <f>IF(ISNA(_xlfn.XLOOKUP($A700,GCVOA!$B:$B,GCVOA!$N:$N)),"",  _xlfn.XLOOKUP($A700,GCVOA!$B:$B,GCVOA!$N:$N))</f>
        <v/>
      </c>
      <c r="P700" s="74" t="str">
        <f>IF(ISNA(_xlfn.XLOOKUP($A700,GCSEMI!$B:$B,GCSEMI!$N:$N)),"",  _xlfn.XLOOKUP($A700,GCSEMI!$B:$B,GCSEMI!$N:$N))</f>
        <v/>
      </c>
      <c r="Q700" s="74" t="str">
        <f>IF(ISNA(_xlfn.XLOOKUP($A700,ORGPREP!$B:$B,ORGPREP!$N:$N)),"",  _xlfn.XLOOKUP($A700,ORGPREP!$B:$B,ORGPREP!$N:$N))</f>
        <v/>
      </c>
      <c r="R700" s="74" t="str">
        <f>IF(ISNA(_xlfn.XLOOKUP($A700,MSSEMI!$B:$B,MSSEMI!$N:$N)),"",  _xlfn.XLOOKUP($A700,MSSEMI!$B:$B,MSSEMI!$N:$N))</f>
        <v/>
      </c>
      <c r="S700" s="74" t="str">
        <f>IF(ISNA(_xlfn.XLOOKUP($A700,MSVOA!$B:$B,MSVOA!$N:$N)),"",  _xlfn.XLOOKUP($A700,MSVOA!$B:$B,MSVOA!$N:$N))</f>
        <v/>
      </c>
      <c r="T700" s="74" t="str">
        <f>IF(ISNA(_xlfn.XLOOKUP($A700,METALS!$B:$B,METALS!$N:$N)),"",  _xlfn.XLOOKUP($A700,METALS!$B:$B,METALS!$N:$N))</f>
        <v/>
      </c>
      <c r="U700" s="74">
        <f>IF(ISNA(_xlfn.XLOOKUP($A700,GENCHEM!$B:$B,GENCHEM!$N:$N)),"",  _xlfn.XLOOKUP($A700,GENCHEM!$B:$B,GENCHEM!$N:$N))</f>
        <v>0</v>
      </c>
      <c r="V700" s="74" t="str">
        <f>IF(ISNA(_xlfn.XLOOKUP($A700,HG!$B:$B,HG!$N:$N)),"",  _xlfn.XLOOKUP($A700,HG!$B:$B,HG!$N:$N))</f>
        <v/>
      </c>
    </row>
    <row r="701" spans="1:22" ht="24" hidden="1" customHeight="1">
      <c r="A701" s="83" t="s">
        <v>919</v>
      </c>
      <c r="O701" s="71"/>
      <c r="P701" s="71"/>
      <c r="Q701" s="71"/>
      <c r="R701" s="71"/>
      <c r="S701" s="71"/>
      <c r="T701" s="71"/>
      <c r="U701" s="71"/>
      <c r="V701" s="71"/>
    </row>
    <row r="702" spans="1:22" ht="24" hidden="1" customHeight="1">
      <c r="A702" s="113" t="s">
        <v>920</v>
      </c>
      <c r="B702" s="114" t="s">
        <v>615</v>
      </c>
      <c r="C702" s="114" t="s">
        <v>777</v>
      </c>
      <c r="D702" s="114" t="s">
        <v>25</v>
      </c>
      <c r="E702" s="115">
        <v>45818</v>
      </c>
      <c r="F702" s="115">
        <v>45832</v>
      </c>
      <c r="G702" s="115">
        <v>45832</v>
      </c>
      <c r="H702" s="114">
        <v>14</v>
      </c>
      <c r="I702" s="114">
        <v>10</v>
      </c>
      <c r="J702" s="114">
        <v>-5</v>
      </c>
      <c r="K702" s="114" t="s">
        <v>87</v>
      </c>
      <c r="L702" s="114" t="s">
        <v>39</v>
      </c>
      <c r="M702" s="114" t="s">
        <v>69</v>
      </c>
      <c r="N702" s="114">
        <v>0</v>
      </c>
      <c r="O702" s="74" t="str">
        <f>IF(ISNA(_xlfn.XLOOKUP($A702,GCVOA!$B:$B,GCVOA!$N:$N)),"",  _xlfn.XLOOKUP($A702,GCVOA!$B:$B,GCVOA!$N:$N))</f>
        <v/>
      </c>
      <c r="P702" s="74" t="str">
        <f>IF(ISNA(_xlfn.XLOOKUP($A702,GCSEMI!$B:$B,GCSEMI!$N:$N)),"",  _xlfn.XLOOKUP($A702,GCSEMI!$B:$B,GCSEMI!$N:$N))</f>
        <v/>
      </c>
      <c r="Q702" s="74" t="str">
        <f>IF(ISNA(_xlfn.XLOOKUP($A702,ORGPREP!$B:$B,ORGPREP!$N:$N)),"",  _xlfn.XLOOKUP($A702,ORGPREP!$B:$B,ORGPREP!$N:$N))</f>
        <v/>
      </c>
      <c r="R702" s="74" t="str">
        <f>IF(ISNA(_xlfn.XLOOKUP($A702,MSSEMI!$B:$B,MSSEMI!$N:$N)),"",  _xlfn.XLOOKUP($A702,MSSEMI!$B:$B,MSSEMI!$N:$N))</f>
        <v/>
      </c>
      <c r="S702" s="74" t="str">
        <f>IF(ISNA(_xlfn.XLOOKUP($A702,MSVOA!$B:$B,MSVOA!$N:$N)),"",  _xlfn.XLOOKUP($A702,MSVOA!$B:$B,MSVOA!$N:$N))</f>
        <v/>
      </c>
      <c r="T702" s="74" t="str">
        <f>IF(ISNA(_xlfn.XLOOKUP($A702,METALS!$B:$B,METALS!$N:$N)),"",  _xlfn.XLOOKUP($A702,METALS!$B:$B,METALS!$N:$N))</f>
        <v/>
      </c>
      <c r="U702" s="74" t="str">
        <f>IF(ISNA(_xlfn.XLOOKUP($A702,GENCHEM!$B:$B,GENCHEM!$N:$N)),"",  _xlfn.XLOOKUP($A702,GENCHEM!$B:$B,GENCHEM!$N:$N))</f>
        <v/>
      </c>
      <c r="V702" s="74" t="str">
        <f>IF(ISNA(_xlfn.XLOOKUP($A702,HG!$B:$B,HG!$N:$N)),"",  _xlfn.XLOOKUP($A702,HG!$B:$B,HG!$N:$N))</f>
        <v/>
      </c>
    </row>
    <row r="703" spans="1:22" ht="24" hidden="1" customHeight="1">
      <c r="A703" s="83" t="s">
        <v>195</v>
      </c>
      <c r="O703" s="71"/>
      <c r="P703" s="71"/>
      <c r="Q703" s="71"/>
      <c r="R703" s="71"/>
      <c r="S703" s="71"/>
      <c r="T703" s="71"/>
      <c r="U703" s="71"/>
      <c r="V703" s="71"/>
    </row>
    <row r="704" spans="1:22" ht="24" hidden="1" customHeight="1">
      <c r="A704" s="113" t="s">
        <v>921</v>
      </c>
      <c r="B704" s="114" t="s">
        <v>922</v>
      </c>
      <c r="C704" s="114" t="s">
        <v>923</v>
      </c>
      <c r="D704" s="114" t="s">
        <v>25</v>
      </c>
      <c r="E704" s="115">
        <v>45825</v>
      </c>
      <c r="F704" s="115">
        <v>45832</v>
      </c>
      <c r="G704" s="115">
        <v>45832</v>
      </c>
      <c r="H704" s="114">
        <v>7</v>
      </c>
      <c r="I704" s="114">
        <v>1</v>
      </c>
      <c r="J704" s="114">
        <v>-5</v>
      </c>
      <c r="K704" s="114" t="s">
        <v>87</v>
      </c>
      <c r="L704" s="114" t="s">
        <v>39</v>
      </c>
      <c r="M704" s="114" t="s">
        <v>28</v>
      </c>
      <c r="N704" s="114" t="e">
        <v>#N/A</v>
      </c>
      <c r="O704" s="74" t="str">
        <f>IF(ISNA(_xlfn.XLOOKUP($A704,GCVOA!$B:$B,GCVOA!$N:$N)),"",  _xlfn.XLOOKUP($A704,GCVOA!$B:$B,GCVOA!$N:$N))</f>
        <v/>
      </c>
      <c r="P704" s="74" t="str">
        <f>IF(ISNA(_xlfn.XLOOKUP($A704,GCSEMI!$B:$B,GCSEMI!$N:$N)),"",  _xlfn.XLOOKUP($A704,GCSEMI!$B:$B,GCSEMI!$N:$N))</f>
        <v/>
      </c>
      <c r="Q704" s="74" t="str">
        <f>IF(ISNA(_xlfn.XLOOKUP($A704,ORGPREP!$B:$B,ORGPREP!$N:$N)),"",  _xlfn.XLOOKUP($A704,ORGPREP!$B:$B,ORGPREP!$N:$N))</f>
        <v/>
      </c>
      <c r="R704" s="74" t="str">
        <f>IF(ISNA(_xlfn.XLOOKUP($A704,MSSEMI!$B:$B,MSSEMI!$N:$N)),"",  _xlfn.XLOOKUP($A704,MSSEMI!$B:$B,MSSEMI!$N:$N))</f>
        <v/>
      </c>
      <c r="S704" s="74" t="str">
        <f>IF(ISNA(_xlfn.XLOOKUP($A704,MSVOA!$B:$B,MSVOA!$N:$N)),"",  _xlfn.XLOOKUP($A704,MSVOA!$B:$B,MSVOA!$N:$N))</f>
        <v/>
      </c>
      <c r="T704" s="74" t="str">
        <f>IF(ISNA(_xlfn.XLOOKUP($A704,METALS!$B:$B,METALS!$N:$N)),"",  _xlfn.XLOOKUP($A704,METALS!$B:$B,METALS!$N:$N))</f>
        <v/>
      </c>
      <c r="U704" s="74" t="str">
        <f>IF(ISNA(_xlfn.XLOOKUP($A704,GENCHEM!$B:$B,GENCHEM!$N:$N)),"",  _xlfn.XLOOKUP($A704,GENCHEM!$B:$B,GENCHEM!$N:$N))</f>
        <v/>
      </c>
      <c r="V704" s="74" t="str">
        <f>IF(ISNA(_xlfn.XLOOKUP($A704,HG!$B:$B,HG!$N:$N)),"",  _xlfn.XLOOKUP($A704,HG!$B:$B,HG!$N:$N))</f>
        <v/>
      </c>
    </row>
    <row r="705" spans="1:22" ht="24" hidden="1" customHeight="1">
      <c r="A705" s="83" t="s">
        <v>209</v>
      </c>
      <c r="O705" s="71"/>
      <c r="P705" s="71"/>
      <c r="Q705" s="71"/>
      <c r="R705" s="71"/>
      <c r="S705" s="71"/>
      <c r="T705" s="71"/>
      <c r="U705" s="71"/>
      <c r="V705" s="71"/>
    </row>
    <row r="706" spans="1:22" ht="24" hidden="1" customHeight="1">
      <c r="A706" s="116" t="s">
        <v>924</v>
      </c>
      <c r="B706" s="117" t="s">
        <v>730</v>
      </c>
      <c r="C706" s="117" t="s">
        <v>731</v>
      </c>
      <c r="D706" s="117" t="s">
        <v>25</v>
      </c>
      <c r="E706" s="118">
        <v>45826</v>
      </c>
      <c r="F706" s="118">
        <v>45832</v>
      </c>
      <c r="G706" s="118">
        <v>45832</v>
      </c>
      <c r="H706" s="117">
        <v>6</v>
      </c>
      <c r="I706" s="117">
        <v>1</v>
      </c>
      <c r="J706" s="117">
        <v>-5</v>
      </c>
      <c r="K706" s="117" t="s">
        <v>87</v>
      </c>
      <c r="L706" s="117" t="s">
        <v>27</v>
      </c>
      <c r="M706" s="117" t="s">
        <v>58</v>
      </c>
      <c r="N706" s="117" t="e">
        <v>#N/A</v>
      </c>
      <c r="O706" s="80" t="str">
        <f>IF(ISNA(_xlfn.XLOOKUP($A706,GCVOA!$B:$B,GCVOA!$N:$N)),"",  _xlfn.XLOOKUP($A706,GCVOA!$B:$B,GCVOA!$N:$N))</f>
        <v/>
      </c>
      <c r="P706" s="80" t="str">
        <f>IF(ISNA(_xlfn.XLOOKUP($A706,GCSEMI!$B:$B,GCSEMI!$N:$N)),"",  _xlfn.XLOOKUP($A706,GCSEMI!$B:$B,GCSEMI!$N:$N))</f>
        <v/>
      </c>
      <c r="Q706" s="80" t="str">
        <f>IF(ISNA(_xlfn.XLOOKUP($A706,ORGPREP!$B:$B,ORGPREP!$N:$N)),"",  _xlfn.XLOOKUP($A706,ORGPREP!$B:$B,ORGPREP!$N:$N))</f>
        <v/>
      </c>
      <c r="R706" s="80" t="str">
        <f>IF(ISNA(_xlfn.XLOOKUP($A706,MSSEMI!$B:$B,MSSEMI!$N:$N)),"",  _xlfn.XLOOKUP($A706,MSSEMI!$B:$B,MSSEMI!$N:$N))</f>
        <v/>
      </c>
      <c r="S706" s="80" t="str">
        <f>IF(ISNA(_xlfn.XLOOKUP($A706,MSVOA!$B:$B,MSVOA!$N:$N)),"",  _xlfn.XLOOKUP($A706,MSVOA!$B:$B,MSVOA!$N:$N))</f>
        <v/>
      </c>
      <c r="T706" s="80" t="str">
        <f>IF(ISNA(_xlfn.XLOOKUP($A706,METALS!$B:$B,METALS!$N:$N)),"",  _xlfn.XLOOKUP($A706,METALS!$B:$B,METALS!$N:$N))</f>
        <v/>
      </c>
      <c r="U706" s="80">
        <f>IF(ISNA(_xlfn.XLOOKUP($A706,GENCHEM!$B:$B,GENCHEM!$N:$N)),"",  _xlfn.XLOOKUP($A706,GENCHEM!$B:$B,GENCHEM!$N:$N))</f>
        <v>0</v>
      </c>
      <c r="V706" s="80" t="str">
        <f>IF(ISNA(_xlfn.XLOOKUP($A706,HG!$B:$B,HG!$N:$N)),"",  _xlfn.XLOOKUP($A706,HG!$B:$B,HG!$N:$N))</f>
        <v/>
      </c>
    </row>
    <row r="707" spans="1:22" ht="24" hidden="1" customHeight="1">
      <c r="A707" s="83" t="s">
        <v>925</v>
      </c>
      <c r="O707" s="71"/>
      <c r="P707" s="71"/>
      <c r="Q707" s="71"/>
      <c r="R707" s="71"/>
      <c r="S707" s="71"/>
      <c r="T707" s="71"/>
      <c r="U707" s="71"/>
      <c r="V707" s="71"/>
    </row>
    <row r="708" spans="1:22" ht="24" hidden="1" customHeight="1">
      <c r="A708" s="116" t="s">
        <v>926</v>
      </c>
      <c r="B708" s="117" t="s">
        <v>145</v>
      </c>
      <c r="C708" s="117" t="s">
        <v>146</v>
      </c>
      <c r="D708" s="117" t="s">
        <v>25</v>
      </c>
      <c r="E708" s="118">
        <v>45826</v>
      </c>
      <c r="F708" s="118">
        <v>45832</v>
      </c>
      <c r="G708" s="118">
        <v>45832</v>
      </c>
      <c r="H708" s="117">
        <v>6</v>
      </c>
      <c r="I708" s="117">
        <v>6</v>
      </c>
      <c r="J708" s="117">
        <v>-5</v>
      </c>
      <c r="K708" s="117" t="s">
        <v>38</v>
      </c>
      <c r="L708" s="117" t="s">
        <v>27</v>
      </c>
      <c r="M708" s="117" t="s">
        <v>58</v>
      </c>
      <c r="N708" s="117" t="e">
        <v>#N/A</v>
      </c>
      <c r="O708" s="80" t="str">
        <f>IF(ISNA(_xlfn.XLOOKUP($A708,GCVOA!$B:$B,GCVOA!$N:$N)),"",  _xlfn.XLOOKUP($A708,GCVOA!$B:$B,GCVOA!$N:$N))</f>
        <v/>
      </c>
      <c r="P708" s="80" t="str">
        <f>IF(ISNA(_xlfn.XLOOKUP($A708,GCSEMI!$B:$B,GCSEMI!$N:$N)),"",  _xlfn.XLOOKUP($A708,GCSEMI!$B:$B,GCSEMI!$N:$N))</f>
        <v/>
      </c>
      <c r="Q708" s="80">
        <f>IF(ISNA(_xlfn.XLOOKUP($A708,ORGPREP!$B:$B,ORGPREP!$N:$N)),"",  _xlfn.XLOOKUP($A708,ORGPREP!$B:$B,ORGPREP!$N:$N))</f>
        <v>0</v>
      </c>
      <c r="R708" s="80">
        <f>IF(ISNA(_xlfn.XLOOKUP($A708,MSSEMI!$B:$B,MSSEMI!$N:$N)),"",  _xlfn.XLOOKUP($A708,MSSEMI!$B:$B,MSSEMI!$N:$N))</f>
        <v>0</v>
      </c>
      <c r="S708" s="80" t="str">
        <f>IF(ISNA(_xlfn.XLOOKUP($A708,MSVOA!$B:$B,MSVOA!$N:$N)),"",  _xlfn.XLOOKUP($A708,MSVOA!$B:$B,MSVOA!$N:$N))</f>
        <v/>
      </c>
      <c r="T708" s="80">
        <f>IF(ISNA(_xlfn.XLOOKUP($A708,METALS!$B:$B,METALS!$N:$N)),"",  _xlfn.XLOOKUP($A708,METALS!$B:$B,METALS!$N:$N))</f>
        <v>0</v>
      </c>
      <c r="U708" s="80">
        <f>IF(ISNA(_xlfn.XLOOKUP($A708,GENCHEM!$B:$B,GENCHEM!$N:$N)),"",  _xlfn.XLOOKUP($A708,GENCHEM!$B:$B,GENCHEM!$N:$N))</f>
        <v>0</v>
      </c>
      <c r="V708" s="80" t="str">
        <f>IF(ISNA(_xlfn.XLOOKUP($A708,HG!$B:$B,HG!$N:$N)),"",  _xlfn.XLOOKUP($A708,HG!$B:$B,HG!$N:$N))</f>
        <v/>
      </c>
    </row>
    <row r="709" spans="1:22" ht="24" hidden="1" customHeight="1">
      <c r="A709" s="83" t="s">
        <v>927</v>
      </c>
      <c r="O709" s="71"/>
      <c r="P709" s="71"/>
      <c r="Q709" s="71"/>
      <c r="R709" s="71"/>
      <c r="S709" s="71"/>
      <c r="T709" s="71"/>
      <c r="U709" s="71"/>
      <c r="V709" s="71"/>
    </row>
    <row r="710" spans="1:22" ht="24" hidden="1" customHeight="1">
      <c r="A710" s="116" t="s">
        <v>928</v>
      </c>
      <c r="B710" s="117" t="s">
        <v>120</v>
      </c>
      <c r="C710" s="117" t="s">
        <v>143</v>
      </c>
      <c r="D710" s="117" t="s">
        <v>25</v>
      </c>
      <c r="E710" s="118">
        <v>45826</v>
      </c>
      <c r="F710" s="118">
        <v>45832</v>
      </c>
      <c r="G710" s="118">
        <v>45832</v>
      </c>
      <c r="H710" s="117">
        <v>6</v>
      </c>
      <c r="I710" s="117">
        <v>1</v>
      </c>
      <c r="J710" s="117">
        <v>-5</v>
      </c>
      <c r="K710" s="117" t="s">
        <v>26</v>
      </c>
      <c r="L710" s="117" t="s">
        <v>27</v>
      </c>
      <c r="M710" s="117" t="s">
        <v>58</v>
      </c>
      <c r="N710" s="117" t="e">
        <v>#N/A</v>
      </c>
      <c r="O710" s="80" t="str">
        <f>IF(ISNA(_xlfn.XLOOKUP($A710,GCVOA!$B:$B,GCVOA!$N:$N)),"",  _xlfn.XLOOKUP($A710,GCVOA!$B:$B,GCVOA!$N:$N))</f>
        <v/>
      </c>
      <c r="P710" s="80" t="str">
        <f>IF(ISNA(_xlfn.XLOOKUP($A710,GCSEMI!$B:$B,GCSEMI!$N:$N)),"",  _xlfn.XLOOKUP($A710,GCSEMI!$B:$B,GCSEMI!$N:$N))</f>
        <v/>
      </c>
      <c r="Q710" s="80" t="str">
        <f>IF(ISNA(_xlfn.XLOOKUP($A710,ORGPREP!$B:$B,ORGPREP!$N:$N)),"",  _xlfn.XLOOKUP($A710,ORGPREP!$B:$B,ORGPREP!$N:$N))</f>
        <v/>
      </c>
      <c r="R710" s="80" t="str">
        <f>IF(ISNA(_xlfn.XLOOKUP($A710,MSSEMI!$B:$B,MSSEMI!$N:$N)),"",  _xlfn.XLOOKUP($A710,MSSEMI!$B:$B,MSSEMI!$N:$N))</f>
        <v/>
      </c>
      <c r="S710" s="80" t="str">
        <f>IF(ISNA(_xlfn.XLOOKUP($A710,MSVOA!$B:$B,MSVOA!$N:$N)),"",  _xlfn.XLOOKUP($A710,MSVOA!$B:$B,MSVOA!$N:$N))</f>
        <v/>
      </c>
      <c r="T710" s="80" t="str">
        <f>IF(ISNA(_xlfn.XLOOKUP($A710,METALS!$B:$B,METALS!$N:$N)),"",  _xlfn.XLOOKUP($A710,METALS!$B:$B,METALS!$N:$N))</f>
        <v/>
      </c>
      <c r="U710" s="80">
        <f>IF(ISNA(_xlfn.XLOOKUP($A710,GENCHEM!$B:$B,GENCHEM!$N:$N)),"",  _xlfn.XLOOKUP($A710,GENCHEM!$B:$B,GENCHEM!$N:$N))</f>
        <v>0</v>
      </c>
      <c r="V710" s="80" t="str">
        <f>IF(ISNA(_xlfn.XLOOKUP($A710,HG!$B:$B,HG!$N:$N)),"",  _xlfn.XLOOKUP($A710,HG!$B:$B,HG!$N:$N))</f>
        <v/>
      </c>
    </row>
    <row r="711" spans="1:22" ht="24" hidden="1" customHeight="1">
      <c r="A711" s="83" t="s">
        <v>929</v>
      </c>
      <c r="O711" s="71"/>
      <c r="P711" s="71"/>
      <c r="Q711" s="71"/>
      <c r="R711" s="71"/>
      <c r="S711" s="71"/>
      <c r="T711" s="71"/>
      <c r="U711" s="71"/>
      <c r="V711" s="71"/>
    </row>
    <row r="712" spans="1:22" ht="24" hidden="1" customHeight="1">
      <c r="A712" s="116" t="s">
        <v>930</v>
      </c>
      <c r="B712" s="117" t="s">
        <v>120</v>
      </c>
      <c r="C712" s="117" t="s">
        <v>622</v>
      </c>
      <c r="D712" s="117" t="s">
        <v>25</v>
      </c>
      <c r="E712" s="118">
        <v>45826</v>
      </c>
      <c r="F712" s="118">
        <v>45832</v>
      </c>
      <c r="G712" s="118">
        <v>45832</v>
      </c>
      <c r="H712" s="117">
        <v>6</v>
      </c>
      <c r="I712" s="117">
        <v>2</v>
      </c>
      <c r="J712" s="117">
        <v>-5</v>
      </c>
      <c r="K712" s="117" t="s">
        <v>26</v>
      </c>
      <c r="L712" s="117" t="s">
        <v>27</v>
      </c>
      <c r="M712" s="117" t="s">
        <v>58</v>
      </c>
      <c r="N712" s="117" t="e">
        <v>#N/A</v>
      </c>
      <c r="O712" s="80" t="str">
        <f>IF(ISNA(_xlfn.XLOOKUP($A712,GCVOA!$B:$B,GCVOA!$N:$N)),"",  _xlfn.XLOOKUP($A712,GCVOA!$B:$B,GCVOA!$N:$N))</f>
        <v/>
      </c>
      <c r="P712" s="80" t="str">
        <f>IF(ISNA(_xlfn.XLOOKUP($A712,GCSEMI!$B:$B,GCSEMI!$N:$N)),"",  _xlfn.XLOOKUP($A712,GCSEMI!$B:$B,GCSEMI!$N:$N))</f>
        <v/>
      </c>
      <c r="Q712" s="80" t="str">
        <f>IF(ISNA(_xlfn.XLOOKUP($A712,ORGPREP!$B:$B,ORGPREP!$N:$N)),"",  _xlfn.XLOOKUP($A712,ORGPREP!$B:$B,ORGPREP!$N:$N))</f>
        <v/>
      </c>
      <c r="R712" s="80" t="str">
        <f>IF(ISNA(_xlfn.XLOOKUP($A712,MSSEMI!$B:$B,MSSEMI!$N:$N)),"",  _xlfn.XLOOKUP($A712,MSSEMI!$B:$B,MSSEMI!$N:$N))</f>
        <v/>
      </c>
      <c r="S712" s="80">
        <f>IF(ISNA(_xlfn.XLOOKUP($A712,MSVOA!$B:$B,MSVOA!$N:$N)),"",  _xlfn.XLOOKUP($A712,MSVOA!$B:$B,MSVOA!$N:$N))</f>
        <v>0</v>
      </c>
      <c r="T712" s="80">
        <f>IF(ISNA(_xlfn.XLOOKUP($A712,METALS!$B:$B,METALS!$N:$N)),"",  _xlfn.XLOOKUP($A712,METALS!$B:$B,METALS!$N:$N))</f>
        <v>0</v>
      </c>
      <c r="U712" s="80">
        <f>IF(ISNA(_xlfn.XLOOKUP($A712,GENCHEM!$B:$B,GENCHEM!$N:$N)),"",  _xlfn.XLOOKUP($A712,GENCHEM!$B:$B,GENCHEM!$N:$N))</f>
        <v>0</v>
      </c>
      <c r="V712" s="80" t="str">
        <f>IF(ISNA(_xlfn.XLOOKUP($A712,HG!$B:$B,HG!$N:$N)),"",  _xlfn.XLOOKUP($A712,HG!$B:$B,HG!$N:$N))</f>
        <v/>
      </c>
    </row>
    <row r="713" spans="1:22" ht="24" hidden="1" customHeight="1">
      <c r="A713" s="83" t="s">
        <v>931</v>
      </c>
      <c r="O713" s="71"/>
      <c r="P713" s="71"/>
      <c r="Q713" s="71"/>
      <c r="R713" s="71"/>
      <c r="S713" s="71"/>
      <c r="T713" s="71"/>
      <c r="U713" s="71"/>
      <c r="V713" s="71"/>
    </row>
    <row r="714" spans="1:22" ht="24" hidden="1" customHeight="1">
      <c r="A714" s="116" t="s">
        <v>932</v>
      </c>
      <c r="B714" s="117" t="s">
        <v>120</v>
      </c>
      <c r="C714" s="117" t="s">
        <v>372</v>
      </c>
      <c r="D714" s="117" t="s">
        <v>25</v>
      </c>
      <c r="E714" s="118">
        <v>45826</v>
      </c>
      <c r="F714" s="118">
        <v>45832</v>
      </c>
      <c r="G714" s="118">
        <v>45832</v>
      </c>
      <c r="H714" s="117">
        <v>6</v>
      </c>
      <c r="I714" s="117">
        <v>1</v>
      </c>
      <c r="J714" s="117">
        <v>-5</v>
      </c>
      <c r="K714" s="117" t="s">
        <v>26</v>
      </c>
      <c r="L714" s="117" t="s">
        <v>27</v>
      </c>
      <c r="M714" s="117" t="s">
        <v>58</v>
      </c>
      <c r="N714" s="117" t="e">
        <v>#N/A</v>
      </c>
      <c r="O714" s="80" t="str">
        <f>IF(ISNA(_xlfn.XLOOKUP($A714,GCVOA!$B:$B,GCVOA!$N:$N)),"",  _xlfn.XLOOKUP($A714,GCVOA!$B:$B,GCVOA!$N:$N))</f>
        <v/>
      </c>
      <c r="P714" s="80" t="str">
        <f>IF(ISNA(_xlfn.XLOOKUP($A714,GCSEMI!$B:$B,GCSEMI!$N:$N)),"",  _xlfn.XLOOKUP($A714,GCSEMI!$B:$B,GCSEMI!$N:$N))</f>
        <v/>
      </c>
      <c r="Q714" s="80" t="str">
        <f>IF(ISNA(_xlfn.XLOOKUP($A714,ORGPREP!$B:$B,ORGPREP!$N:$N)),"",  _xlfn.XLOOKUP($A714,ORGPREP!$B:$B,ORGPREP!$N:$N))</f>
        <v/>
      </c>
      <c r="R714" s="80" t="str">
        <f>IF(ISNA(_xlfn.XLOOKUP($A714,MSSEMI!$B:$B,MSSEMI!$N:$N)),"",  _xlfn.XLOOKUP($A714,MSSEMI!$B:$B,MSSEMI!$N:$N))</f>
        <v/>
      </c>
      <c r="S714" s="80" t="str">
        <f>IF(ISNA(_xlfn.XLOOKUP($A714,MSVOA!$B:$B,MSVOA!$N:$N)),"",  _xlfn.XLOOKUP($A714,MSVOA!$B:$B,MSVOA!$N:$N))</f>
        <v/>
      </c>
      <c r="T714" s="80" t="str">
        <f>IF(ISNA(_xlfn.XLOOKUP($A714,METALS!$B:$B,METALS!$N:$N)),"",  _xlfn.XLOOKUP($A714,METALS!$B:$B,METALS!$N:$N))</f>
        <v/>
      </c>
      <c r="U714" s="80">
        <f>IF(ISNA(_xlfn.XLOOKUP($A714,GENCHEM!$B:$B,GENCHEM!$N:$N)),"",  _xlfn.XLOOKUP($A714,GENCHEM!$B:$B,GENCHEM!$N:$N))</f>
        <v>0</v>
      </c>
      <c r="V714" s="80" t="str">
        <f>IF(ISNA(_xlfn.XLOOKUP($A714,HG!$B:$B,HG!$N:$N)),"",  _xlfn.XLOOKUP($A714,HG!$B:$B,HG!$N:$N))</f>
        <v/>
      </c>
    </row>
    <row r="715" spans="1:22" ht="24" hidden="1" customHeight="1">
      <c r="A715" s="83" t="s">
        <v>852</v>
      </c>
      <c r="O715" s="71"/>
      <c r="P715" s="71"/>
      <c r="Q715" s="71"/>
      <c r="R715" s="71"/>
      <c r="S715" s="71"/>
      <c r="T715" s="71"/>
      <c r="U715" s="71"/>
      <c r="V715" s="71"/>
    </row>
    <row r="716" spans="1:22" ht="24" hidden="1" customHeight="1">
      <c r="A716" s="116" t="s">
        <v>933</v>
      </c>
      <c r="B716" s="117" t="s">
        <v>213</v>
      </c>
      <c r="C716" s="117" t="s">
        <v>879</v>
      </c>
      <c r="D716" s="117" t="s">
        <v>25</v>
      </c>
      <c r="E716" s="118">
        <v>45826</v>
      </c>
      <c r="F716" s="118">
        <v>45832</v>
      </c>
      <c r="G716" s="118">
        <v>45832</v>
      </c>
      <c r="H716" s="117">
        <v>6</v>
      </c>
      <c r="I716" s="117">
        <v>12</v>
      </c>
      <c r="J716" s="117">
        <v>-5</v>
      </c>
      <c r="K716" s="117" t="s">
        <v>38</v>
      </c>
      <c r="L716" s="117" t="s">
        <v>27</v>
      </c>
      <c r="M716" s="117" t="s">
        <v>58</v>
      </c>
      <c r="N716" s="117" t="e">
        <v>#N/A</v>
      </c>
      <c r="O716" s="80" t="str">
        <f>IF(ISNA(_xlfn.XLOOKUP($A716,GCVOA!$B:$B,GCVOA!$N:$N)),"",  _xlfn.XLOOKUP($A716,GCVOA!$B:$B,GCVOA!$N:$N))</f>
        <v/>
      </c>
      <c r="P716" s="80">
        <f>IF(ISNA(_xlfn.XLOOKUP($A716,GCSEMI!$B:$B,GCSEMI!$N:$N)),"",  _xlfn.XLOOKUP($A716,GCSEMI!$B:$B,GCSEMI!$N:$N))</f>
        <v>0</v>
      </c>
      <c r="Q716" s="80">
        <f>IF(ISNA(_xlfn.XLOOKUP($A716,ORGPREP!$B:$B,ORGPREP!$N:$N)),"",  _xlfn.XLOOKUP($A716,ORGPREP!$B:$B,ORGPREP!$N:$N))</f>
        <v>0</v>
      </c>
      <c r="R716" s="80">
        <f>IF(ISNA(_xlfn.XLOOKUP($A716,MSSEMI!$B:$B,MSSEMI!$N:$N)),"",  _xlfn.XLOOKUP($A716,MSSEMI!$B:$B,MSSEMI!$N:$N))</f>
        <v>0</v>
      </c>
      <c r="S716" s="80">
        <f>IF(ISNA(_xlfn.XLOOKUP($A716,MSVOA!$B:$B,MSVOA!$N:$N)),"",  _xlfn.XLOOKUP($A716,MSVOA!$B:$B,MSVOA!$N:$N))</f>
        <v>0</v>
      </c>
      <c r="T716" s="80">
        <f>IF(ISNA(_xlfn.XLOOKUP($A716,METALS!$B:$B,METALS!$N:$N)),"",  _xlfn.XLOOKUP($A716,METALS!$B:$B,METALS!$N:$N))</f>
        <v>0</v>
      </c>
      <c r="U716" s="80">
        <f>IF(ISNA(_xlfn.XLOOKUP($A716,GENCHEM!$B:$B,GENCHEM!$N:$N)),"",  _xlfn.XLOOKUP($A716,GENCHEM!$B:$B,GENCHEM!$N:$N))</f>
        <v>0</v>
      </c>
      <c r="V716" s="80" t="str">
        <f>IF(ISNA(_xlfn.XLOOKUP($A716,HG!$B:$B,HG!$N:$N)),"",  _xlfn.XLOOKUP($A716,HG!$B:$B,HG!$N:$N))</f>
        <v/>
      </c>
    </row>
    <row r="717" spans="1:22" ht="24" hidden="1" customHeight="1">
      <c r="A717" s="83" t="s">
        <v>882</v>
      </c>
      <c r="O717" s="71"/>
      <c r="P717" s="71"/>
      <c r="Q717" s="71"/>
      <c r="R717" s="71"/>
      <c r="S717" s="71"/>
      <c r="T717" s="71"/>
      <c r="U717" s="71"/>
      <c r="V717" s="71"/>
    </row>
    <row r="718" spans="1:22" ht="24" hidden="1" customHeight="1">
      <c r="A718" s="116" t="s">
        <v>934</v>
      </c>
      <c r="B718" s="117" t="s">
        <v>213</v>
      </c>
      <c r="C718" s="117" t="s">
        <v>935</v>
      </c>
      <c r="D718" s="117" t="s">
        <v>25</v>
      </c>
      <c r="E718" s="118">
        <v>45826</v>
      </c>
      <c r="F718" s="118">
        <v>45832</v>
      </c>
      <c r="G718" s="118">
        <v>45832</v>
      </c>
      <c r="H718" s="117">
        <v>6</v>
      </c>
      <c r="I718" s="117">
        <v>3</v>
      </c>
      <c r="J718" s="117">
        <v>-5</v>
      </c>
      <c r="K718" s="117" t="s">
        <v>38</v>
      </c>
      <c r="L718" s="117" t="s">
        <v>27</v>
      </c>
      <c r="M718" s="117" t="s">
        <v>58</v>
      </c>
      <c r="N718" s="117" t="e">
        <v>#N/A</v>
      </c>
      <c r="O718" s="80" t="str">
        <f>IF(ISNA(_xlfn.XLOOKUP($A718,GCVOA!$B:$B,GCVOA!$N:$N)),"",  _xlfn.XLOOKUP($A718,GCVOA!$B:$B,GCVOA!$N:$N))</f>
        <v/>
      </c>
      <c r="P718" s="80">
        <f>IF(ISNA(_xlfn.XLOOKUP($A718,GCSEMI!$B:$B,GCSEMI!$N:$N)),"",  _xlfn.XLOOKUP($A718,GCSEMI!$B:$B,GCSEMI!$N:$N))</f>
        <v>0</v>
      </c>
      <c r="Q718" s="80">
        <f>IF(ISNA(_xlfn.XLOOKUP($A718,ORGPREP!$B:$B,ORGPREP!$N:$N)),"",  _xlfn.XLOOKUP($A718,ORGPREP!$B:$B,ORGPREP!$N:$N))</f>
        <v>0</v>
      </c>
      <c r="R718" s="80">
        <f>IF(ISNA(_xlfn.XLOOKUP($A718,MSSEMI!$B:$B,MSSEMI!$N:$N)),"",  _xlfn.XLOOKUP($A718,MSSEMI!$B:$B,MSSEMI!$N:$N))</f>
        <v>0</v>
      </c>
      <c r="S718" s="80">
        <f>IF(ISNA(_xlfn.XLOOKUP($A718,MSVOA!$B:$B,MSVOA!$N:$N)),"",  _xlfn.XLOOKUP($A718,MSVOA!$B:$B,MSVOA!$N:$N))</f>
        <v>0</v>
      </c>
      <c r="T718" s="80">
        <f>IF(ISNA(_xlfn.XLOOKUP($A718,METALS!$B:$B,METALS!$N:$N)),"",  _xlfn.XLOOKUP($A718,METALS!$B:$B,METALS!$N:$N))</f>
        <v>0</v>
      </c>
      <c r="U718" s="80">
        <f>IF(ISNA(_xlfn.XLOOKUP($A718,GENCHEM!$B:$B,GENCHEM!$N:$N)),"",  _xlfn.XLOOKUP($A718,GENCHEM!$B:$B,GENCHEM!$N:$N))</f>
        <v>0</v>
      </c>
      <c r="V718" s="80" t="str">
        <f>IF(ISNA(_xlfn.XLOOKUP($A718,HG!$B:$B,HG!$N:$N)),"",  _xlfn.XLOOKUP($A718,HG!$B:$B,HG!$N:$N))</f>
        <v/>
      </c>
    </row>
    <row r="719" spans="1:22" ht="24" hidden="1" customHeight="1">
      <c r="A719" s="83" t="s">
        <v>882</v>
      </c>
      <c r="O719" s="71"/>
      <c r="P719" s="71"/>
      <c r="Q719" s="71"/>
      <c r="R719" s="71"/>
      <c r="S719" s="71"/>
      <c r="T719" s="71"/>
      <c r="U719" s="71"/>
      <c r="V719" s="71"/>
    </row>
    <row r="720" spans="1:22" ht="24" hidden="1" customHeight="1">
      <c r="A720" s="116" t="s">
        <v>936</v>
      </c>
      <c r="B720" s="117" t="s">
        <v>213</v>
      </c>
      <c r="C720" s="117" t="s">
        <v>805</v>
      </c>
      <c r="D720" s="117" t="s">
        <v>25</v>
      </c>
      <c r="E720" s="118">
        <v>45826</v>
      </c>
      <c r="F720" s="118">
        <v>45832</v>
      </c>
      <c r="G720" s="118">
        <v>45832</v>
      </c>
      <c r="H720" s="117">
        <v>6</v>
      </c>
      <c r="I720" s="117">
        <v>6</v>
      </c>
      <c r="J720" s="117">
        <v>-5</v>
      </c>
      <c r="K720" s="117" t="s">
        <v>38</v>
      </c>
      <c r="L720" s="117" t="s">
        <v>27</v>
      </c>
      <c r="M720" s="117" t="s">
        <v>28</v>
      </c>
      <c r="N720" s="117" t="e">
        <v>#N/A</v>
      </c>
      <c r="O720" s="80" t="str">
        <f>IF(ISNA(_xlfn.XLOOKUP($A720,GCVOA!$B:$B,GCVOA!$N:$N)),"",  _xlfn.XLOOKUP($A720,GCVOA!$B:$B,GCVOA!$N:$N))</f>
        <v/>
      </c>
      <c r="P720" s="80">
        <f>IF(ISNA(_xlfn.XLOOKUP($A720,GCSEMI!$B:$B,GCSEMI!$N:$N)),"",  _xlfn.XLOOKUP($A720,GCSEMI!$B:$B,GCSEMI!$N:$N))</f>
        <v>0</v>
      </c>
      <c r="Q720" s="80">
        <f>IF(ISNA(_xlfn.XLOOKUP($A720,ORGPREP!$B:$B,ORGPREP!$N:$N)),"",  _xlfn.XLOOKUP($A720,ORGPREP!$B:$B,ORGPREP!$N:$N))</f>
        <v>0</v>
      </c>
      <c r="R720" s="80">
        <f>IF(ISNA(_xlfn.XLOOKUP($A720,MSSEMI!$B:$B,MSSEMI!$N:$N)),"",  _xlfn.XLOOKUP($A720,MSSEMI!$B:$B,MSSEMI!$N:$N))</f>
        <v>0</v>
      </c>
      <c r="S720" s="80">
        <f>IF(ISNA(_xlfn.XLOOKUP($A720,MSVOA!$B:$B,MSVOA!$N:$N)),"",  _xlfn.XLOOKUP($A720,MSVOA!$B:$B,MSVOA!$N:$N))</f>
        <v>0</v>
      </c>
      <c r="T720" s="80">
        <f>IF(ISNA(_xlfn.XLOOKUP($A720,METALS!$B:$B,METALS!$N:$N)),"",  _xlfn.XLOOKUP($A720,METALS!$B:$B,METALS!$N:$N))</f>
        <v>0</v>
      </c>
      <c r="U720" s="80">
        <f>IF(ISNA(_xlfn.XLOOKUP($A720,GENCHEM!$B:$B,GENCHEM!$N:$N)),"",  _xlfn.XLOOKUP($A720,GENCHEM!$B:$B,GENCHEM!$N:$N))</f>
        <v>0</v>
      </c>
      <c r="V720" s="80" t="str">
        <f>IF(ISNA(_xlfn.XLOOKUP($A720,HG!$B:$B,HG!$N:$N)),"",  _xlfn.XLOOKUP($A720,HG!$B:$B,HG!$N:$N))</f>
        <v/>
      </c>
    </row>
    <row r="721" spans="1:22" ht="24" hidden="1" customHeight="1">
      <c r="A721" s="83" t="s">
        <v>882</v>
      </c>
      <c r="O721" s="71"/>
      <c r="P721" s="71"/>
      <c r="Q721" s="71"/>
      <c r="R721" s="71"/>
      <c r="S721" s="71"/>
      <c r="T721" s="71"/>
      <c r="U721" s="71"/>
      <c r="V721" s="71"/>
    </row>
    <row r="722" spans="1:22" ht="24" hidden="1" customHeight="1">
      <c r="A722" s="116" t="s">
        <v>937</v>
      </c>
      <c r="B722" s="117" t="s">
        <v>213</v>
      </c>
      <c r="C722" s="117" t="s">
        <v>938</v>
      </c>
      <c r="D722" s="117" t="s">
        <v>25</v>
      </c>
      <c r="E722" s="118">
        <v>45826</v>
      </c>
      <c r="F722" s="118">
        <v>45832</v>
      </c>
      <c r="G722" s="118">
        <v>45832</v>
      </c>
      <c r="H722" s="117">
        <v>6</v>
      </c>
      <c r="I722" s="117">
        <v>72</v>
      </c>
      <c r="J722" s="117">
        <v>-5</v>
      </c>
      <c r="K722" s="117" t="s">
        <v>38</v>
      </c>
      <c r="L722" s="117" t="s">
        <v>27</v>
      </c>
      <c r="M722" s="117" t="s">
        <v>58</v>
      </c>
      <c r="N722" s="117" t="e">
        <v>#N/A</v>
      </c>
      <c r="O722" s="80" t="str">
        <f>IF(ISNA(_xlfn.XLOOKUP($A722,GCVOA!$B:$B,GCVOA!$N:$N)),"",  _xlfn.XLOOKUP($A722,GCVOA!$B:$B,GCVOA!$N:$N))</f>
        <v/>
      </c>
      <c r="P722" s="80">
        <f>IF(ISNA(_xlfn.XLOOKUP($A722,GCSEMI!$B:$B,GCSEMI!$N:$N)),"",  _xlfn.XLOOKUP($A722,GCSEMI!$B:$B,GCSEMI!$N:$N))</f>
        <v>0</v>
      </c>
      <c r="Q722" s="80">
        <f>IF(ISNA(_xlfn.XLOOKUP($A722,ORGPREP!$B:$B,ORGPREP!$N:$N)),"",  _xlfn.XLOOKUP($A722,ORGPREP!$B:$B,ORGPREP!$N:$N))</f>
        <v>0</v>
      </c>
      <c r="R722" s="80">
        <f>IF(ISNA(_xlfn.XLOOKUP($A722,MSSEMI!$B:$B,MSSEMI!$N:$N)),"",  _xlfn.XLOOKUP($A722,MSSEMI!$B:$B,MSSEMI!$N:$N))</f>
        <v>0</v>
      </c>
      <c r="S722" s="80">
        <f>IF(ISNA(_xlfn.XLOOKUP($A722,MSVOA!$B:$B,MSVOA!$N:$N)),"",  _xlfn.XLOOKUP($A722,MSVOA!$B:$B,MSVOA!$N:$N))</f>
        <v>0</v>
      </c>
      <c r="T722" s="80">
        <f>IF(ISNA(_xlfn.XLOOKUP($A722,METALS!$B:$B,METALS!$N:$N)),"",  _xlfn.XLOOKUP($A722,METALS!$B:$B,METALS!$N:$N))</f>
        <v>0</v>
      </c>
      <c r="U722" s="80">
        <f>IF(ISNA(_xlfn.XLOOKUP($A722,GENCHEM!$B:$B,GENCHEM!$N:$N)),"",  _xlfn.XLOOKUP($A722,GENCHEM!$B:$B,GENCHEM!$N:$N))</f>
        <v>0</v>
      </c>
      <c r="V722" s="80" t="str">
        <f>IF(ISNA(_xlfn.XLOOKUP($A722,HG!$B:$B,HG!$N:$N)),"",  _xlfn.XLOOKUP($A722,HG!$B:$B,HG!$N:$N))</f>
        <v/>
      </c>
    </row>
    <row r="723" spans="1:22" ht="24" hidden="1" customHeight="1">
      <c r="A723" s="83" t="s">
        <v>882</v>
      </c>
      <c r="O723" s="71"/>
      <c r="P723" s="71"/>
      <c r="Q723" s="71"/>
      <c r="R723" s="71"/>
      <c r="S723" s="71"/>
      <c r="T723" s="71"/>
      <c r="U723" s="71"/>
      <c r="V723" s="71"/>
    </row>
    <row r="724" spans="1:22" ht="24" hidden="1" customHeight="1">
      <c r="A724" s="116" t="s">
        <v>939</v>
      </c>
      <c r="B724" s="117" t="s">
        <v>213</v>
      </c>
      <c r="C724" s="117" t="s">
        <v>940</v>
      </c>
      <c r="D724" s="117" t="s">
        <v>25</v>
      </c>
      <c r="E724" s="118">
        <v>45826</v>
      </c>
      <c r="F724" s="118">
        <v>45832</v>
      </c>
      <c r="G724" s="118">
        <v>45832</v>
      </c>
      <c r="H724" s="117">
        <v>6</v>
      </c>
      <c r="I724" s="117">
        <v>30</v>
      </c>
      <c r="J724" s="117">
        <v>-5</v>
      </c>
      <c r="K724" s="117" t="s">
        <v>38</v>
      </c>
      <c r="L724" s="117" t="s">
        <v>27</v>
      </c>
      <c r="M724" s="117" t="s">
        <v>58</v>
      </c>
      <c r="N724" s="117" t="e">
        <v>#N/A</v>
      </c>
      <c r="O724" s="80" t="str">
        <f>IF(ISNA(_xlfn.XLOOKUP($A724,GCVOA!$B:$B,GCVOA!$N:$N)),"",  _xlfn.XLOOKUP($A724,GCVOA!$B:$B,GCVOA!$N:$N))</f>
        <v/>
      </c>
      <c r="P724" s="80">
        <f>IF(ISNA(_xlfn.XLOOKUP($A724,GCSEMI!$B:$B,GCSEMI!$N:$N)),"",  _xlfn.XLOOKUP($A724,GCSEMI!$B:$B,GCSEMI!$N:$N))</f>
        <v>0</v>
      </c>
      <c r="Q724" s="80">
        <f>IF(ISNA(_xlfn.XLOOKUP($A724,ORGPREP!$B:$B,ORGPREP!$N:$N)),"",  _xlfn.XLOOKUP($A724,ORGPREP!$B:$B,ORGPREP!$N:$N))</f>
        <v>0</v>
      </c>
      <c r="R724" s="80">
        <f>IF(ISNA(_xlfn.XLOOKUP($A724,MSSEMI!$B:$B,MSSEMI!$N:$N)),"",  _xlfn.XLOOKUP($A724,MSSEMI!$B:$B,MSSEMI!$N:$N))</f>
        <v>0</v>
      </c>
      <c r="S724" s="80">
        <f>IF(ISNA(_xlfn.XLOOKUP($A724,MSVOA!$B:$B,MSVOA!$N:$N)),"",  _xlfn.XLOOKUP($A724,MSVOA!$B:$B,MSVOA!$N:$N))</f>
        <v>0</v>
      </c>
      <c r="T724" s="80">
        <f>IF(ISNA(_xlfn.XLOOKUP($A724,METALS!$B:$B,METALS!$N:$N)),"",  _xlfn.XLOOKUP($A724,METALS!$B:$B,METALS!$N:$N))</f>
        <v>0</v>
      </c>
      <c r="U724" s="80">
        <f>IF(ISNA(_xlfn.XLOOKUP($A724,GENCHEM!$B:$B,GENCHEM!$N:$N)),"",  _xlfn.XLOOKUP($A724,GENCHEM!$B:$B,GENCHEM!$N:$N))</f>
        <v>0</v>
      </c>
      <c r="V724" s="80" t="str">
        <f>IF(ISNA(_xlfn.XLOOKUP($A724,HG!$B:$B,HG!$N:$N)),"",  _xlfn.XLOOKUP($A724,HG!$B:$B,HG!$N:$N))</f>
        <v/>
      </c>
    </row>
    <row r="725" spans="1:22" ht="24" hidden="1" customHeight="1">
      <c r="A725" s="83" t="s">
        <v>882</v>
      </c>
      <c r="O725" s="71"/>
      <c r="P725" s="71"/>
      <c r="Q725" s="71"/>
      <c r="R725" s="71"/>
      <c r="S725" s="71"/>
      <c r="T725" s="71"/>
      <c r="U725" s="71"/>
      <c r="V725" s="71"/>
    </row>
    <row r="726" spans="1:22" ht="24" hidden="1" customHeight="1">
      <c r="A726" s="110" t="s">
        <v>941</v>
      </c>
      <c r="B726" s="111" t="s">
        <v>99</v>
      </c>
      <c r="C726" s="111" t="s">
        <v>100</v>
      </c>
      <c r="D726" s="111" t="s">
        <v>25</v>
      </c>
      <c r="E726" s="112">
        <v>45826</v>
      </c>
      <c r="F726" s="112">
        <v>45831</v>
      </c>
      <c r="G726" s="112">
        <v>45832</v>
      </c>
      <c r="H726" s="111" t="s">
        <v>598</v>
      </c>
      <c r="I726" s="111">
        <v>4</v>
      </c>
      <c r="J726" s="111">
        <v>-5</v>
      </c>
      <c r="K726" s="111" t="s">
        <v>26</v>
      </c>
      <c r="L726" s="111" t="s">
        <v>27</v>
      </c>
      <c r="M726" s="111" t="s">
        <v>28</v>
      </c>
      <c r="N726" s="111" t="e">
        <v>#N/A</v>
      </c>
      <c r="O726" s="77" t="str">
        <f>IF(ISNA(_xlfn.XLOOKUP($A726,GCVOA!$B:$B,GCVOA!$N:$N)),"",  _xlfn.XLOOKUP($A726,GCVOA!$B:$B,GCVOA!$N:$N))</f>
        <v/>
      </c>
      <c r="P726" s="77" t="str">
        <f>IF(ISNA(_xlfn.XLOOKUP($A726,GCSEMI!$B:$B,GCSEMI!$N:$N)),"",  _xlfn.XLOOKUP($A726,GCSEMI!$B:$B,GCSEMI!$N:$N))</f>
        <v/>
      </c>
      <c r="Q726" s="77">
        <f>IF(ISNA(_xlfn.XLOOKUP($A726,ORGPREP!$B:$B,ORGPREP!$N:$N)),"",  _xlfn.XLOOKUP($A726,ORGPREP!$B:$B,ORGPREP!$N:$N))</f>
        <v>0</v>
      </c>
      <c r="R726" s="77">
        <f>IF(ISNA(_xlfn.XLOOKUP($A726,MSSEMI!$B:$B,MSSEMI!$N:$N)),"",  _xlfn.XLOOKUP($A726,MSSEMI!$B:$B,MSSEMI!$N:$N))</f>
        <v>0</v>
      </c>
      <c r="S726" s="77">
        <f>IF(ISNA(_xlfn.XLOOKUP($A726,MSVOA!$B:$B,MSVOA!$N:$N)),"",  _xlfn.XLOOKUP($A726,MSVOA!$B:$B,MSVOA!$N:$N))</f>
        <v>0</v>
      </c>
      <c r="T726" s="77">
        <f>IF(ISNA(_xlfn.XLOOKUP($A726,METALS!$B:$B,METALS!$N:$N)),"",  _xlfn.XLOOKUP($A726,METALS!$B:$B,METALS!$N:$N))</f>
        <v>0</v>
      </c>
      <c r="U726" s="77">
        <f>IF(ISNA(_xlfn.XLOOKUP($A726,GENCHEM!$B:$B,GENCHEM!$N:$N)),"",  _xlfn.XLOOKUP($A726,GENCHEM!$B:$B,GENCHEM!$N:$N))</f>
        <v>0</v>
      </c>
      <c r="V726" s="77" t="str">
        <f>IF(ISNA(_xlfn.XLOOKUP($A726,HG!$B:$B,HG!$N:$N)),"",  _xlfn.XLOOKUP($A726,HG!$B:$B,HG!$N:$N))</f>
        <v/>
      </c>
    </row>
    <row r="727" spans="1:22" ht="24" hidden="1" customHeight="1">
      <c r="A727" s="83" t="s">
        <v>942</v>
      </c>
      <c r="O727" s="71"/>
      <c r="P727" s="71"/>
      <c r="Q727" s="71"/>
      <c r="R727" s="71"/>
      <c r="S727" s="71"/>
      <c r="T727" s="71"/>
      <c r="U727" s="71"/>
      <c r="V727" s="71"/>
    </row>
    <row r="728" spans="1:22" ht="24" hidden="1" customHeight="1">
      <c r="A728" s="116" t="s">
        <v>943</v>
      </c>
      <c r="B728" s="117" t="s">
        <v>213</v>
      </c>
      <c r="C728" s="117" t="s">
        <v>944</v>
      </c>
      <c r="D728" s="117" t="s">
        <v>25</v>
      </c>
      <c r="E728" s="118">
        <v>45826</v>
      </c>
      <c r="F728" s="118">
        <v>45832</v>
      </c>
      <c r="G728" s="118">
        <v>45832</v>
      </c>
      <c r="H728" s="117">
        <v>6</v>
      </c>
      <c r="I728" s="117">
        <v>87</v>
      </c>
      <c r="J728" s="117">
        <v>-5</v>
      </c>
      <c r="K728" s="117" t="s">
        <v>38</v>
      </c>
      <c r="L728" s="117" t="s">
        <v>27</v>
      </c>
      <c r="M728" s="117" t="s">
        <v>58</v>
      </c>
      <c r="N728" s="117" t="e">
        <v>#N/A</v>
      </c>
      <c r="O728" s="80" t="str">
        <f>IF(ISNA(_xlfn.XLOOKUP($A728,GCVOA!$B:$B,GCVOA!$N:$N)),"",  _xlfn.XLOOKUP($A728,GCVOA!$B:$B,GCVOA!$N:$N))</f>
        <v/>
      </c>
      <c r="P728" s="80">
        <f>IF(ISNA(_xlfn.XLOOKUP($A728,GCSEMI!$B:$B,GCSEMI!$N:$N)),"",  _xlfn.XLOOKUP($A728,GCSEMI!$B:$B,GCSEMI!$N:$N))</f>
        <v>0</v>
      </c>
      <c r="Q728" s="80">
        <f>IF(ISNA(_xlfn.XLOOKUP($A728,ORGPREP!$B:$B,ORGPREP!$N:$N)),"",  _xlfn.XLOOKUP($A728,ORGPREP!$B:$B,ORGPREP!$N:$N))</f>
        <v>0</v>
      </c>
      <c r="R728" s="80">
        <f>IF(ISNA(_xlfn.XLOOKUP($A728,MSSEMI!$B:$B,MSSEMI!$N:$N)),"",  _xlfn.XLOOKUP($A728,MSSEMI!$B:$B,MSSEMI!$N:$N))</f>
        <v>0</v>
      </c>
      <c r="S728" s="80">
        <f>IF(ISNA(_xlfn.XLOOKUP($A728,MSVOA!$B:$B,MSVOA!$N:$N)),"",  _xlfn.XLOOKUP($A728,MSVOA!$B:$B,MSVOA!$N:$N))</f>
        <v>0</v>
      </c>
      <c r="T728" s="80">
        <f>IF(ISNA(_xlfn.XLOOKUP($A728,METALS!$B:$B,METALS!$N:$N)),"",  _xlfn.XLOOKUP($A728,METALS!$B:$B,METALS!$N:$N))</f>
        <v>0</v>
      </c>
      <c r="U728" s="80">
        <f>IF(ISNA(_xlfn.XLOOKUP($A728,GENCHEM!$B:$B,GENCHEM!$N:$N)),"",  _xlfn.XLOOKUP($A728,GENCHEM!$B:$B,GENCHEM!$N:$N))</f>
        <v>0</v>
      </c>
      <c r="V728" s="80" t="str">
        <f>IF(ISNA(_xlfn.XLOOKUP($A728,HG!$B:$B,HG!$N:$N)),"",  _xlfn.XLOOKUP($A728,HG!$B:$B,HG!$N:$N))</f>
        <v/>
      </c>
    </row>
    <row r="729" spans="1:22" ht="24" hidden="1" customHeight="1">
      <c r="A729" s="83" t="s">
        <v>882</v>
      </c>
      <c r="O729" s="71"/>
      <c r="P729" s="71"/>
      <c r="Q729" s="71"/>
      <c r="R729" s="71"/>
      <c r="S729" s="71"/>
      <c r="T729" s="71"/>
      <c r="U729" s="71"/>
      <c r="V729" s="71"/>
    </row>
    <row r="730" spans="1:22" ht="24" hidden="1" customHeight="1">
      <c r="A730" s="116" t="s">
        <v>945</v>
      </c>
      <c r="B730" s="117" t="s">
        <v>213</v>
      </c>
      <c r="C730" s="117" t="s">
        <v>946</v>
      </c>
      <c r="D730" s="117" t="s">
        <v>25</v>
      </c>
      <c r="E730" s="118">
        <v>45826</v>
      </c>
      <c r="F730" s="118">
        <v>45832</v>
      </c>
      <c r="G730" s="118">
        <v>45832</v>
      </c>
      <c r="H730" s="117">
        <v>6</v>
      </c>
      <c r="I730" s="117">
        <v>27</v>
      </c>
      <c r="J730" s="117">
        <v>-5</v>
      </c>
      <c r="K730" s="117" t="s">
        <v>38</v>
      </c>
      <c r="L730" s="117" t="s">
        <v>27</v>
      </c>
      <c r="M730" s="117" t="s">
        <v>58</v>
      </c>
      <c r="N730" s="117" t="e">
        <v>#N/A</v>
      </c>
      <c r="O730" s="80" t="str">
        <f>IF(ISNA(_xlfn.XLOOKUP($A730,GCVOA!$B:$B,GCVOA!$N:$N)),"",  _xlfn.XLOOKUP($A730,GCVOA!$B:$B,GCVOA!$N:$N))</f>
        <v/>
      </c>
      <c r="P730" s="80" t="str">
        <f>IF(ISNA(_xlfn.XLOOKUP($A730,GCSEMI!$B:$B,GCSEMI!$N:$N)),"",  _xlfn.XLOOKUP($A730,GCSEMI!$B:$B,GCSEMI!$N:$N))</f>
        <v/>
      </c>
      <c r="Q730" s="80" t="str">
        <f>IF(ISNA(_xlfn.XLOOKUP($A730,ORGPREP!$B:$B,ORGPREP!$N:$N)),"",  _xlfn.XLOOKUP($A730,ORGPREP!$B:$B,ORGPREP!$N:$N))</f>
        <v/>
      </c>
      <c r="R730" s="80" t="str">
        <f>IF(ISNA(_xlfn.XLOOKUP($A730,MSSEMI!$B:$B,MSSEMI!$N:$N)),"",  _xlfn.XLOOKUP($A730,MSSEMI!$B:$B,MSSEMI!$N:$N))</f>
        <v/>
      </c>
      <c r="S730" s="80" t="str">
        <f>IF(ISNA(_xlfn.XLOOKUP($A730,MSVOA!$B:$B,MSVOA!$N:$N)),"",  _xlfn.XLOOKUP($A730,MSVOA!$B:$B,MSVOA!$N:$N))</f>
        <v/>
      </c>
      <c r="T730" s="80">
        <f>IF(ISNA(_xlfn.XLOOKUP($A730,METALS!$B:$B,METALS!$N:$N)),"",  _xlfn.XLOOKUP($A730,METALS!$B:$B,METALS!$N:$N))</f>
        <v>0</v>
      </c>
      <c r="U730" s="80">
        <f>IF(ISNA(_xlfn.XLOOKUP($A730,GENCHEM!$B:$B,GENCHEM!$N:$N)),"",  _xlfn.XLOOKUP($A730,GENCHEM!$B:$B,GENCHEM!$N:$N))</f>
        <v>0</v>
      </c>
      <c r="V730" s="80" t="str">
        <f>IF(ISNA(_xlfn.XLOOKUP($A730,HG!$B:$B,HG!$N:$N)),"",  _xlfn.XLOOKUP($A730,HG!$B:$B,HG!$N:$N))</f>
        <v/>
      </c>
    </row>
    <row r="731" spans="1:22" ht="24" hidden="1" customHeight="1">
      <c r="A731" s="83" t="s">
        <v>886</v>
      </c>
      <c r="O731" s="71"/>
      <c r="P731" s="71"/>
      <c r="Q731" s="71"/>
      <c r="R731" s="71"/>
      <c r="S731" s="71"/>
      <c r="T731" s="71"/>
      <c r="U731" s="71"/>
      <c r="V731" s="71"/>
    </row>
    <row r="732" spans="1:22" ht="24" hidden="1" customHeight="1">
      <c r="A732" s="116" t="s">
        <v>947</v>
      </c>
      <c r="B732" s="117" t="s">
        <v>213</v>
      </c>
      <c r="C732" s="117" t="s">
        <v>948</v>
      </c>
      <c r="D732" s="117" t="s">
        <v>25</v>
      </c>
      <c r="E732" s="118">
        <v>45826</v>
      </c>
      <c r="F732" s="118">
        <v>45832</v>
      </c>
      <c r="G732" s="118">
        <v>45832</v>
      </c>
      <c r="H732" s="117">
        <v>6</v>
      </c>
      <c r="I732" s="117">
        <v>6</v>
      </c>
      <c r="J732" s="117">
        <v>-5</v>
      </c>
      <c r="K732" s="117" t="s">
        <v>38</v>
      </c>
      <c r="L732" s="117" t="s">
        <v>27</v>
      </c>
      <c r="M732" s="117" t="s">
        <v>58</v>
      </c>
      <c r="N732" s="117" t="e">
        <v>#N/A</v>
      </c>
      <c r="O732" s="80" t="str">
        <f>IF(ISNA(_xlfn.XLOOKUP($A732,GCVOA!$B:$B,GCVOA!$N:$N)),"",  _xlfn.XLOOKUP($A732,GCVOA!$B:$B,GCVOA!$N:$N))</f>
        <v/>
      </c>
      <c r="P732" s="80">
        <f>IF(ISNA(_xlfn.XLOOKUP($A732,GCSEMI!$B:$B,GCSEMI!$N:$N)),"",  _xlfn.XLOOKUP($A732,GCSEMI!$B:$B,GCSEMI!$N:$N))</f>
        <v>0</v>
      </c>
      <c r="Q732" s="80">
        <f>IF(ISNA(_xlfn.XLOOKUP($A732,ORGPREP!$B:$B,ORGPREP!$N:$N)),"",  _xlfn.XLOOKUP($A732,ORGPREP!$B:$B,ORGPREP!$N:$N))</f>
        <v>0</v>
      </c>
      <c r="R732" s="80">
        <f>IF(ISNA(_xlfn.XLOOKUP($A732,MSSEMI!$B:$B,MSSEMI!$N:$N)),"",  _xlfn.XLOOKUP($A732,MSSEMI!$B:$B,MSSEMI!$N:$N))</f>
        <v>0</v>
      </c>
      <c r="S732" s="80">
        <f>IF(ISNA(_xlfn.XLOOKUP($A732,MSVOA!$B:$B,MSVOA!$N:$N)),"",  _xlfn.XLOOKUP($A732,MSVOA!$B:$B,MSVOA!$N:$N))</f>
        <v>0</v>
      </c>
      <c r="T732" s="80">
        <f>IF(ISNA(_xlfn.XLOOKUP($A732,METALS!$B:$B,METALS!$N:$N)),"",  _xlfn.XLOOKUP($A732,METALS!$B:$B,METALS!$N:$N))</f>
        <v>0</v>
      </c>
      <c r="U732" s="80">
        <f>IF(ISNA(_xlfn.XLOOKUP($A732,GENCHEM!$B:$B,GENCHEM!$N:$N)),"",  _xlfn.XLOOKUP($A732,GENCHEM!$B:$B,GENCHEM!$N:$N))</f>
        <v>0</v>
      </c>
      <c r="V732" s="80" t="str">
        <f>IF(ISNA(_xlfn.XLOOKUP($A732,HG!$B:$B,HG!$N:$N)),"",  _xlfn.XLOOKUP($A732,HG!$B:$B,HG!$N:$N))</f>
        <v/>
      </c>
    </row>
    <row r="733" spans="1:22" ht="24" hidden="1" customHeight="1">
      <c r="A733" s="83" t="s">
        <v>882</v>
      </c>
      <c r="O733" s="71"/>
      <c r="P733" s="71"/>
      <c r="Q733" s="71"/>
      <c r="R733" s="71"/>
      <c r="S733" s="71"/>
      <c r="T733" s="71"/>
      <c r="U733" s="71"/>
      <c r="V733" s="71"/>
    </row>
    <row r="734" spans="1:22" ht="24" hidden="1" customHeight="1">
      <c r="A734" s="116" t="s">
        <v>949</v>
      </c>
      <c r="B734" s="117" t="s">
        <v>213</v>
      </c>
      <c r="C734" s="117" t="s">
        <v>950</v>
      </c>
      <c r="D734" s="117" t="s">
        <v>25</v>
      </c>
      <c r="E734" s="118">
        <v>45826</v>
      </c>
      <c r="F734" s="118">
        <v>45832</v>
      </c>
      <c r="G734" s="118">
        <v>45832</v>
      </c>
      <c r="H734" s="117">
        <v>6</v>
      </c>
      <c r="I734" s="117">
        <v>15</v>
      </c>
      <c r="J734" s="117">
        <v>-5</v>
      </c>
      <c r="K734" s="117" t="s">
        <v>38</v>
      </c>
      <c r="L734" s="117" t="s">
        <v>27</v>
      </c>
      <c r="M734" s="117" t="s">
        <v>28</v>
      </c>
      <c r="N734" s="117" t="e">
        <v>#N/A</v>
      </c>
      <c r="O734" s="80" t="str">
        <f>IF(ISNA(_xlfn.XLOOKUP($A734,GCVOA!$B:$B,GCVOA!$N:$N)),"",  _xlfn.XLOOKUP($A734,GCVOA!$B:$B,GCVOA!$N:$N))</f>
        <v/>
      </c>
      <c r="P734" s="80">
        <f>IF(ISNA(_xlfn.XLOOKUP($A734,GCSEMI!$B:$B,GCSEMI!$N:$N)),"",  _xlfn.XLOOKUP($A734,GCSEMI!$B:$B,GCSEMI!$N:$N))</f>
        <v>0</v>
      </c>
      <c r="Q734" s="80">
        <f>IF(ISNA(_xlfn.XLOOKUP($A734,ORGPREP!$B:$B,ORGPREP!$N:$N)),"",  _xlfn.XLOOKUP($A734,ORGPREP!$B:$B,ORGPREP!$N:$N))</f>
        <v>0</v>
      </c>
      <c r="R734" s="80">
        <f>IF(ISNA(_xlfn.XLOOKUP($A734,MSSEMI!$B:$B,MSSEMI!$N:$N)),"",  _xlfn.XLOOKUP($A734,MSSEMI!$B:$B,MSSEMI!$N:$N))</f>
        <v>0</v>
      </c>
      <c r="S734" s="80">
        <f>IF(ISNA(_xlfn.XLOOKUP($A734,MSVOA!$B:$B,MSVOA!$N:$N)),"",  _xlfn.XLOOKUP($A734,MSVOA!$B:$B,MSVOA!$N:$N))</f>
        <v>0</v>
      </c>
      <c r="T734" s="80">
        <f>IF(ISNA(_xlfn.XLOOKUP($A734,METALS!$B:$B,METALS!$N:$N)),"",  _xlfn.XLOOKUP($A734,METALS!$B:$B,METALS!$N:$N))</f>
        <v>0</v>
      </c>
      <c r="U734" s="80">
        <f>IF(ISNA(_xlfn.XLOOKUP($A734,GENCHEM!$B:$B,GENCHEM!$N:$N)),"",  _xlfn.XLOOKUP($A734,GENCHEM!$B:$B,GENCHEM!$N:$N))</f>
        <v>0</v>
      </c>
      <c r="V734" s="80" t="str">
        <f>IF(ISNA(_xlfn.XLOOKUP($A734,HG!$B:$B,HG!$N:$N)),"",  _xlfn.XLOOKUP($A734,HG!$B:$B,HG!$N:$N))</f>
        <v/>
      </c>
    </row>
    <row r="735" spans="1:22" ht="24" hidden="1" customHeight="1">
      <c r="A735" s="83" t="s">
        <v>882</v>
      </c>
      <c r="O735" s="71"/>
      <c r="P735" s="71"/>
      <c r="Q735" s="71"/>
      <c r="R735" s="71"/>
      <c r="S735" s="71"/>
      <c r="T735" s="71"/>
      <c r="U735" s="71"/>
      <c r="V735" s="71"/>
    </row>
    <row r="736" spans="1:22" ht="24" hidden="1" customHeight="1">
      <c r="A736" s="116" t="s">
        <v>951</v>
      </c>
      <c r="B736" s="117" t="s">
        <v>213</v>
      </c>
      <c r="C736" s="117" t="s">
        <v>952</v>
      </c>
      <c r="D736" s="117" t="s">
        <v>25</v>
      </c>
      <c r="E736" s="118">
        <v>45826</v>
      </c>
      <c r="F736" s="118">
        <v>45832</v>
      </c>
      <c r="G736" s="118">
        <v>45832</v>
      </c>
      <c r="H736" s="117">
        <v>6</v>
      </c>
      <c r="I736" s="117">
        <v>9</v>
      </c>
      <c r="J736" s="117">
        <v>-5</v>
      </c>
      <c r="K736" s="117" t="s">
        <v>38</v>
      </c>
      <c r="L736" s="117" t="s">
        <v>27</v>
      </c>
      <c r="M736" s="117" t="s">
        <v>58</v>
      </c>
      <c r="N736" s="117" t="e">
        <v>#N/A</v>
      </c>
      <c r="O736" s="80" t="str">
        <f>IF(ISNA(_xlfn.XLOOKUP($A736,GCVOA!$B:$B,GCVOA!$N:$N)),"",  _xlfn.XLOOKUP($A736,GCVOA!$B:$B,GCVOA!$N:$N))</f>
        <v/>
      </c>
      <c r="P736" s="80">
        <f>IF(ISNA(_xlfn.XLOOKUP($A736,GCSEMI!$B:$B,GCSEMI!$N:$N)),"",  _xlfn.XLOOKUP($A736,GCSEMI!$B:$B,GCSEMI!$N:$N))</f>
        <v>0</v>
      </c>
      <c r="Q736" s="80">
        <f>IF(ISNA(_xlfn.XLOOKUP($A736,ORGPREP!$B:$B,ORGPREP!$N:$N)),"",  _xlfn.XLOOKUP($A736,ORGPREP!$B:$B,ORGPREP!$N:$N))</f>
        <v>0</v>
      </c>
      <c r="R736" s="80">
        <f>IF(ISNA(_xlfn.XLOOKUP($A736,MSSEMI!$B:$B,MSSEMI!$N:$N)),"",  _xlfn.XLOOKUP($A736,MSSEMI!$B:$B,MSSEMI!$N:$N))</f>
        <v>0</v>
      </c>
      <c r="S736" s="80">
        <f>IF(ISNA(_xlfn.XLOOKUP($A736,MSVOA!$B:$B,MSVOA!$N:$N)),"",  _xlfn.XLOOKUP($A736,MSVOA!$B:$B,MSVOA!$N:$N))</f>
        <v>0</v>
      </c>
      <c r="T736" s="80">
        <f>IF(ISNA(_xlfn.XLOOKUP($A736,METALS!$B:$B,METALS!$N:$N)),"",  _xlfn.XLOOKUP($A736,METALS!$B:$B,METALS!$N:$N))</f>
        <v>0</v>
      </c>
      <c r="U736" s="80">
        <f>IF(ISNA(_xlfn.XLOOKUP($A736,GENCHEM!$B:$B,GENCHEM!$N:$N)),"",  _xlfn.XLOOKUP($A736,GENCHEM!$B:$B,GENCHEM!$N:$N))</f>
        <v>0</v>
      </c>
      <c r="V736" s="80" t="str">
        <f>IF(ISNA(_xlfn.XLOOKUP($A736,HG!$B:$B,HG!$N:$N)),"",  _xlfn.XLOOKUP($A736,HG!$B:$B,HG!$N:$N))</f>
        <v/>
      </c>
    </row>
    <row r="737" spans="1:22" ht="24" hidden="1" customHeight="1">
      <c r="A737" s="83" t="s">
        <v>882</v>
      </c>
      <c r="O737" s="71"/>
      <c r="P737" s="71"/>
      <c r="Q737" s="71"/>
      <c r="R737" s="71"/>
      <c r="S737" s="71"/>
      <c r="T737" s="71"/>
      <c r="U737" s="71"/>
      <c r="V737" s="71"/>
    </row>
    <row r="738" spans="1:22" ht="24" hidden="1" customHeight="1">
      <c r="A738" s="116" t="s">
        <v>953</v>
      </c>
      <c r="B738" s="117" t="s">
        <v>213</v>
      </c>
      <c r="C738" s="117" t="s">
        <v>444</v>
      </c>
      <c r="D738" s="117" t="s">
        <v>25</v>
      </c>
      <c r="E738" s="118">
        <v>45826</v>
      </c>
      <c r="F738" s="118">
        <v>45832</v>
      </c>
      <c r="G738" s="118">
        <v>45832</v>
      </c>
      <c r="H738" s="117">
        <v>6</v>
      </c>
      <c r="I738" s="117">
        <v>32</v>
      </c>
      <c r="J738" s="117">
        <v>-5</v>
      </c>
      <c r="K738" s="117" t="s">
        <v>38</v>
      </c>
      <c r="L738" s="117" t="s">
        <v>27</v>
      </c>
      <c r="M738" s="117" t="s">
        <v>40</v>
      </c>
      <c r="N738" s="117" t="e">
        <v>#N/A</v>
      </c>
      <c r="O738" s="80" t="str">
        <f>IF(ISNA(_xlfn.XLOOKUP($A738,GCVOA!$B:$B,GCVOA!$N:$N)),"",  _xlfn.XLOOKUP($A738,GCVOA!$B:$B,GCVOA!$N:$N))</f>
        <v/>
      </c>
      <c r="P738" s="80" t="str">
        <f>IF(ISNA(_xlfn.XLOOKUP($A738,GCSEMI!$B:$B,GCSEMI!$N:$N)),"",  _xlfn.XLOOKUP($A738,GCSEMI!$B:$B,GCSEMI!$N:$N))</f>
        <v/>
      </c>
      <c r="Q738" s="80" t="str">
        <f>IF(ISNA(_xlfn.XLOOKUP($A738,ORGPREP!$B:$B,ORGPREP!$N:$N)),"",  _xlfn.XLOOKUP($A738,ORGPREP!$B:$B,ORGPREP!$N:$N))</f>
        <v/>
      </c>
      <c r="R738" s="80" t="str">
        <f>IF(ISNA(_xlfn.XLOOKUP($A738,MSSEMI!$B:$B,MSSEMI!$N:$N)),"",  _xlfn.XLOOKUP($A738,MSSEMI!$B:$B,MSSEMI!$N:$N))</f>
        <v/>
      </c>
      <c r="S738" s="80">
        <f>IF(ISNA(_xlfn.XLOOKUP($A738,MSVOA!$B:$B,MSVOA!$N:$N)),"",  _xlfn.XLOOKUP($A738,MSVOA!$B:$B,MSVOA!$N:$N))</f>
        <v>0</v>
      </c>
      <c r="T738" s="80">
        <f>IF(ISNA(_xlfn.XLOOKUP($A738,METALS!$B:$B,METALS!$N:$N)),"",  _xlfn.XLOOKUP($A738,METALS!$B:$B,METALS!$N:$N))</f>
        <v>0</v>
      </c>
      <c r="U738" s="80">
        <f>IF(ISNA(_xlfn.XLOOKUP($A738,GENCHEM!$B:$B,GENCHEM!$N:$N)),"",  _xlfn.XLOOKUP($A738,GENCHEM!$B:$B,GENCHEM!$N:$N))</f>
        <v>0</v>
      </c>
      <c r="V738" s="80" t="str">
        <f>IF(ISNA(_xlfn.XLOOKUP($A738,HG!$B:$B,HG!$N:$N)),"",  _xlfn.XLOOKUP($A738,HG!$B:$B,HG!$N:$N))</f>
        <v/>
      </c>
    </row>
    <row r="739" spans="1:22" ht="24" hidden="1" customHeight="1">
      <c r="A739" s="83" t="s">
        <v>954</v>
      </c>
      <c r="O739" s="71"/>
      <c r="P739" s="71"/>
      <c r="Q739" s="71"/>
      <c r="R739" s="71"/>
      <c r="S739" s="71"/>
      <c r="T739" s="71"/>
      <c r="U739" s="71"/>
      <c r="V739" s="71"/>
    </row>
    <row r="740" spans="1:22" ht="24" hidden="1" customHeight="1">
      <c r="A740" s="116" t="s">
        <v>955</v>
      </c>
      <c r="B740" s="117" t="s">
        <v>213</v>
      </c>
      <c r="C740" s="117" t="s">
        <v>568</v>
      </c>
      <c r="D740" s="117" t="s">
        <v>25</v>
      </c>
      <c r="E740" s="118">
        <v>45826</v>
      </c>
      <c r="F740" s="118">
        <v>45832</v>
      </c>
      <c r="G740" s="118">
        <v>45832</v>
      </c>
      <c r="H740" s="117">
        <v>6</v>
      </c>
      <c r="I740" s="117">
        <v>24</v>
      </c>
      <c r="J740" s="117">
        <v>-5</v>
      </c>
      <c r="K740" s="117" t="s">
        <v>38</v>
      </c>
      <c r="L740" s="117" t="s">
        <v>27</v>
      </c>
      <c r="M740" s="117" t="s">
        <v>58</v>
      </c>
      <c r="N740" s="117" t="e">
        <v>#N/A</v>
      </c>
      <c r="O740" s="80" t="str">
        <f>IF(ISNA(_xlfn.XLOOKUP($A740,GCVOA!$B:$B,GCVOA!$N:$N)),"",  _xlfn.XLOOKUP($A740,GCVOA!$B:$B,GCVOA!$N:$N))</f>
        <v/>
      </c>
      <c r="P740" s="80">
        <f>IF(ISNA(_xlfn.XLOOKUP($A740,GCSEMI!$B:$B,GCSEMI!$N:$N)),"",  _xlfn.XLOOKUP($A740,GCSEMI!$B:$B,GCSEMI!$N:$N))</f>
        <v>0</v>
      </c>
      <c r="Q740" s="80">
        <f>IF(ISNA(_xlfn.XLOOKUP($A740,ORGPREP!$B:$B,ORGPREP!$N:$N)),"",  _xlfn.XLOOKUP($A740,ORGPREP!$B:$B,ORGPREP!$N:$N))</f>
        <v>0</v>
      </c>
      <c r="R740" s="80">
        <f>IF(ISNA(_xlfn.XLOOKUP($A740,MSSEMI!$B:$B,MSSEMI!$N:$N)),"",  _xlfn.XLOOKUP($A740,MSSEMI!$B:$B,MSSEMI!$N:$N))</f>
        <v>0</v>
      </c>
      <c r="S740" s="80">
        <f>IF(ISNA(_xlfn.XLOOKUP($A740,MSVOA!$B:$B,MSVOA!$N:$N)),"",  _xlfn.XLOOKUP($A740,MSVOA!$B:$B,MSVOA!$N:$N))</f>
        <v>0</v>
      </c>
      <c r="T740" s="80">
        <f>IF(ISNA(_xlfn.XLOOKUP($A740,METALS!$B:$B,METALS!$N:$N)),"",  _xlfn.XLOOKUP($A740,METALS!$B:$B,METALS!$N:$N))</f>
        <v>0</v>
      </c>
      <c r="U740" s="80">
        <f>IF(ISNA(_xlfn.XLOOKUP($A740,GENCHEM!$B:$B,GENCHEM!$N:$N)),"",  _xlfn.XLOOKUP($A740,GENCHEM!$B:$B,GENCHEM!$N:$N))</f>
        <v>0</v>
      </c>
      <c r="V740" s="80" t="str">
        <f>IF(ISNA(_xlfn.XLOOKUP($A740,HG!$B:$B,HG!$N:$N)),"",  _xlfn.XLOOKUP($A740,HG!$B:$B,HG!$N:$N))</f>
        <v/>
      </c>
    </row>
    <row r="741" spans="1:22" ht="24" hidden="1" customHeight="1">
      <c r="A741" s="83" t="s">
        <v>882</v>
      </c>
      <c r="O741" s="71"/>
      <c r="P741" s="71"/>
      <c r="Q741" s="71"/>
      <c r="R741" s="71"/>
      <c r="S741" s="71"/>
      <c r="T741" s="71"/>
      <c r="U741" s="71"/>
      <c r="V741" s="71"/>
    </row>
    <row r="742" spans="1:22" ht="24" customHeight="1">
      <c r="A742" s="113" t="s">
        <v>956</v>
      </c>
      <c r="B742" s="114" t="s">
        <v>765</v>
      </c>
      <c r="C742" s="114" t="s">
        <v>766</v>
      </c>
      <c r="D742" s="114" t="s">
        <v>767</v>
      </c>
      <c r="E742" s="115">
        <v>45818</v>
      </c>
      <c r="F742" s="115">
        <v>45832</v>
      </c>
      <c r="G742" s="115">
        <v>45832</v>
      </c>
      <c r="H742" s="114">
        <v>14</v>
      </c>
      <c r="I742" s="114">
        <v>1</v>
      </c>
      <c r="J742" s="114">
        <v>-5</v>
      </c>
      <c r="K742" s="114" t="s">
        <v>38</v>
      </c>
      <c r="L742" s="114" t="s">
        <v>27</v>
      </c>
      <c r="M742" s="114" t="s">
        <v>40</v>
      </c>
      <c r="N742" s="114">
        <v>0</v>
      </c>
      <c r="O742" s="74" t="str">
        <f>IF(ISNA(_xlfn.XLOOKUP($A742,GCVOA!$B:$B,GCVOA!$N:$N)),"",  _xlfn.XLOOKUP($A742,GCVOA!$B:$B,GCVOA!$N:$N))</f>
        <v/>
      </c>
      <c r="P742" s="74" t="str">
        <f>IF(ISNA(_xlfn.XLOOKUP($A742,GCSEMI!$B:$B,GCSEMI!$N:$N)),"",  _xlfn.XLOOKUP($A742,GCSEMI!$B:$B,GCSEMI!$N:$N))</f>
        <v/>
      </c>
      <c r="Q742" s="74" t="str">
        <f>IF(ISNA(_xlfn.XLOOKUP($A742,ORGPREP!$B:$B,ORGPREP!$N:$N)),"",  _xlfn.XLOOKUP($A742,ORGPREP!$B:$B,ORGPREP!$N:$N))</f>
        <v/>
      </c>
      <c r="R742" s="74" t="str">
        <f>IF(ISNA(_xlfn.XLOOKUP($A742,MSSEMI!$B:$B,MSSEMI!$N:$N)),"",  _xlfn.XLOOKUP($A742,MSSEMI!$B:$B,MSSEMI!$N:$N))</f>
        <v/>
      </c>
      <c r="S742" s="74">
        <f>IF(ISNA(_xlfn.XLOOKUP($A742,MSVOA!$B:$B,MSVOA!$N:$N)),"",  _xlfn.XLOOKUP($A742,MSVOA!$B:$B,MSVOA!$N:$N))</f>
        <v>0</v>
      </c>
      <c r="T742" s="74" t="str">
        <f>IF(ISNA(_xlfn.XLOOKUP($A742,METALS!$B:$B,METALS!$N:$N)),"",  _xlfn.XLOOKUP($A742,METALS!$B:$B,METALS!$N:$N))</f>
        <v/>
      </c>
      <c r="U742" s="74">
        <f>IF(ISNA(_xlfn.XLOOKUP($A742,GENCHEM!$B:$B,GENCHEM!$N:$N)),"",  _xlfn.XLOOKUP($A742,GENCHEM!$B:$B,GENCHEM!$N:$N))</f>
        <v>0</v>
      </c>
      <c r="V742" s="74" t="str">
        <f>IF(ISNA(_xlfn.XLOOKUP($A742,HG!$B:$B,HG!$N:$N)),"",  _xlfn.XLOOKUP($A742,HG!$B:$B,HG!$N:$N))</f>
        <v/>
      </c>
    </row>
    <row r="743" spans="1:22" ht="24" hidden="1" customHeight="1">
      <c r="A743" s="83" t="s">
        <v>957</v>
      </c>
      <c r="O743" s="71"/>
      <c r="P743" s="71"/>
      <c r="Q743" s="71"/>
      <c r="R743" s="71"/>
      <c r="S743" s="71"/>
      <c r="T743" s="71"/>
      <c r="U743" s="71"/>
      <c r="V743" s="71"/>
    </row>
    <row r="744" spans="1:22" ht="24" hidden="1" customHeight="1">
      <c r="A744" s="113" t="s">
        <v>958</v>
      </c>
      <c r="B744" s="114" t="s">
        <v>959</v>
      </c>
      <c r="C744" s="114" t="s">
        <v>960</v>
      </c>
      <c r="D744" s="114" t="s">
        <v>25</v>
      </c>
      <c r="E744" s="115">
        <v>45791</v>
      </c>
      <c r="F744" s="115">
        <v>45833</v>
      </c>
      <c r="G744" s="115">
        <v>45833</v>
      </c>
      <c r="H744" s="114">
        <v>42</v>
      </c>
      <c r="I744" s="114">
        <v>1</v>
      </c>
      <c r="J744" s="114">
        <v>-6</v>
      </c>
      <c r="K744" s="114" t="s">
        <v>87</v>
      </c>
      <c r="L744" s="114" t="s">
        <v>39</v>
      </c>
      <c r="M744" s="114" t="s">
        <v>69</v>
      </c>
      <c r="N744" s="114">
        <v>0</v>
      </c>
      <c r="O744" s="74" t="str">
        <f>IF(ISNA(_xlfn.XLOOKUP($A744,GCVOA!$B:$B,GCVOA!$N:$N)),"",  _xlfn.XLOOKUP($A744,GCVOA!$B:$B,GCVOA!$N:$N))</f>
        <v/>
      </c>
      <c r="P744" s="74" t="str">
        <f>IF(ISNA(_xlfn.XLOOKUP($A744,GCSEMI!$B:$B,GCSEMI!$N:$N)),"",  _xlfn.XLOOKUP($A744,GCSEMI!$B:$B,GCSEMI!$N:$N))</f>
        <v/>
      </c>
      <c r="Q744" s="74" t="str">
        <f>IF(ISNA(_xlfn.XLOOKUP($A744,ORGPREP!$B:$B,ORGPREP!$N:$N)),"",  _xlfn.XLOOKUP($A744,ORGPREP!$B:$B,ORGPREP!$N:$N))</f>
        <v/>
      </c>
      <c r="R744" s="74" t="str">
        <f>IF(ISNA(_xlfn.XLOOKUP($A744,MSSEMI!$B:$B,MSSEMI!$N:$N)),"",  _xlfn.XLOOKUP($A744,MSSEMI!$B:$B,MSSEMI!$N:$N))</f>
        <v/>
      </c>
      <c r="S744" s="74" t="str">
        <f>IF(ISNA(_xlfn.XLOOKUP($A744,MSVOA!$B:$B,MSVOA!$N:$N)),"",  _xlfn.XLOOKUP($A744,MSVOA!$B:$B,MSVOA!$N:$N))</f>
        <v/>
      </c>
      <c r="T744" s="74" t="str">
        <f>IF(ISNA(_xlfn.XLOOKUP($A744,METALS!$B:$B,METALS!$N:$N)),"",  _xlfn.XLOOKUP($A744,METALS!$B:$B,METALS!$N:$N))</f>
        <v/>
      </c>
      <c r="U744" s="74" t="str">
        <f>IF(ISNA(_xlfn.XLOOKUP($A744,GENCHEM!$B:$B,GENCHEM!$N:$N)),"",  _xlfn.XLOOKUP($A744,GENCHEM!$B:$B,GENCHEM!$N:$N))</f>
        <v/>
      </c>
      <c r="V744" s="74" t="str">
        <f>IF(ISNA(_xlfn.XLOOKUP($A744,HG!$B:$B,HG!$N:$N)),"",  _xlfn.XLOOKUP($A744,HG!$B:$B,HG!$N:$N))</f>
        <v/>
      </c>
    </row>
    <row r="745" spans="1:22" ht="24" hidden="1" customHeight="1">
      <c r="A745" s="83" t="s">
        <v>219</v>
      </c>
      <c r="O745" s="71"/>
      <c r="P745" s="71"/>
      <c r="Q745" s="71"/>
      <c r="R745" s="71"/>
      <c r="S745" s="71"/>
      <c r="T745" s="71"/>
      <c r="U745" s="71"/>
      <c r="V745" s="71"/>
    </row>
    <row r="746" spans="1:22" ht="24" hidden="1" customHeight="1">
      <c r="A746" s="113" t="s">
        <v>961</v>
      </c>
      <c r="B746" s="114" t="s">
        <v>655</v>
      </c>
      <c r="C746" s="114" t="s">
        <v>656</v>
      </c>
      <c r="D746" s="114" t="s">
        <v>25</v>
      </c>
      <c r="E746" s="115">
        <v>45819</v>
      </c>
      <c r="F746" s="115">
        <v>45833</v>
      </c>
      <c r="G746" s="115">
        <v>45833</v>
      </c>
      <c r="H746" s="114">
        <v>14</v>
      </c>
      <c r="I746" s="114">
        <v>2</v>
      </c>
      <c r="J746" s="114">
        <v>-6</v>
      </c>
      <c r="K746" s="114" t="s">
        <v>26</v>
      </c>
      <c r="L746" s="114" t="s">
        <v>27</v>
      </c>
      <c r="M746" s="114" t="s">
        <v>69</v>
      </c>
      <c r="N746" s="114">
        <v>0</v>
      </c>
      <c r="O746" s="74" t="str">
        <f>IF(ISNA(_xlfn.XLOOKUP($A746,GCVOA!$B:$B,GCVOA!$N:$N)),"",  _xlfn.XLOOKUP($A746,GCVOA!$B:$B,GCVOA!$N:$N))</f>
        <v/>
      </c>
      <c r="P746" s="74" t="str">
        <f>IF(ISNA(_xlfn.XLOOKUP($A746,GCSEMI!$B:$B,GCSEMI!$N:$N)),"",  _xlfn.XLOOKUP($A746,GCSEMI!$B:$B,GCSEMI!$N:$N))</f>
        <v/>
      </c>
      <c r="Q746" s="74" t="str">
        <f>IF(ISNA(_xlfn.XLOOKUP($A746,ORGPREP!$B:$B,ORGPREP!$N:$N)),"",  _xlfn.XLOOKUP($A746,ORGPREP!$B:$B,ORGPREP!$N:$N))</f>
        <v/>
      </c>
      <c r="R746" s="74" t="str">
        <f>IF(ISNA(_xlfn.XLOOKUP($A746,MSSEMI!$B:$B,MSSEMI!$N:$N)),"",  _xlfn.XLOOKUP($A746,MSSEMI!$B:$B,MSSEMI!$N:$N))</f>
        <v/>
      </c>
      <c r="S746" s="74" t="str">
        <f>IF(ISNA(_xlfn.XLOOKUP($A746,MSVOA!$B:$B,MSVOA!$N:$N)),"",  _xlfn.XLOOKUP($A746,MSVOA!$B:$B,MSVOA!$N:$N))</f>
        <v/>
      </c>
      <c r="T746" s="74" t="str">
        <f>IF(ISNA(_xlfn.XLOOKUP($A746,METALS!$B:$B,METALS!$N:$N)),"",  _xlfn.XLOOKUP($A746,METALS!$B:$B,METALS!$N:$N))</f>
        <v/>
      </c>
      <c r="U746" s="74" t="str">
        <f>IF(ISNA(_xlfn.XLOOKUP($A746,GENCHEM!$B:$B,GENCHEM!$N:$N)),"",  _xlfn.XLOOKUP($A746,GENCHEM!$B:$B,GENCHEM!$N:$N))</f>
        <v/>
      </c>
      <c r="V746" s="74" t="str">
        <f>IF(ISNA(_xlfn.XLOOKUP($A746,HG!$B:$B,HG!$N:$N)),"",  _xlfn.XLOOKUP($A746,HG!$B:$B,HG!$N:$N))</f>
        <v/>
      </c>
    </row>
    <row r="747" spans="1:22" ht="24" hidden="1" customHeight="1">
      <c r="A747" s="83" t="s">
        <v>847</v>
      </c>
      <c r="O747" s="71"/>
      <c r="P747" s="71"/>
      <c r="Q747" s="71"/>
      <c r="R747" s="71"/>
      <c r="S747" s="71"/>
      <c r="T747" s="71"/>
      <c r="U747" s="71"/>
      <c r="V747" s="71"/>
    </row>
    <row r="748" spans="1:22" ht="24" hidden="1" customHeight="1">
      <c r="A748" s="113" t="s">
        <v>962</v>
      </c>
      <c r="B748" s="114" t="s">
        <v>963</v>
      </c>
      <c r="C748" s="114" t="s">
        <v>964</v>
      </c>
      <c r="D748" s="114" t="s">
        <v>25</v>
      </c>
      <c r="E748" s="115">
        <v>45819</v>
      </c>
      <c r="F748" s="115">
        <v>45833</v>
      </c>
      <c r="G748" s="115">
        <v>45833</v>
      </c>
      <c r="H748" s="114">
        <v>14</v>
      </c>
      <c r="I748" s="114">
        <v>1</v>
      </c>
      <c r="J748" s="114">
        <v>-6</v>
      </c>
      <c r="K748" s="114" t="s">
        <v>87</v>
      </c>
      <c r="L748" s="114" t="s">
        <v>27</v>
      </c>
      <c r="M748" s="114" t="s">
        <v>69</v>
      </c>
      <c r="N748" s="114">
        <v>0</v>
      </c>
      <c r="O748" s="74" t="str">
        <f>IF(ISNA(_xlfn.XLOOKUP($A748,GCVOA!$B:$B,GCVOA!$N:$N)),"",  _xlfn.XLOOKUP($A748,GCVOA!$B:$B,GCVOA!$N:$N))</f>
        <v/>
      </c>
      <c r="P748" s="74" t="str">
        <f>IF(ISNA(_xlfn.XLOOKUP($A748,GCSEMI!$B:$B,GCSEMI!$N:$N)),"",  _xlfn.XLOOKUP($A748,GCSEMI!$B:$B,GCSEMI!$N:$N))</f>
        <v/>
      </c>
      <c r="Q748" s="74" t="str">
        <f>IF(ISNA(_xlfn.XLOOKUP($A748,ORGPREP!$B:$B,ORGPREP!$N:$N)),"",  _xlfn.XLOOKUP($A748,ORGPREP!$B:$B,ORGPREP!$N:$N))</f>
        <v/>
      </c>
      <c r="R748" s="74" t="str">
        <f>IF(ISNA(_xlfn.XLOOKUP($A748,MSSEMI!$B:$B,MSSEMI!$N:$N)),"",  _xlfn.XLOOKUP($A748,MSSEMI!$B:$B,MSSEMI!$N:$N))</f>
        <v/>
      </c>
      <c r="S748" s="74" t="str">
        <f>IF(ISNA(_xlfn.XLOOKUP($A748,MSVOA!$B:$B,MSVOA!$N:$N)),"",  _xlfn.XLOOKUP($A748,MSVOA!$B:$B,MSVOA!$N:$N))</f>
        <v/>
      </c>
      <c r="T748" s="74" t="str">
        <f>IF(ISNA(_xlfn.XLOOKUP($A748,METALS!$B:$B,METALS!$N:$N)),"",  _xlfn.XLOOKUP($A748,METALS!$B:$B,METALS!$N:$N))</f>
        <v/>
      </c>
      <c r="U748" s="74">
        <f>IF(ISNA(_xlfn.XLOOKUP($A748,GENCHEM!$B:$B,GENCHEM!$N:$N)),"",  _xlfn.XLOOKUP($A748,GENCHEM!$B:$B,GENCHEM!$N:$N))</f>
        <v>0</v>
      </c>
      <c r="V748" s="74" t="str">
        <f>IF(ISNA(_xlfn.XLOOKUP($A748,HG!$B:$B,HG!$N:$N)),"",  _xlfn.XLOOKUP($A748,HG!$B:$B,HG!$N:$N))</f>
        <v/>
      </c>
    </row>
    <row r="749" spans="1:22" ht="24" hidden="1" customHeight="1">
      <c r="A749" s="83" t="s">
        <v>965</v>
      </c>
      <c r="O749" s="71"/>
      <c r="P749" s="71"/>
      <c r="Q749" s="71"/>
      <c r="R749" s="71"/>
      <c r="S749" s="71"/>
      <c r="T749" s="71"/>
      <c r="U749" s="71"/>
      <c r="V749" s="71"/>
    </row>
    <row r="750" spans="1:22" ht="24" hidden="1" customHeight="1">
      <c r="A750" s="113" t="s">
        <v>966</v>
      </c>
      <c r="B750" s="114" t="s">
        <v>967</v>
      </c>
      <c r="C750" s="114" t="s">
        <v>968</v>
      </c>
      <c r="D750" s="114" t="s">
        <v>25</v>
      </c>
      <c r="E750" s="115">
        <v>45819</v>
      </c>
      <c r="F750" s="115">
        <v>45833</v>
      </c>
      <c r="G750" s="115">
        <v>45833</v>
      </c>
      <c r="H750" s="114">
        <v>14</v>
      </c>
      <c r="I750" s="114">
        <v>1</v>
      </c>
      <c r="J750" s="114">
        <v>-6</v>
      </c>
      <c r="K750" s="114" t="s">
        <v>87</v>
      </c>
      <c r="L750" s="114" t="s">
        <v>27</v>
      </c>
      <c r="M750" s="114" t="s">
        <v>28</v>
      </c>
      <c r="N750" s="114">
        <v>0</v>
      </c>
      <c r="O750" s="74" t="str">
        <f>IF(ISNA(_xlfn.XLOOKUP($A750,GCVOA!$B:$B,GCVOA!$N:$N)),"",  _xlfn.XLOOKUP($A750,GCVOA!$B:$B,GCVOA!$N:$N))</f>
        <v/>
      </c>
      <c r="P750" s="74" t="str">
        <f>IF(ISNA(_xlfn.XLOOKUP($A750,GCSEMI!$B:$B,GCSEMI!$N:$N)),"",  _xlfn.XLOOKUP($A750,GCSEMI!$B:$B,GCSEMI!$N:$N))</f>
        <v/>
      </c>
      <c r="Q750" s="74" t="str">
        <f>IF(ISNA(_xlfn.XLOOKUP($A750,ORGPREP!$B:$B,ORGPREP!$N:$N)),"",  _xlfn.XLOOKUP($A750,ORGPREP!$B:$B,ORGPREP!$N:$N))</f>
        <v/>
      </c>
      <c r="R750" s="74" t="str">
        <f>IF(ISNA(_xlfn.XLOOKUP($A750,MSSEMI!$B:$B,MSSEMI!$N:$N)),"",  _xlfn.XLOOKUP($A750,MSSEMI!$B:$B,MSSEMI!$N:$N))</f>
        <v/>
      </c>
      <c r="S750" s="74" t="str">
        <f>IF(ISNA(_xlfn.XLOOKUP($A750,MSVOA!$B:$B,MSVOA!$N:$N)),"",  _xlfn.XLOOKUP($A750,MSVOA!$B:$B,MSVOA!$N:$N))</f>
        <v/>
      </c>
      <c r="T750" s="74">
        <f>IF(ISNA(_xlfn.XLOOKUP($A750,METALS!$B:$B,METALS!$N:$N)),"",  _xlfn.XLOOKUP($A750,METALS!$B:$B,METALS!$N:$N))</f>
        <v>0</v>
      </c>
      <c r="U750" s="74">
        <f>IF(ISNA(_xlfn.XLOOKUP($A750,GENCHEM!$B:$B,GENCHEM!$N:$N)),"",  _xlfn.XLOOKUP($A750,GENCHEM!$B:$B,GENCHEM!$N:$N))</f>
        <v>0</v>
      </c>
      <c r="V750" s="74" t="str">
        <f>IF(ISNA(_xlfn.XLOOKUP($A750,HG!$B:$B,HG!$N:$N)),"",  _xlfn.XLOOKUP($A750,HG!$B:$B,HG!$N:$N))</f>
        <v/>
      </c>
    </row>
    <row r="751" spans="1:22" ht="24" hidden="1" customHeight="1">
      <c r="A751" s="83" t="s">
        <v>969</v>
      </c>
      <c r="O751" s="71"/>
      <c r="P751" s="71"/>
      <c r="Q751" s="71"/>
      <c r="R751" s="71"/>
      <c r="S751" s="71"/>
      <c r="T751" s="71"/>
      <c r="U751" s="71"/>
      <c r="V751" s="71"/>
    </row>
    <row r="752" spans="1:22" ht="24" hidden="1" customHeight="1">
      <c r="A752" s="113" t="s">
        <v>970</v>
      </c>
      <c r="B752" s="114" t="s">
        <v>226</v>
      </c>
      <c r="C752" s="114" t="s">
        <v>227</v>
      </c>
      <c r="D752" s="114" t="s">
        <v>25</v>
      </c>
      <c r="E752" s="115">
        <v>45819</v>
      </c>
      <c r="F752" s="115">
        <v>45833</v>
      </c>
      <c r="G752" s="115">
        <v>45833</v>
      </c>
      <c r="H752" s="114">
        <v>14</v>
      </c>
      <c r="I752" s="114">
        <v>1</v>
      </c>
      <c r="J752" s="114">
        <v>-6</v>
      </c>
      <c r="K752" s="114" t="s">
        <v>87</v>
      </c>
      <c r="L752" s="114" t="s">
        <v>27</v>
      </c>
      <c r="M752" s="114" t="s">
        <v>58</v>
      </c>
      <c r="N752" s="114">
        <v>0</v>
      </c>
      <c r="O752" s="74" t="str">
        <f>IF(ISNA(_xlfn.XLOOKUP($A752,GCVOA!$B:$B,GCVOA!$N:$N)),"",  _xlfn.XLOOKUP($A752,GCVOA!$B:$B,GCVOA!$N:$N))</f>
        <v/>
      </c>
      <c r="P752" s="74" t="str">
        <f>IF(ISNA(_xlfn.XLOOKUP($A752,GCSEMI!$B:$B,GCSEMI!$N:$N)),"",  _xlfn.XLOOKUP($A752,GCSEMI!$B:$B,GCSEMI!$N:$N))</f>
        <v/>
      </c>
      <c r="Q752" s="74" t="str">
        <f>IF(ISNA(_xlfn.XLOOKUP($A752,ORGPREP!$B:$B,ORGPREP!$N:$N)),"",  _xlfn.XLOOKUP($A752,ORGPREP!$B:$B,ORGPREP!$N:$N))</f>
        <v/>
      </c>
      <c r="R752" s="74" t="str">
        <f>IF(ISNA(_xlfn.XLOOKUP($A752,MSSEMI!$B:$B,MSSEMI!$N:$N)),"",  _xlfn.XLOOKUP($A752,MSSEMI!$B:$B,MSSEMI!$N:$N))</f>
        <v/>
      </c>
      <c r="S752" s="74" t="str">
        <f>IF(ISNA(_xlfn.XLOOKUP($A752,MSVOA!$B:$B,MSVOA!$N:$N)),"",  _xlfn.XLOOKUP($A752,MSVOA!$B:$B,MSVOA!$N:$N))</f>
        <v/>
      </c>
      <c r="T752" s="74" t="str">
        <f>IF(ISNA(_xlfn.XLOOKUP($A752,METALS!$B:$B,METALS!$N:$N)),"",  _xlfn.XLOOKUP($A752,METALS!$B:$B,METALS!$N:$N))</f>
        <v/>
      </c>
      <c r="U752" s="74">
        <f>IF(ISNA(_xlfn.XLOOKUP($A752,GENCHEM!$B:$B,GENCHEM!$N:$N)),"",  _xlfn.XLOOKUP($A752,GENCHEM!$B:$B,GENCHEM!$N:$N))</f>
        <v>0</v>
      </c>
      <c r="V752" s="74" t="str">
        <f>IF(ISNA(_xlfn.XLOOKUP($A752,HG!$B:$B,HG!$N:$N)),"",  _xlfn.XLOOKUP($A752,HG!$B:$B,HG!$N:$N))</f>
        <v/>
      </c>
    </row>
    <row r="753" spans="1:22" ht="24" hidden="1" customHeight="1">
      <c r="A753" s="83" t="s">
        <v>228</v>
      </c>
      <c r="O753" s="71"/>
      <c r="P753" s="71"/>
      <c r="Q753" s="71"/>
      <c r="R753" s="71"/>
      <c r="S753" s="71"/>
      <c r="T753" s="71"/>
      <c r="U753" s="71"/>
      <c r="V753" s="71"/>
    </row>
    <row r="754" spans="1:22" ht="24" hidden="1" customHeight="1">
      <c r="A754" s="110" t="s">
        <v>971</v>
      </c>
      <c r="B754" s="111" t="s">
        <v>56</v>
      </c>
      <c r="C754" s="111" t="s">
        <v>73</v>
      </c>
      <c r="D754" s="111"/>
      <c r="E754" s="112">
        <v>45819</v>
      </c>
      <c r="F754" s="112">
        <v>45824</v>
      </c>
      <c r="G754" s="112">
        <v>45833</v>
      </c>
      <c r="H754" s="111" t="s">
        <v>74</v>
      </c>
      <c r="I754" s="111">
        <v>4</v>
      </c>
      <c r="J754" s="111">
        <v>-6</v>
      </c>
      <c r="K754" s="111" t="s">
        <v>38</v>
      </c>
      <c r="L754" s="111" t="s">
        <v>27</v>
      </c>
      <c r="M754" s="111" t="s">
        <v>58</v>
      </c>
      <c r="N754" s="111">
        <v>0</v>
      </c>
      <c r="O754" s="77">
        <f>IF(ISNA(_xlfn.XLOOKUP($A754,GCVOA!$B:$B,GCVOA!$N:$N)),"",  _xlfn.XLOOKUP($A754,GCVOA!$B:$B,GCVOA!$N:$N))</f>
        <v>0</v>
      </c>
      <c r="P754" s="77" t="str">
        <f>IF(ISNA(_xlfn.XLOOKUP($A754,GCSEMI!$B:$B,GCSEMI!$N:$N)),"",  _xlfn.XLOOKUP($A754,GCSEMI!$B:$B,GCSEMI!$N:$N))</f>
        <v/>
      </c>
      <c r="Q754" s="77" t="str">
        <f>IF(ISNA(_xlfn.XLOOKUP($A754,ORGPREP!$B:$B,ORGPREP!$N:$N)),"",  _xlfn.XLOOKUP($A754,ORGPREP!$B:$B,ORGPREP!$N:$N))</f>
        <v/>
      </c>
      <c r="R754" s="77" t="str">
        <f>IF(ISNA(_xlfn.XLOOKUP($A754,MSSEMI!$B:$B,MSSEMI!$N:$N)),"",  _xlfn.XLOOKUP($A754,MSSEMI!$B:$B,MSSEMI!$N:$N))</f>
        <v/>
      </c>
      <c r="S754" s="77">
        <f>IF(ISNA(_xlfn.XLOOKUP($A754,MSVOA!$B:$B,MSVOA!$N:$N)),"",  _xlfn.XLOOKUP($A754,MSVOA!$B:$B,MSVOA!$N:$N))</f>
        <v>0</v>
      </c>
      <c r="T754" s="77">
        <f>IF(ISNA(_xlfn.XLOOKUP($A754,METALS!$B:$B,METALS!$N:$N)),"",  _xlfn.XLOOKUP($A754,METALS!$B:$B,METALS!$N:$N))</f>
        <v>0</v>
      </c>
      <c r="U754" s="77">
        <f>IF(ISNA(_xlfn.XLOOKUP($A754,GENCHEM!$B:$B,GENCHEM!$N:$N)),"",  _xlfn.XLOOKUP($A754,GENCHEM!$B:$B,GENCHEM!$N:$N))</f>
        <v>0</v>
      </c>
      <c r="V754" s="77" t="str">
        <f>IF(ISNA(_xlfn.XLOOKUP($A754,HG!$B:$B,HG!$N:$N)),"",  _xlfn.XLOOKUP($A754,HG!$B:$B,HG!$N:$N))</f>
        <v/>
      </c>
    </row>
    <row r="755" spans="1:22" ht="24" hidden="1" customHeight="1">
      <c r="A755" s="83" t="s">
        <v>972</v>
      </c>
      <c r="O755" s="71"/>
      <c r="P755" s="71"/>
      <c r="Q755" s="71"/>
      <c r="R755" s="71"/>
      <c r="S755" s="71"/>
      <c r="T755" s="71"/>
      <c r="U755" s="71"/>
      <c r="V755" s="71"/>
    </row>
    <row r="756" spans="1:22" ht="24" hidden="1" customHeight="1">
      <c r="A756" s="113" t="s">
        <v>973</v>
      </c>
      <c r="B756" s="114" t="s">
        <v>56</v>
      </c>
      <c r="C756" s="114" t="s">
        <v>73</v>
      </c>
      <c r="D756" s="114"/>
      <c r="E756" s="115">
        <v>45819</v>
      </c>
      <c r="F756" s="115">
        <v>45833</v>
      </c>
      <c r="G756" s="115">
        <v>45833</v>
      </c>
      <c r="H756" s="114">
        <v>14</v>
      </c>
      <c r="I756" s="114">
        <v>1</v>
      </c>
      <c r="J756" s="114">
        <v>-6</v>
      </c>
      <c r="K756" s="114" t="s">
        <v>38</v>
      </c>
      <c r="L756" s="114" t="s">
        <v>27</v>
      </c>
      <c r="M756" s="114" t="s">
        <v>40</v>
      </c>
      <c r="N756" s="114">
        <v>0</v>
      </c>
      <c r="O756" s="74">
        <f>IF(ISNA(_xlfn.XLOOKUP($A756,GCVOA!$B:$B,GCVOA!$N:$N)),"",  _xlfn.XLOOKUP($A756,GCVOA!$B:$B,GCVOA!$N:$N))</f>
        <v>0</v>
      </c>
      <c r="P756" s="74" t="str">
        <f>IF(ISNA(_xlfn.XLOOKUP($A756,GCSEMI!$B:$B,GCSEMI!$N:$N)),"",  _xlfn.XLOOKUP($A756,GCSEMI!$B:$B,GCSEMI!$N:$N))</f>
        <v/>
      </c>
      <c r="Q756" s="74" t="str">
        <f>IF(ISNA(_xlfn.XLOOKUP($A756,ORGPREP!$B:$B,ORGPREP!$N:$N)),"",  _xlfn.XLOOKUP($A756,ORGPREP!$B:$B,ORGPREP!$N:$N))</f>
        <v/>
      </c>
      <c r="R756" s="74" t="str">
        <f>IF(ISNA(_xlfn.XLOOKUP($A756,MSSEMI!$B:$B,MSSEMI!$N:$N)),"",  _xlfn.XLOOKUP($A756,MSSEMI!$B:$B,MSSEMI!$N:$N))</f>
        <v/>
      </c>
      <c r="S756" s="74">
        <f>IF(ISNA(_xlfn.XLOOKUP($A756,MSVOA!$B:$B,MSVOA!$N:$N)),"",  _xlfn.XLOOKUP($A756,MSVOA!$B:$B,MSVOA!$N:$N))</f>
        <v>0</v>
      </c>
      <c r="T756" s="74" t="str">
        <f>IF(ISNA(_xlfn.XLOOKUP($A756,METALS!$B:$B,METALS!$N:$N)),"",  _xlfn.XLOOKUP($A756,METALS!$B:$B,METALS!$N:$N))</f>
        <v/>
      </c>
      <c r="U756" s="74" t="str">
        <f>IF(ISNA(_xlfn.XLOOKUP($A756,GENCHEM!$B:$B,GENCHEM!$N:$N)),"",  _xlfn.XLOOKUP($A756,GENCHEM!$B:$B,GENCHEM!$N:$N))</f>
        <v/>
      </c>
      <c r="V756" s="74" t="str">
        <f>IF(ISNA(_xlfn.XLOOKUP($A756,HG!$B:$B,HG!$N:$N)),"",  _xlfn.XLOOKUP($A756,HG!$B:$B,HG!$N:$N))</f>
        <v/>
      </c>
    </row>
    <row r="757" spans="1:22" ht="24" hidden="1" customHeight="1">
      <c r="A757" s="83" t="s">
        <v>632</v>
      </c>
      <c r="O757" s="71"/>
      <c r="P757" s="71"/>
      <c r="Q757" s="71"/>
      <c r="R757" s="71"/>
      <c r="S757" s="71"/>
      <c r="T757" s="71"/>
      <c r="U757" s="71"/>
      <c r="V757" s="71"/>
    </row>
    <row r="758" spans="1:22" ht="24" hidden="1" customHeight="1">
      <c r="A758" s="113" t="s">
        <v>974</v>
      </c>
      <c r="B758" s="114" t="s">
        <v>975</v>
      </c>
      <c r="C758" s="114" t="s">
        <v>976</v>
      </c>
      <c r="D758" s="114" t="s">
        <v>25</v>
      </c>
      <c r="E758" s="115">
        <v>45819</v>
      </c>
      <c r="F758" s="115">
        <v>45833</v>
      </c>
      <c r="G758" s="115">
        <v>45833</v>
      </c>
      <c r="H758" s="114">
        <v>14</v>
      </c>
      <c r="I758" s="114">
        <v>1</v>
      </c>
      <c r="J758" s="114">
        <v>-6</v>
      </c>
      <c r="K758" s="114" t="s">
        <v>87</v>
      </c>
      <c r="L758" s="114" t="s">
        <v>27</v>
      </c>
      <c r="M758" s="114" t="s">
        <v>58</v>
      </c>
      <c r="N758" s="114">
        <v>0</v>
      </c>
      <c r="O758" s="74" t="str">
        <f>IF(ISNA(_xlfn.XLOOKUP($A758,GCVOA!$B:$B,GCVOA!$N:$N)),"",  _xlfn.XLOOKUP($A758,GCVOA!$B:$B,GCVOA!$N:$N))</f>
        <v/>
      </c>
      <c r="P758" s="74" t="str">
        <f>IF(ISNA(_xlfn.XLOOKUP($A758,GCSEMI!$B:$B,GCSEMI!$N:$N)),"",  _xlfn.XLOOKUP($A758,GCSEMI!$B:$B,GCSEMI!$N:$N))</f>
        <v/>
      </c>
      <c r="Q758" s="74" t="str">
        <f>IF(ISNA(_xlfn.XLOOKUP($A758,ORGPREP!$B:$B,ORGPREP!$N:$N)),"",  _xlfn.XLOOKUP($A758,ORGPREP!$B:$B,ORGPREP!$N:$N))</f>
        <v/>
      </c>
      <c r="R758" s="74" t="str">
        <f>IF(ISNA(_xlfn.XLOOKUP($A758,MSSEMI!$B:$B,MSSEMI!$N:$N)),"",  _xlfn.XLOOKUP($A758,MSSEMI!$B:$B,MSSEMI!$N:$N))</f>
        <v/>
      </c>
      <c r="S758" s="74">
        <f>IF(ISNA(_xlfn.XLOOKUP($A758,MSVOA!$B:$B,MSVOA!$N:$N)),"",  _xlfn.XLOOKUP($A758,MSVOA!$B:$B,MSVOA!$N:$N))</f>
        <v>0</v>
      </c>
      <c r="T758" s="74" t="str">
        <f>IF(ISNA(_xlfn.XLOOKUP($A758,METALS!$B:$B,METALS!$N:$N)),"",  _xlfn.XLOOKUP($A758,METALS!$B:$B,METALS!$N:$N))</f>
        <v/>
      </c>
      <c r="U758" s="74">
        <f>IF(ISNA(_xlfn.XLOOKUP($A758,GENCHEM!$B:$B,GENCHEM!$N:$N)),"",  _xlfn.XLOOKUP($A758,GENCHEM!$B:$B,GENCHEM!$N:$N))</f>
        <v>0</v>
      </c>
      <c r="V758" s="74" t="str">
        <f>IF(ISNA(_xlfn.XLOOKUP($A758,HG!$B:$B,HG!$N:$N)),"",  _xlfn.XLOOKUP($A758,HG!$B:$B,HG!$N:$N))</f>
        <v/>
      </c>
    </row>
    <row r="759" spans="1:22" ht="24" hidden="1" customHeight="1">
      <c r="A759" s="83" t="s">
        <v>977</v>
      </c>
      <c r="O759" s="71"/>
      <c r="P759" s="71"/>
      <c r="Q759" s="71"/>
      <c r="R759" s="71"/>
      <c r="S759" s="71"/>
      <c r="T759" s="71"/>
      <c r="U759" s="71"/>
      <c r="V759" s="71"/>
    </row>
    <row r="760" spans="1:22" ht="24" hidden="1" customHeight="1">
      <c r="A760" s="113" t="s">
        <v>978</v>
      </c>
      <c r="B760" s="114" t="s">
        <v>979</v>
      </c>
      <c r="C760" s="114" t="s">
        <v>980</v>
      </c>
      <c r="D760" s="114" t="s">
        <v>25</v>
      </c>
      <c r="E760" s="115">
        <v>45819</v>
      </c>
      <c r="F760" s="115">
        <v>45833</v>
      </c>
      <c r="G760" s="115">
        <v>45833</v>
      </c>
      <c r="H760" s="114">
        <v>14</v>
      </c>
      <c r="I760" s="114">
        <v>3</v>
      </c>
      <c r="J760" s="114">
        <v>-6</v>
      </c>
      <c r="K760" s="114" t="s">
        <v>26</v>
      </c>
      <c r="L760" s="114" t="s">
        <v>27</v>
      </c>
      <c r="M760" s="114" t="s">
        <v>58</v>
      </c>
      <c r="N760" s="114">
        <v>0</v>
      </c>
      <c r="O760" s="74" t="str">
        <f>IF(ISNA(_xlfn.XLOOKUP($A760,GCVOA!$B:$B,GCVOA!$N:$N)),"",  _xlfn.XLOOKUP($A760,GCVOA!$B:$B,GCVOA!$N:$N))</f>
        <v/>
      </c>
      <c r="P760" s="74" t="str">
        <f>IF(ISNA(_xlfn.XLOOKUP($A760,GCSEMI!$B:$B,GCSEMI!$N:$N)),"",  _xlfn.XLOOKUP($A760,GCSEMI!$B:$B,GCSEMI!$N:$N))</f>
        <v/>
      </c>
      <c r="Q760" s="74" t="str">
        <f>IF(ISNA(_xlfn.XLOOKUP($A760,ORGPREP!$B:$B,ORGPREP!$N:$N)),"",  _xlfn.XLOOKUP($A760,ORGPREP!$B:$B,ORGPREP!$N:$N))</f>
        <v/>
      </c>
      <c r="R760" s="74" t="str">
        <f>IF(ISNA(_xlfn.XLOOKUP($A760,MSSEMI!$B:$B,MSSEMI!$N:$N)),"",  _xlfn.XLOOKUP($A760,MSSEMI!$B:$B,MSSEMI!$N:$N))</f>
        <v/>
      </c>
      <c r="S760" s="74" t="str">
        <f>IF(ISNA(_xlfn.XLOOKUP($A760,MSVOA!$B:$B,MSVOA!$N:$N)),"",  _xlfn.XLOOKUP($A760,MSVOA!$B:$B,MSVOA!$N:$N))</f>
        <v/>
      </c>
      <c r="T760" s="74" t="str">
        <f>IF(ISNA(_xlfn.XLOOKUP($A760,METALS!$B:$B,METALS!$N:$N)),"",  _xlfn.XLOOKUP($A760,METALS!$B:$B,METALS!$N:$N))</f>
        <v/>
      </c>
      <c r="U760" s="74">
        <f>IF(ISNA(_xlfn.XLOOKUP($A760,GENCHEM!$B:$B,GENCHEM!$N:$N)),"",  _xlfn.XLOOKUP($A760,GENCHEM!$B:$B,GENCHEM!$N:$N))</f>
        <v>0</v>
      </c>
      <c r="V760" s="74" t="str">
        <f>IF(ISNA(_xlfn.XLOOKUP($A760,HG!$B:$B,HG!$N:$N)),"",  _xlfn.XLOOKUP($A760,HG!$B:$B,HG!$N:$N))</f>
        <v/>
      </c>
    </row>
    <row r="761" spans="1:22" ht="24" hidden="1" customHeight="1">
      <c r="A761" s="83" t="s">
        <v>981</v>
      </c>
      <c r="O761" s="71"/>
      <c r="P761" s="71"/>
      <c r="Q761" s="71"/>
      <c r="R761" s="71"/>
      <c r="S761" s="71"/>
      <c r="T761" s="71"/>
      <c r="U761" s="71"/>
      <c r="V761" s="71"/>
    </row>
    <row r="762" spans="1:22" ht="24" hidden="1" customHeight="1">
      <c r="A762" s="113" t="s">
        <v>982</v>
      </c>
      <c r="B762" s="114" t="s">
        <v>983</v>
      </c>
      <c r="C762" s="114" t="s">
        <v>984</v>
      </c>
      <c r="D762" s="114" t="s">
        <v>25</v>
      </c>
      <c r="E762" s="115">
        <v>45826</v>
      </c>
      <c r="F762" s="115">
        <v>45833</v>
      </c>
      <c r="G762" s="115">
        <v>45833</v>
      </c>
      <c r="H762" s="114">
        <v>7</v>
      </c>
      <c r="I762" s="114">
        <v>4</v>
      </c>
      <c r="J762" s="114">
        <v>-6</v>
      </c>
      <c r="K762" s="114" t="s">
        <v>26</v>
      </c>
      <c r="L762" s="114" t="s">
        <v>27</v>
      </c>
      <c r="M762" s="114" t="s">
        <v>58</v>
      </c>
      <c r="N762" s="114" t="e">
        <v>#N/A</v>
      </c>
      <c r="O762" s="74" t="str">
        <f>IF(ISNA(_xlfn.XLOOKUP($A762,GCVOA!$B:$B,GCVOA!$N:$N)),"",  _xlfn.XLOOKUP($A762,GCVOA!$B:$B,GCVOA!$N:$N))</f>
        <v/>
      </c>
      <c r="P762" s="74" t="str">
        <f>IF(ISNA(_xlfn.XLOOKUP($A762,GCSEMI!$B:$B,GCSEMI!$N:$N)),"",  _xlfn.XLOOKUP($A762,GCSEMI!$B:$B,GCSEMI!$N:$N))</f>
        <v/>
      </c>
      <c r="Q762" s="74" t="str">
        <f>IF(ISNA(_xlfn.XLOOKUP($A762,ORGPREP!$B:$B,ORGPREP!$N:$N)),"",  _xlfn.XLOOKUP($A762,ORGPREP!$B:$B,ORGPREP!$N:$N))</f>
        <v/>
      </c>
      <c r="R762" s="74" t="str">
        <f>IF(ISNA(_xlfn.XLOOKUP($A762,MSSEMI!$B:$B,MSSEMI!$N:$N)),"",  _xlfn.XLOOKUP($A762,MSSEMI!$B:$B,MSSEMI!$N:$N))</f>
        <v/>
      </c>
      <c r="S762" s="74" t="str">
        <f>IF(ISNA(_xlfn.XLOOKUP($A762,MSVOA!$B:$B,MSVOA!$N:$N)),"",  _xlfn.XLOOKUP($A762,MSVOA!$B:$B,MSVOA!$N:$N))</f>
        <v/>
      </c>
      <c r="T762" s="74" t="str">
        <f>IF(ISNA(_xlfn.XLOOKUP($A762,METALS!$B:$B,METALS!$N:$N)),"",  _xlfn.XLOOKUP($A762,METALS!$B:$B,METALS!$N:$N))</f>
        <v/>
      </c>
      <c r="U762" s="74">
        <f>IF(ISNA(_xlfn.XLOOKUP($A762,GENCHEM!$B:$B,GENCHEM!$N:$N)),"",  _xlfn.XLOOKUP($A762,GENCHEM!$B:$B,GENCHEM!$N:$N))</f>
        <v>0</v>
      </c>
      <c r="V762" s="74" t="str">
        <f>IF(ISNA(_xlfn.XLOOKUP($A762,HG!$B:$B,HG!$N:$N)),"",  _xlfn.XLOOKUP($A762,HG!$B:$B,HG!$N:$N))</f>
        <v/>
      </c>
    </row>
    <row r="763" spans="1:22" ht="24" hidden="1" customHeight="1">
      <c r="A763" s="83" t="s">
        <v>985</v>
      </c>
      <c r="O763" s="71"/>
      <c r="P763" s="71"/>
      <c r="Q763" s="71"/>
      <c r="R763" s="71"/>
      <c r="S763" s="71"/>
      <c r="T763" s="71"/>
      <c r="U763" s="71"/>
      <c r="V763" s="71"/>
    </row>
    <row r="764" spans="1:22" ht="24" hidden="1" customHeight="1">
      <c r="A764" s="113" t="s">
        <v>986</v>
      </c>
      <c r="B764" s="114" t="s">
        <v>404</v>
      </c>
      <c r="C764" s="114" t="s">
        <v>405</v>
      </c>
      <c r="D764" s="114" t="s">
        <v>406</v>
      </c>
      <c r="E764" s="115">
        <v>45820</v>
      </c>
      <c r="F764" s="115">
        <v>45834</v>
      </c>
      <c r="G764" s="115">
        <v>45834</v>
      </c>
      <c r="H764" s="114">
        <v>14</v>
      </c>
      <c r="I764" s="114">
        <v>1</v>
      </c>
      <c r="J764" s="114">
        <v>-7</v>
      </c>
      <c r="K764" s="114" t="s">
        <v>38</v>
      </c>
      <c r="L764" s="114" t="s">
        <v>27</v>
      </c>
      <c r="M764" s="114" t="s">
        <v>40</v>
      </c>
      <c r="N764" s="114">
        <v>0</v>
      </c>
      <c r="O764" s="74" t="str">
        <f>IF(ISNA(_xlfn.XLOOKUP($A764,GCVOA!$B:$B,GCVOA!$N:$N)),"",  _xlfn.XLOOKUP($A764,GCVOA!$B:$B,GCVOA!$N:$N))</f>
        <v/>
      </c>
      <c r="P764" s="74" t="str">
        <f>IF(ISNA(_xlfn.XLOOKUP($A764,GCSEMI!$B:$B,GCSEMI!$N:$N)),"",  _xlfn.XLOOKUP($A764,GCSEMI!$B:$B,GCSEMI!$N:$N))</f>
        <v/>
      </c>
      <c r="Q764" s="74" t="str">
        <f>IF(ISNA(_xlfn.XLOOKUP($A764,ORGPREP!$B:$B,ORGPREP!$N:$N)),"",  _xlfn.XLOOKUP($A764,ORGPREP!$B:$B,ORGPREP!$N:$N))</f>
        <v/>
      </c>
      <c r="R764" s="74" t="str">
        <f>IF(ISNA(_xlfn.XLOOKUP($A764,MSSEMI!$B:$B,MSSEMI!$N:$N)),"",  _xlfn.XLOOKUP($A764,MSSEMI!$B:$B,MSSEMI!$N:$N))</f>
        <v/>
      </c>
      <c r="S764" s="74">
        <f>IF(ISNA(_xlfn.XLOOKUP($A764,MSVOA!$B:$B,MSVOA!$N:$N)),"",  _xlfn.XLOOKUP($A764,MSVOA!$B:$B,MSVOA!$N:$N))</f>
        <v>0</v>
      </c>
      <c r="T764" s="74" t="str">
        <f>IF(ISNA(_xlfn.XLOOKUP($A764,METALS!$B:$B,METALS!$N:$N)),"",  _xlfn.XLOOKUP($A764,METALS!$B:$B,METALS!$N:$N))</f>
        <v/>
      </c>
      <c r="U764" s="74">
        <f>IF(ISNA(_xlfn.XLOOKUP($A764,GENCHEM!$B:$B,GENCHEM!$N:$N)),"",  _xlfn.XLOOKUP($A764,GENCHEM!$B:$B,GENCHEM!$N:$N))</f>
        <v>0</v>
      </c>
      <c r="V764" s="74" t="str">
        <f>IF(ISNA(_xlfn.XLOOKUP($A764,HG!$B:$B,HG!$N:$N)),"",  _xlfn.XLOOKUP($A764,HG!$B:$B,HG!$N:$N))</f>
        <v/>
      </c>
    </row>
    <row r="765" spans="1:22" ht="24" hidden="1" customHeight="1">
      <c r="A765" s="83" t="s">
        <v>957</v>
      </c>
      <c r="O765" s="71"/>
      <c r="P765" s="71"/>
      <c r="Q765" s="71"/>
      <c r="R765" s="71"/>
      <c r="S765" s="71"/>
      <c r="T765" s="71"/>
      <c r="U765" s="71"/>
      <c r="V765" s="71"/>
    </row>
    <row r="766" spans="1:22" ht="24" hidden="1" customHeight="1">
      <c r="A766" s="113" t="s">
        <v>987</v>
      </c>
      <c r="B766" s="114" t="s">
        <v>404</v>
      </c>
      <c r="C766" s="114" t="s">
        <v>405</v>
      </c>
      <c r="D766" s="114" t="s">
        <v>406</v>
      </c>
      <c r="E766" s="115">
        <v>45820</v>
      </c>
      <c r="F766" s="115">
        <v>45834</v>
      </c>
      <c r="G766" s="115">
        <v>45834</v>
      </c>
      <c r="H766" s="114">
        <v>14</v>
      </c>
      <c r="I766" s="114">
        <v>1</v>
      </c>
      <c r="J766" s="114">
        <v>-7</v>
      </c>
      <c r="K766" s="114" t="s">
        <v>38</v>
      </c>
      <c r="L766" s="114" t="s">
        <v>27</v>
      </c>
      <c r="M766" s="114" t="s">
        <v>58</v>
      </c>
      <c r="N766" s="114">
        <v>0</v>
      </c>
      <c r="O766" s="74" t="str">
        <f>IF(ISNA(_xlfn.XLOOKUP($A766,GCVOA!$B:$B,GCVOA!$N:$N)),"",  _xlfn.XLOOKUP($A766,GCVOA!$B:$B,GCVOA!$N:$N))</f>
        <v/>
      </c>
      <c r="P766" s="74" t="str">
        <f>IF(ISNA(_xlfn.XLOOKUP($A766,GCSEMI!$B:$B,GCSEMI!$N:$N)),"",  _xlfn.XLOOKUP($A766,GCSEMI!$B:$B,GCSEMI!$N:$N))</f>
        <v/>
      </c>
      <c r="Q766" s="74" t="str">
        <f>IF(ISNA(_xlfn.XLOOKUP($A766,ORGPREP!$B:$B,ORGPREP!$N:$N)),"",  _xlfn.XLOOKUP($A766,ORGPREP!$B:$B,ORGPREP!$N:$N))</f>
        <v/>
      </c>
      <c r="R766" s="74" t="str">
        <f>IF(ISNA(_xlfn.XLOOKUP($A766,MSSEMI!$B:$B,MSSEMI!$N:$N)),"",  _xlfn.XLOOKUP($A766,MSSEMI!$B:$B,MSSEMI!$N:$N))</f>
        <v/>
      </c>
      <c r="S766" s="74" t="str">
        <f>IF(ISNA(_xlfn.XLOOKUP($A766,MSVOA!$B:$B,MSVOA!$N:$N)),"",  _xlfn.XLOOKUP($A766,MSVOA!$B:$B,MSVOA!$N:$N))</f>
        <v/>
      </c>
      <c r="T766" s="74" t="str">
        <f>IF(ISNA(_xlfn.XLOOKUP($A766,METALS!$B:$B,METALS!$N:$N)),"",  _xlfn.XLOOKUP($A766,METALS!$B:$B,METALS!$N:$N))</f>
        <v/>
      </c>
      <c r="U766" s="74">
        <f>IF(ISNA(_xlfn.XLOOKUP($A766,GENCHEM!$B:$B,GENCHEM!$N:$N)),"",  _xlfn.XLOOKUP($A766,GENCHEM!$B:$B,GENCHEM!$N:$N))</f>
        <v>0</v>
      </c>
      <c r="V766" s="74" t="str">
        <f>IF(ISNA(_xlfn.XLOOKUP($A766,HG!$B:$B,HG!$N:$N)),"",  _xlfn.XLOOKUP($A766,HG!$B:$B,HG!$N:$N))</f>
        <v/>
      </c>
    </row>
    <row r="767" spans="1:22" ht="24" hidden="1" customHeight="1">
      <c r="A767" s="83" t="s">
        <v>768</v>
      </c>
      <c r="O767" s="71"/>
      <c r="P767" s="71"/>
      <c r="Q767" s="71"/>
      <c r="R767" s="71"/>
      <c r="S767" s="71"/>
      <c r="T767" s="71"/>
      <c r="U767" s="71"/>
      <c r="V767" s="71"/>
    </row>
    <row r="768" spans="1:22" ht="24" hidden="1" customHeight="1">
      <c r="A768" s="113" t="s">
        <v>988</v>
      </c>
      <c r="B768" s="114" t="s">
        <v>989</v>
      </c>
      <c r="C768" s="114" t="s">
        <v>990</v>
      </c>
      <c r="D768" s="114" t="s">
        <v>25</v>
      </c>
      <c r="E768" s="115">
        <v>45820</v>
      </c>
      <c r="F768" s="115">
        <v>45834</v>
      </c>
      <c r="G768" s="115">
        <v>45834</v>
      </c>
      <c r="H768" s="114">
        <v>14</v>
      </c>
      <c r="I768" s="114">
        <v>3</v>
      </c>
      <c r="J768" s="114">
        <v>-7</v>
      </c>
      <c r="K768" s="114" t="s">
        <v>87</v>
      </c>
      <c r="L768" s="114" t="s">
        <v>27</v>
      </c>
      <c r="M768" s="114" t="s">
        <v>69</v>
      </c>
      <c r="N768" s="114">
        <v>0</v>
      </c>
      <c r="O768" s="74" t="str">
        <f>IF(ISNA(_xlfn.XLOOKUP($A768,GCVOA!$B:$B,GCVOA!$N:$N)),"",  _xlfn.XLOOKUP($A768,GCVOA!$B:$B,GCVOA!$N:$N))</f>
        <v/>
      </c>
      <c r="P768" s="74" t="str">
        <f>IF(ISNA(_xlfn.XLOOKUP($A768,GCSEMI!$B:$B,GCSEMI!$N:$N)),"",  _xlfn.XLOOKUP($A768,GCSEMI!$B:$B,GCSEMI!$N:$N))</f>
        <v/>
      </c>
      <c r="Q768" s="74" t="str">
        <f>IF(ISNA(_xlfn.XLOOKUP($A768,ORGPREP!$B:$B,ORGPREP!$N:$N)),"",  _xlfn.XLOOKUP($A768,ORGPREP!$B:$B,ORGPREP!$N:$N))</f>
        <v/>
      </c>
      <c r="R768" s="74" t="str">
        <f>IF(ISNA(_xlfn.XLOOKUP($A768,MSSEMI!$B:$B,MSSEMI!$N:$N)),"",  _xlfn.XLOOKUP($A768,MSSEMI!$B:$B,MSSEMI!$N:$N))</f>
        <v/>
      </c>
      <c r="S768" s="74" t="str">
        <f>IF(ISNA(_xlfn.XLOOKUP($A768,MSVOA!$B:$B,MSVOA!$N:$N)),"",  _xlfn.XLOOKUP($A768,MSVOA!$B:$B,MSVOA!$N:$N))</f>
        <v/>
      </c>
      <c r="T768" s="74" t="str">
        <f>IF(ISNA(_xlfn.XLOOKUP($A768,METALS!$B:$B,METALS!$N:$N)),"",  _xlfn.XLOOKUP($A768,METALS!$B:$B,METALS!$N:$N))</f>
        <v/>
      </c>
      <c r="U768" s="74" t="str">
        <f>IF(ISNA(_xlfn.XLOOKUP($A768,GENCHEM!$B:$B,GENCHEM!$N:$N)),"",  _xlfn.XLOOKUP($A768,GENCHEM!$B:$B,GENCHEM!$N:$N))</f>
        <v/>
      </c>
      <c r="V768" s="74" t="str">
        <f>IF(ISNA(_xlfn.XLOOKUP($A768,HG!$B:$B,HG!$N:$N)),"",  _xlfn.XLOOKUP($A768,HG!$B:$B,HG!$N:$N))</f>
        <v/>
      </c>
    </row>
    <row r="769" spans="1:22" ht="24" hidden="1" customHeight="1">
      <c r="A769" s="83" t="s">
        <v>991</v>
      </c>
      <c r="O769" s="71"/>
      <c r="P769" s="71"/>
      <c r="Q769" s="71"/>
      <c r="R769" s="71"/>
      <c r="S769" s="71"/>
      <c r="T769" s="71"/>
      <c r="U769" s="71"/>
      <c r="V769" s="71"/>
    </row>
    <row r="770" spans="1:22" ht="24" hidden="1" customHeight="1">
      <c r="A770" s="113" t="s">
        <v>992</v>
      </c>
      <c r="B770" s="114" t="s">
        <v>989</v>
      </c>
      <c r="C770" s="114" t="s">
        <v>990</v>
      </c>
      <c r="D770" s="114" t="s">
        <v>25</v>
      </c>
      <c r="E770" s="115">
        <v>45820</v>
      </c>
      <c r="F770" s="115">
        <v>45834</v>
      </c>
      <c r="G770" s="115">
        <v>45834</v>
      </c>
      <c r="H770" s="114">
        <v>14</v>
      </c>
      <c r="I770" s="114">
        <v>2</v>
      </c>
      <c r="J770" s="114">
        <v>-7</v>
      </c>
      <c r="K770" s="114" t="s">
        <v>87</v>
      </c>
      <c r="L770" s="114" t="s">
        <v>39</v>
      </c>
      <c r="M770" s="114" t="s">
        <v>69</v>
      </c>
      <c r="N770" s="114">
        <v>0</v>
      </c>
      <c r="O770" s="74" t="str">
        <f>IF(ISNA(_xlfn.XLOOKUP($A770,GCVOA!$B:$B,GCVOA!$N:$N)),"",  _xlfn.XLOOKUP($A770,GCVOA!$B:$B,GCVOA!$N:$N))</f>
        <v/>
      </c>
      <c r="P770" s="74" t="str">
        <f>IF(ISNA(_xlfn.XLOOKUP($A770,GCSEMI!$B:$B,GCSEMI!$N:$N)),"",  _xlfn.XLOOKUP($A770,GCSEMI!$B:$B,GCSEMI!$N:$N))</f>
        <v/>
      </c>
      <c r="Q770" s="74" t="str">
        <f>IF(ISNA(_xlfn.XLOOKUP($A770,ORGPREP!$B:$B,ORGPREP!$N:$N)),"",  _xlfn.XLOOKUP($A770,ORGPREP!$B:$B,ORGPREP!$N:$N))</f>
        <v/>
      </c>
      <c r="R770" s="74" t="str">
        <f>IF(ISNA(_xlfn.XLOOKUP($A770,MSSEMI!$B:$B,MSSEMI!$N:$N)),"",  _xlfn.XLOOKUP($A770,MSSEMI!$B:$B,MSSEMI!$N:$N))</f>
        <v/>
      </c>
      <c r="S770" s="74" t="str">
        <f>IF(ISNA(_xlfn.XLOOKUP($A770,MSVOA!$B:$B,MSVOA!$N:$N)),"",  _xlfn.XLOOKUP($A770,MSVOA!$B:$B,MSVOA!$N:$N))</f>
        <v/>
      </c>
      <c r="T770" s="74" t="str">
        <f>IF(ISNA(_xlfn.XLOOKUP($A770,METALS!$B:$B,METALS!$N:$N)),"",  _xlfn.XLOOKUP($A770,METALS!$B:$B,METALS!$N:$N))</f>
        <v/>
      </c>
      <c r="U770" s="74" t="str">
        <f>IF(ISNA(_xlfn.XLOOKUP($A770,GENCHEM!$B:$B,GENCHEM!$N:$N)),"",  _xlfn.XLOOKUP($A770,GENCHEM!$B:$B,GENCHEM!$N:$N))</f>
        <v/>
      </c>
      <c r="V770" s="74" t="str">
        <f>IF(ISNA(_xlfn.XLOOKUP($A770,HG!$B:$B,HG!$N:$N)),"",  _xlfn.XLOOKUP($A770,HG!$B:$B,HG!$N:$N))</f>
        <v/>
      </c>
    </row>
    <row r="771" spans="1:22" ht="24" hidden="1" customHeight="1">
      <c r="A771" s="83" t="s">
        <v>993</v>
      </c>
      <c r="O771" s="71"/>
      <c r="P771" s="71"/>
      <c r="Q771" s="71"/>
      <c r="R771" s="71"/>
      <c r="S771" s="71"/>
      <c r="T771" s="71"/>
      <c r="U771" s="71"/>
      <c r="V771" s="71"/>
    </row>
    <row r="772" spans="1:22" ht="24" hidden="1" customHeight="1">
      <c r="A772" s="113" t="s">
        <v>994</v>
      </c>
      <c r="B772" s="114" t="s">
        <v>963</v>
      </c>
      <c r="C772" s="114" t="s">
        <v>964</v>
      </c>
      <c r="D772" s="114" t="s">
        <v>25</v>
      </c>
      <c r="E772" s="115">
        <v>45820</v>
      </c>
      <c r="F772" s="115">
        <v>45834</v>
      </c>
      <c r="G772" s="115">
        <v>45834</v>
      </c>
      <c r="H772" s="114">
        <v>14</v>
      </c>
      <c r="I772" s="114">
        <v>1</v>
      </c>
      <c r="J772" s="114">
        <v>-7</v>
      </c>
      <c r="K772" s="114" t="s">
        <v>87</v>
      </c>
      <c r="L772" s="114" t="s">
        <v>27</v>
      </c>
      <c r="M772" s="114" t="s">
        <v>58</v>
      </c>
      <c r="N772" s="114">
        <v>0</v>
      </c>
      <c r="O772" s="74" t="str">
        <f>IF(ISNA(_xlfn.XLOOKUP($A772,GCVOA!$B:$B,GCVOA!$N:$N)),"",  _xlfn.XLOOKUP($A772,GCVOA!$B:$B,GCVOA!$N:$N))</f>
        <v/>
      </c>
      <c r="P772" s="74" t="str">
        <f>IF(ISNA(_xlfn.XLOOKUP($A772,GCSEMI!$B:$B,GCSEMI!$N:$N)),"",  _xlfn.XLOOKUP($A772,GCSEMI!$B:$B,GCSEMI!$N:$N))</f>
        <v/>
      </c>
      <c r="Q772" s="74" t="str">
        <f>IF(ISNA(_xlfn.XLOOKUP($A772,ORGPREP!$B:$B,ORGPREP!$N:$N)),"",  _xlfn.XLOOKUP($A772,ORGPREP!$B:$B,ORGPREP!$N:$N))</f>
        <v/>
      </c>
      <c r="R772" s="74" t="str">
        <f>IF(ISNA(_xlfn.XLOOKUP($A772,MSSEMI!$B:$B,MSSEMI!$N:$N)),"",  _xlfn.XLOOKUP($A772,MSSEMI!$B:$B,MSSEMI!$N:$N))</f>
        <v/>
      </c>
      <c r="S772" s="74" t="str">
        <f>IF(ISNA(_xlfn.XLOOKUP($A772,MSVOA!$B:$B,MSVOA!$N:$N)),"",  _xlfn.XLOOKUP($A772,MSVOA!$B:$B,MSVOA!$N:$N))</f>
        <v/>
      </c>
      <c r="T772" s="74" t="str">
        <f>IF(ISNA(_xlfn.XLOOKUP($A772,METALS!$B:$B,METALS!$N:$N)),"",  _xlfn.XLOOKUP($A772,METALS!$B:$B,METALS!$N:$N))</f>
        <v/>
      </c>
      <c r="U772" s="74">
        <f>IF(ISNA(_xlfn.XLOOKUP($A772,GENCHEM!$B:$B,GENCHEM!$N:$N)),"",  _xlfn.XLOOKUP($A772,GENCHEM!$B:$B,GENCHEM!$N:$N))</f>
        <v>0</v>
      </c>
      <c r="V772" s="74" t="str">
        <f>IF(ISNA(_xlfn.XLOOKUP($A772,HG!$B:$B,HG!$N:$N)),"",  _xlfn.XLOOKUP($A772,HG!$B:$B,HG!$N:$N))</f>
        <v/>
      </c>
    </row>
    <row r="773" spans="1:22" ht="24" hidden="1" customHeight="1">
      <c r="A773" s="83" t="s">
        <v>772</v>
      </c>
      <c r="O773" s="71"/>
      <c r="P773" s="71"/>
      <c r="Q773" s="71"/>
      <c r="R773" s="71"/>
      <c r="S773" s="71"/>
      <c r="T773" s="71"/>
      <c r="U773" s="71"/>
      <c r="V773" s="71"/>
    </row>
    <row r="774" spans="1:22" ht="24" hidden="1" customHeight="1">
      <c r="A774" s="113" t="s">
        <v>995</v>
      </c>
      <c r="B774" s="114" t="s">
        <v>996</v>
      </c>
      <c r="C774" s="114" t="s">
        <v>997</v>
      </c>
      <c r="D774" s="114" t="s">
        <v>25</v>
      </c>
      <c r="E774" s="115">
        <v>45820</v>
      </c>
      <c r="F774" s="115">
        <v>45834</v>
      </c>
      <c r="G774" s="115">
        <v>45834</v>
      </c>
      <c r="H774" s="114">
        <v>14</v>
      </c>
      <c r="I774" s="114">
        <v>1</v>
      </c>
      <c r="J774" s="114">
        <v>-7</v>
      </c>
      <c r="K774" s="114" t="s">
        <v>87</v>
      </c>
      <c r="L774" s="114" t="s">
        <v>27</v>
      </c>
      <c r="M774" s="114" t="s">
        <v>49</v>
      </c>
      <c r="N774" s="114">
        <v>0</v>
      </c>
      <c r="O774" s="74" t="str">
        <f>IF(ISNA(_xlfn.XLOOKUP($A774,GCVOA!$B:$B,GCVOA!$N:$N)),"",  _xlfn.XLOOKUP($A774,GCVOA!$B:$B,GCVOA!$N:$N))</f>
        <v/>
      </c>
      <c r="P774" s="74">
        <f>IF(ISNA(_xlfn.XLOOKUP($A774,GCSEMI!$B:$B,GCSEMI!$N:$N)),"",  _xlfn.XLOOKUP($A774,GCSEMI!$B:$B,GCSEMI!$N:$N))</f>
        <v>0</v>
      </c>
      <c r="Q774" s="74" t="str">
        <f>IF(ISNA(_xlfn.XLOOKUP($A774,ORGPREP!$B:$B,ORGPREP!$N:$N)),"",  _xlfn.XLOOKUP($A774,ORGPREP!$B:$B,ORGPREP!$N:$N))</f>
        <v/>
      </c>
      <c r="R774" s="74" t="str">
        <f>IF(ISNA(_xlfn.XLOOKUP($A774,MSSEMI!$B:$B,MSSEMI!$N:$N)),"",  _xlfn.XLOOKUP($A774,MSSEMI!$B:$B,MSSEMI!$N:$N))</f>
        <v/>
      </c>
      <c r="S774" s="74" t="str">
        <f>IF(ISNA(_xlfn.XLOOKUP($A774,MSVOA!$B:$B,MSVOA!$N:$N)),"",  _xlfn.XLOOKUP($A774,MSVOA!$B:$B,MSVOA!$N:$N))</f>
        <v/>
      </c>
      <c r="T774" s="74" t="str">
        <f>IF(ISNA(_xlfn.XLOOKUP($A774,METALS!$B:$B,METALS!$N:$N)),"",  _xlfn.XLOOKUP($A774,METALS!$B:$B,METALS!$N:$N))</f>
        <v/>
      </c>
      <c r="U774" s="74" t="str">
        <f>IF(ISNA(_xlfn.XLOOKUP($A774,GENCHEM!$B:$B,GENCHEM!$N:$N)),"",  _xlfn.XLOOKUP($A774,GENCHEM!$B:$B,GENCHEM!$N:$N))</f>
        <v/>
      </c>
      <c r="V774" s="74" t="str">
        <f>IF(ISNA(_xlfn.XLOOKUP($A774,HG!$B:$B,HG!$N:$N)),"",  _xlfn.XLOOKUP($A774,HG!$B:$B,HG!$N:$N))</f>
        <v/>
      </c>
    </row>
    <row r="775" spans="1:22" ht="24" hidden="1" customHeight="1">
      <c r="A775" s="83" t="s">
        <v>379</v>
      </c>
      <c r="O775" s="71"/>
      <c r="P775" s="71"/>
      <c r="Q775" s="71"/>
      <c r="R775" s="71"/>
      <c r="S775" s="71"/>
      <c r="T775" s="71"/>
      <c r="U775" s="71"/>
      <c r="V775" s="71"/>
    </row>
    <row r="776" spans="1:22" ht="24" hidden="1" customHeight="1">
      <c r="A776" s="113" t="s">
        <v>998</v>
      </c>
      <c r="B776" s="114" t="s">
        <v>999</v>
      </c>
      <c r="C776" s="114" t="s">
        <v>1000</v>
      </c>
      <c r="D776" s="114" t="s">
        <v>25</v>
      </c>
      <c r="E776" s="115">
        <v>45820</v>
      </c>
      <c r="F776" s="115">
        <v>45834</v>
      </c>
      <c r="G776" s="115">
        <v>45834</v>
      </c>
      <c r="H776" s="114">
        <v>14</v>
      </c>
      <c r="I776" s="114">
        <v>7</v>
      </c>
      <c r="J776" s="114">
        <v>-7</v>
      </c>
      <c r="K776" s="114" t="s">
        <v>38</v>
      </c>
      <c r="L776" s="114" t="s">
        <v>27</v>
      </c>
      <c r="M776" s="114" t="s">
        <v>49</v>
      </c>
      <c r="N776" s="114">
        <v>0</v>
      </c>
      <c r="O776" s="74" t="str">
        <f>IF(ISNA(_xlfn.XLOOKUP($A776,GCVOA!$B:$B,GCVOA!$N:$N)),"",  _xlfn.XLOOKUP($A776,GCVOA!$B:$B,GCVOA!$N:$N))</f>
        <v/>
      </c>
      <c r="P776" s="74">
        <f>IF(ISNA(_xlfn.XLOOKUP($A776,GCSEMI!$B:$B,GCSEMI!$N:$N)),"",  _xlfn.XLOOKUP($A776,GCSEMI!$B:$B,GCSEMI!$N:$N))</f>
        <v>0</v>
      </c>
      <c r="Q776" s="74">
        <f>IF(ISNA(_xlfn.XLOOKUP($A776,ORGPREP!$B:$B,ORGPREP!$N:$N)),"",  _xlfn.XLOOKUP($A776,ORGPREP!$B:$B,ORGPREP!$N:$N))</f>
        <v>0</v>
      </c>
      <c r="R776" s="74">
        <f>IF(ISNA(_xlfn.XLOOKUP($A776,MSSEMI!$B:$B,MSSEMI!$N:$N)),"",  _xlfn.XLOOKUP($A776,MSSEMI!$B:$B,MSSEMI!$N:$N))</f>
        <v>0</v>
      </c>
      <c r="S776" s="74" t="str">
        <f>IF(ISNA(_xlfn.XLOOKUP($A776,MSVOA!$B:$B,MSVOA!$N:$N)),"",  _xlfn.XLOOKUP($A776,MSVOA!$B:$B,MSVOA!$N:$N))</f>
        <v/>
      </c>
      <c r="T776" s="74" t="str">
        <f>IF(ISNA(_xlfn.XLOOKUP($A776,METALS!$B:$B,METALS!$N:$N)),"",  _xlfn.XLOOKUP($A776,METALS!$B:$B,METALS!$N:$N))</f>
        <v/>
      </c>
      <c r="U776" s="74" t="str">
        <f>IF(ISNA(_xlfn.XLOOKUP($A776,GENCHEM!$B:$B,GENCHEM!$N:$N)),"",  _xlfn.XLOOKUP($A776,GENCHEM!$B:$B,GENCHEM!$N:$N))</f>
        <v/>
      </c>
      <c r="V776" s="74" t="str">
        <f>IF(ISNA(_xlfn.XLOOKUP($A776,HG!$B:$B,HG!$N:$N)),"",  _xlfn.XLOOKUP($A776,HG!$B:$B,HG!$N:$N))</f>
        <v/>
      </c>
    </row>
    <row r="777" spans="1:22" ht="24" hidden="1" customHeight="1">
      <c r="A777" s="83" t="s">
        <v>1001</v>
      </c>
      <c r="O777" s="71"/>
      <c r="P777" s="71"/>
      <c r="Q777" s="71"/>
      <c r="R777" s="71"/>
      <c r="S777" s="71"/>
      <c r="T777" s="71"/>
      <c r="U777" s="71"/>
      <c r="V777" s="71"/>
    </row>
    <row r="778" spans="1:22" ht="24" hidden="1" customHeight="1">
      <c r="A778" s="113" t="s">
        <v>1002</v>
      </c>
      <c r="B778" s="114" t="s">
        <v>404</v>
      </c>
      <c r="C778" s="114" t="s">
        <v>405</v>
      </c>
      <c r="D778" s="114" t="s">
        <v>406</v>
      </c>
      <c r="E778" s="115">
        <v>45820</v>
      </c>
      <c r="F778" s="115">
        <v>45834</v>
      </c>
      <c r="G778" s="115">
        <v>45834</v>
      </c>
      <c r="H778" s="114">
        <v>14</v>
      </c>
      <c r="I778" s="114">
        <v>1</v>
      </c>
      <c r="J778" s="114">
        <v>-7</v>
      </c>
      <c r="K778" s="114" t="s">
        <v>38</v>
      </c>
      <c r="L778" s="114" t="s">
        <v>27</v>
      </c>
      <c r="M778" s="114" t="s">
        <v>40</v>
      </c>
      <c r="N778" s="114">
        <v>0</v>
      </c>
      <c r="O778" s="74" t="str">
        <f>IF(ISNA(_xlfn.XLOOKUP($A778,GCVOA!$B:$B,GCVOA!$N:$N)),"",  _xlfn.XLOOKUP($A778,GCVOA!$B:$B,GCVOA!$N:$N))</f>
        <v/>
      </c>
      <c r="P778" s="74" t="str">
        <f>IF(ISNA(_xlfn.XLOOKUP($A778,GCSEMI!$B:$B,GCSEMI!$N:$N)),"",  _xlfn.XLOOKUP($A778,GCSEMI!$B:$B,GCSEMI!$N:$N))</f>
        <v/>
      </c>
      <c r="Q778" s="74" t="str">
        <f>IF(ISNA(_xlfn.XLOOKUP($A778,ORGPREP!$B:$B,ORGPREP!$N:$N)),"",  _xlfn.XLOOKUP($A778,ORGPREP!$B:$B,ORGPREP!$N:$N))</f>
        <v/>
      </c>
      <c r="R778" s="74" t="str">
        <f>IF(ISNA(_xlfn.XLOOKUP($A778,MSSEMI!$B:$B,MSSEMI!$N:$N)),"",  _xlfn.XLOOKUP($A778,MSSEMI!$B:$B,MSSEMI!$N:$N))</f>
        <v/>
      </c>
      <c r="S778" s="74">
        <f>IF(ISNA(_xlfn.XLOOKUP($A778,MSVOA!$B:$B,MSVOA!$N:$N)),"",  _xlfn.XLOOKUP($A778,MSVOA!$B:$B,MSVOA!$N:$N))</f>
        <v>0</v>
      </c>
      <c r="T778" s="74" t="str">
        <f>IF(ISNA(_xlfn.XLOOKUP($A778,METALS!$B:$B,METALS!$N:$N)),"",  _xlfn.XLOOKUP($A778,METALS!$B:$B,METALS!$N:$N))</f>
        <v/>
      </c>
      <c r="U778" s="74">
        <f>IF(ISNA(_xlfn.XLOOKUP($A778,GENCHEM!$B:$B,GENCHEM!$N:$N)),"",  _xlfn.XLOOKUP($A778,GENCHEM!$B:$B,GENCHEM!$N:$N))</f>
        <v>0</v>
      </c>
      <c r="V778" s="74" t="str">
        <f>IF(ISNA(_xlfn.XLOOKUP($A778,HG!$B:$B,HG!$N:$N)),"",  _xlfn.XLOOKUP($A778,HG!$B:$B,HG!$N:$N))</f>
        <v/>
      </c>
    </row>
    <row r="779" spans="1:22" ht="24" hidden="1" customHeight="1">
      <c r="A779" s="83" t="s">
        <v>957</v>
      </c>
      <c r="O779" s="71"/>
      <c r="P779" s="71"/>
      <c r="Q779" s="71"/>
      <c r="R779" s="71"/>
      <c r="S779" s="71"/>
      <c r="T779" s="71"/>
      <c r="U779" s="71"/>
      <c r="V779" s="71"/>
    </row>
    <row r="780" spans="1:22" ht="24" hidden="1" customHeight="1">
      <c r="A780" s="113" t="s">
        <v>1003</v>
      </c>
      <c r="B780" s="114" t="s">
        <v>404</v>
      </c>
      <c r="C780" s="114" t="s">
        <v>405</v>
      </c>
      <c r="D780" s="114" t="s">
        <v>406</v>
      </c>
      <c r="E780" s="115">
        <v>45820</v>
      </c>
      <c r="F780" s="115">
        <v>45834</v>
      </c>
      <c r="G780" s="115">
        <v>45834</v>
      </c>
      <c r="H780" s="114">
        <v>14</v>
      </c>
      <c r="I780" s="114">
        <v>2</v>
      </c>
      <c r="J780" s="114">
        <v>-7</v>
      </c>
      <c r="K780" s="114" t="s">
        <v>38</v>
      </c>
      <c r="L780" s="114" t="s">
        <v>27</v>
      </c>
      <c r="M780" s="114" t="s">
        <v>40</v>
      </c>
      <c r="N780" s="114">
        <v>0</v>
      </c>
      <c r="O780" s="74" t="str">
        <f>IF(ISNA(_xlfn.XLOOKUP($A780,GCVOA!$B:$B,GCVOA!$N:$N)),"",  _xlfn.XLOOKUP($A780,GCVOA!$B:$B,GCVOA!$N:$N))</f>
        <v/>
      </c>
      <c r="P780" s="74" t="str">
        <f>IF(ISNA(_xlfn.XLOOKUP($A780,GCSEMI!$B:$B,GCSEMI!$N:$N)),"",  _xlfn.XLOOKUP($A780,GCSEMI!$B:$B,GCSEMI!$N:$N))</f>
        <v/>
      </c>
      <c r="Q780" s="74" t="str">
        <f>IF(ISNA(_xlfn.XLOOKUP($A780,ORGPREP!$B:$B,ORGPREP!$N:$N)),"",  _xlfn.XLOOKUP($A780,ORGPREP!$B:$B,ORGPREP!$N:$N))</f>
        <v/>
      </c>
      <c r="R780" s="74" t="str">
        <f>IF(ISNA(_xlfn.XLOOKUP($A780,MSSEMI!$B:$B,MSSEMI!$N:$N)),"",  _xlfn.XLOOKUP($A780,MSSEMI!$B:$B,MSSEMI!$N:$N))</f>
        <v/>
      </c>
      <c r="S780" s="74">
        <f>IF(ISNA(_xlfn.XLOOKUP($A780,MSVOA!$B:$B,MSVOA!$N:$N)),"",  _xlfn.XLOOKUP($A780,MSVOA!$B:$B,MSVOA!$N:$N))</f>
        <v>0</v>
      </c>
      <c r="T780" s="74" t="str">
        <f>IF(ISNA(_xlfn.XLOOKUP($A780,METALS!$B:$B,METALS!$N:$N)),"",  _xlfn.XLOOKUP($A780,METALS!$B:$B,METALS!$N:$N))</f>
        <v/>
      </c>
      <c r="U780" s="74">
        <f>IF(ISNA(_xlfn.XLOOKUP($A780,GENCHEM!$B:$B,GENCHEM!$N:$N)),"",  _xlfn.XLOOKUP($A780,GENCHEM!$B:$B,GENCHEM!$N:$N))</f>
        <v>0</v>
      </c>
      <c r="V780" s="74" t="str">
        <f>IF(ISNA(_xlfn.XLOOKUP($A780,HG!$B:$B,HG!$N:$N)),"",  _xlfn.XLOOKUP($A780,HG!$B:$B,HG!$N:$N))</f>
        <v/>
      </c>
    </row>
    <row r="781" spans="1:22" ht="24" hidden="1" customHeight="1">
      <c r="A781" s="83" t="s">
        <v>957</v>
      </c>
      <c r="O781" s="71"/>
      <c r="P781" s="71"/>
      <c r="Q781" s="71"/>
      <c r="R781" s="71"/>
      <c r="S781" s="71"/>
      <c r="T781" s="71"/>
      <c r="U781" s="71"/>
      <c r="V781" s="71"/>
    </row>
    <row r="782" spans="1:22" ht="24" hidden="1" customHeight="1">
      <c r="A782" s="113" t="s">
        <v>1004</v>
      </c>
      <c r="B782" s="114" t="s">
        <v>56</v>
      </c>
      <c r="C782" s="114" t="s">
        <v>1005</v>
      </c>
      <c r="D782" s="114" t="s">
        <v>25</v>
      </c>
      <c r="E782" s="115">
        <v>45820</v>
      </c>
      <c r="F782" s="115">
        <v>45834</v>
      </c>
      <c r="G782" s="115">
        <v>45834</v>
      </c>
      <c r="H782" s="114">
        <v>14</v>
      </c>
      <c r="I782" s="114">
        <v>4</v>
      </c>
      <c r="J782" s="114">
        <v>-7</v>
      </c>
      <c r="K782" s="114" t="s">
        <v>38</v>
      </c>
      <c r="L782" s="114" t="s">
        <v>27</v>
      </c>
      <c r="M782" s="114" t="s">
        <v>58</v>
      </c>
      <c r="N782" s="114">
        <v>0</v>
      </c>
      <c r="O782" s="74">
        <f>IF(ISNA(_xlfn.XLOOKUP($A782,GCVOA!$B:$B,GCVOA!$N:$N)),"",  _xlfn.XLOOKUP($A782,GCVOA!$B:$B,GCVOA!$N:$N))</f>
        <v>0</v>
      </c>
      <c r="P782" s="74" t="str">
        <f>IF(ISNA(_xlfn.XLOOKUP($A782,GCSEMI!$B:$B,GCSEMI!$N:$N)),"",  _xlfn.XLOOKUP($A782,GCSEMI!$B:$B,GCSEMI!$N:$N))</f>
        <v/>
      </c>
      <c r="Q782" s="74" t="str">
        <f>IF(ISNA(_xlfn.XLOOKUP($A782,ORGPREP!$B:$B,ORGPREP!$N:$N)),"",  _xlfn.XLOOKUP($A782,ORGPREP!$B:$B,ORGPREP!$N:$N))</f>
        <v/>
      </c>
      <c r="R782" s="74" t="str">
        <f>IF(ISNA(_xlfn.XLOOKUP($A782,MSSEMI!$B:$B,MSSEMI!$N:$N)),"",  _xlfn.XLOOKUP($A782,MSSEMI!$B:$B,MSSEMI!$N:$N))</f>
        <v/>
      </c>
      <c r="S782" s="74">
        <f>IF(ISNA(_xlfn.XLOOKUP($A782,MSVOA!$B:$B,MSVOA!$N:$N)),"",  _xlfn.XLOOKUP($A782,MSVOA!$B:$B,MSVOA!$N:$N))</f>
        <v>0</v>
      </c>
      <c r="T782" s="74">
        <f>IF(ISNA(_xlfn.XLOOKUP($A782,METALS!$B:$B,METALS!$N:$N)),"",  _xlfn.XLOOKUP($A782,METALS!$B:$B,METALS!$N:$N))</f>
        <v>0</v>
      </c>
      <c r="U782" s="74">
        <f>IF(ISNA(_xlfn.XLOOKUP($A782,GENCHEM!$B:$B,GENCHEM!$N:$N)),"",  _xlfn.XLOOKUP($A782,GENCHEM!$B:$B,GENCHEM!$N:$N))</f>
        <v>0</v>
      </c>
      <c r="V782" s="74" t="str">
        <f>IF(ISNA(_xlfn.XLOOKUP($A782,HG!$B:$B,HG!$N:$N)),"",  _xlfn.XLOOKUP($A782,HG!$B:$B,HG!$N:$N))</f>
        <v/>
      </c>
    </row>
    <row r="783" spans="1:22" ht="24" hidden="1" customHeight="1">
      <c r="A783" s="83" t="s">
        <v>1006</v>
      </c>
      <c r="O783" s="71"/>
      <c r="P783" s="71"/>
      <c r="Q783" s="71"/>
      <c r="R783" s="71"/>
      <c r="S783" s="71"/>
      <c r="T783" s="71"/>
      <c r="U783" s="71"/>
      <c r="V783" s="71"/>
    </row>
    <row r="784" spans="1:22" ht="24" hidden="1" customHeight="1">
      <c r="A784" s="113" t="s">
        <v>1007</v>
      </c>
      <c r="B784" s="114" t="s">
        <v>56</v>
      </c>
      <c r="C784" s="114" t="s">
        <v>1005</v>
      </c>
      <c r="D784" s="114" t="s">
        <v>25</v>
      </c>
      <c r="E784" s="115">
        <v>45820</v>
      </c>
      <c r="F784" s="115">
        <v>45834</v>
      </c>
      <c r="G784" s="115">
        <v>45834</v>
      </c>
      <c r="H784" s="114">
        <v>14</v>
      </c>
      <c r="I784" s="114">
        <v>1</v>
      </c>
      <c r="J784" s="114">
        <v>-7</v>
      </c>
      <c r="K784" s="114" t="s">
        <v>38</v>
      </c>
      <c r="L784" s="114" t="s">
        <v>27</v>
      </c>
      <c r="M784" s="114" t="s">
        <v>40</v>
      </c>
      <c r="N784" s="114">
        <v>0</v>
      </c>
      <c r="O784" s="74">
        <f>IF(ISNA(_xlfn.XLOOKUP($A784,GCVOA!$B:$B,GCVOA!$N:$N)),"",  _xlfn.XLOOKUP($A784,GCVOA!$B:$B,GCVOA!$N:$N))</f>
        <v>0</v>
      </c>
      <c r="P784" s="74" t="str">
        <f>IF(ISNA(_xlfn.XLOOKUP($A784,GCSEMI!$B:$B,GCSEMI!$N:$N)),"",  _xlfn.XLOOKUP($A784,GCSEMI!$B:$B,GCSEMI!$N:$N))</f>
        <v/>
      </c>
      <c r="Q784" s="74" t="str">
        <f>IF(ISNA(_xlfn.XLOOKUP($A784,ORGPREP!$B:$B,ORGPREP!$N:$N)),"",  _xlfn.XLOOKUP($A784,ORGPREP!$B:$B,ORGPREP!$N:$N))</f>
        <v/>
      </c>
      <c r="R784" s="74" t="str">
        <f>IF(ISNA(_xlfn.XLOOKUP($A784,MSSEMI!$B:$B,MSSEMI!$N:$N)),"",  _xlfn.XLOOKUP($A784,MSSEMI!$B:$B,MSSEMI!$N:$N))</f>
        <v/>
      </c>
      <c r="S784" s="74">
        <f>IF(ISNA(_xlfn.XLOOKUP($A784,MSVOA!$B:$B,MSVOA!$N:$N)),"",  _xlfn.XLOOKUP($A784,MSVOA!$B:$B,MSVOA!$N:$N))</f>
        <v>0</v>
      </c>
      <c r="T784" s="74" t="str">
        <f>IF(ISNA(_xlfn.XLOOKUP($A784,METALS!$B:$B,METALS!$N:$N)),"",  _xlfn.XLOOKUP($A784,METALS!$B:$B,METALS!$N:$N))</f>
        <v/>
      </c>
      <c r="U784" s="74" t="str">
        <f>IF(ISNA(_xlfn.XLOOKUP($A784,GENCHEM!$B:$B,GENCHEM!$N:$N)),"",  _xlfn.XLOOKUP($A784,GENCHEM!$B:$B,GENCHEM!$N:$N))</f>
        <v/>
      </c>
      <c r="V784" s="74" t="str">
        <f>IF(ISNA(_xlfn.XLOOKUP($A784,HG!$B:$B,HG!$N:$N)),"",  _xlfn.XLOOKUP($A784,HG!$B:$B,HG!$N:$N))</f>
        <v/>
      </c>
    </row>
    <row r="785" spans="1:22" ht="24" hidden="1" customHeight="1">
      <c r="A785" s="83" t="s">
        <v>632</v>
      </c>
      <c r="O785" s="71"/>
      <c r="P785" s="71"/>
      <c r="Q785" s="71"/>
      <c r="R785" s="71"/>
      <c r="S785" s="71"/>
      <c r="T785" s="71"/>
      <c r="U785" s="71"/>
      <c r="V785" s="71"/>
    </row>
    <row r="786" spans="1:22" ht="24" hidden="1" customHeight="1">
      <c r="A786" s="113" t="s">
        <v>1008</v>
      </c>
      <c r="B786" s="114" t="s">
        <v>1009</v>
      </c>
      <c r="C786" s="114" t="s">
        <v>1010</v>
      </c>
      <c r="D786" s="114" t="s">
        <v>25</v>
      </c>
      <c r="E786" s="115">
        <v>45820</v>
      </c>
      <c r="F786" s="115">
        <v>45834</v>
      </c>
      <c r="G786" s="115">
        <v>45834</v>
      </c>
      <c r="H786" s="114">
        <v>14</v>
      </c>
      <c r="I786" s="114">
        <v>7</v>
      </c>
      <c r="J786" s="114">
        <v>-7</v>
      </c>
      <c r="K786" s="114" t="s">
        <v>87</v>
      </c>
      <c r="L786" s="114" t="s">
        <v>27</v>
      </c>
      <c r="M786" s="114" t="s">
        <v>69</v>
      </c>
      <c r="N786" s="114">
        <v>0</v>
      </c>
      <c r="O786" s="74" t="str">
        <f>IF(ISNA(_xlfn.XLOOKUP($A786,GCVOA!$B:$B,GCVOA!$N:$N)),"",  _xlfn.XLOOKUP($A786,GCVOA!$B:$B,GCVOA!$N:$N))</f>
        <v/>
      </c>
      <c r="P786" s="74" t="str">
        <f>IF(ISNA(_xlfn.XLOOKUP($A786,GCSEMI!$B:$B,GCSEMI!$N:$N)),"",  _xlfn.XLOOKUP($A786,GCSEMI!$B:$B,GCSEMI!$N:$N))</f>
        <v/>
      </c>
      <c r="Q786" s="74" t="str">
        <f>IF(ISNA(_xlfn.XLOOKUP($A786,ORGPREP!$B:$B,ORGPREP!$N:$N)),"",  _xlfn.XLOOKUP($A786,ORGPREP!$B:$B,ORGPREP!$N:$N))</f>
        <v/>
      </c>
      <c r="R786" s="74" t="str">
        <f>IF(ISNA(_xlfn.XLOOKUP($A786,MSSEMI!$B:$B,MSSEMI!$N:$N)),"",  _xlfn.XLOOKUP($A786,MSSEMI!$B:$B,MSSEMI!$N:$N))</f>
        <v/>
      </c>
      <c r="S786" s="74" t="str">
        <f>IF(ISNA(_xlfn.XLOOKUP($A786,MSVOA!$B:$B,MSVOA!$N:$N)),"",  _xlfn.XLOOKUP($A786,MSVOA!$B:$B,MSVOA!$N:$N))</f>
        <v/>
      </c>
      <c r="T786" s="74" t="str">
        <f>IF(ISNA(_xlfn.XLOOKUP($A786,METALS!$B:$B,METALS!$N:$N)),"",  _xlfn.XLOOKUP($A786,METALS!$B:$B,METALS!$N:$N))</f>
        <v/>
      </c>
      <c r="U786" s="74" t="str">
        <f>IF(ISNA(_xlfn.XLOOKUP($A786,GENCHEM!$B:$B,GENCHEM!$N:$N)),"",  _xlfn.XLOOKUP($A786,GENCHEM!$B:$B,GENCHEM!$N:$N))</f>
        <v/>
      </c>
      <c r="V786" s="74" t="str">
        <f>IF(ISNA(_xlfn.XLOOKUP($A786,HG!$B:$B,HG!$N:$N)),"",  _xlfn.XLOOKUP($A786,HG!$B:$B,HG!$N:$N))</f>
        <v/>
      </c>
    </row>
    <row r="787" spans="1:22" ht="24" hidden="1" customHeight="1">
      <c r="A787" s="83" t="s">
        <v>1011</v>
      </c>
      <c r="O787" s="71"/>
      <c r="P787" s="71"/>
      <c r="Q787" s="71"/>
      <c r="R787" s="71"/>
      <c r="S787" s="71"/>
      <c r="T787" s="71"/>
      <c r="U787" s="71"/>
      <c r="V787" s="71"/>
    </row>
    <row r="788" spans="1:22" ht="24" hidden="1" customHeight="1">
      <c r="A788" s="113" t="s">
        <v>1012</v>
      </c>
      <c r="B788" s="114" t="s">
        <v>615</v>
      </c>
      <c r="C788" s="114" t="s">
        <v>616</v>
      </c>
      <c r="D788" s="114" t="s">
        <v>25</v>
      </c>
      <c r="E788" s="115">
        <v>45820</v>
      </c>
      <c r="F788" s="115">
        <v>45834</v>
      </c>
      <c r="G788" s="115">
        <v>45834</v>
      </c>
      <c r="H788" s="114">
        <v>14</v>
      </c>
      <c r="I788" s="114">
        <v>4</v>
      </c>
      <c r="J788" s="114">
        <v>-7</v>
      </c>
      <c r="K788" s="114" t="s">
        <v>87</v>
      </c>
      <c r="L788" s="114" t="s">
        <v>27</v>
      </c>
      <c r="M788" s="114" t="s">
        <v>69</v>
      </c>
      <c r="N788" s="114">
        <v>0</v>
      </c>
      <c r="O788" s="74" t="str">
        <f>IF(ISNA(_xlfn.XLOOKUP($A788,GCVOA!$B:$B,GCVOA!$N:$N)),"",  _xlfn.XLOOKUP($A788,GCVOA!$B:$B,GCVOA!$N:$N))</f>
        <v/>
      </c>
      <c r="P788" s="74" t="str">
        <f>IF(ISNA(_xlfn.XLOOKUP($A788,GCSEMI!$B:$B,GCSEMI!$N:$N)),"",  _xlfn.XLOOKUP($A788,GCSEMI!$B:$B,GCSEMI!$N:$N))</f>
        <v/>
      </c>
      <c r="Q788" s="74" t="str">
        <f>IF(ISNA(_xlfn.XLOOKUP($A788,ORGPREP!$B:$B,ORGPREP!$N:$N)),"",  _xlfn.XLOOKUP($A788,ORGPREP!$B:$B,ORGPREP!$N:$N))</f>
        <v/>
      </c>
      <c r="R788" s="74" t="str">
        <f>IF(ISNA(_xlfn.XLOOKUP($A788,MSSEMI!$B:$B,MSSEMI!$N:$N)),"",  _xlfn.XLOOKUP($A788,MSSEMI!$B:$B,MSSEMI!$N:$N))</f>
        <v/>
      </c>
      <c r="S788" s="74" t="str">
        <f>IF(ISNA(_xlfn.XLOOKUP($A788,MSVOA!$B:$B,MSVOA!$N:$N)),"",  _xlfn.XLOOKUP($A788,MSVOA!$B:$B,MSVOA!$N:$N))</f>
        <v/>
      </c>
      <c r="T788" s="74" t="str">
        <f>IF(ISNA(_xlfn.XLOOKUP($A788,METALS!$B:$B,METALS!$N:$N)),"",  _xlfn.XLOOKUP($A788,METALS!$B:$B,METALS!$N:$N))</f>
        <v/>
      </c>
      <c r="U788" s="74" t="str">
        <f>IF(ISNA(_xlfn.XLOOKUP($A788,GENCHEM!$B:$B,GENCHEM!$N:$N)),"",  _xlfn.XLOOKUP($A788,GENCHEM!$B:$B,GENCHEM!$N:$N))</f>
        <v/>
      </c>
      <c r="V788" s="74" t="str">
        <f>IF(ISNA(_xlfn.XLOOKUP($A788,HG!$B:$B,HG!$N:$N)),"",  _xlfn.XLOOKUP($A788,HG!$B:$B,HG!$N:$N))</f>
        <v/>
      </c>
    </row>
    <row r="789" spans="1:22" ht="24" hidden="1" customHeight="1">
      <c r="A789" s="83" t="s">
        <v>195</v>
      </c>
      <c r="O789" s="71"/>
      <c r="P789" s="71"/>
      <c r="Q789" s="71"/>
      <c r="R789" s="71"/>
      <c r="S789" s="71"/>
      <c r="T789" s="71"/>
      <c r="U789" s="71"/>
      <c r="V789" s="71"/>
    </row>
    <row r="790" spans="1:22" ht="24" customHeight="1">
      <c r="A790" s="113" t="s">
        <v>1013</v>
      </c>
      <c r="B790" s="114" t="s">
        <v>593</v>
      </c>
      <c r="C790" s="114" t="s">
        <v>1014</v>
      </c>
      <c r="D790" s="114" t="s">
        <v>86</v>
      </c>
      <c r="E790" s="115">
        <v>45820</v>
      </c>
      <c r="F790" s="115">
        <v>45834</v>
      </c>
      <c r="G790" s="115">
        <v>45834</v>
      </c>
      <c r="H790" s="114">
        <v>14</v>
      </c>
      <c r="I790" s="114">
        <v>2</v>
      </c>
      <c r="J790" s="114">
        <v>-7</v>
      </c>
      <c r="K790" s="114" t="s">
        <v>38</v>
      </c>
      <c r="L790" s="114" t="s">
        <v>27</v>
      </c>
      <c r="M790" s="114" t="s">
        <v>40</v>
      </c>
      <c r="N790" s="114">
        <v>0</v>
      </c>
      <c r="O790" s="74" t="str">
        <f>IF(ISNA(_xlfn.XLOOKUP($A790,GCVOA!$B:$B,GCVOA!$N:$N)),"",  _xlfn.XLOOKUP($A790,GCVOA!$B:$B,GCVOA!$N:$N))</f>
        <v/>
      </c>
      <c r="P790" s="74">
        <f>IF(ISNA(_xlfn.XLOOKUP($A790,GCSEMI!$B:$B,GCSEMI!$N:$N)),"",  _xlfn.XLOOKUP($A790,GCSEMI!$B:$B,GCSEMI!$N:$N))</f>
        <v>0</v>
      </c>
      <c r="Q790" s="74">
        <f>IF(ISNA(_xlfn.XLOOKUP($A790,ORGPREP!$B:$B,ORGPREP!$N:$N)),"",  _xlfn.XLOOKUP($A790,ORGPREP!$B:$B,ORGPREP!$N:$N))</f>
        <v>0</v>
      </c>
      <c r="R790" s="74" t="str">
        <f>IF(ISNA(_xlfn.XLOOKUP($A790,MSSEMI!$B:$B,MSSEMI!$N:$N)),"",  _xlfn.XLOOKUP($A790,MSSEMI!$B:$B,MSSEMI!$N:$N))</f>
        <v/>
      </c>
      <c r="S790" s="74">
        <f>IF(ISNA(_xlfn.XLOOKUP($A790,MSVOA!$B:$B,MSVOA!$N:$N)),"",  _xlfn.XLOOKUP($A790,MSVOA!$B:$B,MSVOA!$N:$N))</f>
        <v>0</v>
      </c>
      <c r="T790" s="74" t="str">
        <f>IF(ISNA(_xlfn.XLOOKUP($A790,METALS!$B:$B,METALS!$N:$N)),"",  _xlfn.XLOOKUP($A790,METALS!$B:$B,METALS!$N:$N))</f>
        <v/>
      </c>
      <c r="U790" s="74" t="str">
        <f>IF(ISNA(_xlfn.XLOOKUP($A790,GENCHEM!$B:$B,GENCHEM!$N:$N)),"",  _xlfn.XLOOKUP($A790,GENCHEM!$B:$B,GENCHEM!$N:$N))</f>
        <v/>
      </c>
      <c r="V790" s="74" t="str">
        <f>IF(ISNA(_xlfn.XLOOKUP($A790,HG!$B:$B,HG!$N:$N)),"",  _xlfn.XLOOKUP($A790,HG!$B:$B,HG!$N:$N))</f>
        <v/>
      </c>
    </row>
    <row r="791" spans="1:22" ht="24" hidden="1" customHeight="1">
      <c r="A791" s="83" t="s">
        <v>1015</v>
      </c>
      <c r="O791" s="71"/>
      <c r="P791" s="71"/>
      <c r="Q791" s="71"/>
      <c r="R791" s="71"/>
      <c r="S791" s="71"/>
      <c r="T791" s="71"/>
      <c r="U791" s="71"/>
      <c r="V791" s="71"/>
    </row>
    <row r="792" spans="1:22" ht="24" customHeight="1">
      <c r="A792" s="113" t="s">
        <v>1016</v>
      </c>
      <c r="B792" s="114" t="s">
        <v>593</v>
      </c>
      <c r="C792" s="114" t="s">
        <v>1017</v>
      </c>
      <c r="D792" s="114" t="s">
        <v>86</v>
      </c>
      <c r="E792" s="115">
        <v>45820</v>
      </c>
      <c r="F792" s="115">
        <v>45834</v>
      </c>
      <c r="G792" s="115">
        <v>45834</v>
      </c>
      <c r="H792" s="114">
        <v>14</v>
      </c>
      <c r="I792" s="114">
        <v>3</v>
      </c>
      <c r="J792" s="114">
        <v>-7</v>
      </c>
      <c r="K792" s="114" t="s">
        <v>38</v>
      </c>
      <c r="L792" s="114" t="s">
        <v>27</v>
      </c>
      <c r="M792" s="114" t="s">
        <v>58</v>
      </c>
      <c r="N792" s="114">
        <v>0</v>
      </c>
      <c r="O792" s="74" t="str">
        <f>IF(ISNA(_xlfn.XLOOKUP($A792,GCVOA!$B:$B,GCVOA!$N:$N)),"",  _xlfn.XLOOKUP($A792,GCVOA!$B:$B,GCVOA!$N:$N))</f>
        <v/>
      </c>
      <c r="P792" s="74" t="str">
        <f>IF(ISNA(_xlfn.XLOOKUP($A792,GCSEMI!$B:$B,GCSEMI!$N:$N)),"",  _xlfn.XLOOKUP($A792,GCSEMI!$B:$B,GCSEMI!$N:$N))</f>
        <v/>
      </c>
      <c r="Q792" s="74" t="str">
        <f>IF(ISNA(_xlfn.XLOOKUP($A792,ORGPREP!$B:$B,ORGPREP!$N:$N)),"",  _xlfn.XLOOKUP($A792,ORGPREP!$B:$B,ORGPREP!$N:$N))</f>
        <v/>
      </c>
      <c r="R792" s="74" t="str">
        <f>IF(ISNA(_xlfn.XLOOKUP($A792,MSSEMI!$B:$B,MSSEMI!$N:$N)),"",  _xlfn.XLOOKUP($A792,MSSEMI!$B:$B,MSSEMI!$N:$N))</f>
        <v/>
      </c>
      <c r="S792" s="74" t="str">
        <f>IF(ISNA(_xlfn.XLOOKUP($A792,MSVOA!$B:$B,MSVOA!$N:$N)),"",  _xlfn.XLOOKUP($A792,MSVOA!$B:$B,MSVOA!$N:$N))</f>
        <v/>
      </c>
      <c r="T792" s="74" t="str">
        <f>IF(ISNA(_xlfn.XLOOKUP($A792,METALS!$B:$B,METALS!$N:$N)),"",  _xlfn.XLOOKUP($A792,METALS!$B:$B,METALS!$N:$N))</f>
        <v/>
      </c>
      <c r="U792" s="74">
        <f>IF(ISNA(_xlfn.XLOOKUP($A792,GENCHEM!$B:$B,GENCHEM!$N:$N)),"",  _xlfn.XLOOKUP($A792,GENCHEM!$B:$B,GENCHEM!$N:$N))</f>
        <v>0</v>
      </c>
      <c r="V792" s="74" t="str">
        <f>IF(ISNA(_xlfn.XLOOKUP($A792,HG!$B:$B,HG!$N:$N)),"",  _xlfn.XLOOKUP($A792,HG!$B:$B,HG!$N:$N))</f>
        <v/>
      </c>
    </row>
    <row r="793" spans="1:22" ht="24" hidden="1" customHeight="1">
      <c r="A793" s="83" t="s">
        <v>1018</v>
      </c>
      <c r="O793" s="71"/>
      <c r="P793" s="71"/>
      <c r="Q793" s="71"/>
      <c r="R793" s="71"/>
      <c r="S793" s="71"/>
      <c r="T793" s="71"/>
      <c r="U793" s="71"/>
      <c r="V793" s="71"/>
    </row>
    <row r="794" spans="1:22" ht="24" hidden="1" customHeight="1">
      <c r="A794" s="113" t="s">
        <v>1019</v>
      </c>
      <c r="B794" s="114" t="s">
        <v>1020</v>
      </c>
      <c r="C794" s="114" t="s">
        <v>1021</v>
      </c>
      <c r="D794" s="114" t="s">
        <v>25</v>
      </c>
      <c r="E794" s="115">
        <v>45807</v>
      </c>
      <c r="F794" s="115">
        <v>45835</v>
      </c>
      <c r="G794" s="115">
        <v>45835</v>
      </c>
      <c r="H794" s="114">
        <v>28</v>
      </c>
      <c r="I794" s="114">
        <v>1</v>
      </c>
      <c r="J794" s="114">
        <v>-8</v>
      </c>
      <c r="K794" s="114" t="s">
        <v>87</v>
      </c>
      <c r="L794" s="114" t="s">
        <v>27</v>
      </c>
      <c r="M794" s="114" t="s">
        <v>69</v>
      </c>
      <c r="N794" s="114">
        <v>0</v>
      </c>
      <c r="O794" s="74" t="str">
        <f>IF(ISNA(_xlfn.XLOOKUP($A794,GCVOA!$B:$B,GCVOA!$N:$N)),"",  _xlfn.XLOOKUP($A794,GCVOA!$B:$B,GCVOA!$N:$N))</f>
        <v/>
      </c>
      <c r="P794" s="74" t="str">
        <f>IF(ISNA(_xlfn.XLOOKUP($A794,GCSEMI!$B:$B,GCSEMI!$N:$N)),"",  _xlfn.XLOOKUP($A794,GCSEMI!$B:$B,GCSEMI!$N:$N))</f>
        <v/>
      </c>
      <c r="Q794" s="74" t="str">
        <f>IF(ISNA(_xlfn.XLOOKUP($A794,ORGPREP!$B:$B,ORGPREP!$N:$N)),"",  _xlfn.XLOOKUP($A794,ORGPREP!$B:$B,ORGPREP!$N:$N))</f>
        <v/>
      </c>
      <c r="R794" s="74" t="str">
        <f>IF(ISNA(_xlfn.XLOOKUP($A794,MSSEMI!$B:$B,MSSEMI!$N:$N)),"",  _xlfn.XLOOKUP($A794,MSSEMI!$B:$B,MSSEMI!$N:$N))</f>
        <v/>
      </c>
      <c r="S794" s="74" t="str">
        <f>IF(ISNA(_xlfn.XLOOKUP($A794,MSVOA!$B:$B,MSVOA!$N:$N)),"",  _xlfn.XLOOKUP($A794,MSVOA!$B:$B,MSVOA!$N:$N))</f>
        <v/>
      </c>
      <c r="T794" s="74" t="str">
        <f>IF(ISNA(_xlfn.XLOOKUP($A794,METALS!$B:$B,METALS!$N:$N)),"",  _xlfn.XLOOKUP($A794,METALS!$B:$B,METALS!$N:$N))</f>
        <v/>
      </c>
      <c r="U794" s="74" t="str">
        <f>IF(ISNA(_xlfn.XLOOKUP($A794,GENCHEM!$B:$B,GENCHEM!$N:$N)),"",  _xlfn.XLOOKUP($A794,GENCHEM!$B:$B,GENCHEM!$N:$N))</f>
        <v/>
      </c>
      <c r="V794" s="74" t="str">
        <f>IF(ISNA(_xlfn.XLOOKUP($A794,HG!$B:$B,HG!$N:$N)),"",  _xlfn.XLOOKUP($A794,HG!$B:$B,HG!$N:$N))</f>
        <v/>
      </c>
    </row>
    <row r="795" spans="1:22" ht="24" hidden="1" customHeight="1">
      <c r="A795" s="83" t="s">
        <v>810</v>
      </c>
      <c r="O795" s="71"/>
      <c r="P795" s="71"/>
      <c r="Q795" s="71"/>
      <c r="R795" s="71"/>
      <c r="S795" s="71"/>
      <c r="T795" s="71"/>
      <c r="U795" s="71"/>
      <c r="V795" s="71"/>
    </row>
    <row r="796" spans="1:22" ht="24" hidden="1" customHeight="1">
      <c r="A796" s="113" t="s">
        <v>1022</v>
      </c>
      <c r="B796" s="114" t="s">
        <v>963</v>
      </c>
      <c r="C796" s="114" t="s">
        <v>964</v>
      </c>
      <c r="D796" s="114" t="s">
        <v>25</v>
      </c>
      <c r="E796" s="115">
        <v>45821</v>
      </c>
      <c r="F796" s="115">
        <v>45835</v>
      </c>
      <c r="G796" s="115">
        <v>45835</v>
      </c>
      <c r="H796" s="114">
        <v>14</v>
      </c>
      <c r="I796" s="114">
        <v>1</v>
      </c>
      <c r="J796" s="114">
        <v>-8</v>
      </c>
      <c r="K796" s="114" t="s">
        <v>87</v>
      </c>
      <c r="L796" s="114" t="s">
        <v>27</v>
      </c>
      <c r="M796" s="114" t="s">
        <v>58</v>
      </c>
      <c r="N796" s="114">
        <v>0</v>
      </c>
      <c r="O796" s="74" t="str">
        <f>IF(ISNA(_xlfn.XLOOKUP($A796,GCVOA!$B:$B,GCVOA!$N:$N)),"",  _xlfn.XLOOKUP($A796,GCVOA!$B:$B,GCVOA!$N:$N))</f>
        <v/>
      </c>
      <c r="P796" s="74" t="str">
        <f>IF(ISNA(_xlfn.XLOOKUP($A796,GCSEMI!$B:$B,GCSEMI!$N:$N)),"",  _xlfn.XLOOKUP($A796,GCSEMI!$B:$B,GCSEMI!$N:$N))</f>
        <v/>
      </c>
      <c r="Q796" s="74" t="str">
        <f>IF(ISNA(_xlfn.XLOOKUP($A796,ORGPREP!$B:$B,ORGPREP!$N:$N)),"",  _xlfn.XLOOKUP($A796,ORGPREP!$B:$B,ORGPREP!$N:$N))</f>
        <v/>
      </c>
      <c r="R796" s="74" t="str">
        <f>IF(ISNA(_xlfn.XLOOKUP($A796,MSSEMI!$B:$B,MSSEMI!$N:$N)),"",  _xlfn.XLOOKUP($A796,MSSEMI!$B:$B,MSSEMI!$N:$N))</f>
        <v/>
      </c>
      <c r="S796" s="74" t="str">
        <f>IF(ISNA(_xlfn.XLOOKUP($A796,MSVOA!$B:$B,MSVOA!$N:$N)),"",  _xlfn.XLOOKUP($A796,MSVOA!$B:$B,MSVOA!$N:$N))</f>
        <v/>
      </c>
      <c r="T796" s="74" t="str">
        <f>IF(ISNA(_xlfn.XLOOKUP($A796,METALS!$B:$B,METALS!$N:$N)),"",  _xlfn.XLOOKUP($A796,METALS!$B:$B,METALS!$N:$N))</f>
        <v/>
      </c>
      <c r="U796" s="74">
        <f>IF(ISNA(_xlfn.XLOOKUP($A796,GENCHEM!$B:$B,GENCHEM!$N:$N)),"",  _xlfn.XLOOKUP($A796,GENCHEM!$B:$B,GENCHEM!$N:$N))</f>
        <v>0</v>
      </c>
      <c r="V796" s="74" t="str">
        <f>IF(ISNA(_xlfn.XLOOKUP($A796,HG!$B:$B,HG!$N:$N)),"",  _xlfn.XLOOKUP($A796,HG!$B:$B,HG!$N:$N))</f>
        <v/>
      </c>
    </row>
    <row r="797" spans="1:22" ht="24" hidden="1" customHeight="1">
      <c r="A797" s="83" t="s">
        <v>772</v>
      </c>
      <c r="O797" s="71"/>
      <c r="P797" s="71"/>
      <c r="Q797" s="71"/>
      <c r="R797" s="71"/>
      <c r="S797" s="71"/>
      <c r="T797" s="71"/>
      <c r="U797" s="71"/>
      <c r="V797" s="71"/>
    </row>
    <row r="798" spans="1:22" ht="24" hidden="1" customHeight="1">
      <c r="A798" s="113" t="s">
        <v>1023</v>
      </c>
      <c r="B798" s="114" t="s">
        <v>226</v>
      </c>
      <c r="C798" s="114" t="s">
        <v>227</v>
      </c>
      <c r="D798" s="114" t="s">
        <v>25</v>
      </c>
      <c r="E798" s="115">
        <v>45821</v>
      </c>
      <c r="F798" s="115">
        <v>45835</v>
      </c>
      <c r="G798" s="115">
        <v>45835</v>
      </c>
      <c r="H798" s="114">
        <v>14</v>
      </c>
      <c r="I798" s="114">
        <v>1</v>
      </c>
      <c r="J798" s="114">
        <v>-8</v>
      </c>
      <c r="K798" s="114" t="s">
        <v>87</v>
      </c>
      <c r="L798" s="114" t="s">
        <v>27</v>
      </c>
      <c r="M798" s="114" t="s">
        <v>58</v>
      </c>
      <c r="N798" s="114">
        <v>0</v>
      </c>
      <c r="O798" s="74" t="str">
        <f>IF(ISNA(_xlfn.XLOOKUP($A798,GCVOA!$B:$B,GCVOA!$N:$N)),"",  _xlfn.XLOOKUP($A798,GCVOA!$B:$B,GCVOA!$N:$N))</f>
        <v/>
      </c>
      <c r="P798" s="74" t="str">
        <f>IF(ISNA(_xlfn.XLOOKUP($A798,GCSEMI!$B:$B,GCSEMI!$N:$N)),"",  _xlfn.XLOOKUP($A798,GCSEMI!$B:$B,GCSEMI!$N:$N))</f>
        <v/>
      </c>
      <c r="Q798" s="74" t="str">
        <f>IF(ISNA(_xlfn.XLOOKUP($A798,ORGPREP!$B:$B,ORGPREP!$N:$N)),"",  _xlfn.XLOOKUP($A798,ORGPREP!$B:$B,ORGPREP!$N:$N))</f>
        <v/>
      </c>
      <c r="R798" s="74" t="str">
        <f>IF(ISNA(_xlfn.XLOOKUP($A798,MSSEMI!$B:$B,MSSEMI!$N:$N)),"",  _xlfn.XLOOKUP($A798,MSSEMI!$B:$B,MSSEMI!$N:$N))</f>
        <v/>
      </c>
      <c r="S798" s="74" t="str">
        <f>IF(ISNA(_xlfn.XLOOKUP($A798,MSVOA!$B:$B,MSVOA!$N:$N)),"",  _xlfn.XLOOKUP($A798,MSVOA!$B:$B,MSVOA!$N:$N))</f>
        <v/>
      </c>
      <c r="T798" s="74" t="str">
        <f>IF(ISNA(_xlfn.XLOOKUP($A798,METALS!$B:$B,METALS!$N:$N)),"",  _xlfn.XLOOKUP($A798,METALS!$B:$B,METALS!$N:$N))</f>
        <v/>
      </c>
      <c r="U798" s="74">
        <f>IF(ISNA(_xlfn.XLOOKUP($A798,GENCHEM!$B:$B,GENCHEM!$N:$N)),"",  _xlfn.XLOOKUP($A798,GENCHEM!$B:$B,GENCHEM!$N:$N))</f>
        <v>0</v>
      </c>
      <c r="V798" s="74" t="str">
        <f>IF(ISNA(_xlfn.XLOOKUP($A798,HG!$B:$B,HG!$N:$N)),"",  _xlfn.XLOOKUP($A798,HG!$B:$B,HG!$N:$N))</f>
        <v/>
      </c>
    </row>
    <row r="799" spans="1:22" ht="24" hidden="1" customHeight="1">
      <c r="A799" s="83" t="s">
        <v>228</v>
      </c>
      <c r="O799" s="71"/>
      <c r="P799" s="71"/>
      <c r="Q799" s="71"/>
      <c r="R799" s="71"/>
      <c r="S799" s="71"/>
      <c r="T799" s="71"/>
      <c r="U799" s="71"/>
      <c r="V799" s="71"/>
    </row>
    <row r="800" spans="1:22" ht="24" hidden="1" customHeight="1">
      <c r="A800" s="113" t="s">
        <v>1024</v>
      </c>
      <c r="B800" s="114" t="s">
        <v>455</v>
      </c>
      <c r="C800" s="114" t="s">
        <v>497</v>
      </c>
      <c r="D800" s="114" t="s">
        <v>25</v>
      </c>
      <c r="E800" s="115">
        <v>45821</v>
      </c>
      <c r="F800" s="115">
        <v>45835</v>
      </c>
      <c r="G800" s="115">
        <v>45835</v>
      </c>
      <c r="H800" s="114">
        <v>14</v>
      </c>
      <c r="I800" s="114">
        <v>3</v>
      </c>
      <c r="J800" s="114">
        <v>-8</v>
      </c>
      <c r="K800" s="114" t="s">
        <v>26</v>
      </c>
      <c r="L800" s="114" t="s">
        <v>39</v>
      </c>
      <c r="M800" s="114" t="s">
        <v>58</v>
      </c>
      <c r="N800" s="114">
        <v>0</v>
      </c>
      <c r="O800" s="74" t="str">
        <f>IF(ISNA(_xlfn.XLOOKUP($A800,GCVOA!$B:$B,GCVOA!$N:$N)),"",  _xlfn.XLOOKUP($A800,GCVOA!$B:$B,GCVOA!$N:$N))</f>
        <v/>
      </c>
      <c r="P800" s="74" t="str">
        <f>IF(ISNA(_xlfn.XLOOKUP($A800,GCSEMI!$B:$B,GCSEMI!$N:$N)),"",  _xlfn.XLOOKUP($A800,GCSEMI!$B:$B,GCSEMI!$N:$N))</f>
        <v/>
      </c>
      <c r="Q800" s="74" t="str">
        <f>IF(ISNA(_xlfn.XLOOKUP($A800,ORGPREP!$B:$B,ORGPREP!$N:$N)),"",  _xlfn.XLOOKUP($A800,ORGPREP!$B:$B,ORGPREP!$N:$N))</f>
        <v/>
      </c>
      <c r="R800" s="74" t="str">
        <f>IF(ISNA(_xlfn.XLOOKUP($A800,MSSEMI!$B:$B,MSSEMI!$N:$N)),"",  _xlfn.XLOOKUP($A800,MSSEMI!$B:$B,MSSEMI!$N:$N))</f>
        <v/>
      </c>
      <c r="S800" s="74" t="str">
        <f>IF(ISNA(_xlfn.XLOOKUP($A800,MSVOA!$B:$B,MSVOA!$N:$N)),"",  _xlfn.XLOOKUP($A800,MSVOA!$B:$B,MSVOA!$N:$N))</f>
        <v/>
      </c>
      <c r="T800" s="74" t="str">
        <f>IF(ISNA(_xlfn.XLOOKUP($A800,METALS!$B:$B,METALS!$N:$N)),"",  _xlfn.XLOOKUP($A800,METALS!$B:$B,METALS!$N:$N))</f>
        <v/>
      </c>
      <c r="U800" s="74" t="str">
        <f>IF(ISNA(_xlfn.XLOOKUP($A800,GENCHEM!$B:$B,GENCHEM!$N:$N)),"",  _xlfn.XLOOKUP($A800,GENCHEM!$B:$B,GENCHEM!$N:$N))</f>
        <v/>
      </c>
      <c r="V800" s="74" t="str">
        <f>IF(ISNA(_xlfn.XLOOKUP($A800,HG!$B:$B,HG!$N:$N)),"",  _xlfn.XLOOKUP($A800,HG!$B:$B,HG!$N:$N))</f>
        <v/>
      </c>
    </row>
    <row r="801" spans="1:22" ht="24" hidden="1" customHeight="1">
      <c r="A801" s="83" t="s">
        <v>202</v>
      </c>
      <c r="O801" s="71"/>
      <c r="P801" s="71"/>
      <c r="Q801" s="71"/>
      <c r="R801" s="71"/>
      <c r="S801" s="71"/>
      <c r="T801" s="71"/>
      <c r="U801" s="71"/>
      <c r="V801" s="71"/>
    </row>
    <row r="802" spans="1:22" ht="24" hidden="1" customHeight="1">
      <c r="A802" s="113" t="s">
        <v>1025</v>
      </c>
      <c r="B802" s="114" t="s">
        <v>321</v>
      </c>
      <c r="C802" s="114" t="s">
        <v>322</v>
      </c>
      <c r="D802" s="114" t="s">
        <v>25</v>
      </c>
      <c r="E802" s="115">
        <v>45821</v>
      </c>
      <c r="F802" s="115">
        <v>45835</v>
      </c>
      <c r="G802" s="115">
        <v>45835</v>
      </c>
      <c r="H802" s="114">
        <v>14</v>
      </c>
      <c r="I802" s="114">
        <v>3</v>
      </c>
      <c r="J802" s="114">
        <v>-8</v>
      </c>
      <c r="K802" s="114" t="s">
        <v>26</v>
      </c>
      <c r="L802" s="114" t="s">
        <v>27</v>
      </c>
      <c r="M802" s="114" t="s">
        <v>58</v>
      </c>
      <c r="N802" s="114">
        <v>0</v>
      </c>
      <c r="O802" s="74" t="str">
        <f>IF(ISNA(_xlfn.XLOOKUP($A802,GCVOA!$B:$B,GCVOA!$N:$N)),"",  _xlfn.XLOOKUP($A802,GCVOA!$B:$B,GCVOA!$N:$N))</f>
        <v/>
      </c>
      <c r="P802" s="74" t="str">
        <f>IF(ISNA(_xlfn.XLOOKUP($A802,GCSEMI!$B:$B,GCSEMI!$N:$N)),"",  _xlfn.XLOOKUP($A802,GCSEMI!$B:$B,GCSEMI!$N:$N))</f>
        <v/>
      </c>
      <c r="Q802" s="74" t="str">
        <f>IF(ISNA(_xlfn.XLOOKUP($A802,ORGPREP!$B:$B,ORGPREP!$N:$N)),"",  _xlfn.XLOOKUP($A802,ORGPREP!$B:$B,ORGPREP!$N:$N))</f>
        <v/>
      </c>
      <c r="R802" s="74" t="str">
        <f>IF(ISNA(_xlfn.XLOOKUP($A802,MSSEMI!$B:$B,MSSEMI!$N:$N)),"",  _xlfn.XLOOKUP($A802,MSSEMI!$B:$B,MSSEMI!$N:$N))</f>
        <v/>
      </c>
      <c r="S802" s="74" t="str">
        <f>IF(ISNA(_xlfn.XLOOKUP($A802,MSVOA!$B:$B,MSVOA!$N:$N)),"",  _xlfn.XLOOKUP($A802,MSVOA!$B:$B,MSVOA!$N:$N))</f>
        <v/>
      </c>
      <c r="T802" s="74" t="str">
        <f>IF(ISNA(_xlfn.XLOOKUP($A802,METALS!$B:$B,METALS!$N:$N)),"",  _xlfn.XLOOKUP($A802,METALS!$B:$B,METALS!$N:$N))</f>
        <v/>
      </c>
      <c r="U802" s="74">
        <f>IF(ISNA(_xlfn.XLOOKUP($A802,GENCHEM!$B:$B,GENCHEM!$N:$N)),"",  _xlfn.XLOOKUP($A802,GENCHEM!$B:$B,GENCHEM!$N:$N))</f>
        <v>0</v>
      </c>
      <c r="V802" s="74" t="str">
        <f>IF(ISNA(_xlfn.XLOOKUP($A802,HG!$B:$B,HG!$N:$N)),"",  _xlfn.XLOOKUP($A802,HG!$B:$B,HG!$N:$N))</f>
        <v/>
      </c>
    </row>
    <row r="803" spans="1:22" ht="24" hidden="1" customHeight="1">
      <c r="A803" s="83" t="s">
        <v>1026</v>
      </c>
      <c r="O803" s="71"/>
      <c r="P803" s="71"/>
      <c r="Q803" s="71"/>
      <c r="R803" s="71"/>
      <c r="S803" s="71"/>
      <c r="T803" s="71"/>
      <c r="U803" s="71"/>
      <c r="V803" s="71"/>
    </row>
    <row r="804" spans="1:22" ht="24" hidden="1" customHeight="1">
      <c r="A804" s="113" t="s">
        <v>1027</v>
      </c>
      <c r="B804" s="114" t="s">
        <v>321</v>
      </c>
      <c r="C804" s="114" t="s">
        <v>325</v>
      </c>
      <c r="D804" s="114" t="s">
        <v>25</v>
      </c>
      <c r="E804" s="115">
        <v>45821</v>
      </c>
      <c r="F804" s="115">
        <v>45835</v>
      </c>
      <c r="G804" s="115">
        <v>45835</v>
      </c>
      <c r="H804" s="114">
        <v>14</v>
      </c>
      <c r="I804" s="114">
        <v>3</v>
      </c>
      <c r="J804" s="114">
        <v>-8</v>
      </c>
      <c r="K804" s="114" t="s">
        <v>26</v>
      </c>
      <c r="L804" s="114" t="s">
        <v>27</v>
      </c>
      <c r="M804" s="114" t="s">
        <v>58</v>
      </c>
      <c r="N804" s="114">
        <v>0</v>
      </c>
      <c r="O804" s="74" t="str">
        <f>IF(ISNA(_xlfn.XLOOKUP($A804,GCVOA!$B:$B,GCVOA!$N:$N)),"",  _xlfn.XLOOKUP($A804,GCVOA!$B:$B,GCVOA!$N:$N))</f>
        <v/>
      </c>
      <c r="P804" s="74" t="str">
        <f>IF(ISNA(_xlfn.XLOOKUP($A804,GCSEMI!$B:$B,GCSEMI!$N:$N)),"",  _xlfn.XLOOKUP($A804,GCSEMI!$B:$B,GCSEMI!$N:$N))</f>
        <v/>
      </c>
      <c r="Q804" s="74" t="str">
        <f>IF(ISNA(_xlfn.XLOOKUP($A804,ORGPREP!$B:$B,ORGPREP!$N:$N)),"",  _xlfn.XLOOKUP($A804,ORGPREP!$B:$B,ORGPREP!$N:$N))</f>
        <v/>
      </c>
      <c r="R804" s="74" t="str">
        <f>IF(ISNA(_xlfn.XLOOKUP($A804,MSSEMI!$B:$B,MSSEMI!$N:$N)),"",  _xlfn.XLOOKUP($A804,MSSEMI!$B:$B,MSSEMI!$N:$N))</f>
        <v/>
      </c>
      <c r="S804" s="74" t="str">
        <f>IF(ISNA(_xlfn.XLOOKUP($A804,MSVOA!$B:$B,MSVOA!$N:$N)),"",  _xlfn.XLOOKUP($A804,MSVOA!$B:$B,MSVOA!$N:$N))</f>
        <v/>
      </c>
      <c r="T804" s="74" t="str">
        <f>IF(ISNA(_xlfn.XLOOKUP($A804,METALS!$B:$B,METALS!$N:$N)),"",  _xlfn.XLOOKUP($A804,METALS!$B:$B,METALS!$N:$N))</f>
        <v/>
      </c>
      <c r="U804" s="74">
        <f>IF(ISNA(_xlfn.XLOOKUP($A804,GENCHEM!$B:$B,GENCHEM!$N:$N)),"",  _xlfn.XLOOKUP($A804,GENCHEM!$B:$B,GENCHEM!$N:$N))</f>
        <v>0</v>
      </c>
      <c r="V804" s="74" t="str">
        <f>IF(ISNA(_xlfn.XLOOKUP($A804,HG!$B:$B,HG!$N:$N)),"",  _xlfn.XLOOKUP($A804,HG!$B:$B,HG!$N:$N))</f>
        <v/>
      </c>
    </row>
    <row r="805" spans="1:22" ht="24" hidden="1" customHeight="1">
      <c r="A805" s="83" t="s">
        <v>1026</v>
      </c>
      <c r="O805" s="71"/>
      <c r="P805" s="71"/>
      <c r="Q805" s="71"/>
      <c r="R805" s="71"/>
      <c r="S805" s="71"/>
      <c r="T805" s="71"/>
      <c r="U805" s="71"/>
      <c r="V805" s="71"/>
    </row>
    <row r="806" spans="1:22" ht="24" hidden="1" customHeight="1">
      <c r="A806" s="113" t="s">
        <v>1028</v>
      </c>
      <c r="B806" s="114" t="s">
        <v>321</v>
      </c>
      <c r="C806" s="114" t="s">
        <v>1029</v>
      </c>
      <c r="D806" s="114" t="s">
        <v>25</v>
      </c>
      <c r="E806" s="115">
        <v>45821</v>
      </c>
      <c r="F806" s="115">
        <v>45835</v>
      </c>
      <c r="G806" s="115">
        <v>45835</v>
      </c>
      <c r="H806" s="114">
        <v>14</v>
      </c>
      <c r="I806" s="114">
        <v>3</v>
      </c>
      <c r="J806" s="114">
        <v>-8</v>
      </c>
      <c r="K806" s="114" t="s">
        <v>26</v>
      </c>
      <c r="L806" s="114" t="s">
        <v>27</v>
      </c>
      <c r="M806" s="114" t="s">
        <v>58</v>
      </c>
      <c r="N806" s="114">
        <v>0</v>
      </c>
      <c r="O806" s="74" t="str">
        <f>IF(ISNA(_xlfn.XLOOKUP($A806,GCVOA!$B:$B,GCVOA!$N:$N)),"",  _xlfn.XLOOKUP($A806,GCVOA!$B:$B,GCVOA!$N:$N))</f>
        <v/>
      </c>
      <c r="P806" s="74" t="str">
        <f>IF(ISNA(_xlfn.XLOOKUP($A806,GCSEMI!$B:$B,GCSEMI!$N:$N)),"",  _xlfn.XLOOKUP($A806,GCSEMI!$B:$B,GCSEMI!$N:$N))</f>
        <v/>
      </c>
      <c r="Q806" s="74" t="str">
        <f>IF(ISNA(_xlfn.XLOOKUP($A806,ORGPREP!$B:$B,ORGPREP!$N:$N)),"",  _xlfn.XLOOKUP($A806,ORGPREP!$B:$B,ORGPREP!$N:$N))</f>
        <v/>
      </c>
      <c r="R806" s="74" t="str">
        <f>IF(ISNA(_xlfn.XLOOKUP($A806,MSSEMI!$B:$B,MSSEMI!$N:$N)),"",  _xlfn.XLOOKUP($A806,MSSEMI!$B:$B,MSSEMI!$N:$N))</f>
        <v/>
      </c>
      <c r="S806" s="74" t="str">
        <f>IF(ISNA(_xlfn.XLOOKUP($A806,MSVOA!$B:$B,MSVOA!$N:$N)),"",  _xlfn.XLOOKUP($A806,MSVOA!$B:$B,MSVOA!$N:$N))</f>
        <v/>
      </c>
      <c r="T806" s="74" t="str">
        <f>IF(ISNA(_xlfn.XLOOKUP($A806,METALS!$B:$B,METALS!$N:$N)),"",  _xlfn.XLOOKUP($A806,METALS!$B:$B,METALS!$N:$N))</f>
        <v/>
      </c>
      <c r="U806" s="74">
        <f>IF(ISNA(_xlfn.XLOOKUP($A806,GENCHEM!$B:$B,GENCHEM!$N:$N)),"",  _xlfn.XLOOKUP($A806,GENCHEM!$B:$B,GENCHEM!$N:$N))</f>
        <v>0</v>
      </c>
      <c r="V806" s="74" t="str">
        <f>IF(ISNA(_xlfn.XLOOKUP($A806,HG!$B:$B,HG!$N:$N)),"",  _xlfn.XLOOKUP($A806,HG!$B:$B,HG!$N:$N))</f>
        <v/>
      </c>
    </row>
    <row r="807" spans="1:22" ht="24" hidden="1" customHeight="1">
      <c r="A807" s="83" t="s">
        <v>1030</v>
      </c>
      <c r="O807" s="71"/>
      <c r="P807" s="71"/>
      <c r="Q807" s="71"/>
      <c r="R807" s="71"/>
      <c r="S807" s="71"/>
      <c r="T807" s="71"/>
      <c r="U807" s="71"/>
      <c r="V807" s="71"/>
    </row>
    <row r="808" spans="1:22" ht="24" hidden="1" customHeight="1">
      <c r="A808" s="113" t="s">
        <v>1031</v>
      </c>
      <c r="B808" s="114" t="s">
        <v>56</v>
      </c>
      <c r="C808" s="114" t="s">
        <v>832</v>
      </c>
      <c r="D808" s="114" t="s">
        <v>25</v>
      </c>
      <c r="E808" s="115">
        <v>45821</v>
      </c>
      <c r="F808" s="115">
        <v>45835</v>
      </c>
      <c r="G808" s="115">
        <v>45835</v>
      </c>
      <c r="H808" s="114">
        <v>14</v>
      </c>
      <c r="I808" s="114">
        <v>4</v>
      </c>
      <c r="J808" s="114">
        <v>-8</v>
      </c>
      <c r="K808" s="114" t="s">
        <v>38</v>
      </c>
      <c r="L808" s="114" t="s">
        <v>27</v>
      </c>
      <c r="M808" s="114" t="s">
        <v>1032</v>
      </c>
      <c r="N808" s="114">
        <v>0</v>
      </c>
      <c r="O808" s="74">
        <f>IF(ISNA(_xlfn.XLOOKUP($A808,GCVOA!$B:$B,GCVOA!$N:$N)),"",  _xlfn.XLOOKUP($A808,GCVOA!$B:$B,GCVOA!$N:$N))</f>
        <v>0</v>
      </c>
      <c r="P808" s="74" t="str">
        <f>IF(ISNA(_xlfn.XLOOKUP($A808,GCSEMI!$B:$B,GCSEMI!$N:$N)),"",  _xlfn.XLOOKUP($A808,GCSEMI!$B:$B,GCSEMI!$N:$N))</f>
        <v/>
      </c>
      <c r="Q808" s="74" t="str">
        <f>IF(ISNA(_xlfn.XLOOKUP($A808,ORGPREP!$B:$B,ORGPREP!$N:$N)),"",  _xlfn.XLOOKUP($A808,ORGPREP!$B:$B,ORGPREP!$N:$N))</f>
        <v/>
      </c>
      <c r="R808" s="74" t="str">
        <f>IF(ISNA(_xlfn.XLOOKUP($A808,MSSEMI!$B:$B,MSSEMI!$N:$N)),"",  _xlfn.XLOOKUP($A808,MSSEMI!$B:$B,MSSEMI!$N:$N))</f>
        <v/>
      </c>
      <c r="S808" s="74">
        <f>IF(ISNA(_xlfn.XLOOKUP($A808,MSVOA!$B:$B,MSVOA!$N:$N)),"",  _xlfn.XLOOKUP($A808,MSVOA!$B:$B,MSVOA!$N:$N))</f>
        <v>0</v>
      </c>
      <c r="T808" s="74">
        <f>IF(ISNA(_xlfn.XLOOKUP($A808,METALS!$B:$B,METALS!$N:$N)),"",  _xlfn.XLOOKUP($A808,METALS!$B:$B,METALS!$N:$N))</f>
        <v>0</v>
      </c>
      <c r="U808" s="74">
        <f>IF(ISNA(_xlfn.XLOOKUP($A808,GENCHEM!$B:$B,GENCHEM!$N:$N)),"",  _xlfn.XLOOKUP($A808,GENCHEM!$B:$B,GENCHEM!$N:$N))</f>
        <v>0</v>
      </c>
      <c r="V808" s="74" t="str">
        <f>IF(ISNA(_xlfn.XLOOKUP($A808,HG!$B:$B,HG!$N:$N)),"",  _xlfn.XLOOKUP($A808,HG!$B:$B,HG!$N:$N))</f>
        <v/>
      </c>
    </row>
    <row r="809" spans="1:22" ht="24" hidden="1" customHeight="1">
      <c r="A809" s="83" t="s">
        <v>1033</v>
      </c>
      <c r="O809" s="71"/>
      <c r="P809" s="71"/>
      <c r="Q809" s="71"/>
      <c r="R809" s="71"/>
      <c r="S809" s="71"/>
      <c r="T809" s="71"/>
      <c r="U809" s="71"/>
      <c r="V809" s="71"/>
    </row>
    <row r="810" spans="1:22" ht="24" hidden="1" customHeight="1">
      <c r="A810" s="113" t="s">
        <v>1034</v>
      </c>
      <c r="B810" s="114" t="s">
        <v>404</v>
      </c>
      <c r="C810" s="114" t="s">
        <v>405</v>
      </c>
      <c r="D810" s="114" t="s">
        <v>406</v>
      </c>
      <c r="E810" s="115">
        <v>45821</v>
      </c>
      <c r="F810" s="115">
        <v>45835</v>
      </c>
      <c r="G810" s="115">
        <v>45835</v>
      </c>
      <c r="H810" s="114">
        <v>14</v>
      </c>
      <c r="I810" s="114">
        <v>1</v>
      </c>
      <c r="J810" s="114">
        <v>-8</v>
      </c>
      <c r="K810" s="114" t="s">
        <v>38</v>
      </c>
      <c r="L810" s="114" t="s">
        <v>27</v>
      </c>
      <c r="M810" s="114" t="s">
        <v>40</v>
      </c>
      <c r="N810" s="114">
        <v>0</v>
      </c>
      <c r="O810" s="74" t="str">
        <f>IF(ISNA(_xlfn.XLOOKUP($A810,GCVOA!$B:$B,GCVOA!$N:$N)),"",  _xlfn.XLOOKUP($A810,GCVOA!$B:$B,GCVOA!$N:$N))</f>
        <v/>
      </c>
      <c r="P810" s="74">
        <f>IF(ISNA(_xlfn.XLOOKUP($A810,GCSEMI!$B:$B,GCSEMI!$N:$N)),"",  _xlfn.XLOOKUP($A810,GCSEMI!$B:$B,GCSEMI!$N:$N))</f>
        <v>0</v>
      </c>
      <c r="Q810" s="74">
        <f>IF(ISNA(_xlfn.XLOOKUP($A810,ORGPREP!$B:$B,ORGPREP!$N:$N)),"",  _xlfn.XLOOKUP($A810,ORGPREP!$B:$B,ORGPREP!$N:$N))</f>
        <v>0</v>
      </c>
      <c r="R810" s="74" t="str">
        <f>IF(ISNA(_xlfn.XLOOKUP($A810,MSSEMI!$B:$B,MSSEMI!$N:$N)),"",  _xlfn.XLOOKUP($A810,MSSEMI!$B:$B,MSSEMI!$N:$N))</f>
        <v/>
      </c>
      <c r="S810" s="74">
        <f>IF(ISNA(_xlfn.XLOOKUP($A810,MSVOA!$B:$B,MSVOA!$N:$N)),"",  _xlfn.XLOOKUP($A810,MSVOA!$B:$B,MSVOA!$N:$N))</f>
        <v>0</v>
      </c>
      <c r="T810" s="74" t="str">
        <f>IF(ISNA(_xlfn.XLOOKUP($A810,METALS!$B:$B,METALS!$N:$N)),"",  _xlfn.XLOOKUP($A810,METALS!$B:$B,METALS!$N:$N))</f>
        <v/>
      </c>
      <c r="U810" s="74">
        <f>IF(ISNA(_xlfn.XLOOKUP($A810,GENCHEM!$B:$B,GENCHEM!$N:$N)),"",  _xlfn.XLOOKUP($A810,GENCHEM!$B:$B,GENCHEM!$N:$N))</f>
        <v>0</v>
      </c>
      <c r="V810" s="74" t="str">
        <f>IF(ISNA(_xlfn.XLOOKUP($A810,HG!$B:$B,HG!$N:$N)),"",  _xlfn.XLOOKUP($A810,HG!$B:$B,HG!$N:$N))</f>
        <v/>
      </c>
    </row>
    <row r="811" spans="1:22" ht="24" hidden="1" customHeight="1">
      <c r="A811" s="83" t="s">
        <v>1035</v>
      </c>
      <c r="O811" s="71"/>
      <c r="P811" s="71"/>
      <c r="Q811" s="71"/>
      <c r="R811" s="71"/>
      <c r="S811" s="71"/>
      <c r="T811" s="71"/>
      <c r="U811" s="71"/>
      <c r="V811" s="71"/>
    </row>
    <row r="812" spans="1:22" ht="24" hidden="1" customHeight="1">
      <c r="A812" s="113" t="s">
        <v>1036</v>
      </c>
      <c r="B812" s="114" t="s">
        <v>1037</v>
      </c>
      <c r="C812" s="114" t="s">
        <v>1038</v>
      </c>
      <c r="D812" s="114" t="s">
        <v>1039</v>
      </c>
      <c r="E812" s="115">
        <v>45821</v>
      </c>
      <c r="F812" s="115">
        <v>45835</v>
      </c>
      <c r="G812" s="115">
        <v>45835</v>
      </c>
      <c r="H812" s="114">
        <v>14</v>
      </c>
      <c r="I812" s="114">
        <v>1</v>
      </c>
      <c r="J812" s="114">
        <v>-8</v>
      </c>
      <c r="K812" s="114" t="s">
        <v>38</v>
      </c>
      <c r="L812" s="114" t="s">
        <v>27</v>
      </c>
      <c r="M812" s="114" t="s">
        <v>49</v>
      </c>
      <c r="N812" s="114">
        <v>0</v>
      </c>
      <c r="O812" s="74" t="str">
        <f>IF(ISNA(_xlfn.XLOOKUP($A812,GCVOA!$B:$B,GCVOA!$N:$N)),"",  _xlfn.XLOOKUP($A812,GCVOA!$B:$B,GCVOA!$N:$N))</f>
        <v/>
      </c>
      <c r="P812" s="74">
        <f>IF(ISNA(_xlfn.XLOOKUP($A812,GCSEMI!$B:$B,GCSEMI!$N:$N)),"",  _xlfn.XLOOKUP($A812,GCSEMI!$B:$B,GCSEMI!$N:$N))</f>
        <v>0</v>
      </c>
      <c r="Q812" s="74">
        <f>IF(ISNA(_xlfn.XLOOKUP($A812,ORGPREP!$B:$B,ORGPREP!$N:$N)),"",  _xlfn.XLOOKUP($A812,ORGPREP!$B:$B,ORGPREP!$N:$N))</f>
        <v>0</v>
      </c>
      <c r="R812" s="74" t="str">
        <f>IF(ISNA(_xlfn.XLOOKUP($A812,MSSEMI!$B:$B,MSSEMI!$N:$N)),"",  _xlfn.XLOOKUP($A812,MSSEMI!$B:$B,MSSEMI!$N:$N))</f>
        <v/>
      </c>
      <c r="S812" s="74" t="str">
        <f>IF(ISNA(_xlfn.XLOOKUP($A812,MSVOA!$B:$B,MSVOA!$N:$N)),"",  _xlfn.XLOOKUP($A812,MSVOA!$B:$B,MSVOA!$N:$N))</f>
        <v/>
      </c>
      <c r="T812" s="74" t="str">
        <f>IF(ISNA(_xlfn.XLOOKUP($A812,METALS!$B:$B,METALS!$N:$N)),"",  _xlfn.XLOOKUP($A812,METALS!$B:$B,METALS!$N:$N))</f>
        <v/>
      </c>
      <c r="U812" s="74" t="str">
        <f>IF(ISNA(_xlfn.XLOOKUP($A812,GENCHEM!$B:$B,GENCHEM!$N:$N)),"",  _xlfn.XLOOKUP($A812,GENCHEM!$B:$B,GENCHEM!$N:$N))</f>
        <v/>
      </c>
      <c r="V812" s="74" t="str">
        <f>IF(ISNA(_xlfn.XLOOKUP($A812,HG!$B:$B,HG!$N:$N)),"",  _xlfn.XLOOKUP($A812,HG!$B:$B,HG!$N:$N))</f>
        <v/>
      </c>
    </row>
    <row r="813" spans="1:22" ht="24" hidden="1" customHeight="1">
      <c r="A813" s="83" t="s">
        <v>1040</v>
      </c>
      <c r="O813" s="71"/>
      <c r="P813" s="71"/>
      <c r="Q813" s="71"/>
      <c r="R813" s="71"/>
      <c r="S813" s="71"/>
      <c r="T813" s="71"/>
      <c r="U813" s="71"/>
      <c r="V813" s="71"/>
    </row>
    <row r="814" spans="1:22" ht="24" hidden="1" customHeight="1">
      <c r="A814" s="113" t="s">
        <v>1041</v>
      </c>
      <c r="B814" s="114" t="s">
        <v>1037</v>
      </c>
      <c r="C814" s="114" t="s">
        <v>1038</v>
      </c>
      <c r="D814" s="114" t="s">
        <v>1039</v>
      </c>
      <c r="E814" s="115">
        <v>45821</v>
      </c>
      <c r="F814" s="115">
        <v>45835</v>
      </c>
      <c r="G814" s="115">
        <v>45835</v>
      </c>
      <c r="H814" s="114">
        <v>14</v>
      </c>
      <c r="I814" s="114">
        <v>1</v>
      </c>
      <c r="J814" s="114">
        <v>-8</v>
      </c>
      <c r="K814" s="114" t="s">
        <v>38</v>
      </c>
      <c r="L814" s="114" t="s">
        <v>27</v>
      </c>
      <c r="M814" s="114" t="s">
        <v>49</v>
      </c>
      <c r="N814" s="114">
        <v>0</v>
      </c>
      <c r="O814" s="74" t="str">
        <f>IF(ISNA(_xlfn.XLOOKUP($A814,GCVOA!$B:$B,GCVOA!$N:$N)),"",  _xlfn.XLOOKUP($A814,GCVOA!$B:$B,GCVOA!$N:$N))</f>
        <v/>
      </c>
      <c r="P814" s="74">
        <f>IF(ISNA(_xlfn.XLOOKUP($A814,GCSEMI!$B:$B,GCSEMI!$N:$N)),"",  _xlfn.XLOOKUP($A814,GCSEMI!$B:$B,GCSEMI!$N:$N))</f>
        <v>0</v>
      </c>
      <c r="Q814" s="74">
        <f>IF(ISNA(_xlfn.XLOOKUP($A814,ORGPREP!$B:$B,ORGPREP!$N:$N)),"",  _xlfn.XLOOKUP($A814,ORGPREP!$B:$B,ORGPREP!$N:$N))</f>
        <v>0</v>
      </c>
      <c r="R814" s="74" t="str">
        <f>IF(ISNA(_xlfn.XLOOKUP($A814,MSSEMI!$B:$B,MSSEMI!$N:$N)),"",  _xlfn.XLOOKUP($A814,MSSEMI!$B:$B,MSSEMI!$N:$N))</f>
        <v/>
      </c>
      <c r="S814" s="74" t="str">
        <f>IF(ISNA(_xlfn.XLOOKUP($A814,MSVOA!$B:$B,MSVOA!$N:$N)),"",  _xlfn.XLOOKUP($A814,MSVOA!$B:$B,MSVOA!$N:$N))</f>
        <v/>
      </c>
      <c r="T814" s="74" t="str">
        <f>IF(ISNA(_xlfn.XLOOKUP($A814,METALS!$B:$B,METALS!$N:$N)),"",  _xlfn.XLOOKUP($A814,METALS!$B:$B,METALS!$N:$N))</f>
        <v/>
      </c>
      <c r="U814" s="74" t="str">
        <f>IF(ISNA(_xlfn.XLOOKUP($A814,GENCHEM!$B:$B,GENCHEM!$N:$N)),"",  _xlfn.XLOOKUP($A814,GENCHEM!$B:$B,GENCHEM!$N:$N))</f>
        <v/>
      </c>
      <c r="V814" s="74" t="str">
        <f>IF(ISNA(_xlfn.XLOOKUP($A814,HG!$B:$B,HG!$N:$N)),"",  _xlfn.XLOOKUP($A814,HG!$B:$B,HG!$N:$N))</f>
        <v/>
      </c>
    </row>
    <row r="815" spans="1:22" ht="24" hidden="1" customHeight="1">
      <c r="A815" s="83" t="s">
        <v>1040</v>
      </c>
      <c r="O815" s="71"/>
      <c r="P815" s="71"/>
      <c r="Q815" s="71"/>
      <c r="R815" s="71"/>
      <c r="S815" s="71"/>
      <c r="T815" s="71"/>
      <c r="U815" s="71"/>
      <c r="V815" s="71"/>
    </row>
    <row r="816" spans="1:22" ht="24" hidden="1" customHeight="1">
      <c r="A816" s="113" t="s">
        <v>1042</v>
      </c>
      <c r="B816" s="114" t="s">
        <v>1037</v>
      </c>
      <c r="C816" s="114" t="s">
        <v>1038</v>
      </c>
      <c r="D816" s="114" t="s">
        <v>1039</v>
      </c>
      <c r="E816" s="115">
        <v>45821</v>
      </c>
      <c r="F816" s="115">
        <v>45835</v>
      </c>
      <c r="G816" s="115">
        <v>45835</v>
      </c>
      <c r="H816" s="114">
        <v>14</v>
      </c>
      <c r="I816" s="114">
        <v>1</v>
      </c>
      <c r="J816" s="114">
        <v>-8</v>
      </c>
      <c r="K816" s="114" t="s">
        <v>38</v>
      </c>
      <c r="L816" s="114" t="s">
        <v>27</v>
      </c>
      <c r="M816" s="114" t="s">
        <v>49</v>
      </c>
      <c r="N816" s="114">
        <v>0</v>
      </c>
      <c r="O816" s="74" t="str">
        <f>IF(ISNA(_xlfn.XLOOKUP($A816,GCVOA!$B:$B,GCVOA!$N:$N)),"",  _xlfn.XLOOKUP($A816,GCVOA!$B:$B,GCVOA!$N:$N))</f>
        <v/>
      </c>
      <c r="P816" s="74">
        <f>IF(ISNA(_xlfn.XLOOKUP($A816,GCSEMI!$B:$B,GCSEMI!$N:$N)),"",  _xlfn.XLOOKUP($A816,GCSEMI!$B:$B,GCSEMI!$N:$N))</f>
        <v>0</v>
      </c>
      <c r="Q816" s="74">
        <f>IF(ISNA(_xlfn.XLOOKUP($A816,ORGPREP!$B:$B,ORGPREP!$N:$N)),"",  _xlfn.XLOOKUP($A816,ORGPREP!$B:$B,ORGPREP!$N:$N))</f>
        <v>0</v>
      </c>
      <c r="R816" s="74" t="str">
        <f>IF(ISNA(_xlfn.XLOOKUP($A816,MSSEMI!$B:$B,MSSEMI!$N:$N)),"",  _xlfn.XLOOKUP($A816,MSSEMI!$B:$B,MSSEMI!$N:$N))</f>
        <v/>
      </c>
      <c r="S816" s="74" t="str">
        <f>IF(ISNA(_xlfn.XLOOKUP($A816,MSVOA!$B:$B,MSVOA!$N:$N)),"",  _xlfn.XLOOKUP($A816,MSVOA!$B:$B,MSVOA!$N:$N))</f>
        <v/>
      </c>
      <c r="T816" s="74" t="str">
        <f>IF(ISNA(_xlfn.XLOOKUP($A816,METALS!$B:$B,METALS!$N:$N)),"",  _xlfn.XLOOKUP($A816,METALS!$B:$B,METALS!$N:$N))</f>
        <v/>
      </c>
      <c r="U816" s="74" t="str">
        <f>IF(ISNA(_xlfn.XLOOKUP($A816,GENCHEM!$B:$B,GENCHEM!$N:$N)),"",  _xlfn.XLOOKUP($A816,GENCHEM!$B:$B,GENCHEM!$N:$N))</f>
        <v/>
      </c>
      <c r="V816" s="74" t="str">
        <f>IF(ISNA(_xlfn.XLOOKUP($A816,HG!$B:$B,HG!$N:$N)),"",  _xlfn.XLOOKUP($A816,HG!$B:$B,HG!$N:$N))</f>
        <v/>
      </c>
    </row>
    <row r="817" spans="1:22" ht="24" hidden="1" customHeight="1">
      <c r="A817" s="83" t="s">
        <v>1040</v>
      </c>
      <c r="O817" s="71"/>
      <c r="P817" s="71"/>
      <c r="Q817" s="71"/>
      <c r="R817" s="71"/>
      <c r="S817" s="71"/>
      <c r="T817" s="71"/>
      <c r="U817" s="71"/>
      <c r="V817" s="71"/>
    </row>
    <row r="818" spans="1:22" ht="24" hidden="1" customHeight="1">
      <c r="A818" s="113" t="s">
        <v>1043</v>
      </c>
      <c r="B818" s="114" t="s">
        <v>1037</v>
      </c>
      <c r="C818" s="114" t="s">
        <v>1038</v>
      </c>
      <c r="D818" s="114" t="s">
        <v>1039</v>
      </c>
      <c r="E818" s="115">
        <v>45821</v>
      </c>
      <c r="F818" s="115">
        <v>45835</v>
      </c>
      <c r="G818" s="115">
        <v>45835</v>
      </c>
      <c r="H818" s="114">
        <v>14</v>
      </c>
      <c r="I818" s="114">
        <v>1</v>
      </c>
      <c r="J818" s="114">
        <v>-8</v>
      </c>
      <c r="K818" s="114" t="s">
        <v>38</v>
      </c>
      <c r="L818" s="114" t="s">
        <v>27</v>
      </c>
      <c r="M818" s="114" t="s">
        <v>49</v>
      </c>
      <c r="N818" s="114">
        <v>0</v>
      </c>
      <c r="O818" s="74" t="str">
        <f>IF(ISNA(_xlfn.XLOOKUP($A818,GCVOA!$B:$B,GCVOA!$N:$N)),"",  _xlfn.XLOOKUP($A818,GCVOA!$B:$B,GCVOA!$N:$N))</f>
        <v/>
      </c>
      <c r="P818" s="74">
        <f>IF(ISNA(_xlfn.XLOOKUP($A818,GCSEMI!$B:$B,GCSEMI!$N:$N)),"",  _xlfn.XLOOKUP($A818,GCSEMI!$B:$B,GCSEMI!$N:$N))</f>
        <v>0</v>
      </c>
      <c r="Q818" s="74">
        <f>IF(ISNA(_xlfn.XLOOKUP($A818,ORGPREP!$B:$B,ORGPREP!$N:$N)),"",  _xlfn.XLOOKUP($A818,ORGPREP!$B:$B,ORGPREP!$N:$N))</f>
        <v>0</v>
      </c>
      <c r="R818" s="74" t="str">
        <f>IF(ISNA(_xlfn.XLOOKUP($A818,MSSEMI!$B:$B,MSSEMI!$N:$N)),"",  _xlfn.XLOOKUP($A818,MSSEMI!$B:$B,MSSEMI!$N:$N))</f>
        <v/>
      </c>
      <c r="S818" s="74" t="str">
        <f>IF(ISNA(_xlfn.XLOOKUP($A818,MSVOA!$B:$B,MSVOA!$N:$N)),"",  _xlfn.XLOOKUP($A818,MSVOA!$B:$B,MSVOA!$N:$N))</f>
        <v/>
      </c>
      <c r="T818" s="74" t="str">
        <f>IF(ISNA(_xlfn.XLOOKUP($A818,METALS!$B:$B,METALS!$N:$N)),"",  _xlfn.XLOOKUP($A818,METALS!$B:$B,METALS!$N:$N))</f>
        <v/>
      </c>
      <c r="U818" s="74" t="str">
        <f>IF(ISNA(_xlfn.XLOOKUP($A818,GENCHEM!$B:$B,GENCHEM!$N:$N)),"",  _xlfn.XLOOKUP($A818,GENCHEM!$B:$B,GENCHEM!$N:$N))</f>
        <v/>
      </c>
      <c r="V818" s="74" t="str">
        <f>IF(ISNA(_xlfn.XLOOKUP($A818,HG!$B:$B,HG!$N:$N)),"",  _xlfn.XLOOKUP($A818,HG!$B:$B,HG!$N:$N))</f>
        <v/>
      </c>
    </row>
    <row r="819" spans="1:22" ht="24" hidden="1" customHeight="1">
      <c r="A819" s="83" t="s">
        <v>1040</v>
      </c>
      <c r="O819" s="71"/>
      <c r="P819" s="71"/>
      <c r="Q819" s="71"/>
      <c r="R819" s="71"/>
      <c r="S819" s="71"/>
      <c r="T819" s="71"/>
      <c r="U819" s="71"/>
      <c r="V819" s="71"/>
    </row>
    <row r="820" spans="1:22" ht="24" hidden="1" customHeight="1">
      <c r="A820" s="113" t="s">
        <v>1044</v>
      </c>
      <c r="B820" s="114" t="s">
        <v>404</v>
      </c>
      <c r="C820" s="114" t="s">
        <v>405</v>
      </c>
      <c r="D820" s="114" t="s">
        <v>406</v>
      </c>
      <c r="E820" s="115">
        <v>45824</v>
      </c>
      <c r="F820" s="115">
        <v>45838</v>
      </c>
      <c r="G820" s="115">
        <v>45838</v>
      </c>
      <c r="H820" s="114">
        <v>14</v>
      </c>
      <c r="I820" s="114">
        <v>1</v>
      </c>
      <c r="J820" s="114">
        <v>-11</v>
      </c>
      <c r="K820" s="114" t="s">
        <v>38</v>
      </c>
      <c r="L820" s="114" t="s">
        <v>27</v>
      </c>
      <c r="M820" s="114" t="s">
        <v>40</v>
      </c>
      <c r="N820" s="114">
        <v>0</v>
      </c>
      <c r="O820" s="74" t="str">
        <f>IF(ISNA(_xlfn.XLOOKUP($A820,GCVOA!$B:$B,GCVOA!$N:$N)),"",  _xlfn.XLOOKUP($A820,GCVOA!$B:$B,GCVOA!$N:$N))</f>
        <v/>
      </c>
      <c r="P820" s="74">
        <f>IF(ISNA(_xlfn.XLOOKUP($A820,GCSEMI!$B:$B,GCSEMI!$N:$N)),"",  _xlfn.XLOOKUP($A820,GCSEMI!$B:$B,GCSEMI!$N:$N))</f>
        <v>0</v>
      </c>
      <c r="Q820" s="74">
        <f>IF(ISNA(_xlfn.XLOOKUP($A820,ORGPREP!$B:$B,ORGPREP!$N:$N)),"",  _xlfn.XLOOKUP($A820,ORGPREP!$B:$B,ORGPREP!$N:$N))</f>
        <v>0</v>
      </c>
      <c r="R820" s="74" t="str">
        <f>IF(ISNA(_xlfn.XLOOKUP($A820,MSSEMI!$B:$B,MSSEMI!$N:$N)),"",  _xlfn.XLOOKUP($A820,MSSEMI!$B:$B,MSSEMI!$N:$N))</f>
        <v/>
      </c>
      <c r="S820" s="74">
        <f>IF(ISNA(_xlfn.XLOOKUP($A820,MSVOA!$B:$B,MSVOA!$N:$N)),"",  _xlfn.XLOOKUP($A820,MSVOA!$B:$B,MSVOA!$N:$N))</f>
        <v>0</v>
      </c>
      <c r="T820" s="74" t="str">
        <f>IF(ISNA(_xlfn.XLOOKUP($A820,METALS!$B:$B,METALS!$N:$N)),"",  _xlfn.XLOOKUP($A820,METALS!$B:$B,METALS!$N:$N))</f>
        <v/>
      </c>
      <c r="U820" s="74">
        <f>IF(ISNA(_xlfn.XLOOKUP($A820,GENCHEM!$B:$B,GENCHEM!$N:$N)),"",  _xlfn.XLOOKUP($A820,GENCHEM!$B:$B,GENCHEM!$N:$N))</f>
        <v>0</v>
      </c>
      <c r="V820" s="74" t="str">
        <f>IF(ISNA(_xlfn.XLOOKUP($A820,HG!$B:$B,HG!$N:$N)),"",  _xlfn.XLOOKUP($A820,HG!$B:$B,HG!$N:$N))</f>
        <v/>
      </c>
    </row>
    <row r="821" spans="1:22" ht="24" hidden="1" customHeight="1">
      <c r="A821" s="83" t="s">
        <v>1035</v>
      </c>
      <c r="O821" s="71"/>
      <c r="P821" s="71"/>
      <c r="Q821" s="71"/>
      <c r="R821" s="71"/>
      <c r="S821" s="71"/>
      <c r="T821" s="71"/>
      <c r="U821" s="71"/>
      <c r="V821" s="71"/>
    </row>
    <row r="822" spans="1:22" ht="24" hidden="1" customHeight="1">
      <c r="A822" s="113" t="s">
        <v>1045</v>
      </c>
      <c r="B822" s="114" t="s">
        <v>1046</v>
      </c>
      <c r="C822" s="114" t="s">
        <v>1047</v>
      </c>
      <c r="D822" s="114" t="s">
        <v>25</v>
      </c>
      <c r="E822" s="115">
        <v>45824</v>
      </c>
      <c r="F822" s="115">
        <v>45838</v>
      </c>
      <c r="G822" s="115">
        <v>45838</v>
      </c>
      <c r="H822" s="114">
        <v>14</v>
      </c>
      <c r="I822" s="114">
        <v>5</v>
      </c>
      <c r="J822" s="114">
        <v>-11</v>
      </c>
      <c r="K822" s="114" t="s">
        <v>87</v>
      </c>
      <c r="L822" s="114" t="s">
        <v>27</v>
      </c>
      <c r="M822" s="114" t="s">
        <v>40</v>
      </c>
      <c r="N822" s="114">
        <v>0</v>
      </c>
      <c r="O822" s="74" t="str">
        <f>IF(ISNA(_xlfn.XLOOKUP($A822,GCVOA!$B:$B,GCVOA!$N:$N)),"",  _xlfn.XLOOKUP($A822,GCVOA!$B:$B,GCVOA!$N:$N))</f>
        <v/>
      </c>
      <c r="P822" s="74">
        <f>IF(ISNA(_xlfn.XLOOKUP($A822,GCSEMI!$B:$B,GCSEMI!$N:$N)),"",  _xlfn.XLOOKUP($A822,GCSEMI!$B:$B,GCSEMI!$N:$N))</f>
        <v>0</v>
      </c>
      <c r="Q822" s="74">
        <f>IF(ISNA(_xlfn.XLOOKUP($A822,ORGPREP!$B:$B,ORGPREP!$N:$N)),"",  _xlfn.XLOOKUP($A822,ORGPREP!$B:$B,ORGPREP!$N:$N))</f>
        <v>0</v>
      </c>
      <c r="R822" s="74" t="str">
        <f>IF(ISNA(_xlfn.XLOOKUP($A822,MSSEMI!$B:$B,MSSEMI!$N:$N)),"",  _xlfn.XLOOKUP($A822,MSSEMI!$B:$B,MSSEMI!$N:$N))</f>
        <v/>
      </c>
      <c r="S822" s="74">
        <f>IF(ISNA(_xlfn.XLOOKUP($A822,MSVOA!$B:$B,MSVOA!$N:$N)),"",  _xlfn.XLOOKUP($A822,MSVOA!$B:$B,MSVOA!$N:$N))</f>
        <v>0</v>
      </c>
      <c r="T822" s="74" t="str">
        <f>IF(ISNA(_xlfn.XLOOKUP($A822,METALS!$B:$B,METALS!$N:$N)),"",  _xlfn.XLOOKUP($A822,METALS!$B:$B,METALS!$N:$N))</f>
        <v/>
      </c>
      <c r="U822" s="74" t="str">
        <f>IF(ISNA(_xlfn.XLOOKUP($A822,GENCHEM!$B:$B,GENCHEM!$N:$N)),"",  _xlfn.XLOOKUP($A822,GENCHEM!$B:$B,GENCHEM!$N:$N))</f>
        <v/>
      </c>
      <c r="V822" s="74" t="str">
        <f>IF(ISNA(_xlfn.XLOOKUP($A822,HG!$B:$B,HG!$N:$N)),"",  _xlfn.XLOOKUP($A822,HG!$B:$B,HG!$N:$N))</f>
        <v/>
      </c>
    </row>
    <row r="823" spans="1:22" ht="24" hidden="1" customHeight="1">
      <c r="A823" s="83" t="s">
        <v>1015</v>
      </c>
      <c r="O823" s="71"/>
      <c r="P823" s="71"/>
      <c r="Q823" s="71"/>
      <c r="R823" s="71"/>
      <c r="S823" s="71"/>
      <c r="T823" s="71"/>
      <c r="U823" s="71"/>
      <c r="V823" s="71"/>
    </row>
    <row r="824" spans="1:22" ht="24" hidden="1" customHeight="1">
      <c r="A824" s="113" t="s">
        <v>1048</v>
      </c>
      <c r="B824" s="114" t="s">
        <v>356</v>
      </c>
      <c r="C824" s="114" t="s">
        <v>357</v>
      </c>
      <c r="D824" s="114" t="s">
        <v>25</v>
      </c>
      <c r="E824" s="115">
        <v>45824</v>
      </c>
      <c r="F824" s="115">
        <v>45838</v>
      </c>
      <c r="G824" s="115">
        <v>45838</v>
      </c>
      <c r="H824" s="114">
        <v>14</v>
      </c>
      <c r="I824" s="114">
        <v>3</v>
      </c>
      <c r="J824" s="114">
        <v>-11</v>
      </c>
      <c r="K824" s="114" t="s">
        <v>87</v>
      </c>
      <c r="L824" s="114" t="s">
        <v>27</v>
      </c>
      <c r="M824" s="114" t="s">
        <v>58</v>
      </c>
      <c r="N824" s="114">
        <v>0</v>
      </c>
      <c r="O824" s="74" t="str">
        <f>IF(ISNA(_xlfn.XLOOKUP($A824,GCVOA!$B:$B,GCVOA!$N:$N)),"",  _xlfn.XLOOKUP($A824,GCVOA!$B:$B,GCVOA!$N:$N))</f>
        <v/>
      </c>
      <c r="P824" s="74" t="str">
        <f>IF(ISNA(_xlfn.XLOOKUP($A824,GCSEMI!$B:$B,GCSEMI!$N:$N)),"",  _xlfn.XLOOKUP($A824,GCSEMI!$B:$B,GCSEMI!$N:$N))</f>
        <v/>
      </c>
      <c r="Q824" s="74" t="str">
        <f>IF(ISNA(_xlfn.XLOOKUP($A824,ORGPREP!$B:$B,ORGPREP!$N:$N)),"",  _xlfn.XLOOKUP($A824,ORGPREP!$B:$B,ORGPREP!$N:$N))</f>
        <v/>
      </c>
      <c r="R824" s="74" t="str">
        <f>IF(ISNA(_xlfn.XLOOKUP($A824,MSSEMI!$B:$B,MSSEMI!$N:$N)),"",  _xlfn.XLOOKUP($A824,MSSEMI!$B:$B,MSSEMI!$N:$N))</f>
        <v/>
      </c>
      <c r="S824" s="74" t="str">
        <f>IF(ISNA(_xlfn.XLOOKUP($A824,MSVOA!$B:$B,MSVOA!$N:$N)),"",  _xlfn.XLOOKUP($A824,MSVOA!$B:$B,MSVOA!$N:$N))</f>
        <v/>
      </c>
      <c r="T824" s="74" t="str">
        <f>IF(ISNA(_xlfn.XLOOKUP($A824,METALS!$B:$B,METALS!$N:$N)),"",  _xlfn.XLOOKUP($A824,METALS!$B:$B,METALS!$N:$N))</f>
        <v/>
      </c>
      <c r="U824" s="74">
        <f>IF(ISNA(_xlfn.XLOOKUP($A824,GENCHEM!$B:$B,GENCHEM!$N:$N)),"",  _xlfn.XLOOKUP($A824,GENCHEM!$B:$B,GENCHEM!$N:$N))</f>
        <v>0</v>
      </c>
      <c r="V824" s="74" t="str">
        <f>IF(ISNA(_xlfn.XLOOKUP($A824,HG!$B:$B,HG!$N:$N)),"",  _xlfn.XLOOKUP($A824,HG!$B:$B,HG!$N:$N))</f>
        <v/>
      </c>
    </row>
    <row r="825" spans="1:22" ht="24" hidden="1" customHeight="1">
      <c r="A825" s="83" t="s">
        <v>1049</v>
      </c>
      <c r="O825" s="71"/>
      <c r="P825" s="71"/>
      <c r="Q825" s="71"/>
      <c r="R825" s="71"/>
      <c r="S825" s="71"/>
      <c r="T825" s="71"/>
      <c r="U825" s="71"/>
      <c r="V825" s="71"/>
    </row>
    <row r="826" spans="1:22" ht="24" hidden="1" customHeight="1">
      <c r="A826" s="113" t="s">
        <v>1050</v>
      </c>
      <c r="B826" s="114" t="s">
        <v>463</v>
      </c>
      <c r="C826" s="114" t="s">
        <v>1051</v>
      </c>
      <c r="D826" s="114" t="s">
        <v>25</v>
      </c>
      <c r="E826" s="115">
        <v>45824</v>
      </c>
      <c r="F826" s="115">
        <v>45838</v>
      </c>
      <c r="G826" s="115">
        <v>45838</v>
      </c>
      <c r="H826" s="114">
        <v>14</v>
      </c>
      <c r="I826" s="114">
        <v>10</v>
      </c>
      <c r="J826" s="114">
        <v>-11</v>
      </c>
      <c r="K826" s="114" t="s">
        <v>87</v>
      </c>
      <c r="L826" s="114" t="s">
        <v>27</v>
      </c>
      <c r="M826" s="114" t="s">
        <v>28</v>
      </c>
      <c r="N826" s="114">
        <v>0</v>
      </c>
      <c r="O826" s="74" t="str">
        <f>IF(ISNA(_xlfn.XLOOKUP($A826,GCVOA!$B:$B,GCVOA!$N:$N)),"",  _xlfn.XLOOKUP($A826,GCVOA!$B:$B,GCVOA!$N:$N))</f>
        <v/>
      </c>
      <c r="P826" s="74" t="str">
        <f>IF(ISNA(_xlfn.XLOOKUP($A826,GCSEMI!$B:$B,GCSEMI!$N:$N)),"",  _xlfn.XLOOKUP($A826,GCSEMI!$B:$B,GCSEMI!$N:$N))</f>
        <v/>
      </c>
      <c r="Q826" s="74" t="str">
        <f>IF(ISNA(_xlfn.XLOOKUP($A826,ORGPREP!$B:$B,ORGPREP!$N:$N)),"",  _xlfn.XLOOKUP($A826,ORGPREP!$B:$B,ORGPREP!$N:$N))</f>
        <v/>
      </c>
      <c r="R826" s="74" t="str">
        <f>IF(ISNA(_xlfn.XLOOKUP($A826,MSSEMI!$B:$B,MSSEMI!$N:$N)),"",  _xlfn.XLOOKUP($A826,MSSEMI!$B:$B,MSSEMI!$N:$N))</f>
        <v/>
      </c>
      <c r="S826" s="74" t="str">
        <f>IF(ISNA(_xlfn.XLOOKUP($A826,MSVOA!$B:$B,MSVOA!$N:$N)),"",  _xlfn.XLOOKUP($A826,MSVOA!$B:$B,MSVOA!$N:$N))</f>
        <v/>
      </c>
      <c r="T826" s="74">
        <f>IF(ISNA(_xlfn.XLOOKUP($A826,METALS!$B:$B,METALS!$N:$N)),"",  _xlfn.XLOOKUP($A826,METALS!$B:$B,METALS!$N:$N))</f>
        <v>0</v>
      </c>
      <c r="U826" s="74" t="str">
        <f>IF(ISNA(_xlfn.XLOOKUP($A826,GENCHEM!$B:$B,GENCHEM!$N:$N)),"",  _xlfn.XLOOKUP($A826,GENCHEM!$B:$B,GENCHEM!$N:$N))</f>
        <v/>
      </c>
      <c r="V826" s="74" t="str">
        <f>IF(ISNA(_xlfn.XLOOKUP($A826,HG!$B:$B,HG!$N:$N)),"",  _xlfn.XLOOKUP($A826,HG!$B:$B,HG!$N:$N))</f>
        <v/>
      </c>
    </row>
    <row r="827" spans="1:22" ht="24" hidden="1" customHeight="1">
      <c r="A827" s="83" t="s">
        <v>759</v>
      </c>
      <c r="O827" s="71"/>
      <c r="P827" s="71"/>
      <c r="Q827" s="71"/>
      <c r="R827" s="71"/>
      <c r="S827" s="71"/>
      <c r="T827" s="71"/>
      <c r="U827" s="71"/>
      <c r="V827" s="71"/>
    </row>
    <row r="828" spans="1:22" ht="24" customHeight="1">
      <c r="A828" s="113" t="s">
        <v>1052</v>
      </c>
      <c r="B828" s="114" t="s">
        <v>593</v>
      </c>
      <c r="C828" s="114" t="s">
        <v>1017</v>
      </c>
      <c r="D828" s="114" t="s">
        <v>86</v>
      </c>
      <c r="E828" s="115">
        <v>45822</v>
      </c>
      <c r="F828" s="115">
        <v>45838</v>
      </c>
      <c r="G828" s="115">
        <v>45838</v>
      </c>
      <c r="H828" s="114">
        <v>14</v>
      </c>
      <c r="I828" s="114">
        <v>7</v>
      </c>
      <c r="J828" s="114">
        <v>-11</v>
      </c>
      <c r="K828" s="114" t="s">
        <v>38</v>
      </c>
      <c r="L828" s="114" t="s">
        <v>27</v>
      </c>
      <c r="M828" s="114" t="s">
        <v>58</v>
      </c>
      <c r="N828" s="114">
        <v>0</v>
      </c>
      <c r="O828" s="74" t="str">
        <f>IF(ISNA(_xlfn.XLOOKUP($A828,GCVOA!$B:$B,GCVOA!$N:$N)),"",  _xlfn.XLOOKUP($A828,GCVOA!$B:$B,GCVOA!$N:$N))</f>
        <v/>
      </c>
      <c r="P828" s="74" t="str">
        <f>IF(ISNA(_xlfn.XLOOKUP($A828,GCSEMI!$B:$B,GCSEMI!$N:$N)),"",  _xlfn.XLOOKUP($A828,GCSEMI!$B:$B,GCSEMI!$N:$N))</f>
        <v/>
      </c>
      <c r="Q828" s="74" t="str">
        <f>IF(ISNA(_xlfn.XLOOKUP($A828,ORGPREP!$B:$B,ORGPREP!$N:$N)),"",  _xlfn.XLOOKUP($A828,ORGPREP!$B:$B,ORGPREP!$N:$N))</f>
        <v/>
      </c>
      <c r="R828" s="74" t="str">
        <f>IF(ISNA(_xlfn.XLOOKUP($A828,MSSEMI!$B:$B,MSSEMI!$N:$N)),"",  _xlfn.XLOOKUP($A828,MSSEMI!$B:$B,MSSEMI!$N:$N))</f>
        <v/>
      </c>
      <c r="S828" s="74" t="str">
        <f>IF(ISNA(_xlfn.XLOOKUP($A828,MSVOA!$B:$B,MSVOA!$N:$N)),"",  _xlfn.XLOOKUP($A828,MSVOA!$B:$B,MSVOA!$N:$N))</f>
        <v/>
      </c>
      <c r="T828" s="74" t="str">
        <f>IF(ISNA(_xlfn.XLOOKUP($A828,METALS!$B:$B,METALS!$N:$N)),"",  _xlfn.XLOOKUP($A828,METALS!$B:$B,METALS!$N:$N))</f>
        <v/>
      </c>
      <c r="U828" s="74">
        <f>IF(ISNA(_xlfn.XLOOKUP($A828,GENCHEM!$B:$B,GENCHEM!$N:$N)),"",  _xlfn.XLOOKUP($A828,GENCHEM!$B:$B,GENCHEM!$N:$N))</f>
        <v>0</v>
      </c>
      <c r="V828" s="74" t="str">
        <f>IF(ISNA(_xlfn.XLOOKUP($A828,HG!$B:$B,HG!$N:$N)),"",  _xlfn.XLOOKUP($A828,HG!$B:$B,HG!$N:$N))</f>
        <v/>
      </c>
    </row>
    <row r="829" spans="1:22" ht="24" hidden="1" customHeight="1">
      <c r="A829" s="83" t="s">
        <v>1018</v>
      </c>
      <c r="O829" s="71"/>
      <c r="P829" s="71"/>
      <c r="Q829" s="71"/>
      <c r="R829" s="71"/>
      <c r="S829" s="71"/>
      <c r="T829" s="71"/>
      <c r="U829" s="71"/>
      <c r="V829" s="71"/>
    </row>
    <row r="830" spans="1:22" ht="24" hidden="1" customHeight="1">
      <c r="A830" s="113" t="s">
        <v>1053</v>
      </c>
      <c r="B830" s="114" t="s">
        <v>175</v>
      </c>
      <c r="C830" s="114" t="s">
        <v>1054</v>
      </c>
      <c r="D830" s="114" t="s">
        <v>25</v>
      </c>
      <c r="E830" s="115">
        <v>45797</v>
      </c>
      <c r="F830" s="115">
        <v>45839</v>
      </c>
      <c r="G830" s="115">
        <v>45839</v>
      </c>
      <c r="H830" s="114">
        <v>42</v>
      </c>
      <c r="I830" s="114">
        <v>10</v>
      </c>
      <c r="J830" s="114">
        <v>-12</v>
      </c>
      <c r="K830" s="114" t="s">
        <v>38</v>
      </c>
      <c r="L830" s="114" t="s">
        <v>39</v>
      </c>
      <c r="M830" s="114" t="s">
        <v>69</v>
      </c>
      <c r="N830" s="114">
        <v>0</v>
      </c>
      <c r="O830" s="74" t="str">
        <f>IF(ISNA(_xlfn.XLOOKUP($A830,GCVOA!$B:$B,GCVOA!$N:$N)),"",  _xlfn.XLOOKUP($A830,GCVOA!$B:$B,GCVOA!$N:$N))</f>
        <v/>
      </c>
      <c r="P830" s="74" t="str">
        <f>IF(ISNA(_xlfn.XLOOKUP($A830,GCSEMI!$B:$B,GCSEMI!$N:$N)),"",  _xlfn.XLOOKUP($A830,GCSEMI!$B:$B,GCSEMI!$N:$N))</f>
        <v/>
      </c>
      <c r="Q830" s="74" t="str">
        <f>IF(ISNA(_xlfn.XLOOKUP($A830,ORGPREP!$B:$B,ORGPREP!$N:$N)),"",  _xlfn.XLOOKUP($A830,ORGPREP!$B:$B,ORGPREP!$N:$N))</f>
        <v/>
      </c>
      <c r="R830" s="74" t="str">
        <f>IF(ISNA(_xlfn.XLOOKUP($A830,MSSEMI!$B:$B,MSSEMI!$N:$N)),"",  _xlfn.XLOOKUP($A830,MSSEMI!$B:$B,MSSEMI!$N:$N))</f>
        <v/>
      </c>
      <c r="S830" s="74" t="str">
        <f>IF(ISNA(_xlfn.XLOOKUP($A830,MSVOA!$B:$B,MSVOA!$N:$N)),"",  _xlfn.XLOOKUP($A830,MSVOA!$B:$B,MSVOA!$N:$N))</f>
        <v/>
      </c>
      <c r="T830" s="74" t="str">
        <f>IF(ISNA(_xlfn.XLOOKUP($A830,METALS!$B:$B,METALS!$N:$N)),"",  _xlfn.XLOOKUP($A830,METALS!$B:$B,METALS!$N:$N))</f>
        <v/>
      </c>
      <c r="U830" s="74" t="str">
        <f>IF(ISNA(_xlfn.XLOOKUP($A830,GENCHEM!$B:$B,GENCHEM!$N:$N)),"",  _xlfn.XLOOKUP($A830,GENCHEM!$B:$B,GENCHEM!$N:$N))</f>
        <v/>
      </c>
      <c r="V830" s="74" t="str">
        <f>IF(ISNA(_xlfn.XLOOKUP($A830,HG!$B:$B,HG!$N:$N)),"",  _xlfn.XLOOKUP($A830,HG!$B:$B,HG!$N:$N))</f>
        <v/>
      </c>
    </row>
    <row r="831" spans="1:22" ht="24" hidden="1" customHeight="1">
      <c r="A831" s="83" t="s">
        <v>1055</v>
      </c>
      <c r="O831" s="71"/>
      <c r="P831" s="71"/>
      <c r="Q831" s="71"/>
      <c r="R831" s="71"/>
      <c r="S831" s="71"/>
      <c r="T831" s="71"/>
      <c r="U831" s="71"/>
      <c r="V831" s="71"/>
    </row>
    <row r="832" spans="1:22" ht="24" hidden="1" customHeight="1">
      <c r="A832" s="113" t="s">
        <v>1056</v>
      </c>
      <c r="B832" s="114" t="s">
        <v>1057</v>
      </c>
      <c r="C832" s="114" t="s">
        <v>1058</v>
      </c>
      <c r="D832" s="114" t="s">
        <v>25</v>
      </c>
      <c r="E832" s="115">
        <v>45811</v>
      </c>
      <c r="F832" s="115">
        <v>45839</v>
      </c>
      <c r="G832" s="115">
        <v>45839</v>
      </c>
      <c r="H832" s="114">
        <v>28</v>
      </c>
      <c r="I832" s="114">
        <v>1</v>
      </c>
      <c r="J832" s="114">
        <v>-12</v>
      </c>
      <c r="K832" s="114" t="s">
        <v>87</v>
      </c>
      <c r="L832" s="114" t="s">
        <v>27</v>
      </c>
      <c r="M832" s="114" t="s">
        <v>69</v>
      </c>
      <c r="N832" s="114">
        <v>0</v>
      </c>
      <c r="O832" s="74" t="str">
        <f>IF(ISNA(_xlfn.XLOOKUP($A832,GCVOA!$B:$B,GCVOA!$N:$N)),"",  _xlfn.XLOOKUP($A832,GCVOA!$B:$B,GCVOA!$N:$N))</f>
        <v/>
      </c>
      <c r="P832" s="74" t="str">
        <f>IF(ISNA(_xlfn.XLOOKUP($A832,GCSEMI!$B:$B,GCSEMI!$N:$N)),"",  _xlfn.XLOOKUP($A832,GCSEMI!$B:$B,GCSEMI!$N:$N))</f>
        <v/>
      </c>
      <c r="Q832" s="74" t="str">
        <f>IF(ISNA(_xlfn.XLOOKUP($A832,ORGPREP!$B:$B,ORGPREP!$N:$N)),"",  _xlfn.XLOOKUP($A832,ORGPREP!$B:$B,ORGPREP!$N:$N))</f>
        <v/>
      </c>
      <c r="R832" s="74" t="str">
        <f>IF(ISNA(_xlfn.XLOOKUP($A832,MSSEMI!$B:$B,MSSEMI!$N:$N)),"",  _xlfn.XLOOKUP($A832,MSSEMI!$B:$B,MSSEMI!$N:$N))</f>
        <v/>
      </c>
      <c r="S832" s="74" t="str">
        <f>IF(ISNA(_xlfn.XLOOKUP($A832,MSVOA!$B:$B,MSVOA!$N:$N)),"",  _xlfn.XLOOKUP($A832,MSVOA!$B:$B,MSVOA!$N:$N))</f>
        <v/>
      </c>
      <c r="T832" s="74" t="str">
        <f>IF(ISNA(_xlfn.XLOOKUP($A832,METALS!$B:$B,METALS!$N:$N)),"",  _xlfn.XLOOKUP($A832,METALS!$B:$B,METALS!$N:$N))</f>
        <v/>
      </c>
      <c r="U832" s="74" t="str">
        <f>IF(ISNA(_xlfn.XLOOKUP($A832,GENCHEM!$B:$B,GENCHEM!$N:$N)),"",  _xlfn.XLOOKUP($A832,GENCHEM!$B:$B,GENCHEM!$N:$N))</f>
        <v/>
      </c>
      <c r="V832" s="74" t="str">
        <f>IF(ISNA(_xlfn.XLOOKUP($A832,HG!$B:$B,HG!$N:$N)),"",  _xlfn.XLOOKUP($A832,HG!$B:$B,HG!$N:$N))</f>
        <v/>
      </c>
    </row>
    <row r="833" spans="1:22" ht="24" hidden="1" customHeight="1">
      <c r="A833" s="83" t="s">
        <v>810</v>
      </c>
      <c r="O833" s="71"/>
      <c r="P833" s="71"/>
      <c r="Q833" s="71"/>
      <c r="R833" s="71"/>
      <c r="S833" s="71"/>
      <c r="T833" s="71"/>
      <c r="U833" s="71"/>
      <c r="V833" s="71"/>
    </row>
    <row r="834" spans="1:22" ht="24" hidden="1" customHeight="1">
      <c r="A834" s="113" t="s">
        <v>1059</v>
      </c>
      <c r="B834" s="114" t="s">
        <v>1060</v>
      </c>
      <c r="C834" s="114" t="s">
        <v>1061</v>
      </c>
      <c r="D834" s="114" t="s">
        <v>25</v>
      </c>
      <c r="E834" s="115">
        <v>45825</v>
      </c>
      <c r="F834" s="115">
        <v>45839</v>
      </c>
      <c r="G834" s="115">
        <v>45839</v>
      </c>
      <c r="H834" s="114">
        <v>14</v>
      </c>
      <c r="I834" s="114">
        <v>8</v>
      </c>
      <c r="J834" s="114">
        <v>-12</v>
      </c>
      <c r="K834" s="114" t="s">
        <v>87</v>
      </c>
      <c r="L834" s="114" t="s">
        <v>27</v>
      </c>
      <c r="M834" s="114" t="s">
        <v>28</v>
      </c>
      <c r="N834" s="114">
        <v>0</v>
      </c>
      <c r="O834" s="74" t="str">
        <f>IF(ISNA(_xlfn.XLOOKUP($A834,GCVOA!$B:$B,GCVOA!$N:$N)),"",  _xlfn.XLOOKUP($A834,GCVOA!$B:$B,GCVOA!$N:$N))</f>
        <v/>
      </c>
      <c r="P834" s="74" t="str">
        <f>IF(ISNA(_xlfn.XLOOKUP($A834,GCSEMI!$B:$B,GCSEMI!$N:$N)),"",  _xlfn.XLOOKUP($A834,GCSEMI!$B:$B,GCSEMI!$N:$N))</f>
        <v/>
      </c>
      <c r="Q834" s="74" t="str">
        <f>IF(ISNA(_xlfn.XLOOKUP($A834,ORGPREP!$B:$B,ORGPREP!$N:$N)),"",  _xlfn.XLOOKUP($A834,ORGPREP!$B:$B,ORGPREP!$N:$N))</f>
        <v/>
      </c>
      <c r="R834" s="74" t="str">
        <f>IF(ISNA(_xlfn.XLOOKUP($A834,MSSEMI!$B:$B,MSSEMI!$N:$N)),"",  _xlfn.XLOOKUP($A834,MSSEMI!$B:$B,MSSEMI!$N:$N))</f>
        <v/>
      </c>
      <c r="S834" s="74" t="str">
        <f>IF(ISNA(_xlfn.XLOOKUP($A834,MSVOA!$B:$B,MSVOA!$N:$N)),"",  _xlfn.XLOOKUP($A834,MSVOA!$B:$B,MSVOA!$N:$N))</f>
        <v/>
      </c>
      <c r="T834" s="74">
        <f>IF(ISNA(_xlfn.XLOOKUP($A834,METALS!$B:$B,METALS!$N:$N)),"",  _xlfn.XLOOKUP($A834,METALS!$B:$B,METALS!$N:$N))</f>
        <v>0</v>
      </c>
      <c r="U834" s="74" t="str">
        <f>IF(ISNA(_xlfn.XLOOKUP($A834,GENCHEM!$B:$B,GENCHEM!$N:$N)),"",  _xlfn.XLOOKUP($A834,GENCHEM!$B:$B,GENCHEM!$N:$N))</f>
        <v/>
      </c>
      <c r="V834" s="74" t="str">
        <f>IF(ISNA(_xlfn.XLOOKUP($A834,HG!$B:$B,HG!$N:$N)),"",  _xlfn.XLOOKUP($A834,HG!$B:$B,HG!$N:$N))</f>
        <v/>
      </c>
    </row>
    <row r="835" spans="1:22" ht="24" hidden="1" customHeight="1">
      <c r="A835" s="83" t="s">
        <v>1062</v>
      </c>
      <c r="O835" s="71"/>
      <c r="P835" s="71"/>
      <c r="Q835" s="71"/>
      <c r="R835" s="71"/>
      <c r="S835" s="71"/>
      <c r="T835" s="71"/>
      <c r="U835" s="71"/>
      <c r="V835" s="71"/>
    </row>
    <row r="836" spans="1:22" ht="24" hidden="1" customHeight="1">
      <c r="A836" s="113" t="s">
        <v>1063</v>
      </c>
      <c r="B836" s="114" t="s">
        <v>655</v>
      </c>
      <c r="C836" s="114" t="s">
        <v>1064</v>
      </c>
      <c r="D836" s="114" t="s">
        <v>25</v>
      </c>
      <c r="E836" s="115">
        <v>45825</v>
      </c>
      <c r="F836" s="115">
        <v>45839</v>
      </c>
      <c r="G836" s="115">
        <v>45839</v>
      </c>
      <c r="H836" s="114">
        <v>14</v>
      </c>
      <c r="I836" s="114">
        <v>1</v>
      </c>
      <c r="J836" s="114">
        <v>-12</v>
      </c>
      <c r="K836" s="114" t="s">
        <v>26</v>
      </c>
      <c r="L836" s="114" t="s">
        <v>93</v>
      </c>
      <c r="M836" s="114" t="s">
        <v>58</v>
      </c>
      <c r="N836" s="114">
        <v>0</v>
      </c>
      <c r="O836" s="74" t="str">
        <f>IF(ISNA(_xlfn.XLOOKUP($A836,GCVOA!$B:$B,GCVOA!$N:$N)),"",  _xlfn.XLOOKUP($A836,GCVOA!$B:$B,GCVOA!$N:$N))</f>
        <v/>
      </c>
      <c r="P836" s="74" t="str">
        <f>IF(ISNA(_xlfn.XLOOKUP($A836,GCSEMI!$B:$B,GCSEMI!$N:$N)),"",  _xlfn.XLOOKUP($A836,GCSEMI!$B:$B,GCSEMI!$N:$N))</f>
        <v/>
      </c>
      <c r="Q836" s="74" t="str">
        <f>IF(ISNA(_xlfn.XLOOKUP($A836,ORGPREP!$B:$B,ORGPREP!$N:$N)),"",  _xlfn.XLOOKUP($A836,ORGPREP!$B:$B,ORGPREP!$N:$N))</f>
        <v/>
      </c>
      <c r="R836" s="74" t="str">
        <f>IF(ISNA(_xlfn.XLOOKUP($A836,MSSEMI!$B:$B,MSSEMI!$N:$N)),"",  _xlfn.XLOOKUP($A836,MSSEMI!$B:$B,MSSEMI!$N:$N))</f>
        <v/>
      </c>
      <c r="S836" s="74" t="str">
        <f>IF(ISNA(_xlfn.XLOOKUP($A836,MSVOA!$B:$B,MSVOA!$N:$N)),"",  _xlfn.XLOOKUP($A836,MSVOA!$B:$B,MSVOA!$N:$N))</f>
        <v/>
      </c>
      <c r="T836" s="74" t="str">
        <f>IF(ISNA(_xlfn.XLOOKUP($A836,METALS!$B:$B,METALS!$N:$N)),"",  _xlfn.XLOOKUP($A836,METALS!$B:$B,METALS!$N:$N))</f>
        <v/>
      </c>
      <c r="U836" s="74">
        <f>IF(ISNA(_xlfn.XLOOKUP($A836,GENCHEM!$B:$B,GENCHEM!$N:$N)),"",  _xlfn.XLOOKUP($A836,GENCHEM!$B:$B,GENCHEM!$N:$N))</f>
        <v>0</v>
      </c>
      <c r="V836" s="74" t="str">
        <f>IF(ISNA(_xlfn.XLOOKUP($A836,HG!$B:$B,HG!$N:$N)),"",  _xlfn.XLOOKUP($A836,HG!$B:$B,HG!$N:$N))</f>
        <v/>
      </c>
    </row>
    <row r="837" spans="1:22" ht="24" hidden="1" customHeight="1">
      <c r="A837" s="83" t="s">
        <v>852</v>
      </c>
      <c r="O837" s="71"/>
      <c r="P837" s="71"/>
      <c r="Q837" s="71"/>
      <c r="R837" s="71"/>
      <c r="S837" s="71"/>
      <c r="T837" s="71"/>
      <c r="U837" s="71"/>
      <c r="V837" s="71"/>
    </row>
    <row r="838" spans="1:22" ht="24" hidden="1" customHeight="1">
      <c r="A838" s="113" t="s">
        <v>1065</v>
      </c>
      <c r="B838" s="114" t="s">
        <v>674</v>
      </c>
      <c r="C838" s="114" t="s">
        <v>1066</v>
      </c>
      <c r="D838" s="114" t="s">
        <v>25</v>
      </c>
      <c r="E838" s="115">
        <v>45825</v>
      </c>
      <c r="F838" s="115">
        <v>45839</v>
      </c>
      <c r="G838" s="115">
        <v>45839</v>
      </c>
      <c r="H838" s="114">
        <v>14</v>
      </c>
      <c r="I838" s="114">
        <v>3</v>
      </c>
      <c r="J838" s="114">
        <v>-12</v>
      </c>
      <c r="K838" s="114" t="s">
        <v>26</v>
      </c>
      <c r="L838" s="114" t="s">
        <v>27</v>
      </c>
      <c r="M838" s="114" t="s">
        <v>40</v>
      </c>
      <c r="N838" s="114">
        <v>0</v>
      </c>
      <c r="O838" s="74" t="str">
        <f>IF(ISNA(_xlfn.XLOOKUP($A838,GCVOA!$B:$B,GCVOA!$N:$N)),"",  _xlfn.XLOOKUP($A838,GCVOA!$B:$B,GCVOA!$N:$N))</f>
        <v/>
      </c>
      <c r="P838" s="74" t="str">
        <f>IF(ISNA(_xlfn.XLOOKUP($A838,GCSEMI!$B:$B,GCSEMI!$N:$N)),"",  _xlfn.XLOOKUP($A838,GCSEMI!$B:$B,GCSEMI!$N:$N))</f>
        <v/>
      </c>
      <c r="Q838" s="74">
        <f>IF(ISNA(_xlfn.XLOOKUP($A838,ORGPREP!$B:$B,ORGPREP!$N:$N)),"",  _xlfn.XLOOKUP($A838,ORGPREP!$B:$B,ORGPREP!$N:$N))</f>
        <v>0</v>
      </c>
      <c r="R838" s="74">
        <f>IF(ISNA(_xlfn.XLOOKUP($A838,MSSEMI!$B:$B,MSSEMI!$N:$N)),"",  _xlfn.XLOOKUP($A838,MSSEMI!$B:$B,MSSEMI!$N:$N))</f>
        <v>0</v>
      </c>
      <c r="S838" s="74" t="str">
        <f>IF(ISNA(_xlfn.XLOOKUP($A838,MSVOA!$B:$B,MSVOA!$N:$N)),"",  _xlfn.XLOOKUP($A838,MSVOA!$B:$B,MSVOA!$N:$N))</f>
        <v/>
      </c>
      <c r="T838" s="74" t="str">
        <f>IF(ISNA(_xlfn.XLOOKUP($A838,METALS!$B:$B,METALS!$N:$N)),"",  _xlfn.XLOOKUP($A838,METALS!$B:$B,METALS!$N:$N))</f>
        <v/>
      </c>
      <c r="U838" s="74" t="str">
        <f>IF(ISNA(_xlfn.XLOOKUP($A838,GENCHEM!$B:$B,GENCHEM!$N:$N)),"",  _xlfn.XLOOKUP($A838,GENCHEM!$B:$B,GENCHEM!$N:$N))</f>
        <v/>
      </c>
      <c r="V838" s="74" t="str">
        <f>IF(ISNA(_xlfn.XLOOKUP($A838,HG!$B:$B,HG!$N:$N)),"",  _xlfn.XLOOKUP($A838,HG!$B:$B,HG!$N:$N))</f>
        <v/>
      </c>
    </row>
    <row r="839" spans="1:22" ht="24" hidden="1" customHeight="1">
      <c r="A839" s="83" t="s">
        <v>1067</v>
      </c>
      <c r="O839" s="71"/>
      <c r="P839" s="71"/>
      <c r="Q839" s="71"/>
      <c r="R839" s="71"/>
      <c r="S839" s="71"/>
      <c r="T839" s="71"/>
      <c r="U839" s="71"/>
      <c r="V839" s="71"/>
    </row>
    <row r="840" spans="1:22" ht="24" hidden="1" customHeight="1">
      <c r="A840" s="113" t="s">
        <v>1068</v>
      </c>
      <c r="B840" s="114" t="s">
        <v>1069</v>
      </c>
      <c r="C840" s="114" t="s">
        <v>1070</v>
      </c>
      <c r="D840" s="114" t="s">
        <v>25</v>
      </c>
      <c r="E840" s="115">
        <v>45825</v>
      </c>
      <c r="F840" s="115">
        <v>45839</v>
      </c>
      <c r="G840" s="115">
        <v>45839</v>
      </c>
      <c r="H840" s="114">
        <v>14</v>
      </c>
      <c r="I840" s="114">
        <v>2</v>
      </c>
      <c r="J840" s="114">
        <v>-12</v>
      </c>
      <c r="K840" s="114" t="s">
        <v>87</v>
      </c>
      <c r="L840" s="114" t="s">
        <v>27</v>
      </c>
      <c r="M840" s="114" t="s">
        <v>49</v>
      </c>
      <c r="N840" s="114">
        <v>0</v>
      </c>
      <c r="O840" s="74" t="str">
        <f>IF(ISNA(_xlfn.XLOOKUP($A840,GCVOA!$B:$B,GCVOA!$N:$N)),"",  _xlfn.XLOOKUP($A840,GCVOA!$B:$B,GCVOA!$N:$N))</f>
        <v/>
      </c>
      <c r="P840" s="74">
        <f>IF(ISNA(_xlfn.XLOOKUP($A840,GCSEMI!$B:$B,GCSEMI!$N:$N)),"",  _xlfn.XLOOKUP($A840,GCSEMI!$B:$B,GCSEMI!$N:$N))</f>
        <v>0</v>
      </c>
      <c r="Q840" s="74">
        <f>IF(ISNA(_xlfn.XLOOKUP($A840,ORGPREP!$B:$B,ORGPREP!$N:$N)),"",  _xlfn.XLOOKUP($A840,ORGPREP!$B:$B,ORGPREP!$N:$N))</f>
        <v>0</v>
      </c>
      <c r="R840" s="74">
        <f>IF(ISNA(_xlfn.XLOOKUP($A840,MSSEMI!$B:$B,MSSEMI!$N:$N)),"",  _xlfn.XLOOKUP($A840,MSSEMI!$B:$B,MSSEMI!$N:$N))</f>
        <v>0</v>
      </c>
      <c r="S840" s="74">
        <f>IF(ISNA(_xlfn.XLOOKUP($A840,MSVOA!$B:$B,MSVOA!$N:$N)),"",  _xlfn.XLOOKUP($A840,MSVOA!$B:$B,MSVOA!$N:$N))</f>
        <v>0</v>
      </c>
      <c r="T840" s="74" t="str">
        <f>IF(ISNA(_xlfn.XLOOKUP($A840,METALS!$B:$B,METALS!$N:$N)),"",  _xlfn.XLOOKUP($A840,METALS!$B:$B,METALS!$N:$N))</f>
        <v/>
      </c>
      <c r="U840" s="74" t="str">
        <f>IF(ISNA(_xlfn.XLOOKUP($A840,GENCHEM!$B:$B,GENCHEM!$N:$N)),"",  _xlfn.XLOOKUP($A840,GENCHEM!$B:$B,GENCHEM!$N:$N))</f>
        <v/>
      </c>
      <c r="V840" s="74" t="str">
        <f>IF(ISNA(_xlfn.XLOOKUP($A840,HG!$B:$B,HG!$N:$N)),"",  _xlfn.XLOOKUP($A840,HG!$B:$B,HG!$N:$N))</f>
        <v/>
      </c>
    </row>
    <row r="841" spans="1:22" ht="24" hidden="1" customHeight="1">
      <c r="A841" s="83" t="s">
        <v>1071</v>
      </c>
      <c r="O841" s="71"/>
      <c r="P841" s="71"/>
      <c r="Q841" s="71"/>
      <c r="R841" s="71"/>
      <c r="S841" s="71"/>
      <c r="T841" s="71"/>
      <c r="U841" s="71"/>
      <c r="V841" s="71"/>
    </row>
    <row r="842" spans="1:22" ht="24" hidden="1" customHeight="1">
      <c r="A842" s="113" t="s">
        <v>1072</v>
      </c>
      <c r="B842" s="114" t="s">
        <v>404</v>
      </c>
      <c r="C842" s="114" t="s">
        <v>405</v>
      </c>
      <c r="D842" s="114" t="s">
        <v>406</v>
      </c>
      <c r="E842" s="115">
        <v>45825</v>
      </c>
      <c r="F842" s="115">
        <v>45839</v>
      </c>
      <c r="G842" s="115">
        <v>45839</v>
      </c>
      <c r="H842" s="114">
        <v>14</v>
      </c>
      <c r="I842" s="114">
        <v>1</v>
      </c>
      <c r="J842" s="114">
        <v>-12</v>
      </c>
      <c r="K842" s="114" t="s">
        <v>38</v>
      </c>
      <c r="L842" s="114" t="s">
        <v>27</v>
      </c>
      <c r="M842" s="114" t="s">
        <v>40</v>
      </c>
      <c r="N842" s="114">
        <v>0</v>
      </c>
      <c r="O842" s="74" t="str">
        <f>IF(ISNA(_xlfn.XLOOKUP($A842,GCVOA!$B:$B,GCVOA!$N:$N)),"",  _xlfn.XLOOKUP($A842,GCVOA!$B:$B,GCVOA!$N:$N))</f>
        <v/>
      </c>
      <c r="P842" s="74">
        <f>IF(ISNA(_xlfn.XLOOKUP($A842,GCSEMI!$B:$B,GCSEMI!$N:$N)),"",  _xlfn.XLOOKUP($A842,GCSEMI!$B:$B,GCSEMI!$N:$N))</f>
        <v>0</v>
      </c>
      <c r="Q842" s="74">
        <f>IF(ISNA(_xlfn.XLOOKUP($A842,ORGPREP!$B:$B,ORGPREP!$N:$N)),"",  _xlfn.XLOOKUP($A842,ORGPREP!$B:$B,ORGPREP!$N:$N))</f>
        <v>0</v>
      </c>
      <c r="R842" s="74" t="str">
        <f>IF(ISNA(_xlfn.XLOOKUP($A842,MSSEMI!$B:$B,MSSEMI!$N:$N)),"",  _xlfn.XLOOKUP($A842,MSSEMI!$B:$B,MSSEMI!$N:$N))</f>
        <v/>
      </c>
      <c r="S842" s="74">
        <f>IF(ISNA(_xlfn.XLOOKUP($A842,MSVOA!$B:$B,MSVOA!$N:$N)),"",  _xlfn.XLOOKUP($A842,MSVOA!$B:$B,MSVOA!$N:$N))</f>
        <v>0</v>
      </c>
      <c r="T842" s="74" t="str">
        <f>IF(ISNA(_xlfn.XLOOKUP($A842,METALS!$B:$B,METALS!$N:$N)),"",  _xlfn.XLOOKUP($A842,METALS!$B:$B,METALS!$N:$N))</f>
        <v/>
      </c>
      <c r="U842" s="74">
        <f>IF(ISNA(_xlfn.XLOOKUP($A842,GENCHEM!$B:$B,GENCHEM!$N:$N)),"",  _xlfn.XLOOKUP($A842,GENCHEM!$B:$B,GENCHEM!$N:$N))</f>
        <v>0</v>
      </c>
      <c r="V842" s="74" t="str">
        <f>IF(ISNA(_xlfn.XLOOKUP($A842,HG!$B:$B,HG!$N:$N)),"",  _xlfn.XLOOKUP($A842,HG!$B:$B,HG!$N:$N))</f>
        <v/>
      </c>
    </row>
    <row r="843" spans="1:22" ht="24" hidden="1" customHeight="1">
      <c r="A843" s="83" t="s">
        <v>1035</v>
      </c>
      <c r="O843" s="71"/>
      <c r="P843" s="71"/>
      <c r="Q843" s="71"/>
      <c r="R843" s="71"/>
      <c r="S843" s="71"/>
      <c r="T843" s="71"/>
      <c r="U843" s="71"/>
      <c r="V843" s="71"/>
    </row>
    <row r="844" spans="1:22" ht="24" hidden="1" customHeight="1">
      <c r="A844" s="113" t="s">
        <v>1073</v>
      </c>
      <c r="B844" s="114" t="s">
        <v>404</v>
      </c>
      <c r="C844" s="114" t="s">
        <v>405</v>
      </c>
      <c r="D844" s="114" t="s">
        <v>406</v>
      </c>
      <c r="E844" s="115">
        <v>45825</v>
      </c>
      <c r="F844" s="115">
        <v>45839</v>
      </c>
      <c r="G844" s="115">
        <v>45839</v>
      </c>
      <c r="H844" s="114">
        <v>14</v>
      </c>
      <c r="I844" s="114">
        <v>1</v>
      </c>
      <c r="J844" s="114">
        <v>-12</v>
      </c>
      <c r="K844" s="114" t="s">
        <v>38</v>
      </c>
      <c r="L844" s="114" t="s">
        <v>27</v>
      </c>
      <c r="M844" s="114" t="s">
        <v>40</v>
      </c>
      <c r="N844" s="114">
        <v>0</v>
      </c>
      <c r="O844" s="74" t="str">
        <f>IF(ISNA(_xlfn.XLOOKUP($A844,GCVOA!$B:$B,GCVOA!$N:$N)),"",  _xlfn.XLOOKUP($A844,GCVOA!$B:$B,GCVOA!$N:$N))</f>
        <v/>
      </c>
      <c r="P844" s="74">
        <f>IF(ISNA(_xlfn.XLOOKUP($A844,GCSEMI!$B:$B,GCSEMI!$N:$N)),"",  _xlfn.XLOOKUP($A844,GCSEMI!$B:$B,GCSEMI!$N:$N))</f>
        <v>0</v>
      </c>
      <c r="Q844" s="74">
        <f>IF(ISNA(_xlfn.XLOOKUP($A844,ORGPREP!$B:$B,ORGPREP!$N:$N)),"",  _xlfn.XLOOKUP($A844,ORGPREP!$B:$B,ORGPREP!$N:$N))</f>
        <v>0</v>
      </c>
      <c r="R844" s="74" t="str">
        <f>IF(ISNA(_xlfn.XLOOKUP($A844,MSSEMI!$B:$B,MSSEMI!$N:$N)),"",  _xlfn.XLOOKUP($A844,MSSEMI!$B:$B,MSSEMI!$N:$N))</f>
        <v/>
      </c>
      <c r="S844" s="74">
        <f>IF(ISNA(_xlfn.XLOOKUP($A844,MSVOA!$B:$B,MSVOA!$N:$N)),"",  _xlfn.XLOOKUP($A844,MSVOA!$B:$B,MSVOA!$N:$N))</f>
        <v>0</v>
      </c>
      <c r="T844" s="74" t="str">
        <f>IF(ISNA(_xlfn.XLOOKUP($A844,METALS!$B:$B,METALS!$N:$N)),"",  _xlfn.XLOOKUP($A844,METALS!$B:$B,METALS!$N:$N))</f>
        <v/>
      </c>
      <c r="U844" s="74">
        <f>IF(ISNA(_xlfn.XLOOKUP($A844,GENCHEM!$B:$B,GENCHEM!$N:$N)),"",  _xlfn.XLOOKUP($A844,GENCHEM!$B:$B,GENCHEM!$N:$N))</f>
        <v>0</v>
      </c>
      <c r="V844" s="74" t="str">
        <f>IF(ISNA(_xlfn.XLOOKUP($A844,HG!$B:$B,HG!$N:$N)),"",  _xlfn.XLOOKUP($A844,HG!$B:$B,HG!$N:$N))</f>
        <v/>
      </c>
    </row>
    <row r="845" spans="1:22" ht="24" hidden="1" customHeight="1">
      <c r="A845" s="83" t="s">
        <v>1035</v>
      </c>
      <c r="O845" s="71"/>
      <c r="P845" s="71"/>
      <c r="Q845" s="71"/>
      <c r="R845" s="71"/>
      <c r="S845" s="71"/>
      <c r="T845" s="71"/>
      <c r="U845" s="71"/>
      <c r="V845" s="71"/>
    </row>
    <row r="846" spans="1:22" ht="24" hidden="1" customHeight="1">
      <c r="A846" s="113" t="s">
        <v>1074</v>
      </c>
      <c r="B846" s="114" t="s">
        <v>1075</v>
      </c>
      <c r="C846" s="114" t="s">
        <v>1076</v>
      </c>
      <c r="D846" s="114" t="s">
        <v>1077</v>
      </c>
      <c r="E846" s="115">
        <v>45825</v>
      </c>
      <c r="F846" s="115">
        <v>45839</v>
      </c>
      <c r="G846" s="115">
        <v>45839</v>
      </c>
      <c r="H846" s="114">
        <v>14</v>
      </c>
      <c r="I846" s="114">
        <v>1</v>
      </c>
      <c r="J846" s="114">
        <v>-12</v>
      </c>
      <c r="K846" s="114" t="s">
        <v>38</v>
      </c>
      <c r="L846" s="114" t="s">
        <v>27</v>
      </c>
      <c r="M846" s="114" t="s">
        <v>49</v>
      </c>
      <c r="N846" s="114">
        <v>0</v>
      </c>
      <c r="O846" s="74">
        <f>IF(ISNA(_xlfn.XLOOKUP($A846,GCVOA!$B:$B,GCVOA!$N:$N)),"",  _xlfn.XLOOKUP($A846,GCVOA!$B:$B,GCVOA!$N:$N))</f>
        <v>0</v>
      </c>
      <c r="P846" s="74">
        <f>IF(ISNA(_xlfn.XLOOKUP($A846,GCSEMI!$B:$B,GCSEMI!$N:$N)),"",  _xlfn.XLOOKUP($A846,GCSEMI!$B:$B,GCSEMI!$N:$N))</f>
        <v>0</v>
      </c>
      <c r="Q846" s="74">
        <f>IF(ISNA(_xlfn.XLOOKUP($A846,ORGPREP!$B:$B,ORGPREP!$N:$N)),"",  _xlfn.XLOOKUP($A846,ORGPREP!$B:$B,ORGPREP!$N:$N))</f>
        <v>0</v>
      </c>
      <c r="R846" s="74" t="str">
        <f>IF(ISNA(_xlfn.XLOOKUP($A846,MSSEMI!$B:$B,MSSEMI!$N:$N)),"",  _xlfn.XLOOKUP($A846,MSSEMI!$B:$B,MSSEMI!$N:$N))</f>
        <v/>
      </c>
      <c r="S846" s="74" t="str">
        <f>IF(ISNA(_xlfn.XLOOKUP($A846,MSVOA!$B:$B,MSVOA!$N:$N)),"",  _xlfn.XLOOKUP($A846,MSVOA!$B:$B,MSVOA!$N:$N))</f>
        <v/>
      </c>
      <c r="T846" s="74" t="str">
        <f>IF(ISNA(_xlfn.XLOOKUP($A846,METALS!$B:$B,METALS!$N:$N)),"",  _xlfn.XLOOKUP($A846,METALS!$B:$B,METALS!$N:$N))</f>
        <v/>
      </c>
      <c r="U846" s="74" t="str">
        <f>IF(ISNA(_xlfn.XLOOKUP($A846,GENCHEM!$B:$B,GENCHEM!$N:$N)),"",  _xlfn.XLOOKUP($A846,GENCHEM!$B:$B,GENCHEM!$N:$N))</f>
        <v/>
      </c>
      <c r="V846" s="74" t="str">
        <f>IF(ISNA(_xlfn.XLOOKUP($A846,HG!$B:$B,HG!$N:$N)),"",  _xlfn.XLOOKUP($A846,HG!$B:$B,HG!$N:$N))</f>
        <v/>
      </c>
    </row>
    <row r="847" spans="1:22" ht="24" hidden="1" customHeight="1">
      <c r="A847" s="83" t="s">
        <v>1078</v>
      </c>
      <c r="O847" s="71"/>
      <c r="P847" s="71"/>
      <c r="Q847" s="71"/>
      <c r="R847" s="71"/>
      <c r="S847" s="71"/>
      <c r="T847" s="71"/>
      <c r="U847" s="71"/>
      <c r="V847" s="71"/>
    </row>
    <row r="848" spans="1:22" ht="24" hidden="1" customHeight="1">
      <c r="A848" s="113" t="s">
        <v>1079</v>
      </c>
      <c r="B848" s="114" t="s">
        <v>56</v>
      </c>
      <c r="C848" s="114" t="s">
        <v>1080</v>
      </c>
      <c r="D848" s="114" t="s">
        <v>25</v>
      </c>
      <c r="E848" s="115">
        <v>45825</v>
      </c>
      <c r="F848" s="115">
        <v>45839</v>
      </c>
      <c r="G848" s="115">
        <v>45839</v>
      </c>
      <c r="H848" s="114">
        <v>14</v>
      </c>
      <c r="I848" s="114">
        <v>4</v>
      </c>
      <c r="J848" s="114">
        <v>-12</v>
      </c>
      <c r="K848" s="114" t="s">
        <v>38</v>
      </c>
      <c r="L848" s="114" t="s">
        <v>27</v>
      </c>
      <c r="M848" s="114" t="s">
        <v>1032</v>
      </c>
      <c r="N848" s="114">
        <v>0</v>
      </c>
      <c r="O848" s="74">
        <f>IF(ISNA(_xlfn.XLOOKUP($A848,GCVOA!$B:$B,GCVOA!$N:$N)),"",  _xlfn.XLOOKUP($A848,GCVOA!$B:$B,GCVOA!$N:$N))</f>
        <v>0</v>
      </c>
      <c r="P848" s="74">
        <f>IF(ISNA(_xlfn.XLOOKUP($A848,GCSEMI!$B:$B,GCSEMI!$N:$N)),"",  _xlfn.XLOOKUP($A848,GCSEMI!$B:$B,GCSEMI!$N:$N))</f>
        <v>0</v>
      </c>
      <c r="Q848" s="74">
        <f>IF(ISNA(_xlfn.XLOOKUP($A848,ORGPREP!$B:$B,ORGPREP!$N:$N)),"",  _xlfn.XLOOKUP($A848,ORGPREP!$B:$B,ORGPREP!$N:$N))</f>
        <v>0</v>
      </c>
      <c r="R848" s="74" t="str">
        <f>IF(ISNA(_xlfn.XLOOKUP($A848,MSSEMI!$B:$B,MSSEMI!$N:$N)),"",  _xlfn.XLOOKUP($A848,MSSEMI!$B:$B,MSSEMI!$N:$N))</f>
        <v/>
      </c>
      <c r="S848" s="74">
        <f>IF(ISNA(_xlfn.XLOOKUP($A848,MSVOA!$B:$B,MSVOA!$N:$N)),"",  _xlfn.XLOOKUP($A848,MSVOA!$B:$B,MSVOA!$N:$N))</f>
        <v>0</v>
      </c>
      <c r="T848" s="74">
        <f>IF(ISNA(_xlfn.XLOOKUP($A848,METALS!$B:$B,METALS!$N:$N)),"",  _xlfn.XLOOKUP($A848,METALS!$B:$B,METALS!$N:$N))</f>
        <v>0</v>
      </c>
      <c r="U848" s="74">
        <f>IF(ISNA(_xlfn.XLOOKUP($A848,GENCHEM!$B:$B,GENCHEM!$N:$N)),"",  _xlfn.XLOOKUP($A848,GENCHEM!$B:$B,GENCHEM!$N:$N))</f>
        <v>0</v>
      </c>
      <c r="V848" s="74" t="str">
        <f>IF(ISNA(_xlfn.XLOOKUP($A848,HG!$B:$B,HG!$N:$N)),"",  _xlfn.XLOOKUP($A848,HG!$B:$B,HG!$N:$N))</f>
        <v/>
      </c>
    </row>
    <row r="849" spans="1:22" ht="24" hidden="1" customHeight="1">
      <c r="A849" s="83" t="s">
        <v>1081</v>
      </c>
      <c r="O849" s="71"/>
      <c r="P849" s="71"/>
      <c r="Q849" s="71"/>
      <c r="R849" s="71"/>
      <c r="S849" s="71"/>
      <c r="T849" s="71"/>
      <c r="U849" s="71"/>
      <c r="V849" s="71"/>
    </row>
    <row r="850" spans="1:22" ht="24" hidden="1" customHeight="1">
      <c r="A850" s="113" t="s">
        <v>1082</v>
      </c>
      <c r="B850" s="114" t="s">
        <v>56</v>
      </c>
      <c r="C850" s="114" t="s">
        <v>1080</v>
      </c>
      <c r="D850" s="114" t="s">
        <v>25</v>
      </c>
      <c r="E850" s="115">
        <v>45825</v>
      </c>
      <c r="F850" s="115">
        <v>45839</v>
      </c>
      <c r="G850" s="115">
        <v>45839</v>
      </c>
      <c r="H850" s="114">
        <v>14</v>
      </c>
      <c r="I850" s="114">
        <v>1</v>
      </c>
      <c r="J850" s="114">
        <v>-12</v>
      </c>
      <c r="K850" s="114" t="s">
        <v>38</v>
      </c>
      <c r="L850" s="114" t="s">
        <v>27</v>
      </c>
      <c r="M850" s="114" t="s">
        <v>40</v>
      </c>
      <c r="N850" s="114">
        <v>0</v>
      </c>
      <c r="O850" s="74">
        <f>IF(ISNA(_xlfn.XLOOKUP($A850,GCVOA!$B:$B,GCVOA!$N:$N)),"",  _xlfn.XLOOKUP($A850,GCVOA!$B:$B,GCVOA!$N:$N))</f>
        <v>0</v>
      </c>
      <c r="P850" s="74" t="str">
        <f>IF(ISNA(_xlfn.XLOOKUP($A850,GCSEMI!$B:$B,GCSEMI!$N:$N)),"",  _xlfn.XLOOKUP($A850,GCSEMI!$B:$B,GCSEMI!$N:$N))</f>
        <v/>
      </c>
      <c r="Q850" s="74" t="str">
        <f>IF(ISNA(_xlfn.XLOOKUP($A850,ORGPREP!$B:$B,ORGPREP!$N:$N)),"",  _xlfn.XLOOKUP($A850,ORGPREP!$B:$B,ORGPREP!$N:$N))</f>
        <v/>
      </c>
      <c r="R850" s="74" t="str">
        <f>IF(ISNA(_xlfn.XLOOKUP($A850,MSSEMI!$B:$B,MSSEMI!$N:$N)),"",  _xlfn.XLOOKUP($A850,MSSEMI!$B:$B,MSSEMI!$N:$N))</f>
        <v/>
      </c>
      <c r="S850" s="74">
        <f>IF(ISNA(_xlfn.XLOOKUP($A850,MSVOA!$B:$B,MSVOA!$N:$N)),"",  _xlfn.XLOOKUP($A850,MSVOA!$B:$B,MSVOA!$N:$N))</f>
        <v>0</v>
      </c>
      <c r="T850" s="74" t="str">
        <f>IF(ISNA(_xlfn.XLOOKUP($A850,METALS!$B:$B,METALS!$N:$N)),"",  _xlfn.XLOOKUP($A850,METALS!$B:$B,METALS!$N:$N))</f>
        <v/>
      </c>
      <c r="U850" s="74" t="str">
        <f>IF(ISNA(_xlfn.XLOOKUP($A850,GENCHEM!$B:$B,GENCHEM!$N:$N)),"",  _xlfn.XLOOKUP($A850,GENCHEM!$B:$B,GENCHEM!$N:$N))</f>
        <v/>
      </c>
      <c r="V850" s="74" t="str">
        <f>IF(ISNA(_xlfn.XLOOKUP($A850,HG!$B:$B,HG!$N:$N)),"",  _xlfn.XLOOKUP($A850,HG!$B:$B,HG!$N:$N))</f>
        <v/>
      </c>
    </row>
    <row r="851" spans="1:22" ht="24" hidden="1" customHeight="1">
      <c r="A851" s="83" t="s">
        <v>632</v>
      </c>
      <c r="O851" s="71"/>
      <c r="P851" s="71"/>
      <c r="Q851" s="71"/>
      <c r="R851" s="71"/>
      <c r="S851" s="71"/>
      <c r="T851" s="71"/>
      <c r="U851" s="71"/>
      <c r="V851" s="71"/>
    </row>
    <row r="852" spans="1:22" ht="24" hidden="1" customHeight="1">
      <c r="A852" s="113" t="s">
        <v>1083</v>
      </c>
      <c r="B852" s="114" t="s">
        <v>1084</v>
      </c>
      <c r="C852" s="114" t="s">
        <v>1085</v>
      </c>
      <c r="D852" s="114" t="s">
        <v>25</v>
      </c>
      <c r="E852" s="115">
        <v>45825</v>
      </c>
      <c r="F852" s="115">
        <v>45839</v>
      </c>
      <c r="G852" s="115">
        <v>45839</v>
      </c>
      <c r="H852" s="114">
        <v>14</v>
      </c>
      <c r="I852" s="114">
        <v>1</v>
      </c>
      <c r="J852" s="114">
        <v>-12</v>
      </c>
      <c r="K852" s="114" t="s">
        <v>87</v>
      </c>
      <c r="L852" s="114" t="s">
        <v>27</v>
      </c>
      <c r="M852" s="114" t="s">
        <v>58</v>
      </c>
      <c r="N852" s="114">
        <v>0</v>
      </c>
      <c r="O852" s="74" t="str">
        <f>IF(ISNA(_xlfn.XLOOKUP($A852,GCVOA!$B:$B,GCVOA!$N:$N)),"",  _xlfn.XLOOKUP($A852,GCVOA!$B:$B,GCVOA!$N:$N))</f>
        <v/>
      </c>
      <c r="P852" s="74" t="str">
        <f>IF(ISNA(_xlfn.XLOOKUP($A852,GCSEMI!$B:$B,GCSEMI!$N:$N)),"",  _xlfn.XLOOKUP($A852,GCSEMI!$B:$B,GCSEMI!$N:$N))</f>
        <v/>
      </c>
      <c r="Q852" s="74" t="str">
        <f>IF(ISNA(_xlfn.XLOOKUP($A852,ORGPREP!$B:$B,ORGPREP!$N:$N)),"",  _xlfn.XLOOKUP($A852,ORGPREP!$B:$B,ORGPREP!$N:$N))</f>
        <v/>
      </c>
      <c r="R852" s="74" t="str">
        <f>IF(ISNA(_xlfn.XLOOKUP($A852,MSSEMI!$B:$B,MSSEMI!$N:$N)),"",  _xlfn.XLOOKUP($A852,MSSEMI!$B:$B,MSSEMI!$N:$N))</f>
        <v/>
      </c>
      <c r="S852" s="74" t="str">
        <f>IF(ISNA(_xlfn.XLOOKUP($A852,MSVOA!$B:$B,MSVOA!$N:$N)),"",  _xlfn.XLOOKUP($A852,MSVOA!$B:$B,MSVOA!$N:$N))</f>
        <v/>
      </c>
      <c r="T852" s="74" t="str">
        <f>IF(ISNA(_xlfn.XLOOKUP($A852,METALS!$B:$B,METALS!$N:$N)),"",  _xlfn.XLOOKUP($A852,METALS!$B:$B,METALS!$N:$N))</f>
        <v/>
      </c>
      <c r="U852" s="74">
        <f>IF(ISNA(_xlfn.XLOOKUP($A852,GENCHEM!$B:$B,GENCHEM!$N:$N)),"",  _xlfn.XLOOKUP($A852,GENCHEM!$B:$B,GENCHEM!$N:$N))</f>
        <v>0</v>
      </c>
      <c r="V852" s="74" t="str">
        <f>IF(ISNA(_xlfn.XLOOKUP($A852,HG!$B:$B,HG!$N:$N)),"",  _xlfn.XLOOKUP($A852,HG!$B:$B,HG!$N:$N))</f>
        <v/>
      </c>
    </row>
    <row r="853" spans="1:22" ht="24" hidden="1" customHeight="1">
      <c r="A853" s="83" t="s">
        <v>672</v>
      </c>
      <c r="O853" s="71"/>
      <c r="P853" s="71"/>
      <c r="Q853" s="71"/>
      <c r="R853" s="71"/>
      <c r="S853" s="71"/>
      <c r="T853" s="71"/>
      <c r="U853" s="71"/>
      <c r="V853" s="71"/>
    </row>
    <row r="854" spans="1:22" ht="24" hidden="1" customHeight="1">
      <c r="A854" s="113" t="s">
        <v>1086</v>
      </c>
      <c r="B854" s="114" t="s">
        <v>282</v>
      </c>
      <c r="C854" s="114" t="s">
        <v>1087</v>
      </c>
      <c r="D854" s="114" t="s">
        <v>25</v>
      </c>
      <c r="E854" s="115">
        <v>45825</v>
      </c>
      <c r="F854" s="115">
        <v>45839</v>
      </c>
      <c r="G854" s="115">
        <v>45839</v>
      </c>
      <c r="H854" s="114">
        <v>14</v>
      </c>
      <c r="I854" s="114">
        <v>1</v>
      </c>
      <c r="J854" s="114">
        <v>-12</v>
      </c>
      <c r="K854" s="114" t="s">
        <v>26</v>
      </c>
      <c r="L854" s="114" t="s">
        <v>39</v>
      </c>
      <c r="M854" s="114" t="s">
        <v>28</v>
      </c>
      <c r="N854" s="114">
        <v>0</v>
      </c>
      <c r="O854" s="74" t="str">
        <f>IF(ISNA(_xlfn.XLOOKUP($A854,GCVOA!$B:$B,GCVOA!$N:$N)),"",  _xlfn.XLOOKUP($A854,GCVOA!$B:$B,GCVOA!$N:$N))</f>
        <v/>
      </c>
      <c r="P854" s="74" t="str">
        <f>IF(ISNA(_xlfn.XLOOKUP($A854,GCSEMI!$B:$B,GCSEMI!$N:$N)),"",  _xlfn.XLOOKUP($A854,GCSEMI!$B:$B,GCSEMI!$N:$N))</f>
        <v/>
      </c>
      <c r="Q854" s="74" t="str">
        <f>IF(ISNA(_xlfn.XLOOKUP($A854,ORGPREP!$B:$B,ORGPREP!$N:$N)),"",  _xlfn.XLOOKUP($A854,ORGPREP!$B:$B,ORGPREP!$N:$N))</f>
        <v/>
      </c>
      <c r="R854" s="74" t="str">
        <f>IF(ISNA(_xlfn.XLOOKUP($A854,MSSEMI!$B:$B,MSSEMI!$N:$N)),"",  _xlfn.XLOOKUP($A854,MSSEMI!$B:$B,MSSEMI!$N:$N))</f>
        <v/>
      </c>
      <c r="S854" s="74" t="str">
        <f>IF(ISNA(_xlfn.XLOOKUP($A854,MSVOA!$B:$B,MSVOA!$N:$N)),"",  _xlfn.XLOOKUP($A854,MSVOA!$B:$B,MSVOA!$N:$N))</f>
        <v/>
      </c>
      <c r="T854" s="74" t="str">
        <f>IF(ISNA(_xlfn.XLOOKUP($A854,METALS!$B:$B,METALS!$N:$N)),"",  _xlfn.XLOOKUP($A854,METALS!$B:$B,METALS!$N:$N))</f>
        <v/>
      </c>
      <c r="U854" s="74" t="str">
        <f>IF(ISNA(_xlfn.XLOOKUP($A854,GENCHEM!$B:$B,GENCHEM!$N:$N)),"",  _xlfn.XLOOKUP($A854,GENCHEM!$B:$B,GENCHEM!$N:$N))</f>
        <v/>
      </c>
      <c r="V854" s="74" t="str">
        <f>IF(ISNA(_xlfn.XLOOKUP($A854,HG!$B:$B,HG!$N:$N)),"",  _xlfn.XLOOKUP($A854,HG!$B:$B,HG!$N:$N))</f>
        <v/>
      </c>
    </row>
    <row r="855" spans="1:22" ht="24" hidden="1" customHeight="1">
      <c r="A855" s="83" t="s">
        <v>209</v>
      </c>
      <c r="O855" s="71"/>
      <c r="P855" s="71"/>
      <c r="Q855" s="71"/>
      <c r="R855" s="71"/>
      <c r="S855" s="71"/>
      <c r="T855" s="71"/>
      <c r="U855" s="71"/>
      <c r="V855" s="71"/>
    </row>
    <row r="856" spans="1:22" ht="24" hidden="1" customHeight="1">
      <c r="A856" s="113" t="s">
        <v>1088</v>
      </c>
      <c r="B856" s="114" t="s">
        <v>412</v>
      </c>
      <c r="C856" s="114" t="s">
        <v>413</v>
      </c>
      <c r="D856" s="114" t="s">
        <v>25</v>
      </c>
      <c r="E856" s="115">
        <v>45825</v>
      </c>
      <c r="F856" s="115">
        <v>45839</v>
      </c>
      <c r="G856" s="115">
        <v>45839</v>
      </c>
      <c r="H856" s="114">
        <v>14</v>
      </c>
      <c r="I856" s="114">
        <v>3</v>
      </c>
      <c r="J856" s="114">
        <v>-12</v>
      </c>
      <c r="K856" s="114" t="s">
        <v>26</v>
      </c>
      <c r="L856" s="114" t="s">
        <v>27</v>
      </c>
      <c r="M856" s="114" t="s">
        <v>28</v>
      </c>
      <c r="N856" s="114" t="e">
        <v>#N/A</v>
      </c>
      <c r="O856" s="74" t="str">
        <f>IF(ISNA(_xlfn.XLOOKUP($A856,GCVOA!$B:$B,GCVOA!$N:$N)),"",  _xlfn.XLOOKUP($A856,GCVOA!$B:$B,GCVOA!$N:$N))</f>
        <v/>
      </c>
      <c r="P856" s="74" t="str">
        <f>IF(ISNA(_xlfn.XLOOKUP($A856,GCSEMI!$B:$B,GCSEMI!$N:$N)),"",  _xlfn.XLOOKUP($A856,GCSEMI!$B:$B,GCSEMI!$N:$N))</f>
        <v/>
      </c>
      <c r="Q856" s="74" t="str">
        <f>IF(ISNA(_xlfn.XLOOKUP($A856,ORGPREP!$B:$B,ORGPREP!$N:$N)),"",  _xlfn.XLOOKUP($A856,ORGPREP!$B:$B,ORGPREP!$N:$N))</f>
        <v/>
      </c>
      <c r="R856" s="74" t="str">
        <f>IF(ISNA(_xlfn.XLOOKUP($A856,MSSEMI!$B:$B,MSSEMI!$N:$N)),"",  _xlfn.XLOOKUP($A856,MSSEMI!$B:$B,MSSEMI!$N:$N))</f>
        <v/>
      </c>
      <c r="S856" s="74" t="str">
        <f>IF(ISNA(_xlfn.XLOOKUP($A856,MSVOA!$B:$B,MSVOA!$N:$N)),"",  _xlfn.XLOOKUP($A856,MSVOA!$B:$B,MSVOA!$N:$N))</f>
        <v/>
      </c>
      <c r="T856" s="74">
        <f>IF(ISNA(_xlfn.XLOOKUP($A856,METALS!$B:$B,METALS!$N:$N)),"",  _xlfn.XLOOKUP($A856,METALS!$B:$B,METALS!$N:$N))</f>
        <v>0</v>
      </c>
      <c r="U856" s="74" t="str">
        <f>IF(ISNA(_xlfn.XLOOKUP($A856,GENCHEM!$B:$B,GENCHEM!$N:$N)),"",  _xlfn.XLOOKUP($A856,GENCHEM!$B:$B,GENCHEM!$N:$N))</f>
        <v/>
      </c>
      <c r="V856" s="74">
        <f>IF(ISNA(_xlfn.XLOOKUP($A856,HG!$B:$B,HG!$N:$N)),"",  _xlfn.XLOOKUP($A856,HG!$B:$B,HG!$N:$N))</f>
        <v>0</v>
      </c>
    </row>
    <row r="857" spans="1:22" ht="24" hidden="1" customHeight="1">
      <c r="A857" s="83" t="s">
        <v>1089</v>
      </c>
      <c r="O857" s="71"/>
      <c r="P857" s="71"/>
      <c r="Q857" s="71"/>
      <c r="R857" s="71"/>
      <c r="S857" s="71"/>
      <c r="T857" s="71"/>
      <c r="U857" s="71"/>
      <c r="V857" s="71"/>
    </row>
    <row r="858" spans="1:22" ht="24" hidden="1" customHeight="1">
      <c r="A858" s="113" t="s">
        <v>1090</v>
      </c>
      <c r="B858" s="114" t="s">
        <v>615</v>
      </c>
      <c r="C858" s="114" t="s">
        <v>616</v>
      </c>
      <c r="D858" s="114" t="s">
        <v>25</v>
      </c>
      <c r="E858" s="115">
        <v>45825</v>
      </c>
      <c r="F858" s="115">
        <v>45839</v>
      </c>
      <c r="G858" s="115">
        <v>45839</v>
      </c>
      <c r="H858" s="114">
        <v>14</v>
      </c>
      <c r="I858" s="114">
        <v>2</v>
      </c>
      <c r="J858" s="114">
        <v>-12</v>
      </c>
      <c r="K858" s="114" t="s">
        <v>87</v>
      </c>
      <c r="L858" s="114" t="s">
        <v>27</v>
      </c>
      <c r="M858" s="114" t="s">
        <v>69</v>
      </c>
      <c r="N858" s="114" t="e">
        <v>#N/A</v>
      </c>
      <c r="O858" s="74" t="str">
        <f>IF(ISNA(_xlfn.XLOOKUP($A858,GCVOA!$B:$B,GCVOA!$N:$N)),"",  _xlfn.XLOOKUP($A858,GCVOA!$B:$B,GCVOA!$N:$N))</f>
        <v/>
      </c>
      <c r="P858" s="74" t="str">
        <f>IF(ISNA(_xlfn.XLOOKUP($A858,GCSEMI!$B:$B,GCSEMI!$N:$N)),"",  _xlfn.XLOOKUP($A858,GCSEMI!$B:$B,GCSEMI!$N:$N))</f>
        <v/>
      </c>
      <c r="Q858" s="74" t="str">
        <f>IF(ISNA(_xlfn.XLOOKUP($A858,ORGPREP!$B:$B,ORGPREP!$N:$N)),"",  _xlfn.XLOOKUP($A858,ORGPREP!$B:$B,ORGPREP!$N:$N))</f>
        <v/>
      </c>
      <c r="R858" s="74" t="str">
        <f>IF(ISNA(_xlfn.XLOOKUP($A858,MSSEMI!$B:$B,MSSEMI!$N:$N)),"",  _xlfn.XLOOKUP($A858,MSSEMI!$B:$B,MSSEMI!$N:$N))</f>
        <v/>
      </c>
      <c r="S858" s="74" t="str">
        <f>IF(ISNA(_xlfn.XLOOKUP($A858,MSVOA!$B:$B,MSVOA!$N:$N)),"",  _xlfn.XLOOKUP($A858,MSVOA!$B:$B,MSVOA!$N:$N))</f>
        <v/>
      </c>
      <c r="T858" s="74" t="str">
        <f>IF(ISNA(_xlfn.XLOOKUP($A858,METALS!$B:$B,METALS!$N:$N)),"",  _xlfn.XLOOKUP($A858,METALS!$B:$B,METALS!$N:$N))</f>
        <v/>
      </c>
      <c r="U858" s="74" t="str">
        <f>IF(ISNA(_xlfn.XLOOKUP($A858,GENCHEM!$B:$B,GENCHEM!$N:$N)),"",  _xlfn.XLOOKUP($A858,GENCHEM!$B:$B,GENCHEM!$N:$N))</f>
        <v/>
      </c>
      <c r="V858" s="74" t="str">
        <f>IF(ISNA(_xlfn.XLOOKUP($A858,HG!$B:$B,HG!$N:$N)),"",  _xlfn.XLOOKUP($A858,HG!$B:$B,HG!$N:$N))</f>
        <v/>
      </c>
    </row>
    <row r="859" spans="1:22" ht="24" hidden="1" customHeight="1">
      <c r="A859" s="83" t="s">
        <v>195</v>
      </c>
      <c r="O859" s="71"/>
      <c r="P859" s="71"/>
      <c r="Q859" s="71"/>
      <c r="R859" s="71"/>
      <c r="S859" s="71"/>
      <c r="T859" s="71"/>
      <c r="U859" s="71"/>
      <c r="V859" s="71"/>
    </row>
    <row r="860" spans="1:22" ht="24" hidden="1" customHeight="1">
      <c r="A860" s="113" t="s">
        <v>1091</v>
      </c>
      <c r="B860" s="114" t="s">
        <v>615</v>
      </c>
      <c r="C860" s="114" t="s">
        <v>616</v>
      </c>
      <c r="D860" s="114" t="s">
        <v>25</v>
      </c>
      <c r="E860" s="115">
        <v>45825</v>
      </c>
      <c r="F860" s="115">
        <v>45839</v>
      </c>
      <c r="G860" s="115">
        <v>45839</v>
      </c>
      <c r="H860" s="114">
        <v>14</v>
      </c>
      <c r="I860" s="114">
        <v>10</v>
      </c>
      <c r="J860" s="114">
        <v>-12</v>
      </c>
      <c r="K860" s="114" t="s">
        <v>87</v>
      </c>
      <c r="L860" s="114" t="s">
        <v>27</v>
      </c>
      <c r="M860" s="114" t="s">
        <v>69</v>
      </c>
      <c r="N860" s="114" t="e">
        <v>#N/A</v>
      </c>
      <c r="O860" s="74" t="str">
        <f>IF(ISNA(_xlfn.XLOOKUP($A860,GCVOA!$B:$B,GCVOA!$N:$N)),"",  _xlfn.XLOOKUP($A860,GCVOA!$B:$B,GCVOA!$N:$N))</f>
        <v/>
      </c>
      <c r="P860" s="74" t="str">
        <f>IF(ISNA(_xlfn.XLOOKUP($A860,GCSEMI!$B:$B,GCSEMI!$N:$N)),"",  _xlfn.XLOOKUP($A860,GCSEMI!$B:$B,GCSEMI!$N:$N))</f>
        <v/>
      </c>
      <c r="Q860" s="74" t="str">
        <f>IF(ISNA(_xlfn.XLOOKUP($A860,ORGPREP!$B:$B,ORGPREP!$N:$N)),"",  _xlfn.XLOOKUP($A860,ORGPREP!$B:$B,ORGPREP!$N:$N))</f>
        <v/>
      </c>
      <c r="R860" s="74" t="str">
        <f>IF(ISNA(_xlfn.XLOOKUP($A860,MSSEMI!$B:$B,MSSEMI!$N:$N)),"",  _xlfn.XLOOKUP($A860,MSSEMI!$B:$B,MSSEMI!$N:$N))</f>
        <v/>
      </c>
      <c r="S860" s="74" t="str">
        <f>IF(ISNA(_xlfn.XLOOKUP($A860,MSVOA!$B:$B,MSVOA!$N:$N)),"",  _xlfn.XLOOKUP($A860,MSVOA!$B:$B,MSVOA!$N:$N))</f>
        <v/>
      </c>
      <c r="T860" s="74" t="str">
        <f>IF(ISNA(_xlfn.XLOOKUP($A860,METALS!$B:$B,METALS!$N:$N)),"",  _xlfn.XLOOKUP($A860,METALS!$B:$B,METALS!$N:$N))</f>
        <v/>
      </c>
      <c r="U860" s="74" t="str">
        <f>IF(ISNA(_xlfn.XLOOKUP($A860,GENCHEM!$B:$B,GENCHEM!$N:$N)),"",  _xlfn.XLOOKUP($A860,GENCHEM!$B:$B,GENCHEM!$N:$N))</f>
        <v/>
      </c>
      <c r="V860" s="74" t="str">
        <f>IF(ISNA(_xlfn.XLOOKUP($A860,HG!$B:$B,HG!$N:$N)),"",  _xlfn.XLOOKUP($A860,HG!$B:$B,HG!$N:$N))</f>
        <v/>
      </c>
    </row>
    <row r="861" spans="1:22" ht="24" hidden="1" customHeight="1">
      <c r="A861" s="83" t="s">
        <v>195</v>
      </c>
      <c r="O861" s="71"/>
      <c r="P861" s="71"/>
      <c r="Q861" s="71"/>
      <c r="R861" s="71"/>
      <c r="S861" s="71"/>
      <c r="T861" s="71"/>
      <c r="U861" s="71"/>
      <c r="V861" s="71"/>
    </row>
    <row r="862" spans="1:22" ht="24" hidden="1" customHeight="1">
      <c r="A862" s="113" t="s">
        <v>1092</v>
      </c>
      <c r="B862" s="114" t="s">
        <v>240</v>
      </c>
      <c r="C862" s="114" t="s">
        <v>241</v>
      </c>
      <c r="D862" s="114" t="s">
        <v>25</v>
      </c>
      <c r="E862" s="115">
        <v>45798</v>
      </c>
      <c r="F862" s="115">
        <v>45840</v>
      </c>
      <c r="G862" s="115">
        <v>45840</v>
      </c>
      <c r="H862" s="114">
        <v>42</v>
      </c>
      <c r="I862" s="114">
        <v>1</v>
      </c>
      <c r="J862" s="114">
        <v>-13</v>
      </c>
      <c r="K862" s="114" t="s">
        <v>87</v>
      </c>
      <c r="L862" s="114" t="s">
        <v>39</v>
      </c>
      <c r="M862" s="114" t="s">
        <v>69</v>
      </c>
      <c r="N862" s="114">
        <v>0</v>
      </c>
      <c r="O862" s="74" t="str">
        <f>IF(ISNA(_xlfn.XLOOKUP($A862,GCVOA!$B:$B,GCVOA!$N:$N)),"",  _xlfn.XLOOKUP($A862,GCVOA!$B:$B,GCVOA!$N:$N))</f>
        <v/>
      </c>
      <c r="P862" s="74" t="str">
        <f>IF(ISNA(_xlfn.XLOOKUP($A862,GCSEMI!$B:$B,GCSEMI!$N:$N)),"",  _xlfn.XLOOKUP($A862,GCSEMI!$B:$B,GCSEMI!$N:$N))</f>
        <v/>
      </c>
      <c r="Q862" s="74" t="str">
        <f>IF(ISNA(_xlfn.XLOOKUP($A862,ORGPREP!$B:$B,ORGPREP!$N:$N)),"",  _xlfn.XLOOKUP($A862,ORGPREP!$B:$B,ORGPREP!$N:$N))</f>
        <v/>
      </c>
      <c r="R862" s="74" t="str">
        <f>IF(ISNA(_xlfn.XLOOKUP($A862,MSSEMI!$B:$B,MSSEMI!$N:$N)),"",  _xlfn.XLOOKUP($A862,MSSEMI!$B:$B,MSSEMI!$N:$N))</f>
        <v/>
      </c>
      <c r="S862" s="74" t="str">
        <f>IF(ISNA(_xlfn.XLOOKUP($A862,MSVOA!$B:$B,MSVOA!$N:$N)),"",  _xlfn.XLOOKUP($A862,MSVOA!$B:$B,MSVOA!$N:$N))</f>
        <v/>
      </c>
      <c r="T862" s="74" t="str">
        <f>IF(ISNA(_xlfn.XLOOKUP($A862,METALS!$B:$B,METALS!$N:$N)),"",  _xlfn.XLOOKUP($A862,METALS!$B:$B,METALS!$N:$N))</f>
        <v/>
      </c>
      <c r="U862" s="74" t="str">
        <f>IF(ISNA(_xlfn.XLOOKUP($A862,GENCHEM!$B:$B,GENCHEM!$N:$N)),"",  _xlfn.XLOOKUP($A862,GENCHEM!$B:$B,GENCHEM!$N:$N))</f>
        <v/>
      </c>
      <c r="V862" s="74" t="str">
        <f>IF(ISNA(_xlfn.XLOOKUP($A862,HG!$B:$B,HG!$N:$N)),"",  _xlfn.XLOOKUP($A862,HG!$B:$B,HG!$N:$N))</f>
        <v/>
      </c>
    </row>
    <row r="863" spans="1:22" ht="24" hidden="1" customHeight="1">
      <c r="A863" s="83" t="s">
        <v>219</v>
      </c>
      <c r="O863" s="71"/>
      <c r="P863" s="71"/>
      <c r="Q863" s="71"/>
      <c r="R863" s="71"/>
      <c r="S863" s="71"/>
      <c r="T863" s="71"/>
      <c r="U863" s="71"/>
      <c r="V863" s="71"/>
    </row>
    <row r="864" spans="1:22" ht="24" hidden="1" customHeight="1">
      <c r="A864" s="113" t="s">
        <v>1093</v>
      </c>
      <c r="B864" s="114" t="s">
        <v>240</v>
      </c>
      <c r="C864" s="114" t="s">
        <v>244</v>
      </c>
      <c r="D864" s="114" t="s">
        <v>25</v>
      </c>
      <c r="E864" s="115">
        <v>45798</v>
      </c>
      <c r="F864" s="115">
        <v>45840</v>
      </c>
      <c r="G864" s="115">
        <v>45840</v>
      </c>
      <c r="H864" s="114">
        <v>42</v>
      </c>
      <c r="I864" s="114">
        <v>1</v>
      </c>
      <c r="J864" s="114">
        <v>-13</v>
      </c>
      <c r="K864" s="114" t="s">
        <v>87</v>
      </c>
      <c r="L864" s="114" t="s">
        <v>39</v>
      </c>
      <c r="M864" s="114" t="s">
        <v>69</v>
      </c>
      <c r="N864" s="114">
        <v>0</v>
      </c>
      <c r="O864" s="74" t="str">
        <f>IF(ISNA(_xlfn.XLOOKUP($A864,GCVOA!$B:$B,GCVOA!$N:$N)),"",  _xlfn.XLOOKUP($A864,GCVOA!$B:$B,GCVOA!$N:$N))</f>
        <v/>
      </c>
      <c r="P864" s="74" t="str">
        <f>IF(ISNA(_xlfn.XLOOKUP($A864,GCSEMI!$B:$B,GCSEMI!$N:$N)),"",  _xlfn.XLOOKUP($A864,GCSEMI!$B:$B,GCSEMI!$N:$N))</f>
        <v/>
      </c>
      <c r="Q864" s="74" t="str">
        <f>IF(ISNA(_xlfn.XLOOKUP($A864,ORGPREP!$B:$B,ORGPREP!$N:$N)),"",  _xlfn.XLOOKUP($A864,ORGPREP!$B:$B,ORGPREP!$N:$N))</f>
        <v/>
      </c>
      <c r="R864" s="74" t="str">
        <f>IF(ISNA(_xlfn.XLOOKUP($A864,MSSEMI!$B:$B,MSSEMI!$N:$N)),"",  _xlfn.XLOOKUP($A864,MSSEMI!$B:$B,MSSEMI!$N:$N))</f>
        <v/>
      </c>
      <c r="S864" s="74" t="str">
        <f>IF(ISNA(_xlfn.XLOOKUP($A864,MSVOA!$B:$B,MSVOA!$N:$N)),"",  _xlfn.XLOOKUP($A864,MSVOA!$B:$B,MSVOA!$N:$N))</f>
        <v/>
      </c>
      <c r="T864" s="74" t="str">
        <f>IF(ISNA(_xlfn.XLOOKUP($A864,METALS!$B:$B,METALS!$N:$N)),"",  _xlfn.XLOOKUP($A864,METALS!$B:$B,METALS!$N:$N))</f>
        <v/>
      </c>
      <c r="U864" s="74" t="str">
        <f>IF(ISNA(_xlfn.XLOOKUP($A864,GENCHEM!$B:$B,GENCHEM!$N:$N)),"",  _xlfn.XLOOKUP($A864,GENCHEM!$B:$B,GENCHEM!$N:$N))</f>
        <v/>
      </c>
      <c r="V864" s="74" t="str">
        <f>IF(ISNA(_xlfn.XLOOKUP($A864,HG!$B:$B,HG!$N:$N)),"",  _xlfn.XLOOKUP($A864,HG!$B:$B,HG!$N:$N))</f>
        <v/>
      </c>
    </row>
    <row r="865" spans="1:22" ht="24" hidden="1" customHeight="1">
      <c r="A865" s="83" t="s">
        <v>219</v>
      </c>
      <c r="O865" s="71"/>
      <c r="P865" s="71"/>
      <c r="Q865" s="71"/>
      <c r="R865" s="71"/>
      <c r="S865" s="71"/>
      <c r="T865" s="71"/>
      <c r="U865" s="71"/>
      <c r="V865" s="71"/>
    </row>
    <row r="866" spans="1:22" ht="24" hidden="1" customHeight="1">
      <c r="A866" s="113" t="s">
        <v>1094</v>
      </c>
      <c r="B866" s="114" t="s">
        <v>240</v>
      </c>
      <c r="C866" s="114" t="s">
        <v>241</v>
      </c>
      <c r="D866" s="114" t="s">
        <v>25</v>
      </c>
      <c r="E866" s="115">
        <v>45798</v>
      </c>
      <c r="F866" s="115">
        <v>45840</v>
      </c>
      <c r="G866" s="115">
        <v>45840</v>
      </c>
      <c r="H866" s="114">
        <v>42</v>
      </c>
      <c r="I866" s="114">
        <v>1</v>
      </c>
      <c r="J866" s="114">
        <v>-13</v>
      </c>
      <c r="K866" s="114" t="s">
        <v>87</v>
      </c>
      <c r="L866" s="114" t="s">
        <v>39</v>
      </c>
      <c r="M866" s="114" t="s">
        <v>69</v>
      </c>
      <c r="N866" s="114">
        <v>0</v>
      </c>
      <c r="O866" s="74" t="str">
        <f>IF(ISNA(_xlfn.XLOOKUP($A866,GCVOA!$B:$B,GCVOA!$N:$N)),"",  _xlfn.XLOOKUP($A866,GCVOA!$B:$B,GCVOA!$N:$N))</f>
        <v/>
      </c>
      <c r="P866" s="74" t="str">
        <f>IF(ISNA(_xlfn.XLOOKUP($A866,GCSEMI!$B:$B,GCSEMI!$N:$N)),"",  _xlfn.XLOOKUP($A866,GCSEMI!$B:$B,GCSEMI!$N:$N))</f>
        <v/>
      </c>
      <c r="Q866" s="74" t="str">
        <f>IF(ISNA(_xlfn.XLOOKUP($A866,ORGPREP!$B:$B,ORGPREP!$N:$N)),"",  _xlfn.XLOOKUP($A866,ORGPREP!$B:$B,ORGPREP!$N:$N))</f>
        <v/>
      </c>
      <c r="R866" s="74" t="str">
        <f>IF(ISNA(_xlfn.XLOOKUP($A866,MSSEMI!$B:$B,MSSEMI!$N:$N)),"",  _xlfn.XLOOKUP($A866,MSSEMI!$B:$B,MSSEMI!$N:$N))</f>
        <v/>
      </c>
      <c r="S866" s="74" t="str">
        <f>IF(ISNA(_xlfn.XLOOKUP($A866,MSVOA!$B:$B,MSVOA!$N:$N)),"",  _xlfn.XLOOKUP($A866,MSVOA!$B:$B,MSVOA!$N:$N))</f>
        <v/>
      </c>
      <c r="T866" s="74" t="str">
        <f>IF(ISNA(_xlfn.XLOOKUP($A866,METALS!$B:$B,METALS!$N:$N)),"",  _xlfn.XLOOKUP($A866,METALS!$B:$B,METALS!$N:$N))</f>
        <v/>
      </c>
      <c r="U866" s="74" t="str">
        <f>IF(ISNA(_xlfn.XLOOKUP($A866,GENCHEM!$B:$B,GENCHEM!$N:$N)),"",  _xlfn.XLOOKUP($A866,GENCHEM!$B:$B,GENCHEM!$N:$N))</f>
        <v/>
      </c>
      <c r="V866" s="74" t="str">
        <f>IF(ISNA(_xlfn.XLOOKUP($A866,HG!$B:$B,HG!$N:$N)),"",  _xlfn.XLOOKUP($A866,HG!$B:$B,HG!$N:$N))</f>
        <v/>
      </c>
    </row>
    <row r="867" spans="1:22" ht="24" hidden="1" customHeight="1">
      <c r="A867" s="83" t="s">
        <v>219</v>
      </c>
      <c r="O867" s="71"/>
      <c r="P867" s="71"/>
      <c r="Q867" s="71"/>
      <c r="R867" s="71"/>
      <c r="S867" s="71"/>
      <c r="T867" s="71"/>
      <c r="U867" s="71"/>
      <c r="V867" s="71"/>
    </row>
    <row r="868" spans="1:22" ht="24" hidden="1" customHeight="1">
      <c r="A868" s="113" t="s">
        <v>1095</v>
      </c>
      <c r="B868" s="114" t="s">
        <v>175</v>
      </c>
      <c r="C868" s="114" t="s">
        <v>1054</v>
      </c>
      <c r="D868" s="114" t="s">
        <v>25</v>
      </c>
      <c r="E868" s="115">
        <v>45798</v>
      </c>
      <c r="F868" s="115">
        <v>45840</v>
      </c>
      <c r="G868" s="115">
        <v>45840</v>
      </c>
      <c r="H868" s="114">
        <v>42</v>
      </c>
      <c r="I868" s="114">
        <v>5</v>
      </c>
      <c r="J868" s="114">
        <v>-13</v>
      </c>
      <c r="K868" s="114" t="s">
        <v>38</v>
      </c>
      <c r="L868" s="114" t="s">
        <v>39</v>
      </c>
      <c r="M868" s="114" t="s">
        <v>69</v>
      </c>
      <c r="N868" s="114">
        <v>0</v>
      </c>
      <c r="O868" s="74" t="str">
        <f>IF(ISNA(_xlfn.XLOOKUP($A868,GCVOA!$B:$B,GCVOA!$N:$N)),"",  _xlfn.XLOOKUP($A868,GCVOA!$B:$B,GCVOA!$N:$N))</f>
        <v/>
      </c>
      <c r="P868" s="74" t="str">
        <f>IF(ISNA(_xlfn.XLOOKUP($A868,GCSEMI!$B:$B,GCSEMI!$N:$N)),"",  _xlfn.XLOOKUP($A868,GCSEMI!$B:$B,GCSEMI!$N:$N))</f>
        <v/>
      </c>
      <c r="Q868" s="74" t="str">
        <f>IF(ISNA(_xlfn.XLOOKUP($A868,ORGPREP!$B:$B,ORGPREP!$N:$N)),"",  _xlfn.XLOOKUP($A868,ORGPREP!$B:$B,ORGPREP!$N:$N))</f>
        <v/>
      </c>
      <c r="R868" s="74" t="str">
        <f>IF(ISNA(_xlfn.XLOOKUP($A868,MSSEMI!$B:$B,MSSEMI!$N:$N)),"",  _xlfn.XLOOKUP($A868,MSSEMI!$B:$B,MSSEMI!$N:$N))</f>
        <v/>
      </c>
      <c r="S868" s="74" t="str">
        <f>IF(ISNA(_xlfn.XLOOKUP($A868,MSVOA!$B:$B,MSVOA!$N:$N)),"",  _xlfn.XLOOKUP($A868,MSVOA!$B:$B,MSVOA!$N:$N))</f>
        <v/>
      </c>
      <c r="T868" s="74" t="str">
        <f>IF(ISNA(_xlfn.XLOOKUP($A868,METALS!$B:$B,METALS!$N:$N)),"",  _xlfn.XLOOKUP($A868,METALS!$B:$B,METALS!$N:$N))</f>
        <v/>
      </c>
      <c r="U868" s="74" t="str">
        <f>IF(ISNA(_xlfn.XLOOKUP($A868,GENCHEM!$B:$B,GENCHEM!$N:$N)),"",  _xlfn.XLOOKUP($A868,GENCHEM!$B:$B,GENCHEM!$N:$N))</f>
        <v/>
      </c>
      <c r="V868" s="74" t="str">
        <f>IF(ISNA(_xlfn.XLOOKUP($A868,HG!$B:$B,HG!$N:$N)),"",  _xlfn.XLOOKUP($A868,HG!$B:$B,HG!$N:$N))</f>
        <v/>
      </c>
    </row>
    <row r="869" spans="1:22" ht="24" hidden="1" customHeight="1">
      <c r="A869" s="83" t="s">
        <v>1055</v>
      </c>
      <c r="O869" s="71"/>
      <c r="P869" s="71"/>
      <c r="Q869" s="71"/>
      <c r="R869" s="71"/>
      <c r="S869" s="71"/>
      <c r="T869" s="71"/>
      <c r="U869" s="71"/>
      <c r="V869" s="71"/>
    </row>
    <row r="870" spans="1:22" ht="24" hidden="1" customHeight="1">
      <c r="A870" s="113" t="s">
        <v>1096</v>
      </c>
      <c r="B870" s="114" t="s">
        <v>226</v>
      </c>
      <c r="C870" s="114" t="s">
        <v>227</v>
      </c>
      <c r="D870" s="114" t="s">
        <v>25</v>
      </c>
      <c r="E870" s="115">
        <v>45826</v>
      </c>
      <c r="F870" s="115">
        <v>45840</v>
      </c>
      <c r="G870" s="115">
        <v>45840</v>
      </c>
      <c r="H870" s="114">
        <v>14</v>
      </c>
      <c r="I870" s="114">
        <v>1</v>
      </c>
      <c r="J870" s="114">
        <v>-13</v>
      </c>
      <c r="K870" s="114" t="s">
        <v>87</v>
      </c>
      <c r="L870" s="114" t="s">
        <v>27</v>
      </c>
      <c r="M870" s="114" t="s">
        <v>58</v>
      </c>
      <c r="N870" s="114" t="e">
        <v>#N/A</v>
      </c>
      <c r="O870" s="74" t="str">
        <f>IF(ISNA(_xlfn.XLOOKUP($A870,GCVOA!$B:$B,GCVOA!$N:$N)),"",  _xlfn.XLOOKUP($A870,GCVOA!$B:$B,GCVOA!$N:$N))</f>
        <v/>
      </c>
      <c r="P870" s="74" t="str">
        <f>IF(ISNA(_xlfn.XLOOKUP($A870,GCSEMI!$B:$B,GCSEMI!$N:$N)),"",  _xlfn.XLOOKUP($A870,GCSEMI!$B:$B,GCSEMI!$N:$N))</f>
        <v/>
      </c>
      <c r="Q870" s="74" t="str">
        <f>IF(ISNA(_xlfn.XLOOKUP($A870,ORGPREP!$B:$B,ORGPREP!$N:$N)),"",  _xlfn.XLOOKUP($A870,ORGPREP!$B:$B,ORGPREP!$N:$N))</f>
        <v/>
      </c>
      <c r="R870" s="74" t="str">
        <f>IF(ISNA(_xlfn.XLOOKUP($A870,MSSEMI!$B:$B,MSSEMI!$N:$N)),"",  _xlfn.XLOOKUP($A870,MSSEMI!$B:$B,MSSEMI!$N:$N))</f>
        <v/>
      </c>
      <c r="S870" s="74" t="str">
        <f>IF(ISNA(_xlfn.XLOOKUP($A870,MSVOA!$B:$B,MSVOA!$N:$N)),"",  _xlfn.XLOOKUP($A870,MSVOA!$B:$B,MSVOA!$N:$N))</f>
        <v/>
      </c>
      <c r="T870" s="74" t="str">
        <f>IF(ISNA(_xlfn.XLOOKUP($A870,METALS!$B:$B,METALS!$N:$N)),"",  _xlfn.XLOOKUP($A870,METALS!$B:$B,METALS!$N:$N))</f>
        <v/>
      </c>
      <c r="U870" s="74">
        <f>IF(ISNA(_xlfn.XLOOKUP($A870,GENCHEM!$B:$B,GENCHEM!$N:$N)),"",  _xlfn.XLOOKUP($A870,GENCHEM!$B:$B,GENCHEM!$N:$N))</f>
        <v>0</v>
      </c>
      <c r="V870" s="74" t="str">
        <f>IF(ISNA(_xlfn.XLOOKUP($A870,HG!$B:$B,HG!$N:$N)),"",  _xlfn.XLOOKUP($A870,HG!$B:$B,HG!$N:$N))</f>
        <v/>
      </c>
    </row>
    <row r="871" spans="1:22" ht="24" hidden="1" customHeight="1">
      <c r="A871" s="83" t="s">
        <v>489</v>
      </c>
      <c r="O871" s="71"/>
      <c r="P871" s="71"/>
      <c r="Q871" s="71"/>
      <c r="R871" s="71"/>
      <c r="S871" s="71"/>
      <c r="T871" s="71"/>
      <c r="U871" s="71"/>
      <c r="V871" s="71"/>
    </row>
    <row r="872" spans="1:22" ht="24" hidden="1" customHeight="1">
      <c r="A872" s="113" t="s">
        <v>1097</v>
      </c>
      <c r="B872" s="114" t="s">
        <v>1098</v>
      </c>
      <c r="C872" s="114" t="s">
        <v>1099</v>
      </c>
      <c r="D872" s="114" t="s">
        <v>25</v>
      </c>
      <c r="E872" s="115">
        <v>45826</v>
      </c>
      <c r="F872" s="115">
        <v>45840</v>
      </c>
      <c r="G872" s="115">
        <v>45840</v>
      </c>
      <c r="H872" s="114">
        <v>14</v>
      </c>
      <c r="I872" s="114">
        <v>9</v>
      </c>
      <c r="J872" s="114">
        <v>-13</v>
      </c>
      <c r="K872" s="114" t="s">
        <v>38</v>
      </c>
      <c r="L872" s="114" t="s">
        <v>27</v>
      </c>
      <c r="M872" s="114" t="s">
        <v>58</v>
      </c>
      <c r="N872" s="114" t="e">
        <v>#N/A</v>
      </c>
      <c r="O872" s="74" t="str">
        <f>IF(ISNA(_xlfn.XLOOKUP($A872,GCVOA!$B:$B,GCVOA!$N:$N)),"",  _xlfn.XLOOKUP($A872,GCVOA!$B:$B,GCVOA!$N:$N))</f>
        <v/>
      </c>
      <c r="P872" s="74" t="str">
        <f>IF(ISNA(_xlfn.XLOOKUP($A872,GCSEMI!$B:$B,GCSEMI!$N:$N)),"",  _xlfn.XLOOKUP($A872,GCSEMI!$B:$B,GCSEMI!$N:$N))</f>
        <v/>
      </c>
      <c r="Q872" s="74" t="str">
        <f>IF(ISNA(_xlfn.XLOOKUP($A872,ORGPREP!$B:$B,ORGPREP!$N:$N)),"",  _xlfn.XLOOKUP($A872,ORGPREP!$B:$B,ORGPREP!$N:$N))</f>
        <v/>
      </c>
      <c r="R872" s="74" t="str">
        <f>IF(ISNA(_xlfn.XLOOKUP($A872,MSSEMI!$B:$B,MSSEMI!$N:$N)),"",  _xlfn.XLOOKUP($A872,MSSEMI!$B:$B,MSSEMI!$N:$N))</f>
        <v/>
      </c>
      <c r="S872" s="74" t="str">
        <f>IF(ISNA(_xlfn.XLOOKUP($A872,MSVOA!$B:$B,MSVOA!$N:$N)),"",  _xlfn.XLOOKUP($A872,MSVOA!$B:$B,MSVOA!$N:$N))</f>
        <v/>
      </c>
      <c r="T872" s="74">
        <f>IF(ISNA(_xlfn.XLOOKUP($A872,METALS!$B:$B,METALS!$N:$N)),"",  _xlfn.XLOOKUP($A872,METALS!$B:$B,METALS!$N:$N))</f>
        <v>0</v>
      </c>
      <c r="U872" s="74">
        <f>IF(ISNA(_xlfn.XLOOKUP($A872,GENCHEM!$B:$B,GENCHEM!$N:$N)),"",  _xlfn.XLOOKUP($A872,GENCHEM!$B:$B,GENCHEM!$N:$N))</f>
        <v>0</v>
      </c>
      <c r="V872" s="74">
        <f>IF(ISNA(_xlfn.XLOOKUP($A872,HG!$B:$B,HG!$N:$N)),"",  _xlfn.XLOOKUP($A872,HG!$B:$B,HG!$N:$N))</f>
        <v>0</v>
      </c>
    </row>
    <row r="873" spans="1:22" ht="24" hidden="1" customHeight="1">
      <c r="A873" s="83" t="s">
        <v>1100</v>
      </c>
      <c r="O873" s="71"/>
      <c r="P873" s="71"/>
      <c r="Q873" s="71"/>
      <c r="R873" s="71"/>
      <c r="S873" s="71"/>
      <c r="T873" s="71"/>
      <c r="U873" s="71"/>
      <c r="V873" s="71"/>
    </row>
    <row r="874" spans="1:22" ht="24" hidden="1" customHeight="1">
      <c r="A874" s="113" t="s">
        <v>1101</v>
      </c>
      <c r="B874" s="114" t="s">
        <v>321</v>
      </c>
      <c r="C874" s="114" t="s">
        <v>1102</v>
      </c>
      <c r="D874" s="114" t="s">
        <v>25</v>
      </c>
      <c r="E874" s="115">
        <v>45826</v>
      </c>
      <c r="F874" s="115">
        <v>45840</v>
      </c>
      <c r="G874" s="115">
        <v>45840</v>
      </c>
      <c r="H874" s="114">
        <v>14</v>
      </c>
      <c r="I874" s="114">
        <v>2</v>
      </c>
      <c r="J874" s="114">
        <v>-13</v>
      </c>
      <c r="K874" s="114" t="s">
        <v>26</v>
      </c>
      <c r="L874" s="114" t="s">
        <v>27</v>
      </c>
      <c r="M874" s="114" t="s">
        <v>40</v>
      </c>
      <c r="N874" s="114" t="e">
        <v>#N/A</v>
      </c>
      <c r="O874" s="74" t="str">
        <f>IF(ISNA(_xlfn.XLOOKUP($A874,GCVOA!$B:$B,GCVOA!$N:$N)),"",  _xlfn.XLOOKUP($A874,GCVOA!$B:$B,GCVOA!$N:$N))</f>
        <v/>
      </c>
      <c r="P874" s="74" t="str">
        <f>IF(ISNA(_xlfn.XLOOKUP($A874,GCSEMI!$B:$B,GCSEMI!$N:$N)),"",  _xlfn.XLOOKUP($A874,GCSEMI!$B:$B,GCSEMI!$N:$N))</f>
        <v/>
      </c>
      <c r="Q874" s="74" t="str">
        <f>IF(ISNA(_xlfn.XLOOKUP($A874,ORGPREP!$B:$B,ORGPREP!$N:$N)),"",  _xlfn.XLOOKUP($A874,ORGPREP!$B:$B,ORGPREP!$N:$N))</f>
        <v/>
      </c>
      <c r="R874" s="74" t="str">
        <f>IF(ISNA(_xlfn.XLOOKUP($A874,MSSEMI!$B:$B,MSSEMI!$N:$N)),"",  _xlfn.XLOOKUP($A874,MSSEMI!$B:$B,MSSEMI!$N:$N))</f>
        <v/>
      </c>
      <c r="S874" s="74">
        <f>IF(ISNA(_xlfn.XLOOKUP($A874,MSVOA!$B:$B,MSVOA!$N:$N)),"",  _xlfn.XLOOKUP($A874,MSVOA!$B:$B,MSVOA!$N:$N))</f>
        <v>0</v>
      </c>
      <c r="T874" s="74" t="str">
        <f>IF(ISNA(_xlfn.XLOOKUP($A874,METALS!$B:$B,METALS!$N:$N)),"",  _xlfn.XLOOKUP($A874,METALS!$B:$B,METALS!$N:$N))</f>
        <v/>
      </c>
      <c r="U874" s="74">
        <f>IF(ISNA(_xlfn.XLOOKUP($A874,GENCHEM!$B:$B,GENCHEM!$N:$N)),"",  _xlfn.XLOOKUP($A874,GENCHEM!$B:$B,GENCHEM!$N:$N))</f>
        <v>0</v>
      </c>
      <c r="V874" s="74" t="str">
        <f>IF(ISNA(_xlfn.XLOOKUP($A874,HG!$B:$B,HG!$N:$N)),"",  _xlfn.XLOOKUP($A874,HG!$B:$B,HG!$N:$N))</f>
        <v/>
      </c>
    </row>
    <row r="875" spans="1:22" ht="24" hidden="1" customHeight="1">
      <c r="A875" s="83" t="s">
        <v>1103</v>
      </c>
      <c r="O875" s="71"/>
      <c r="P875" s="71"/>
      <c r="Q875" s="71"/>
      <c r="R875" s="71"/>
      <c r="S875" s="71"/>
      <c r="T875" s="71"/>
      <c r="U875" s="71"/>
      <c r="V875" s="71"/>
    </row>
    <row r="876" spans="1:22" ht="24" hidden="1" customHeight="1">
      <c r="A876" s="113" t="s">
        <v>1104</v>
      </c>
      <c r="B876" s="114" t="s">
        <v>321</v>
      </c>
      <c r="C876" s="114" t="s">
        <v>1105</v>
      </c>
      <c r="D876" s="114" t="s">
        <v>25</v>
      </c>
      <c r="E876" s="115">
        <v>45826</v>
      </c>
      <c r="F876" s="115">
        <v>45840</v>
      </c>
      <c r="G876" s="115">
        <v>45840</v>
      </c>
      <c r="H876" s="114">
        <v>14</v>
      </c>
      <c r="I876" s="114">
        <v>2</v>
      </c>
      <c r="J876" s="114">
        <v>-13</v>
      </c>
      <c r="K876" s="114" t="s">
        <v>26</v>
      </c>
      <c r="L876" s="114" t="s">
        <v>27</v>
      </c>
      <c r="M876" s="114" t="s">
        <v>49</v>
      </c>
      <c r="N876" s="114" t="e">
        <v>#N/A</v>
      </c>
      <c r="O876" s="74" t="str">
        <f>IF(ISNA(_xlfn.XLOOKUP($A876,GCVOA!$B:$B,GCVOA!$N:$N)),"",  _xlfn.XLOOKUP($A876,GCVOA!$B:$B,GCVOA!$N:$N))</f>
        <v/>
      </c>
      <c r="P876" s="74">
        <f>IF(ISNA(_xlfn.XLOOKUP($A876,GCSEMI!$B:$B,GCSEMI!$N:$N)),"",  _xlfn.XLOOKUP($A876,GCSEMI!$B:$B,GCSEMI!$N:$N))</f>
        <v>0</v>
      </c>
      <c r="Q876" s="74">
        <f>IF(ISNA(_xlfn.XLOOKUP($A876,ORGPREP!$B:$B,ORGPREP!$N:$N)),"",  _xlfn.XLOOKUP($A876,ORGPREP!$B:$B,ORGPREP!$N:$N))</f>
        <v>0</v>
      </c>
      <c r="R876" s="74">
        <f>IF(ISNA(_xlfn.XLOOKUP($A876,MSSEMI!$B:$B,MSSEMI!$N:$N)),"",  _xlfn.XLOOKUP($A876,MSSEMI!$B:$B,MSSEMI!$N:$N))</f>
        <v>0</v>
      </c>
      <c r="S876" s="74">
        <f>IF(ISNA(_xlfn.XLOOKUP($A876,MSVOA!$B:$B,MSVOA!$N:$N)),"",  _xlfn.XLOOKUP($A876,MSVOA!$B:$B,MSVOA!$N:$N))</f>
        <v>0</v>
      </c>
      <c r="T876" s="74" t="str">
        <f>IF(ISNA(_xlfn.XLOOKUP($A876,METALS!$B:$B,METALS!$N:$N)),"",  _xlfn.XLOOKUP($A876,METALS!$B:$B,METALS!$N:$N))</f>
        <v/>
      </c>
      <c r="U876" s="74">
        <f>IF(ISNA(_xlfn.XLOOKUP($A876,GENCHEM!$B:$B,GENCHEM!$N:$N)),"",  _xlfn.XLOOKUP($A876,GENCHEM!$B:$B,GENCHEM!$N:$N))</f>
        <v>0</v>
      </c>
      <c r="V876" s="74" t="str">
        <f>IF(ISNA(_xlfn.XLOOKUP($A876,HG!$B:$B,HG!$N:$N)),"",  _xlfn.XLOOKUP($A876,HG!$B:$B,HG!$N:$N))</f>
        <v/>
      </c>
    </row>
    <row r="877" spans="1:22" ht="24" hidden="1" customHeight="1">
      <c r="A877" s="83" t="s">
        <v>1106</v>
      </c>
      <c r="O877" s="71"/>
      <c r="P877" s="71"/>
      <c r="Q877" s="71"/>
      <c r="R877" s="71"/>
      <c r="S877" s="71"/>
      <c r="T877" s="71"/>
      <c r="U877" s="71"/>
      <c r="V877" s="71"/>
    </row>
    <row r="878" spans="1:22" ht="24" hidden="1" customHeight="1">
      <c r="A878" s="113" t="s">
        <v>1107</v>
      </c>
      <c r="B878" s="114" t="s">
        <v>1108</v>
      </c>
      <c r="C878" s="114" t="s">
        <v>1109</v>
      </c>
      <c r="D878" s="114" t="s">
        <v>25</v>
      </c>
      <c r="E878" s="115">
        <v>45826</v>
      </c>
      <c r="F878" s="115">
        <v>45840</v>
      </c>
      <c r="G878" s="115">
        <v>45840</v>
      </c>
      <c r="H878" s="114">
        <v>14</v>
      </c>
      <c r="I878" s="114">
        <v>2</v>
      </c>
      <c r="J878" s="114">
        <v>-13</v>
      </c>
      <c r="K878" s="114" t="s">
        <v>26</v>
      </c>
      <c r="L878" s="114" t="s">
        <v>27</v>
      </c>
      <c r="M878" s="114" t="s">
        <v>49</v>
      </c>
      <c r="N878" s="114" t="e">
        <v>#N/A</v>
      </c>
      <c r="O878" s="74" t="str">
        <f>IF(ISNA(_xlfn.XLOOKUP($A878,GCVOA!$B:$B,GCVOA!$N:$N)),"",  _xlfn.XLOOKUP($A878,GCVOA!$B:$B,GCVOA!$N:$N))</f>
        <v/>
      </c>
      <c r="P878" s="74">
        <f>IF(ISNA(_xlfn.XLOOKUP($A878,GCSEMI!$B:$B,GCSEMI!$N:$N)),"",  _xlfn.XLOOKUP($A878,GCSEMI!$B:$B,GCSEMI!$N:$N))</f>
        <v>0</v>
      </c>
      <c r="Q878" s="74">
        <f>IF(ISNA(_xlfn.XLOOKUP($A878,ORGPREP!$B:$B,ORGPREP!$N:$N)),"",  _xlfn.XLOOKUP($A878,ORGPREP!$B:$B,ORGPREP!$N:$N))</f>
        <v>0</v>
      </c>
      <c r="R878" s="74">
        <f>IF(ISNA(_xlfn.XLOOKUP($A878,MSSEMI!$B:$B,MSSEMI!$N:$N)),"",  _xlfn.XLOOKUP($A878,MSSEMI!$B:$B,MSSEMI!$N:$N))</f>
        <v>0</v>
      </c>
      <c r="S878" s="74">
        <f>IF(ISNA(_xlfn.XLOOKUP($A878,MSVOA!$B:$B,MSVOA!$N:$N)),"",  _xlfn.XLOOKUP($A878,MSVOA!$B:$B,MSVOA!$N:$N))</f>
        <v>0</v>
      </c>
      <c r="T878" s="74" t="str">
        <f>IF(ISNA(_xlfn.XLOOKUP($A878,METALS!$B:$B,METALS!$N:$N)),"",  _xlfn.XLOOKUP($A878,METALS!$B:$B,METALS!$N:$N))</f>
        <v/>
      </c>
      <c r="U878" s="74">
        <f>IF(ISNA(_xlfn.XLOOKUP($A878,GENCHEM!$B:$B,GENCHEM!$N:$N)),"",  _xlfn.XLOOKUP($A878,GENCHEM!$B:$B,GENCHEM!$N:$N))</f>
        <v>0</v>
      </c>
      <c r="V878" s="74" t="str">
        <f>IF(ISNA(_xlfn.XLOOKUP($A878,HG!$B:$B,HG!$N:$N)),"",  _xlfn.XLOOKUP($A878,HG!$B:$B,HG!$N:$N))</f>
        <v/>
      </c>
    </row>
    <row r="879" spans="1:22" ht="24" hidden="1" customHeight="1">
      <c r="A879" s="83" t="s">
        <v>1110</v>
      </c>
      <c r="O879" s="71"/>
      <c r="P879" s="71"/>
      <c r="Q879" s="71"/>
      <c r="R879" s="71"/>
      <c r="S879" s="71"/>
      <c r="T879" s="71"/>
      <c r="U879" s="71"/>
      <c r="V879" s="71"/>
    </row>
    <row r="880" spans="1:22" ht="24" hidden="1" customHeight="1">
      <c r="A880" s="113" t="s">
        <v>1111</v>
      </c>
      <c r="B880" s="114" t="s">
        <v>1108</v>
      </c>
      <c r="C880" s="114" t="s">
        <v>1109</v>
      </c>
      <c r="D880" s="114" t="s">
        <v>25</v>
      </c>
      <c r="E880" s="115">
        <v>45826</v>
      </c>
      <c r="F880" s="115">
        <v>45840</v>
      </c>
      <c r="G880" s="115">
        <v>45840</v>
      </c>
      <c r="H880" s="114">
        <v>14</v>
      </c>
      <c r="I880" s="114">
        <v>2</v>
      </c>
      <c r="J880" s="114">
        <v>-13</v>
      </c>
      <c r="K880" s="114" t="s">
        <v>26</v>
      </c>
      <c r="L880" s="114" t="s">
        <v>27</v>
      </c>
      <c r="M880" s="114" t="s">
        <v>49</v>
      </c>
      <c r="N880" s="114" t="e">
        <v>#N/A</v>
      </c>
      <c r="O880" s="74" t="str">
        <f>IF(ISNA(_xlfn.XLOOKUP($A880,GCVOA!$B:$B,GCVOA!$N:$N)),"",  _xlfn.XLOOKUP($A880,GCVOA!$B:$B,GCVOA!$N:$N))</f>
        <v/>
      </c>
      <c r="P880" s="74">
        <f>IF(ISNA(_xlfn.XLOOKUP($A880,GCSEMI!$B:$B,GCSEMI!$N:$N)),"",  _xlfn.XLOOKUP($A880,GCSEMI!$B:$B,GCSEMI!$N:$N))</f>
        <v>0</v>
      </c>
      <c r="Q880" s="74">
        <f>IF(ISNA(_xlfn.XLOOKUP($A880,ORGPREP!$B:$B,ORGPREP!$N:$N)),"",  _xlfn.XLOOKUP($A880,ORGPREP!$B:$B,ORGPREP!$N:$N))</f>
        <v>0</v>
      </c>
      <c r="R880" s="74">
        <f>IF(ISNA(_xlfn.XLOOKUP($A880,MSSEMI!$B:$B,MSSEMI!$N:$N)),"",  _xlfn.XLOOKUP($A880,MSSEMI!$B:$B,MSSEMI!$N:$N))</f>
        <v>0</v>
      </c>
      <c r="S880" s="74">
        <f>IF(ISNA(_xlfn.XLOOKUP($A880,MSVOA!$B:$B,MSVOA!$N:$N)),"",  _xlfn.XLOOKUP($A880,MSVOA!$B:$B,MSVOA!$N:$N))</f>
        <v>0</v>
      </c>
      <c r="T880" s="74" t="str">
        <f>IF(ISNA(_xlfn.XLOOKUP($A880,METALS!$B:$B,METALS!$N:$N)),"",  _xlfn.XLOOKUP($A880,METALS!$B:$B,METALS!$N:$N))</f>
        <v/>
      </c>
      <c r="U880" s="74">
        <f>IF(ISNA(_xlfn.XLOOKUP($A880,GENCHEM!$B:$B,GENCHEM!$N:$N)),"",  _xlfn.XLOOKUP($A880,GENCHEM!$B:$B,GENCHEM!$N:$N))</f>
        <v>0</v>
      </c>
      <c r="V880" s="74" t="str">
        <f>IF(ISNA(_xlfn.XLOOKUP($A880,HG!$B:$B,HG!$N:$N)),"",  _xlfn.XLOOKUP($A880,HG!$B:$B,HG!$N:$N))</f>
        <v/>
      </c>
    </row>
    <row r="881" spans="1:22" ht="24" hidden="1" customHeight="1">
      <c r="A881" s="83" t="s">
        <v>1110</v>
      </c>
      <c r="O881" s="71"/>
      <c r="P881" s="71"/>
      <c r="Q881" s="71"/>
      <c r="R881" s="71"/>
      <c r="S881" s="71"/>
      <c r="T881" s="71"/>
      <c r="U881" s="71"/>
      <c r="V881" s="71"/>
    </row>
    <row r="882" spans="1:22" ht="24" hidden="1" customHeight="1">
      <c r="A882" s="113" t="s">
        <v>1112</v>
      </c>
      <c r="B882" s="114" t="s">
        <v>52</v>
      </c>
      <c r="C882" s="114" t="s">
        <v>53</v>
      </c>
      <c r="D882" s="114" t="s">
        <v>25</v>
      </c>
      <c r="E882" s="115">
        <v>45826</v>
      </c>
      <c r="F882" s="115">
        <v>45840</v>
      </c>
      <c r="G882" s="115">
        <v>45840</v>
      </c>
      <c r="H882" s="114">
        <v>14</v>
      </c>
      <c r="I882" s="114">
        <v>4</v>
      </c>
      <c r="J882" s="114">
        <v>-13</v>
      </c>
      <c r="K882" s="114" t="s">
        <v>38</v>
      </c>
      <c r="L882" s="114" t="s">
        <v>27</v>
      </c>
      <c r="M882" s="114" t="s">
        <v>58</v>
      </c>
      <c r="N882" s="114" t="e">
        <v>#N/A</v>
      </c>
      <c r="O882" s="74" t="str">
        <f>IF(ISNA(_xlfn.XLOOKUP($A882,GCVOA!$B:$B,GCVOA!$N:$N)),"",  _xlfn.XLOOKUP($A882,GCVOA!$B:$B,GCVOA!$N:$N))</f>
        <v/>
      </c>
      <c r="P882" s="74" t="str">
        <f>IF(ISNA(_xlfn.XLOOKUP($A882,GCSEMI!$B:$B,GCSEMI!$N:$N)),"",  _xlfn.XLOOKUP($A882,GCSEMI!$B:$B,GCSEMI!$N:$N))</f>
        <v/>
      </c>
      <c r="Q882" s="74" t="str">
        <f>IF(ISNA(_xlfn.XLOOKUP($A882,ORGPREP!$B:$B,ORGPREP!$N:$N)),"",  _xlfn.XLOOKUP($A882,ORGPREP!$B:$B,ORGPREP!$N:$N))</f>
        <v/>
      </c>
      <c r="R882" s="74" t="str">
        <f>IF(ISNA(_xlfn.XLOOKUP($A882,MSSEMI!$B:$B,MSSEMI!$N:$N)),"",  _xlfn.XLOOKUP($A882,MSSEMI!$B:$B,MSSEMI!$N:$N))</f>
        <v/>
      </c>
      <c r="S882" s="74" t="str">
        <f>IF(ISNA(_xlfn.XLOOKUP($A882,MSVOA!$B:$B,MSVOA!$N:$N)),"",  _xlfn.XLOOKUP($A882,MSVOA!$B:$B,MSVOA!$N:$N))</f>
        <v/>
      </c>
      <c r="T882" s="74">
        <f>IF(ISNA(_xlfn.XLOOKUP($A882,METALS!$B:$B,METALS!$N:$N)),"",  _xlfn.XLOOKUP($A882,METALS!$B:$B,METALS!$N:$N))</f>
        <v>0</v>
      </c>
      <c r="U882" s="74">
        <f>IF(ISNA(_xlfn.XLOOKUP($A882,GENCHEM!$B:$B,GENCHEM!$N:$N)),"",  _xlfn.XLOOKUP($A882,GENCHEM!$B:$B,GENCHEM!$N:$N))</f>
        <v>0</v>
      </c>
      <c r="V882" s="74" t="str">
        <f>IF(ISNA(_xlfn.XLOOKUP($A882,HG!$B:$B,HG!$N:$N)),"",  _xlfn.XLOOKUP($A882,HG!$B:$B,HG!$N:$N))</f>
        <v/>
      </c>
    </row>
    <row r="883" spans="1:22" ht="24" hidden="1" customHeight="1">
      <c r="A883" s="83" t="s">
        <v>1113</v>
      </c>
      <c r="O883" s="71"/>
      <c r="P883" s="71"/>
      <c r="Q883" s="71"/>
      <c r="R883" s="71"/>
      <c r="S883" s="71"/>
      <c r="T883" s="71"/>
      <c r="U883" s="71"/>
      <c r="V883" s="71"/>
    </row>
    <row r="884" spans="1:22" ht="24" hidden="1" customHeight="1">
      <c r="A884" s="113" t="s">
        <v>1114</v>
      </c>
      <c r="B884" s="114" t="s">
        <v>910</v>
      </c>
      <c r="C884" s="114" t="s">
        <v>1115</v>
      </c>
      <c r="D884" s="114" t="s">
        <v>912</v>
      </c>
      <c r="E884" s="115">
        <v>45826</v>
      </c>
      <c r="F884" s="115">
        <v>45840</v>
      </c>
      <c r="G884" s="115">
        <v>45840</v>
      </c>
      <c r="H884" s="114">
        <v>14</v>
      </c>
      <c r="I884" s="114">
        <v>2</v>
      </c>
      <c r="J884" s="114">
        <v>-13</v>
      </c>
      <c r="K884" s="114" t="s">
        <v>26</v>
      </c>
      <c r="L884" s="114" t="s">
        <v>27</v>
      </c>
      <c r="M884" s="114" t="s">
        <v>58</v>
      </c>
      <c r="N884" s="114" t="e">
        <v>#N/A</v>
      </c>
      <c r="O884" s="74" t="str">
        <f>IF(ISNA(_xlfn.XLOOKUP($A884,GCVOA!$B:$B,GCVOA!$N:$N)),"",  _xlfn.XLOOKUP($A884,GCVOA!$B:$B,GCVOA!$N:$N))</f>
        <v/>
      </c>
      <c r="P884" s="74" t="str">
        <f>IF(ISNA(_xlfn.XLOOKUP($A884,GCSEMI!$B:$B,GCSEMI!$N:$N)),"",  _xlfn.XLOOKUP($A884,GCSEMI!$B:$B,GCSEMI!$N:$N))</f>
        <v/>
      </c>
      <c r="Q884" s="74" t="str">
        <f>IF(ISNA(_xlfn.XLOOKUP($A884,ORGPREP!$B:$B,ORGPREP!$N:$N)),"",  _xlfn.XLOOKUP($A884,ORGPREP!$B:$B,ORGPREP!$N:$N))</f>
        <v/>
      </c>
      <c r="R884" s="74" t="str">
        <f>IF(ISNA(_xlfn.XLOOKUP($A884,MSSEMI!$B:$B,MSSEMI!$N:$N)),"",  _xlfn.XLOOKUP($A884,MSSEMI!$B:$B,MSSEMI!$N:$N))</f>
        <v/>
      </c>
      <c r="S884" s="74" t="str">
        <f>IF(ISNA(_xlfn.XLOOKUP($A884,MSVOA!$B:$B,MSVOA!$N:$N)),"",  _xlfn.XLOOKUP($A884,MSVOA!$B:$B,MSVOA!$N:$N))</f>
        <v/>
      </c>
      <c r="T884" s="74" t="str">
        <f>IF(ISNA(_xlfn.XLOOKUP($A884,METALS!$B:$B,METALS!$N:$N)),"",  _xlfn.XLOOKUP($A884,METALS!$B:$B,METALS!$N:$N))</f>
        <v/>
      </c>
      <c r="U884" s="74">
        <f>IF(ISNA(_xlfn.XLOOKUP($A884,GENCHEM!$B:$B,GENCHEM!$N:$N)),"",  _xlfn.XLOOKUP($A884,GENCHEM!$B:$B,GENCHEM!$N:$N))</f>
        <v>0</v>
      </c>
      <c r="V884" s="74" t="str">
        <f>IF(ISNA(_xlfn.XLOOKUP($A884,HG!$B:$B,HG!$N:$N)),"",  _xlfn.XLOOKUP($A884,HG!$B:$B,HG!$N:$N))</f>
        <v/>
      </c>
    </row>
    <row r="885" spans="1:22" ht="24" hidden="1" customHeight="1">
      <c r="A885" s="83" t="s">
        <v>1116</v>
      </c>
      <c r="O885" s="71"/>
      <c r="P885" s="71"/>
      <c r="Q885" s="71"/>
      <c r="R885" s="71"/>
      <c r="S885" s="71"/>
      <c r="T885" s="71"/>
      <c r="U885" s="71"/>
      <c r="V885" s="71"/>
    </row>
    <row r="886" spans="1:22" ht="24" hidden="1" customHeight="1">
      <c r="A886" s="113" t="s">
        <v>1117</v>
      </c>
      <c r="B886" s="114" t="s">
        <v>1037</v>
      </c>
      <c r="C886" s="114" t="s">
        <v>1038</v>
      </c>
      <c r="D886" s="114" t="s">
        <v>1039</v>
      </c>
      <c r="E886" s="115">
        <v>45826</v>
      </c>
      <c r="F886" s="115">
        <v>45840</v>
      </c>
      <c r="G886" s="115">
        <v>45840</v>
      </c>
      <c r="H886" s="114">
        <v>14</v>
      </c>
      <c r="I886" s="114">
        <v>1</v>
      </c>
      <c r="J886" s="114">
        <v>-13</v>
      </c>
      <c r="K886" s="114" t="s">
        <v>38</v>
      </c>
      <c r="L886" s="114" t="s">
        <v>27</v>
      </c>
      <c r="M886" s="114" t="s">
        <v>49</v>
      </c>
      <c r="N886" s="114" t="e">
        <v>#N/A</v>
      </c>
      <c r="O886" s="74" t="str">
        <f>IF(ISNA(_xlfn.XLOOKUP($A886,GCVOA!$B:$B,GCVOA!$N:$N)),"",  _xlfn.XLOOKUP($A886,GCVOA!$B:$B,GCVOA!$N:$N))</f>
        <v/>
      </c>
      <c r="P886" s="74">
        <f>IF(ISNA(_xlfn.XLOOKUP($A886,GCSEMI!$B:$B,GCSEMI!$N:$N)),"",  _xlfn.XLOOKUP($A886,GCSEMI!$B:$B,GCSEMI!$N:$N))</f>
        <v>0</v>
      </c>
      <c r="Q886" s="74">
        <f>IF(ISNA(_xlfn.XLOOKUP($A886,ORGPREP!$B:$B,ORGPREP!$N:$N)),"",  _xlfn.XLOOKUP($A886,ORGPREP!$B:$B,ORGPREP!$N:$N))</f>
        <v>0</v>
      </c>
      <c r="R886" s="74" t="str">
        <f>IF(ISNA(_xlfn.XLOOKUP($A886,MSSEMI!$B:$B,MSSEMI!$N:$N)),"",  _xlfn.XLOOKUP($A886,MSSEMI!$B:$B,MSSEMI!$N:$N))</f>
        <v/>
      </c>
      <c r="S886" s="74" t="str">
        <f>IF(ISNA(_xlfn.XLOOKUP($A886,MSVOA!$B:$B,MSVOA!$N:$N)),"",  _xlfn.XLOOKUP($A886,MSVOA!$B:$B,MSVOA!$N:$N))</f>
        <v/>
      </c>
      <c r="T886" s="74" t="str">
        <f>IF(ISNA(_xlfn.XLOOKUP($A886,METALS!$B:$B,METALS!$N:$N)),"",  _xlfn.XLOOKUP($A886,METALS!$B:$B,METALS!$N:$N))</f>
        <v/>
      </c>
      <c r="U886" s="74" t="str">
        <f>IF(ISNA(_xlfn.XLOOKUP($A886,GENCHEM!$B:$B,GENCHEM!$N:$N)),"",  _xlfn.XLOOKUP($A886,GENCHEM!$B:$B,GENCHEM!$N:$N))</f>
        <v/>
      </c>
      <c r="V886" s="74" t="str">
        <f>IF(ISNA(_xlfn.XLOOKUP($A886,HG!$B:$B,HG!$N:$N)),"",  _xlfn.XLOOKUP($A886,HG!$B:$B,HG!$N:$N))</f>
        <v/>
      </c>
    </row>
    <row r="887" spans="1:22" ht="24" hidden="1" customHeight="1">
      <c r="A887" s="83" t="s">
        <v>1040</v>
      </c>
      <c r="O887" s="71"/>
      <c r="P887" s="71"/>
      <c r="Q887" s="71"/>
      <c r="R887" s="71"/>
      <c r="S887" s="71"/>
      <c r="T887" s="71"/>
      <c r="U887" s="71"/>
      <c r="V887" s="71"/>
    </row>
    <row r="888" spans="1:22" ht="24" hidden="1" customHeight="1">
      <c r="A888" s="113" t="s">
        <v>1118</v>
      </c>
      <c r="B888" s="114" t="s">
        <v>1037</v>
      </c>
      <c r="C888" s="114" t="s">
        <v>1038</v>
      </c>
      <c r="D888" s="114" t="s">
        <v>1039</v>
      </c>
      <c r="E888" s="115">
        <v>45826</v>
      </c>
      <c r="F888" s="115">
        <v>45840</v>
      </c>
      <c r="G888" s="115">
        <v>45840</v>
      </c>
      <c r="H888" s="114">
        <v>14</v>
      </c>
      <c r="I888" s="114">
        <v>2</v>
      </c>
      <c r="J888" s="114">
        <v>-13</v>
      </c>
      <c r="K888" s="114" t="s">
        <v>38</v>
      </c>
      <c r="L888" s="114" t="s">
        <v>27</v>
      </c>
      <c r="M888" s="114" t="s">
        <v>49</v>
      </c>
      <c r="N888" s="114" t="e">
        <v>#N/A</v>
      </c>
      <c r="O888" s="74" t="str">
        <f>IF(ISNA(_xlfn.XLOOKUP($A888,GCVOA!$B:$B,GCVOA!$N:$N)),"",  _xlfn.XLOOKUP($A888,GCVOA!$B:$B,GCVOA!$N:$N))</f>
        <v/>
      </c>
      <c r="P888" s="74">
        <f>IF(ISNA(_xlfn.XLOOKUP($A888,GCSEMI!$B:$B,GCSEMI!$N:$N)),"",  _xlfn.XLOOKUP($A888,GCSEMI!$B:$B,GCSEMI!$N:$N))</f>
        <v>0</v>
      </c>
      <c r="Q888" s="74">
        <f>IF(ISNA(_xlfn.XLOOKUP($A888,ORGPREP!$B:$B,ORGPREP!$N:$N)),"",  _xlfn.XLOOKUP($A888,ORGPREP!$B:$B,ORGPREP!$N:$N))</f>
        <v>0</v>
      </c>
      <c r="R888" s="74" t="str">
        <f>IF(ISNA(_xlfn.XLOOKUP($A888,MSSEMI!$B:$B,MSSEMI!$N:$N)),"",  _xlfn.XLOOKUP($A888,MSSEMI!$B:$B,MSSEMI!$N:$N))</f>
        <v/>
      </c>
      <c r="S888" s="74" t="str">
        <f>IF(ISNA(_xlfn.XLOOKUP($A888,MSVOA!$B:$B,MSVOA!$N:$N)),"",  _xlfn.XLOOKUP($A888,MSVOA!$B:$B,MSVOA!$N:$N))</f>
        <v/>
      </c>
      <c r="T888" s="74" t="str">
        <f>IF(ISNA(_xlfn.XLOOKUP($A888,METALS!$B:$B,METALS!$N:$N)),"",  _xlfn.XLOOKUP($A888,METALS!$B:$B,METALS!$N:$N))</f>
        <v/>
      </c>
      <c r="U888" s="74" t="str">
        <f>IF(ISNA(_xlfn.XLOOKUP($A888,GENCHEM!$B:$B,GENCHEM!$N:$N)),"",  _xlfn.XLOOKUP($A888,GENCHEM!$B:$B,GENCHEM!$N:$N))</f>
        <v/>
      </c>
      <c r="V888" s="74" t="str">
        <f>IF(ISNA(_xlfn.XLOOKUP($A888,HG!$B:$B,HG!$N:$N)),"",  _xlfn.XLOOKUP($A888,HG!$B:$B,HG!$N:$N))</f>
        <v/>
      </c>
    </row>
    <row r="889" spans="1:22" ht="24" hidden="1" customHeight="1">
      <c r="A889" s="83" t="s">
        <v>1040</v>
      </c>
      <c r="O889" s="71"/>
      <c r="P889" s="71"/>
      <c r="Q889" s="71"/>
      <c r="R889" s="71"/>
      <c r="S889" s="71"/>
      <c r="T889" s="71"/>
      <c r="U889" s="71"/>
      <c r="V889" s="71"/>
    </row>
    <row r="890" spans="1:22" ht="24" hidden="1" customHeight="1">
      <c r="A890" s="113" t="s">
        <v>1119</v>
      </c>
      <c r="B890" s="114" t="s">
        <v>1120</v>
      </c>
      <c r="C890" s="114" t="s">
        <v>1121</v>
      </c>
      <c r="D890" s="114" t="s">
        <v>25</v>
      </c>
      <c r="E890" s="115">
        <v>45826</v>
      </c>
      <c r="F890" s="115">
        <v>45840</v>
      </c>
      <c r="G890" s="115">
        <v>45840</v>
      </c>
      <c r="H890" s="114">
        <v>14</v>
      </c>
      <c r="I890" s="114">
        <v>2</v>
      </c>
      <c r="J890" s="114">
        <v>-13</v>
      </c>
      <c r="K890" s="114" t="s">
        <v>38</v>
      </c>
      <c r="L890" s="114" t="s">
        <v>27</v>
      </c>
      <c r="M890" s="114" t="s">
        <v>58</v>
      </c>
      <c r="N890" s="114" t="e">
        <v>#N/A</v>
      </c>
      <c r="O890" s="74" t="str">
        <f>IF(ISNA(_xlfn.XLOOKUP($A890,GCVOA!$B:$B,GCVOA!$N:$N)),"",  _xlfn.XLOOKUP($A890,GCVOA!$B:$B,GCVOA!$N:$N))</f>
        <v/>
      </c>
      <c r="P890" s="74" t="str">
        <f>IF(ISNA(_xlfn.XLOOKUP($A890,GCSEMI!$B:$B,GCSEMI!$N:$N)),"",  _xlfn.XLOOKUP($A890,GCSEMI!$B:$B,GCSEMI!$N:$N))</f>
        <v/>
      </c>
      <c r="Q890" s="74" t="str">
        <f>IF(ISNA(_xlfn.XLOOKUP($A890,ORGPREP!$B:$B,ORGPREP!$N:$N)),"",  _xlfn.XLOOKUP($A890,ORGPREP!$B:$B,ORGPREP!$N:$N))</f>
        <v/>
      </c>
      <c r="R890" s="74" t="str">
        <f>IF(ISNA(_xlfn.XLOOKUP($A890,MSSEMI!$B:$B,MSSEMI!$N:$N)),"",  _xlfn.XLOOKUP($A890,MSSEMI!$B:$B,MSSEMI!$N:$N))</f>
        <v/>
      </c>
      <c r="S890" s="74" t="str">
        <f>IF(ISNA(_xlfn.XLOOKUP($A890,MSVOA!$B:$B,MSVOA!$N:$N)),"",  _xlfn.XLOOKUP($A890,MSVOA!$B:$B,MSVOA!$N:$N))</f>
        <v/>
      </c>
      <c r="T890" s="74" t="str">
        <f>IF(ISNA(_xlfn.XLOOKUP($A890,METALS!$B:$B,METALS!$N:$N)),"",  _xlfn.XLOOKUP($A890,METALS!$B:$B,METALS!$N:$N))</f>
        <v/>
      </c>
      <c r="U890" s="74">
        <f>IF(ISNA(_xlfn.XLOOKUP($A890,GENCHEM!$B:$B,GENCHEM!$N:$N)),"",  _xlfn.XLOOKUP($A890,GENCHEM!$B:$B,GENCHEM!$N:$N))</f>
        <v>0</v>
      </c>
      <c r="V890" s="74" t="str">
        <f>IF(ISNA(_xlfn.XLOOKUP($A890,HG!$B:$B,HG!$N:$N)),"",  _xlfn.XLOOKUP($A890,HG!$B:$B,HG!$N:$N))</f>
        <v/>
      </c>
    </row>
    <row r="891" spans="1:22" ht="24" hidden="1" customHeight="1">
      <c r="A891" s="83" t="s">
        <v>1122</v>
      </c>
      <c r="O891" s="71"/>
      <c r="P891" s="71"/>
      <c r="Q891" s="71"/>
      <c r="R891" s="71"/>
      <c r="S891" s="71"/>
      <c r="T891" s="71"/>
      <c r="U891" s="71"/>
      <c r="V891" s="71"/>
    </row>
    <row r="892" spans="1:22" ht="24" hidden="1" customHeight="1">
      <c r="A892" s="113" t="s">
        <v>1123</v>
      </c>
      <c r="B892" s="114" t="s">
        <v>56</v>
      </c>
      <c r="C892" s="114" t="s">
        <v>1124</v>
      </c>
      <c r="D892" s="114" t="s">
        <v>25</v>
      </c>
      <c r="E892" s="115">
        <v>45826</v>
      </c>
      <c r="F892" s="115">
        <v>45840</v>
      </c>
      <c r="G892" s="115">
        <v>45840</v>
      </c>
      <c r="H892" s="114">
        <v>14</v>
      </c>
      <c r="I892" s="114">
        <v>1</v>
      </c>
      <c r="J892" s="114">
        <v>-13</v>
      </c>
      <c r="K892" s="114" t="s">
        <v>38</v>
      </c>
      <c r="L892" s="114" t="s">
        <v>27</v>
      </c>
      <c r="M892" s="114" t="s">
        <v>58</v>
      </c>
      <c r="N892" s="114" t="e">
        <v>#N/A</v>
      </c>
      <c r="O892" s="74">
        <f>IF(ISNA(_xlfn.XLOOKUP($A892,GCVOA!$B:$B,GCVOA!$N:$N)),"",  _xlfn.XLOOKUP($A892,GCVOA!$B:$B,GCVOA!$N:$N))</f>
        <v>0</v>
      </c>
      <c r="P892" s="74" t="str">
        <f>IF(ISNA(_xlfn.XLOOKUP($A892,GCSEMI!$B:$B,GCSEMI!$N:$N)),"",  _xlfn.XLOOKUP($A892,GCSEMI!$B:$B,GCSEMI!$N:$N))</f>
        <v/>
      </c>
      <c r="Q892" s="74" t="str">
        <f>IF(ISNA(_xlfn.XLOOKUP($A892,ORGPREP!$B:$B,ORGPREP!$N:$N)),"",  _xlfn.XLOOKUP($A892,ORGPREP!$B:$B,ORGPREP!$N:$N))</f>
        <v/>
      </c>
      <c r="R892" s="74" t="str">
        <f>IF(ISNA(_xlfn.XLOOKUP($A892,MSSEMI!$B:$B,MSSEMI!$N:$N)),"",  _xlfn.XLOOKUP($A892,MSSEMI!$B:$B,MSSEMI!$N:$N))</f>
        <v/>
      </c>
      <c r="S892" s="74">
        <f>IF(ISNA(_xlfn.XLOOKUP($A892,MSVOA!$B:$B,MSVOA!$N:$N)),"",  _xlfn.XLOOKUP($A892,MSVOA!$B:$B,MSVOA!$N:$N))</f>
        <v>0</v>
      </c>
      <c r="T892" s="74" t="str">
        <f>IF(ISNA(_xlfn.XLOOKUP($A892,METALS!$B:$B,METALS!$N:$N)),"",  _xlfn.XLOOKUP($A892,METALS!$B:$B,METALS!$N:$N))</f>
        <v/>
      </c>
      <c r="U892" s="74">
        <f>IF(ISNA(_xlfn.XLOOKUP($A892,GENCHEM!$B:$B,GENCHEM!$N:$N)),"",  _xlfn.XLOOKUP($A892,GENCHEM!$B:$B,GENCHEM!$N:$N))</f>
        <v>0</v>
      </c>
      <c r="V892" s="74" t="str">
        <f>IF(ISNA(_xlfn.XLOOKUP($A892,HG!$B:$B,HG!$N:$N)),"",  _xlfn.XLOOKUP($A892,HG!$B:$B,HG!$N:$N))</f>
        <v/>
      </c>
    </row>
    <row r="893" spans="1:22" ht="24" hidden="1" customHeight="1">
      <c r="A893" s="83" t="s">
        <v>1125</v>
      </c>
      <c r="O893" s="71"/>
      <c r="P893" s="71"/>
      <c r="Q893" s="71"/>
      <c r="R893" s="71"/>
      <c r="S893" s="71"/>
      <c r="T893" s="71"/>
      <c r="U893" s="71"/>
      <c r="V893" s="71"/>
    </row>
    <row r="894" spans="1:22" ht="24" hidden="1" customHeight="1">
      <c r="A894" s="113" t="s">
        <v>1126</v>
      </c>
      <c r="B894" s="114" t="s">
        <v>56</v>
      </c>
      <c r="C894" s="114" t="s">
        <v>1124</v>
      </c>
      <c r="D894" s="114" t="s">
        <v>25</v>
      </c>
      <c r="E894" s="115">
        <v>45826</v>
      </c>
      <c r="F894" s="115">
        <v>45840</v>
      </c>
      <c r="G894" s="115">
        <v>45840</v>
      </c>
      <c r="H894" s="114">
        <v>14</v>
      </c>
      <c r="I894" s="114">
        <v>1</v>
      </c>
      <c r="J894" s="114">
        <v>-13</v>
      </c>
      <c r="K894" s="114" t="s">
        <v>38</v>
      </c>
      <c r="L894" s="114" t="s">
        <v>27</v>
      </c>
      <c r="M894" s="114" t="s">
        <v>40</v>
      </c>
      <c r="N894" s="114" t="e">
        <v>#N/A</v>
      </c>
      <c r="O894" s="74">
        <f>IF(ISNA(_xlfn.XLOOKUP($A894,GCVOA!$B:$B,GCVOA!$N:$N)),"",  _xlfn.XLOOKUP($A894,GCVOA!$B:$B,GCVOA!$N:$N))</f>
        <v>0</v>
      </c>
      <c r="P894" s="74" t="str">
        <f>IF(ISNA(_xlfn.XLOOKUP($A894,GCSEMI!$B:$B,GCSEMI!$N:$N)),"",  _xlfn.XLOOKUP($A894,GCSEMI!$B:$B,GCSEMI!$N:$N))</f>
        <v/>
      </c>
      <c r="Q894" s="74" t="str">
        <f>IF(ISNA(_xlfn.XLOOKUP($A894,ORGPREP!$B:$B,ORGPREP!$N:$N)),"",  _xlfn.XLOOKUP($A894,ORGPREP!$B:$B,ORGPREP!$N:$N))</f>
        <v/>
      </c>
      <c r="R894" s="74" t="str">
        <f>IF(ISNA(_xlfn.XLOOKUP($A894,MSSEMI!$B:$B,MSSEMI!$N:$N)),"",  _xlfn.XLOOKUP($A894,MSSEMI!$B:$B,MSSEMI!$N:$N))</f>
        <v/>
      </c>
      <c r="S894" s="74">
        <f>IF(ISNA(_xlfn.XLOOKUP($A894,MSVOA!$B:$B,MSVOA!$N:$N)),"",  _xlfn.XLOOKUP($A894,MSVOA!$B:$B,MSVOA!$N:$N))</f>
        <v>0</v>
      </c>
      <c r="T894" s="74" t="str">
        <f>IF(ISNA(_xlfn.XLOOKUP($A894,METALS!$B:$B,METALS!$N:$N)),"",  _xlfn.XLOOKUP($A894,METALS!$B:$B,METALS!$N:$N))</f>
        <v/>
      </c>
      <c r="U894" s="74" t="str">
        <f>IF(ISNA(_xlfn.XLOOKUP($A894,GENCHEM!$B:$B,GENCHEM!$N:$N)),"",  _xlfn.XLOOKUP($A894,GENCHEM!$B:$B,GENCHEM!$N:$N))</f>
        <v/>
      </c>
      <c r="V894" s="74" t="str">
        <f>IF(ISNA(_xlfn.XLOOKUP($A894,HG!$B:$B,HG!$N:$N)),"",  _xlfn.XLOOKUP($A894,HG!$B:$B,HG!$N:$N))</f>
        <v/>
      </c>
    </row>
    <row r="895" spans="1:22" ht="24" hidden="1" customHeight="1">
      <c r="A895" s="83" t="s">
        <v>632</v>
      </c>
      <c r="O895" s="71"/>
      <c r="P895" s="71"/>
      <c r="Q895" s="71"/>
      <c r="R895" s="71"/>
      <c r="S895" s="71"/>
      <c r="T895" s="71"/>
      <c r="U895" s="71"/>
      <c r="V895" s="71"/>
    </row>
    <row r="896" spans="1:22" ht="24" hidden="1" customHeight="1">
      <c r="A896" s="113" t="s">
        <v>1127</v>
      </c>
      <c r="B896" s="114" t="s">
        <v>56</v>
      </c>
      <c r="C896" s="114" t="s">
        <v>1128</v>
      </c>
      <c r="D896" s="114" t="s">
        <v>25</v>
      </c>
      <c r="E896" s="115">
        <v>45826</v>
      </c>
      <c r="F896" s="115">
        <v>45840</v>
      </c>
      <c r="G896" s="115">
        <v>45840</v>
      </c>
      <c r="H896" s="114">
        <v>14</v>
      </c>
      <c r="I896" s="114">
        <v>4</v>
      </c>
      <c r="J896" s="114">
        <v>-13</v>
      </c>
      <c r="K896" s="114" t="s">
        <v>38</v>
      </c>
      <c r="L896" s="114" t="s">
        <v>27</v>
      </c>
      <c r="M896" s="114" t="s">
        <v>1032</v>
      </c>
      <c r="N896" s="114" t="e">
        <v>#N/A</v>
      </c>
      <c r="O896" s="74">
        <f>IF(ISNA(_xlfn.XLOOKUP($A896,GCVOA!$B:$B,GCVOA!$N:$N)),"",  _xlfn.XLOOKUP($A896,GCVOA!$B:$B,GCVOA!$N:$N))</f>
        <v>0</v>
      </c>
      <c r="P896" s="74">
        <f>IF(ISNA(_xlfn.XLOOKUP($A896,GCSEMI!$B:$B,GCSEMI!$N:$N)),"",  _xlfn.XLOOKUP($A896,GCSEMI!$B:$B,GCSEMI!$N:$N))</f>
        <v>0</v>
      </c>
      <c r="Q896" s="74">
        <f>IF(ISNA(_xlfn.XLOOKUP($A896,ORGPREP!$B:$B,ORGPREP!$N:$N)),"",  _xlfn.XLOOKUP($A896,ORGPREP!$B:$B,ORGPREP!$N:$N))</f>
        <v>0</v>
      </c>
      <c r="R896" s="74" t="str">
        <f>IF(ISNA(_xlfn.XLOOKUP($A896,MSSEMI!$B:$B,MSSEMI!$N:$N)),"",  _xlfn.XLOOKUP($A896,MSSEMI!$B:$B,MSSEMI!$N:$N))</f>
        <v/>
      </c>
      <c r="S896" s="74">
        <f>IF(ISNA(_xlfn.XLOOKUP($A896,MSVOA!$B:$B,MSVOA!$N:$N)),"",  _xlfn.XLOOKUP($A896,MSVOA!$B:$B,MSVOA!$N:$N))</f>
        <v>0</v>
      </c>
      <c r="T896" s="74">
        <f>IF(ISNA(_xlfn.XLOOKUP($A896,METALS!$B:$B,METALS!$N:$N)),"",  _xlfn.XLOOKUP($A896,METALS!$B:$B,METALS!$N:$N))</f>
        <v>0</v>
      </c>
      <c r="U896" s="74">
        <f>IF(ISNA(_xlfn.XLOOKUP($A896,GENCHEM!$B:$B,GENCHEM!$N:$N)),"",  _xlfn.XLOOKUP($A896,GENCHEM!$B:$B,GENCHEM!$N:$N))</f>
        <v>0</v>
      </c>
      <c r="V896" s="74" t="str">
        <f>IF(ISNA(_xlfn.XLOOKUP($A896,HG!$B:$B,HG!$N:$N)),"",  _xlfn.XLOOKUP($A896,HG!$B:$B,HG!$N:$N))</f>
        <v/>
      </c>
    </row>
    <row r="897" spans="1:22" ht="24" hidden="1" customHeight="1">
      <c r="A897" s="83" t="s">
        <v>1129</v>
      </c>
      <c r="O897" s="71"/>
      <c r="P897" s="71"/>
      <c r="Q897" s="71"/>
      <c r="R897" s="71"/>
      <c r="S897" s="71"/>
      <c r="T897" s="71"/>
      <c r="U897" s="71"/>
      <c r="V897" s="71"/>
    </row>
    <row r="898" spans="1:22" ht="24" hidden="1" customHeight="1">
      <c r="A898" s="113" t="s">
        <v>1130</v>
      </c>
      <c r="B898" s="114" t="s">
        <v>56</v>
      </c>
      <c r="C898" s="114" t="s">
        <v>1128</v>
      </c>
      <c r="D898" s="114" t="s">
        <v>25</v>
      </c>
      <c r="E898" s="115">
        <v>45826</v>
      </c>
      <c r="F898" s="115">
        <v>45840</v>
      </c>
      <c r="G898" s="115">
        <v>45840</v>
      </c>
      <c r="H898" s="114">
        <v>14</v>
      </c>
      <c r="I898" s="114">
        <v>1</v>
      </c>
      <c r="J898" s="114">
        <v>-13</v>
      </c>
      <c r="K898" s="114" t="s">
        <v>38</v>
      </c>
      <c r="L898" s="114" t="s">
        <v>27</v>
      </c>
      <c r="M898" s="114" t="s">
        <v>40</v>
      </c>
      <c r="N898" s="114" t="e">
        <v>#N/A</v>
      </c>
      <c r="O898" s="74">
        <f>IF(ISNA(_xlfn.XLOOKUP($A898,GCVOA!$B:$B,GCVOA!$N:$N)),"",  _xlfn.XLOOKUP($A898,GCVOA!$B:$B,GCVOA!$N:$N))</f>
        <v>0</v>
      </c>
      <c r="P898" s="74" t="str">
        <f>IF(ISNA(_xlfn.XLOOKUP($A898,GCSEMI!$B:$B,GCSEMI!$N:$N)),"",  _xlfn.XLOOKUP($A898,GCSEMI!$B:$B,GCSEMI!$N:$N))</f>
        <v/>
      </c>
      <c r="Q898" s="74" t="str">
        <f>IF(ISNA(_xlfn.XLOOKUP($A898,ORGPREP!$B:$B,ORGPREP!$N:$N)),"",  _xlfn.XLOOKUP($A898,ORGPREP!$B:$B,ORGPREP!$N:$N))</f>
        <v/>
      </c>
      <c r="R898" s="74" t="str">
        <f>IF(ISNA(_xlfn.XLOOKUP($A898,MSSEMI!$B:$B,MSSEMI!$N:$N)),"",  _xlfn.XLOOKUP($A898,MSSEMI!$B:$B,MSSEMI!$N:$N))</f>
        <v/>
      </c>
      <c r="S898" s="74">
        <f>IF(ISNA(_xlfn.XLOOKUP($A898,MSVOA!$B:$B,MSVOA!$N:$N)),"",  _xlfn.XLOOKUP($A898,MSVOA!$B:$B,MSVOA!$N:$N))</f>
        <v>0</v>
      </c>
      <c r="T898" s="74" t="str">
        <f>IF(ISNA(_xlfn.XLOOKUP($A898,METALS!$B:$B,METALS!$N:$N)),"",  _xlfn.XLOOKUP($A898,METALS!$B:$B,METALS!$N:$N))</f>
        <v/>
      </c>
      <c r="U898" s="74" t="str">
        <f>IF(ISNA(_xlfn.XLOOKUP($A898,GENCHEM!$B:$B,GENCHEM!$N:$N)),"",  _xlfn.XLOOKUP($A898,GENCHEM!$B:$B,GENCHEM!$N:$N))</f>
        <v/>
      </c>
      <c r="V898" s="74" t="str">
        <f>IF(ISNA(_xlfn.XLOOKUP($A898,HG!$B:$B,HG!$N:$N)),"",  _xlfn.XLOOKUP($A898,HG!$B:$B,HG!$N:$N))</f>
        <v/>
      </c>
    </row>
    <row r="899" spans="1:22" ht="24" hidden="1" customHeight="1">
      <c r="A899" s="83" t="s">
        <v>632</v>
      </c>
      <c r="O899" s="71"/>
      <c r="P899" s="71"/>
      <c r="Q899" s="71"/>
      <c r="R899" s="71"/>
      <c r="S899" s="71"/>
      <c r="T899" s="71"/>
      <c r="U899" s="71"/>
      <c r="V899" s="71"/>
    </row>
    <row r="900" spans="1:22" ht="24" hidden="1" customHeight="1">
      <c r="A900" s="113" t="s">
        <v>1131</v>
      </c>
      <c r="B900" s="114" t="s">
        <v>56</v>
      </c>
      <c r="C900" s="114" t="s">
        <v>1132</v>
      </c>
      <c r="D900" s="114" t="s">
        <v>25</v>
      </c>
      <c r="E900" s="115">
        <v>45826</v>
      </c>
      <c r="F900" s="115">
        <v>45840</v>
      </c>
      <c r="G900" s="115">
        <v>45840</v>
      </c>
      <c r="H900" s="114">
        <v>14</v>
      </c>
      <c r="I900" s="114">
        <v>4</v>
      </c>
      <c r="J900" s="114">
        <v>-13</v>
      </c>
      <c r="K900" s="114" t="s">
        <v>38</v>
      </c>
      <c r="L900" s="114" t="s">
        <v>27</v>
      </c>
      <c r="M900" s="114" t="s">
        <v>1032</v>
      </c>
      <c r="N900" s="114" t="e">
        <v>#N/A</v>
      </c>
      <c r="O900" s="74">
        <f>IF(ISNA(_xlfn.XLOOKUP($A900,GCVOA!$B:$B,GCVOA!$N:$N)),"",  _xlfn.XLOOKUP($A900,GCVOA!$B:$B,GCVOA!$N:$N))</f>
        <v>0</v>
      </c>
      <c r="P900" s="74">
        <f>IF(ISNA(_xlfn.XLOOKUP($A900,GCSEMI!$B:$B,GCSEMI!$N:$N)),"",  _xlfn.XLOOKUP($A900,GCSEMI!$B:$B,GCSEMI!$N:$N))</f>
        <v>0</v>
      </c>
      <c r="Q900" s="74">
        <f>IF(ISNA(_xlfn.XLOOKUP($A900,ORGPREP!$B:$B,ORGPREP!$N:$N)),"",  _xlfn.XLOOKUP($A900,ORGPREP!$B:$B,ORGPREP!$N:$N))</f>
        <v>0</v>
      </c>
      <c r="R900" s="74" t="str">
        <f>IF(ISNA(_xlfn.XLOOKUP($A900,MSSEMI!$B:$B,MSSEMI!$N:$N)),"",  _xlfn.XLOOKUP($A900,MSSEMI!$B:$B,MSSEMI!$N:$N))</f>
        <v/>
      </c>
      <c r="S900" s="74">
        <f>IF(ISNA(_xlfn.XLOOKUP($A900,MSVOA!$B:$B,MSVOA!$N:$N)),"",  _xlfn.XLOOKUP($A900,MSVOA!$B:$B,MSVOA!$N:$N))</f>
        <v>0</v>
      </c>
      <c r="T900" s="74">
        <f>IF(ISNA(_xlfn.XLOOKUP($A900,METALS!$B:$B,METALS!$N:$N)),"",  _xlfn.XLOOKUP($A900,METALS!$B:$B,METALS!$N:$N))</f>
        <v>0</v>
      </c>
      <c r="U900" s="74">
        <f>IF(ISNA(_xlfn.XLOOKUP($A900,GENCHEM!$B:$B,GENCHEM!$N:$N)),"",  _xlfn.XLOOKUP($A900,GENCHEM!$B:$B,GENCHEM!$N:$N))</f>
        <v>0</v>
      </c>
      <c r="V900" s="74" t="str">
        <f>IF(ISNA(_xlfn.XLOOKUP($A900,HG!$B:$B,HG!$N:$N)),"",  _xlfn.XLOOKUP($A900,HG!$B:$B,HG!$N:$N))</f>
        <v/>
      </c>
    </row>
    <row r="901" spans="1:22" ht="24" hidden="1" customHeight="1">
      <c r="A901" s="83" t="s">
        <v>1129</v>
      </c>
      <c r="O901" s="71"/>
      <c r="P901" s="71"/>
      <c r="Q901" s="71"/>
      <c r="R901" s="71"/>
      <c r="S901" s="71"/>
      <c r="T901" s="71"/>
      <c r="U901" s="71"/>
      <c r="V901" s="71"/>
    </row>
    <row r="902" spans="1:22" ht="24" hidden="1" customHeight="1">
      <c r="A902" s="113" t="s">
        <v>1133</v>
      </c>
      <c r="B902" s="114" t="s">
        <v>56</v>
      </c>
      <c r="C902" s="114" t="s">
        <v>1132</v>
      </c>
      <c r="D902" s="114" t="s">
        <v>25</v>
      </c>
      <c r="E902" s="115">
        <v>45826</v>
      </c>
      <c r="F902" s="115">
        <v>45840</v>
      </c>
      <c r="G902" s="115">
        <v>45840</v>
      </c>
      <c r="H902" s="114">
        <v>14</v>
      </c>
      <c r="I902" s="114">
        <v>1</v>
      </c>
      <c r="J902" s="114">
        <v>-13</v>
      </c>
      <c r="K902" s="114" t="s">
        <v>38</v>
      </c>
      <c r="L902" s="114" t="s">
        <v>27</v>
      </c>
      <c r="M902" s="114" t="s">
        <v>40</v>
      </c>
      <c r="N902" s="114" t="e">
        <v>#N/A</v>
      </c>
      <c r="O902" s="74">
        <f>IF(ISNA(_xlfn.XLOOKUP($A902,GCVOA!$B:$B,GCVOA!$N:$N)),"",  _xlfn.XLOOKUP($A902,GCVOA!$B:$B,GCVOA!$N:$N))</f>
        <v>0</v>
      </c>
      <c r="P902" s="74" t="str">
        <f>IF(ISNA(_xlfn.XLOOKUP($A902,GCSEMI!$B:$B,GCSEMI!$N:$N)),"",  _xlfn.XLOOKUP($A902,GCSEMI!$B:$B,GCSEMI!$N:$N))</f>
        <v/>
      </c>
      <c r="Q902" s="74" t="str">
        <f>IF(ISNA(_xlfn.XLOOKUP($A902,ORGPREP!$B:$B,ORGPREP!$N:$N)),"",  _xlfn.XLOOKUP($A902,ORGPREP!$B:$B,ORGPREP!$N:$N))</f>
        <v/>
      </c>
      <c r="R902" s="74" t="str">
        <f>IF(ISNA(_xlfn.XLOOKUP($A902,MSSEMI!$B:$B,MSSEMI!$N:$N)),"",  _xlfn.XLOOKUP($A902,MSSEMI!$B:$B,MSSEMI!$N:$N))</f>
        <v/>
      </c>
      <c r="S902" s="74">
        <f>IF(ISNA(_xlfn.XLOOKUP($A902,MSVOA!$B:$B,MSVOA!$N:$N)),"",  _xlfn.XLOOKUP($A902,MSVOA!$B:$B,MSVOA!$N:$N))</f>
        <v>0</v>
      </c>
      <c r="T902" s="74" t="str">
        <f>IF(ISNA(_xlfn.XLOOKUP($A902,METALS!$B:$B,METALS!$N:$N)),"",  _xlfn.XLOOKUP($A902,METALS!$B:$B,METALS!$N:$N))</f>
        <v/>
      </c>
      <c r="U902" s="74" t="str">
        <f>IF(ISNA(_xlfn.XLOOKUP($A902,GENCHEM!$B:$B,GENCHEM!$N:$N)),"",  _xlfn.XLOOKUP($A902,GENCHEM!$B:$B,GENCHEM!$N:$N))</f>
        <v/>
      </c>
      <c r="V902" s="74" t="str">
        <f>IF(ISNA(_xlfn.XLOOKUP($A902,HG!$B:$B,HG!$N:$N)),"",  _xlfn.XLOOKUP($A902,HG!$B:$B,HG!$N:$N))</f>
        <v/>
      </c>
    </row>
    <row r="903" spans="1:22" ht="24" hidden="1" customHeight="1">
      <c r="A903" s="83" t="s">
        <v>632</v>
      </c>
      <c r="O903" s="71"/>
      <c r="P903" s="71"/>
      <c r="Q903" s="71"/>
      <c r="R903" s="71"/>
      <c r="S903" s="71"/>
      <c r="T903" s="71"/>
      <c r="U903" s="71"/>
      <c r="V903" s="71"/>
    </row>
    <row r="904" spans="1:22" ht="24" hidden="1" customHeight="1">
      <c r="A904" s="113" t="s">
        <v>1134</v>
      </c>
      <c r="B904" s="114" t="s">
        <v>56</v>
      </c>
      <c r="C904" s="114" t="s">
        <v>1128</v>
      </c>
      <c r="D904" s="114" t="s">
        <v>25</v>
      </c>
      <c r="E904" s="115">
        <v>45826</v>
      </c>
      <c r="F904" s="115">
        <v>45840</v>
      </c>
      <c r="G904" s="115">
        <v>45840</v>
      </c>
      <c r="H904" s="114">
        <v>14</v>
      </c>
      <c r="I904" s="114">
        <v>1</v>
      </c>
      <c r="J904" s="114">
        <v>-13</v>
      </c>
      <c r="K904" s="114" t="s">
        <v>38</v>
      </c>
      <c r="L904" s="114" t="s">
        <v>27</v>
      </c>
      <c r="M904" s="114" t="s">
        <v>1032</v>
      </c>
      <c r="N904" s="114" t="e">
        <v>#N/A</v>
      </c>
      <c r="O904" s="74">
        <f>IF(ISNA(_xlfn.XLOOKUP($A904,GCVOA!$B:$B,GCVOA!$N:$N)),"",  _xlfn.XLOOKUP($A904,GCVOA!$B:$B,GCVOA!$N:$N))</f>
        <v>0</v>
      </c>
      <c r="P904" s="74" t="str">
        <f>IF(ISNA(_xlfn.XLOOKUP($A904,GCSEMI!$B:$B,GCSEMI!$N:$N)),"",  _xlfn.XLOOKUP($A904,GCSEMI!$B:$B,GCSEMI!$N:$N))</f>
        <v/>
      </c>
      <c r="Q904" s="74" t="str">
        <f>IF(ISNA(_xlfn.XLOOKUP($A904,ORGPREP!$B:$B,ORGPREP!$N:$N)),"",  _xlfn.XLOOKUP($A904,ORGPREP!$B:$B,ORGPREP!$N:$N))</f>
        <v/>
      </c>
      <c r="R904" s="74" t="str">
        <f>IF(ISNA(_xlfn.XLOOKUP($A904,MSSEMI!$B:$B,MSSEMI!$N:$N)),"",  _xlfn.XLOOKUP($A904,MSSEMI!$B:$B,MSSEMI!$N:$N))</f>
        <v/>
      </c>
      <c r="S904" s="74">
        <f>IF(ISNA(_xlfn.XLOOKUP($A904,MSVOA!$B:$B,MSVOA!$N:$N)),"",  _xlfn.XLOOKUP($A904,MSVOA!$B:$B,MSVOA!$N:$N))</f>
        <v>0</v>
      </c>
      <c r="T904" s="74" t="str">
        <f>IF(ISNA(_xlfn.XLOOKUP($A904,METALS!$B:$B,METALS!$N:$N)),"",  _xlfn.XLOOKUP($A904,METALS!$B:$B,METALS!$N:$N))</f>
        <v/>
      </c>
      <c r="U904" s="74" t="str">
        <f>IF(ISNA(_xlfn.XLOOKUP($A904,GENCHEM!$B:$B,GENCHEM!$N:$N)),"",  _xlfn.XLOOKUP($A904,GENCHEM!$B:$B,GENCHEM!$N:$N))</f>
        <v/>
      </c>
      <c r="V904" s="74" t="str">
        <f>IF(ISNA(_xlfn.XLOOKUP($A904,HG!$B:$B,HG!$N:$N)),"",  _xlfn.XLOOKUP($A904,HG!$B:$B,HG!$N:$N))</f>
        <v/>
      </c>
    </row>
    <row r="905" spans="1:22" ht="24" hidden="1" customHeight="1">
      <c r="A905" s="83" t="s">
        <v>1135</v>
      </c>
      <c r="O905" s="71"/>
      <c r="P905" s="71"/>
      <c r="Q905" s="71"/>
      <c r="R905" s="71"/>
      <c r="S905" s="71"/>
      <c r="T905" s="71"/>
      <c r="U905" s="71"/>
      <c r="V905" s="71"/>
    </row>
    <row r="906" spans="1:22" ht="24" hidden="1" customHeight="1">
      <c r="A906" s="113" t="s">
        <v>1136</v>
      </c>
      <c r="B906" s="114" t="s">
        <v>1137</v>
      </c>
      <c r="C906" s="114" t="s">
        <v>1138</v>
      </c>
      <c r="D906" s="114" t="s">
        <v>25</v>
      </c>
      <c r="E906" s="115">
        <v>45826</v>
      </c>
      <c r="F906" s="115">
        <v>45840</v>
      </c>
      <c r="G906" s="115">
        <v>45840</v>
      </c>
      <c r="H906" s="114">
        <v>14</v>
      </c>
      <c r="I906" s="114">
        <v>2</v>
      </c>
      <c r="J906" s="114">
        <v>-13</v>
      </c>
      <c r="K906" s="114" t="s">
        <v>87</v>
      </c>
      <c r="L906" s="114" t="s">
        <v>27</v>
      </c>
      <c r="M906" s="114" t="s">
        <v>28</v>
      </c>
      <c r="N906" s="114" t="e">
        <v>#N/A</v>
      </c>
      <c r="O906" s="74" t="str">
        <f>IF(ISNA(_xlfn.XLOOKUP($A906,GCVOA!$B:$B,GCVOA!$N:$N)),"",  _xlfn.XLOOKUP($A906,GCVOA!$B:$B,GCVOA!$N:$N))</f>
        <v/>
      </c>
      <c r="P906" s="74" t="str">
        <f>IF(ISNA(_xlfn.XLOOKUP($A906,GCSEMI!$B:$B,GCSEMI!$N:$N)),"",  _xlfn.XLOOKUP($A906,GCSEMI!$B:$B,GCSEMI!$N:$N))</f>
        <v/>
      </c>
      <c r="Q906" s="74" t="str">
        <f>IF(ISNA(_xlfn.XLOOKUP($A906,ORGPREP!$B:$B,ORGPREP!$N:$N)),"",  _xlfn.XLOOKUP($A906,ORGPREP!$B:$B,ORGPREP!$N:$N))</f>
        <v/>
      </c>
      <c r="R906" s="74" t="str">
        <f>IF(ISNA(_xlfn.XLOOKUP($A906,MSSEMI!$B:$B,MSSEMI!$N:$N)),"",  _xlfn.XLOOKUP($A906,MSSEMI!$B:$B,MSSEMI!$N:$N))</f>
        <v/>
      </c>
      <c r="S906" s="74" t="str">
        <f>IF(ISNA(_xlfn.XLOOKUP($A906,MSVOA!$B:$B,MSVOA!$N:$N)),"",  _xlfn.XLOOKUP($A906,MSVOA!$B:$B,MSVOA!$N:$N))</f>
        <v/>
      </c>
      <c r="T906" s="74">
        <f>IF(ISNA(_xlfn.XLOOKUP($A906,METALS!$B:$B,METALS!$N:$N)),"",  _xlfn.XLOOKUP($A906,METALS!$B:$B,METALS!$N:$N))</f>
        <v>0</v>
      </c>
      <c r="U906" s="74">
        <f>IF(ISNA(_xlfn.XLOOKUP($A906,GENCHEM!$B:$B,GENCHEM!$N:$N)),"",  _xlfn.XLOOKUP($A906,GENCHEM!$B:$B,GENCHEM!$N:$N))</f>
        <v>0</v>
      </c>
      <c r="V906" s="74" t="str">
        <f>IF(ISNA(_xlfn.XLOOKUP($A906,HG!$B:$B,HG!$N:$N)),"",  _xlfn.XLOOKUP($A906,HG!$B:$B,HG!$N:$N))</f>
        <v/>
      </c>
    </row>
    <row r="907" spans="1:22" ht="24" hidden="1" customHeight="1">
      <c r="A907" s="83" t="s">
        <v>1139</v>
      </c>
      <c r="O907" s="71"/>
      <c r="P907" s="71"/>
      <c r="Q907" s="71"/>
      <c r="R907" s="71"/>
      <c r="S907" s="71"/>
      <c r="T907" s="71"/>
      <c r="U907" s="71"/>
      <c r="V907" s="71"/>
    </row>
    <row r="908" spans="1:22" ht="24" hidden="1" customHeight="1">
      <c r="A908" s="113" t="s">
        <v>1140</v>
      </c>
      <c r="B908" s="114" t="s">
        <v>124</v>
      </c>
      <c r="C908" s="114" t="s">
        <v>125</v>
      </c>
      <c r="D908" s="114" t="s">
        <v>25</v>
      </c>
      <c r="E908" s="115">
        <v>45826</v>
      </c>
      <c r="F908" s="115">
        <v>45840</v>
      </c>
      <c r="G908" s="115">
        <v>45840</v>
      </c>
      <c r="H908" s="114">
        <v>14</v>
      </c>
      <c r="I908" s="114">
        <v>3</v>
      </c>
      <c r="J908" s="114">
        <v>-13</v>
      </c>
      <c r="K908" s="114" t="s">
        <v>87</v>
      </c>
      <c r="L908" s="114" t="s">
        <v>27</v>
      </c>
      <c r="M908" s="114" t="s">
        <v>58</v>
      </c>
      <c r="N908" s="114" t="e">
        <v>#N/A</v>
      </c>
      <c r="O908" s="74" t="str">
        <f>IF(ISNA(_xlfn.XLOOKUP($A908,GCVOA!$B:$B,GCVOA!$N:$N)),"",  _xlfn.XLOOKUP($A908,GCVOA!$B:$B,GCVOA!$N:$N))</f>
        <v/>
      </c>
      <c r="P908" s="74" t="str">
        <f>IF(ISNA(_xlfn.XLOOKUP($A908,GCSEMI!$B:$B,GCSEMI!$N:$N)),"",  _xlfn.XLOOKUP($A908,GCSEMI!$B:$B,GCSEMI!$N:$N))</f>
        <v/>
      </c>
      <c r="Q908" s="74" t="str">
        <f>IF(ISNA(_xlfn.XLOOKUP($A908,ORGPREP!$B:$B,ORGPREP!$N:$N)),"",  _xlfn.XLOOKUP($A908,ORGPREP!$B:$B,ORGPREP!$N:$N))</f>
        <v/>
      </c>
      <c r="R908" s="74" t="str">
        <f>IF(ISNA(_xlfn.XLOOKUP($A908,MSSEMI!$B:$B,MSSEMI!$N:$N)),"",  _xlfn.XLOOKUP($A908,MSSEMI!$B:$B,MSSEMI!$N:$N))</f>
        <v/>
      </c>
      <c r="S908" s="74" t="str">
        <f>IF(ISNA(_xlfn.XLOOKUP($A908,MSVOA!$B:$B,MSVOA!$N:$N)),"",  _xlfn.XLOOKUP($A908,MSVOA!$B:$B,MSVOA!$N:$N))</f>
        <v/>
      </c>
      <c r="T908" s="74" t="str">
        <f>IF(ISNA(_xlfn.XLOOKUP($A908,METALS!$B:$B,METALS!$N:$N)),"",  _xlfn.XLOOKUP($A908,METALS!$B:$B,METALS!$N:$N))</f>
        <v/>
      </c>
      <c r="U908" s="74">
        <f>IF(ISNA(_xlfn.XLOOKUP($A908,GENCHEM!$B:$B,GENCHEM!$N:$N)),"",  _xlfn.XLOOKUP($A908,GENCHEM!$B:$B,GENCHEM!$N:$N))</f>
        <v>0</v>
      </c>
      <c r="V908" s="74" t="str">
        <f>IF(ISNA(_xlfn.XLOOKUP($A908,HG!$B:$B,HG!$N:$N)),"",  _xlfn.XLOOKUP($A908,HG!$B:$B,HG!$N:$N))</f>
        <v/>
      </c>
    </row>
    <row r="909" spans="1:22" ht="24" hidden="1" customHeight="1">
      <c r="A909" s="83" t="s">
        <v>1141</v>
      </c>
      <c r="O909" s="71"/>
      <c r="P909" s="71"/>
      <c r="Q909" s="71"/>
      <c r="R909" s="71"/>
      <c r="S909" s="71"/>
      <c r="T909" s="71"/>
      <c r="U909" s="71"/>
      <c r="V909" s="71"/>
    </row>
    <row r="910" spans="1:22" ht="24" hidden="1" customHeight="1">
      <c r="A910" s="113" t="s">
        <v>1142</v>
      </c>
      <c r="B910" s="114" t="s">
        <v>286</v>
      </c>
      <c r="C910" s="114" t="s">
        <v>287</v>
      </c>
      <c r="D910" s="114" t="s">
        <v>25</v>
      </c>
      <c r="E910" s="115">
        <v>45799</v>
      </c>
      <c r="F910" s="115">
        <v>45841</v>
      </c>
      <c r="G910" s="115">
        <v>45841</v>
      </c>
      <c r="H910" s="114">
        <v>42</v>
      </c>
      <c r="I910" s="114">
        <v>1</v>
      </c>
      <c r="J910" s="114">
        <v>-14</v>
      </c>
      <c r="K910" s="114" t="s">
        <v>87</v>
      </c>
      <c r="L910" s="114" t="s">
        <v>39</v>
      </c>
      <c r="M910" s="114" t="s">
        <v>69</v>
      </c>
      <c r="N910" s="114">
        <v>0</v>
      </c>
      <c r="O910" s="74" t="str">
        <f>IF(ISNA(_xlfn.XLOOKUP($A910,GCVOA!$B:$B,GCVOA!$N:$N)),"",  _xlfn.XLOOKUP($A910,GCVOA!$B:$B,GCVOA!$N:$N))</f>
        <v/>
      </c>
      <c r="P910" s="74" t="str">
        <f>IF(ISNA(_xlfn.XLOOKUP($A910,GCSEMI!$B:$B,GCSEMI!$N:$N)),"",  _xlfn.XLOOKUP($A910,GCSEMI!$B:$B,GCSEMI!$N:$N))</f>
        <v/>
      </c>
      <c r="Q910" s="74" t="str">
        <f>IF(ISNA(_xlfn.XLOOKUP($A910,ORGPREP!$B:$B,ORGPREP!$N:$N)),"",  _xlfn.XLOOKUP($A910,ORGPREP!$B:$B,ORGPREP!$N:$N))</f>
        <v/>
      </c>
      <c r="R910" s="74" t="str">
        <f>IF(ISNA(_xlfn.XLOOKUP($A910,MSSEMI!$B:$B,MSSEMI!$N:$N)),"",  _xlfn.XLOOKUP($A910,MSSEMI!$B:$B,MSSEMI!$N:$N))</f>
        <v/>
      </c>
      <c r="S910" s="74" t="str">
        <f>IF(ISNA(_xlfn.XLOOKUP($A910,MSVOA!$B:$B,MSVOA!$N:$N)),"",  _xlfn.XLOOKUP($A910,MSVOA!$B:$B,MSVOA!$N:$N))</f>
        <v/>
      </c>
      <c r="T910" s="74" t="str">
        <f>IF(ISNA(_xlfn.XLOOKUP($A910,METALS!$B:$B,METALS!$N:$N)),"",  _xlfn.XLOOKUP($A910,METALS!$B:$B,METALS!$N:$N))</f>
        <v/>
      </c>
      <c r="U910" s="74" t="str">
        <f>IF(ISNA(_xlfn.XLOOKUP($A910,GENCHEM!$B:$B,GENCHEM!$N:$N)),"",  _xlfn.XLOOKUP($A910,GENCHEM!$B:$B,GENCHEM!$N:$N))</f>
        <v/>
      </c>
      <c r="V910" s="74" t="str">
        <f>IF(ISNA(_xlfn.XLOOKUP($A910,HG!$B:$B,HG!$N:$N)),"",  _xlfn.XLOOKUP($A910,HG!$B:$B,HG!$N:$N))</f>
        <v/>
      </c>
    </row>
    <row r="911" spans="1:22" ht="24" hidden="1" customHeight="1">
      <c r="A911" s="83" t="s">
        <v>1143</v>
      </c>
      <c r="O911" s="71"/>
      <c r="P911" s="71"/>
      <c r="Q911" s="71"/>
      <c r="R911" s="71"/>
      <c r="S911" s="71"/>
      <c r="T911" s="71"/>
      <c r="U911" s="71"/>
      <c r="V911" s="71"/>
    </row>
    <row r="912" spans="1:22" ht="24" hidden="1" customHeight="1">
      <c r="A912" s="113" t="s">
        <v>1144</v>
      </c>
      <c r="B912" s="114" t="s">
        <v>175</v>
      </c>
      <c r="C912" s="114" t="s">
        <v>1054</v>
      </c>
      <c r="D912" s="114" t="s">
        <v>25</v>
      </c>
      <c r="E912" s="115">
        <v>45799</v>
      </c>
      <c r="F912" s="115">
        <v>45841</v>
      </c>
      <c r="G912" s="115">
        <v>45841</v>
      </c>
      <c r="H912" s="114">
        <v>42</v>
      </c>
      <c r="I912" s="114">
        <v>12</v>
      </c>
      <c r="J912" s="114">
        <v>-14</v>
      </c>
      <c r="K912" s="114" t="s">
        <v>38</v>
      </c>
      <c r="L912" s="114" t="s">
        <v>27</v>
      </c>
      <c r="M912" s="114" t="s">
        <v>69</v>
      </c>
      <c r="N912" s="114">
        <v>0</v>
      </c>
      <c r="O912" s="74" t="str">
        <f>IF(ISNA(_xlfn.XLOOKUP($A912,GCVOA!$B:$B,GCVOA!$N:$N)),"",  _xlfn.XLOOKUP($A912,GCVOA!$B:$B,GCVOA!$N:$N))</f>
        <v/>
      </c>
      <c r="P912" s="74" t="str">
        <f>IF(ISNA(_xlfn.XLOOKUP($A912,GCSEMI!$B:$B,GCSEMI!$N:$N)),"",  _xlfn.XLOOKUP($A912,GCSEMI!$B:$B,GCSEMI!$N:$N))</f>
        <v/>
      </c>
      <c r="Q912" s="74" t="str">
        <f>IF(ISNA(_xlfn.XLOOKUP($A912,ORGPREP!$B:$B,ORGPREP!$N:$N)),"",  _xlfn.XLOOKUP($A912,ORGPREP!$B:$B,ORGPREP!$N:$N))</f>
        <v/>
      </c>
      <c r="R912" s="74" t="str">
        <f>IF(ISNA(_xlfn.XLOOKUP($A912,MSSEMI!$B:$B,MSSEMI!$N:$N)),"",  _xlfn.XLOOKUP($A912,MSSEMI!$B:$B,MSSEMI!$N:$N))</f>
        <v/>
      </c>
      <c r="S912" s="74" t="str">
        <f>IF(ISNA(_xlfn.XLOOKUP($A912,MSVOA!$B:$B,MSVOA!$N:$N)),"",  _xlfn.XLOOKUP($A912,MSVOA!$B:$B,MSVOA!$N:$N))</f>
        <v/>
      </c>
      <c r="T912" s="74" t="str">
        <f>IF(ISNA(_xlfn.XLOOKUP($A912,METALS!$B:$B,METALS!$N:$N)),"",  _xlfn.XLOOKUP($A912,METALS!$B:$B,METALS!$N:$N))</f>
        <v/>
      </c>
      <c r="U912" s="74" t="str">
        <f>IF(ISNA(_xlfn.XLOOKUP($A912,GENCHEM!$B:$B,GENCHEM!$N:$N)),"",  _xlfn.XLOOKUP($A912,GENCHEM!$B:$B,GENCHEM!$N:$N))</f>
        <v/>
      </c>
      <c r="V912" s="74" t="str">
        <f>IF(ISNA(_xlfn.XLOOKUP($A912,HG!$B:$B,HG!$N:$N)),"",  _xlfn.XLOOKUP($A912,HG!$B:$B,HG!$N:$N))</f>
        <v/>
      </c>
    </row>
    <row r="913" spans="1:22" ht="24" hidden="1" customHeight="1">
      <c r="A913" s="83" t="s">
        <v>1055</v>
      </c>
      <c r="O913" s="71"/>
      <c r="P913" s="71"/>
      <c r="Q913" s="71"/>
      <c r="R913" s="71"/>
      <c r="S913" s="71"/>
      <c r="T913" s="71"/>
      <c r="U913" s="71"/>
      <c r="V913" s="71"/>
    </row>
    <row r="914" spans="1:22" ht="24" hidden="1" customHeight="1">
      <c r="A914" s="113" t="s">
        <v>1145</v>
      </c>
      <c r="B914" s="114" t="s">
        <v>175</v>
      </c>
      <c r="C914" s="114" t="s">
        <v>221</v>
      </c>
      <c r="D914" s="114" t="s">
        <v>25</v>
      </c>
      <c r="E914" s="115">
        <v>45800</v>
      </c>
      <c r="F914" s="115">
        <v>45842</v>
      </c>
      <c r="G914" s="115">
        <v>45842</v>
      </c>
      <c r="H914" s="114">
        <v>42</v>
      </c>
      <c r="I914" s="114">
        <v>5</v>
      </c>
      <c r="J914" s="114">
        <v>-15</v>
      </c>
      <c r="K914" s="114" t="s">
        <v>38</v>
      </c>
      <c r="L914" s="114" t="s">
        <v>27</v>
      </c>
      <c r="M914" s="114" t="s">
        <v>69</v>
      </c>
      <c r="N914" s="114">
        <v>0</v>
      </c>
      <c r="O914" s="74" t="str">
        <f>IF(ISNA(_xlfn.XLOOKUP($A914,GCVOA!$B:$B,GCVOA!$N:$N)),"",  _xlfn.XLOOKUP($A914,GCVOA!$B:$B,GCVOA!$N:$N))</f>
        <v/>
      </c>
      <c r="P914" s="74" t="str">
        <f>IF(ISNA(_xlfn.XLOOKUP($A914,GCSEMI!$B:$B,GCSEMI!$N:$N)),"",  _xlfn.XLOOKUP($A914,GCSEMI!$B:$B,GCSEMI!$N:$N))</f>
        <v/>
      </c>
      <c r="Q914" s="74" t="str">
        <f>IF(ISNA(_xlfn.XLOOKUP($A914,ORGPREP!$B:$B,ORGPREP!$N:$N)),"",  _xlfn.XLOOKUP($A914,ORGPREP!$B:$B,ORGPREP!$N:$N))</f>
        <v/>
      </c>
      <c r="R914" s="74" t="str">
        <f>IF(ISNA(_xlfn.XLOOKUP($A914,MSSEMI!$B:$B,MSSEMI!$N:$N)),"",  _xlfn.XLOOKUP($A914,MSSEMI!$B:$B,MSSEMI!$N:$N))</f>
        <v/>
      </c>
      <c r="S914" s="74" t="str">
        <f>IF(ISNA(_xlfn.XLOOKUP($A914,MSVOA!$B:$B,MSVOA!$N:$N)),"",  _xlfn.XLOOKUP($A914,MSVOA!$B:$B,MSVOA!$N:$N))</f>
        <v/>
      </c>
      <c r="T914" s="74" t="str">
        <f>IF(ISNA(_xlfn.XLOOKUP($A914,METALS!$B:$B,METALS!$N:$N)),"",  _xlfn.XLOOKUP($A914,METALS!$B:$B,METALS!$N:$N))</f>
        <v/>
      </c>
      <c r="U914" s="74" t="str">
        <f>IF(ISNA(_xlfn.XLOOKUP($A914,GENCHEM!$B:$B,GENCHEM!$N:$N)),"",  _xlfn.XLOOKUP($A914,GENCHEM!$B:$B,GENCHEM!$N:$N))</f>
        <v/>
      </c>
      <c r="V914" s="74" t="str">
        <f>IF(ISNA(_xlfn.XLOOKUP($A914,HG!$B:$B,HG!$N:$N)),"",  _xlfn.XLOOKUP($A914,HG!$B:$B,HG!$N:$N))</f>
        <v/>
      </c>
    </row>
    <row r="915" spans="1:22" ht="24" hidden="1" customHeight="1">
      <c r="A915" s="83" t="s">
        <v>1055</v>
      </c>
      <c r="O915" s="71"/>
      <c r="P915" s="71"/>
      <c r="Q915" s="71"/>
      <c r="R915" s="71"/>
      <c r="S915" s="71"/>
      <c r="T915" s="71"/>
      <c r="U915" s="71"/>
      <c r="V915" s="71"/>
    </row>
    <row r="916" spans="1:22" ht="24" hidden="1" customHeight="1">
      <c r="A916" s="113" t="s">
        <v>1146</v>
      </c>
      <c r="B916" s="114" t="s">
        <v>36</v>
      </c>
      <c r="C916" s="114" t="s">
        <v>37</v>
      </c>
      <c r="D916" s="114" t="s">
        <v>25</v>
      </c>
      <c r="E916" s="115">
        <v>45814</v>
      </c>
      <c r="F916" s="115">
        <v>45842</v>
      </c>
      <c r="G916" s="115">
        <v>45842</v>
      </c>
      <c r="H916" s="114">
        <v>28</v>
      </c>
      <c r="I916" s="114">
        <v>1</v>
      </c>
      <c r="J916" s="114">
        <v>-15</v>
      </c>
      <c r="K916" s="114" t="s">
        <v>38</v>
      </c>
      <c r="L916" s="114" t="s">
        <v>39</v>
      </c>
      <c r="M916" s="114" t="s">
        <v>40</v>
      </c>
      <c r="N916" s="114">
        <v>0</v>
      </c>
      <c r="O916" s="74" t="str">
        <f>IF(ISNA(_xlfn.XLOOKUP($A916,GCVOA!$B:$B,GCVOA!$N:$N)),"",  _xlfn.XLOOKUP($A916,GCVOA!$B:$B,GCVOA!$N:$N))</f>
        <v/>
      </c>
      <c r="P916" s="74" t="str">
        <f>IF(ISNA(_xlfn.XLOOKUP($A916,GCSEMI!$B:$B,GCSEMI!$N:$N)),"",  _xlfn.XLOOKUP($A916,GCSEMI!$B:$B,GCSEMI!$N:$N))</f>
        <v/>
      </c>
      <c r="Q916" s="74" t="str">
        <f>IF(ISNA(_xlfn.XLOOKUP($A916,ORGPREP!$B:$B,ORGPREP!$N:$N)),"",  _xlfn.XLOOKUP($A916,ORGPREP!$B:$B,ORGPREP!$N:$N))</f>
        <v/>
      </c>
      <c r="R916" s="74" t="str">
        <f>IF(ISNA(_xlfn.XLOOKUP($A916,MSSEMI!$B:$B,MSSEMI!$N:$N)),"",  _xlfn.XLOOKUP($A916,MSSEMI!$B:$B,MSSEMI!$N:$N))</f>
        <v/>
      </c>
      <c r="S916" s="74" t="str">
        <f>IF(ISNA(_xlfn.XLOOKUP($A916,MSVOA!$B:$B,MSVOA!$N:$N)),"",  _xlfn.XLOOKUP($A916,MSVOA!$B:$B,MSVOA!$N:$N))</f>
        <v/>
      </c>
      <c r="T916" s="74" t="str">
        <f>IF(ISNA(_xlfn.XLOOKUP($A916,METALS!$B:$B,METALS!$N:$N)),"",  _xlfn.XLOOKUP($A916,METALS!$B:$B,METALS!$N:$N))</f>
        <v/>
      </c>
      <c r="U916" s="74" t="str">
        <f>IF(ISNA(_xlfn.XLOOKUP($A916,GENCHEM!$B:$B,GENCHEM!$N:$N)),"",  _xlfn.XLOOKUP($A916,GENCHEM!$B:$B,GENCHEM!$N:$N))</f>
        <v/>
      </c>
      <c r="V916" s="74" t="str">
        <f>IF(ISNA(_xlfn.XLOOKUP($A916,HG!$B:$B,HG!$N:$N)),"",  _xlfn.XLOOKUP($A916,HG!$B:$B,HG!$N:$N))</f>
        <v/>
      </c>
    </row>
    <row r="917" spans="1:22" ht="24" hidden="1" customHeight="1">
      <c r="A917" s="83" t="s">
        <v>41</v>
      </c>
      <c r="O917" s="71"/>
      <c r="P917" s="71"/>
      <c r="Q917" s="71"/>
      <c r="R917" s="71"/>
      <c r="S917" s="71"/>
      <c r="T917" s="71"/>
      <c r="U917" s="71"/>
      <c r="V917" s="71"/>
    </row>
    <row r="918" spans="1:22" ht="24" hidden="1" customHeight="1">
      <c r="A918" s="113" t="s">
        <v>1147</v>
      </c>
      <c r="B918" s="114" t="s">
        <v>1148</v>
      </c>
      <c r="C918" s="114" t="s">
        <v>1149</v>
      </c>
      <c r="D918" s="114" t="s">
        <v>25</v>
      </c>
      <c r="E918" s="115">
        <v>45800</v>
      </c>
      <c r="F918" s="115">
        <v>45845</v>
      </c>
      <c r="G918" s="115">
        <v>45845</v>
      </c>
      <c r="H918" s="114">
        <v>42</v>
      </c>
      <c r="I918" s="114">
        <v>1</v>
      </c>
      <c r="J918" s="114">
        <v>-18</v>
      </c>
      <c r="K918" s="114" t="s">
        <v>87</v>
      </c>
      <c r="L918" s="114" t="s">
        <v>27</v>
      </c>
      <c r="M918" s="114" t="s">
        <v>69</v>
      </c>
      <c r="N918" s="114">
        <v>0</v>
      </c>
      <c r="O918" s="74" t="str">
        <f>IF(ISNA(_xlfn.XLOOKUP($A918,GCVOA!$B:$B,GCVOA!$N:$N)),"",  _xlfn.XLOOKUP($A918,GCVOA!$B:$B,GCVOA!$N:$N))</f>
        <v/>
      </c>
      <c r="P918" s="74" t="str">
        <f>IF(ISNA(_xlfn.XLOOKUP($A918,GCSEMI!$B:$B,GCSEMI!$N:$N)),"",  _xlfn.XLOOKUP($A918,GCSEMI!$B:$B,GCSEMI!$N:$N))</f>
        <v/>
      </c>
      <c r="Q918" s="74" t="str">
        <f>IF(ISNA(_xlfn.XLOOKUP($A918,ORGPREP!$B:$B,ORGPREP!$N:$N)),"",  _xlfn.XLOOKUP($A918,ORGPREP!$B:$B,ORGPREP!$N:$N))</f>
        <v/>
      </c>
      <c r="R918" s="74" t="str">
        <f>IF(ISNA(_xlfn.XLOOKUP($A918,MSSEMI!$B:$B,MSSEMI!$N:$N)),"",  _xlfn.XLOOKUP($A918,MSSEMI!$B:$B,MSSEMI!$N:$N))</f>
        <v/>
      </c>
      <c r="S918" s="74" t="str">
        <f>IF(ISNA(_xlfn.XLOOKUP($A918,MSVOA!$B:$B,MSVOA!$N:$N)),"",  _xlfn.XLOOKUP($A918,MSVOA!$B:$B,MSVOA!$N:$N))</f>
        <v/>
      </c>
      <c r="T918" s="74" t="str">
        <f>IF(ISNA(_xlfn.XLOOKUP($A918,METALS!$B:$B,METALS!$N:$N)),"",  _xlfn.XLOOKUP($A918,METALS!$B:$B,METALS!$N:$N))</f>
        <v/>
      </c>
      <c r="U918" s="74" t="str">
        <f>IF(ISNA(_xlfn.XLOOKUP($A918,GENCHEM!$B:$B,GENCHEM!$N:$N)),"",  _xlfn.XLOOKUP($A918,GENCHEM!$B:$B,GENCHEM!$N:$N))</f>
        <v/>
      </c>
      <c r="V918" s="74" t="str">
        <f>IF(ISNA(_xlfn.XLOOKUP($A918,HG!$B:$B,HG!$N:$N)),"",  _xlfn.XLOOKUP($A918,HG!$B:$B,HG!$N:$N))</f>
        <v/>
      </c>
    </row>
    <row r="919" spans="1:22" ht="24" hidden="1" customHeight="1">
      <c r="A919" s="83" t="s">
        <v>219</v>
      </c>
      <c r="O919" s="71"/>
      <c r="P919" s="71"/>
      <c r="Q919" s="71"/>
      <c r="R919" s="71"/>
      <c r="S919" s="71"/>
      <c r="T919" s="71"/>
      <c r="U919" s="71"/>
      <c r="V919" s="71"/>
    </row>
    <row r="920" spans="1:22" ht="24" hidden="1" customHeight="1">
      <c r="A920" s="113" t="s">
        <v>1150</v>
      </c>
      <c r="B920" s="114" t="s">
        <v>1151</v>
      </c>
      <c r="C920" s="114" t="s">
        <v>1152</v>
      </c>
      <c r="D920" s="114" t="s">
        <v>25</v>
      </c>
      <c r="E920" s="115">
        <v>45800</v>
      </c>
      <c r="F920" s="115">
        <v>45845</v>
      </c>
      <c r="G920" s="115">
        <v>45845</v>
      </c>
      <c r="H920" s="114">
        <v>42</v>
      </c>
      <c r="I920" s="114">
        <v>1</v>
      </c>
      <c r="J920" s="114">
        <v>-18</v>
      </c>
      <c r="K920" s="114" t="s">
        <v>87</v>
      </c>
      <c r="L920" s="114" t="s">
        <v>27</v>
      </c>
      <c r="M920" s="114" t="s">
        <v>69</v>
      </c>
      <c r="N920" s="114">
        <v>0</v>
      </c>
      <c r="O920" s="74" t="str">
        <f>IF(ISNA(_xlfn.XLOOKUP($A920,GCVOA!$B:$B,GCVOA!$N:$N)),"",  _xlfn.XLOOKUP($A920,GCVOA!$B:$B,GCVOA!$N:$N))</f>
        <v/>
      </c>
      <c r="P920" s="74" t="str">
        <f>IF(ISNA(_xlfn.XLOOKUP($A920,GCSEMI!$B:$B,GCSEMI!$N:$N)),"",  _xlfn.XLOOKUP($A920,GCSEMI!$B:$B,GCSEMI!$N:$N))</f>
        <v/>
      </c>
      <c r="Q920" s="74" t="str">
        <f>IF(ISNA(_xlfn.XLOOKUP($A920,ORGPREP!$B:$B,ORGPREP!$N:$N)),"",  _xlfn.XLOOKUP($A920,ORGPREP!$B:$B,ORGPREP!$N:$N))</f>
        <v/>
      </c>
      <c r="R920" s="74" t="str">
        <f>IF(ISNA(_xlfn.XLOOKUP($A920,MSSEMI!$B:$B,MSSEMI!$N:$N)),"",  _xlfn.XLOOKUP($A920,MSSEMI!$B:$B,MSSEMI!$N:$N))</f>
        <v/>
      </c>
      <c r="S920" s="74" t="str">
        <f>IF(ISNA(_xlfn.XLOOKUP($A920,MSVOA!$B:$B,MSVOA!$N:$N)),"",  _xlfn.XLOOKUP($A920,MSVOA!$B:$B,MSVOA!$N:$N))</f>
        <v/>
      </c>
      <c r="T920" s="74" t="str">
        <f>IF(ISNA(_xlfn.XLOOKUP($A920,METALS!$B:$B,METALS!$N:$N)),"",  _xlfn.XLOOKUP($A920,METALS!$B:$B,METALS!$N:$N))</f>
        <v/>
      </c>
      <c r="U920" s="74" t="str">
        <f>IF(ISNA(_xlfn.XLOOKUP($A920,GENCHEM!$B:$B,GENCHEM!$N:$N)),"",  _xlfn.XLOOKUP($A920,GENCHEM!$B:$B,GENCHEM!$N:$N))</f>
        <v/>
      </c>
      <c r="V920" s="74" t="str">
        <f>IF(ISNA(_xlfn.XLOOKUP($A920,HG!$B:$B,HG!$N:$N)),"",  _xlfn.XLOOKUP($A920,HG!$B:$B,HG!$N:$N))</f>
        <v/>
      </c>
    </row>
    <row r="921" spans="1:22" ht="24" hidden="1" customHeight="1">
      <c r="A921" s="83" t="s">
        <v>1153</v>
      </c>
      <c r="O921" s="71"/>
      <c r="P921" s="71"/>
      <c r="Q921" s="71"/>
      <c r="R921" s="71"/>
      <c r="S921" s="71"/>
      <c r="T921" s="71"/>
      <c r="U921" s="71"/>
      <c r="V921" s="71"/>
    </row>
    <row r="922" spans="1:22" ht="24" hidden="1" customHeight="1">
      <c r="A922" s="113" t="s">
        <v>1154</v>
      </c>
      <c r="B922" s="114" t="s">
        <v>448</v>
      </c>
      <c r="C922" s="114" t="s">
        <v>449</v>
      </c>
      <c r="D922" s="114" t="s">
        <v>25</v>
      </c>
      <c r="E922" s="115">
        <v>45806</v>
      </c>
      <c r="F922" s="115">
        <v>45848</v>
      </c>
      <c r="G922" s="115">
        <v>45848</v>
      </c>
      <c r="H922" s="114">
        <v>42</v>
      </c>
      <c r="I922" s="114">
        <v>1</v>
      </c>
      <c r="J922" s="114">
        <v>-21</v>
      </c>
      <c r="K922" s="114" t="s">
        <v>26</v>
      </c>
      <c r="L922" s="114" t="s">
        <v>27</v>
      </c>
      <c r="M922" s="114" t="s">
        <v>69</v>
      </c>
      <c r="N922" s="114">
        <v>0</v>
      </c>
      <c r="O922" s="74" t="str">
        <f>IF(ISNA(_xlfn.XLOOKUP($A922,GCVOA!$B:$B,GCVOA!$N:$N)),"",  _xlfn.XLOOKUP($A922,GCVOA!$B:$B,GCVOA!$N:$N))</f>
        <v/>
      </c>
      <c r="P922" s="74" t="str">
        <f>IF(ISNA(_xlfn.XLOOKUP($A922,GCSEMI!$B:$B,GCSEMI!$N:$N)),"",  _xlfn.XLOOKUP($A922,GCSEMI!$B:$B,GCSEMI!$N:$N))</f>
        <v/>
      </c>
      <c r="Q922" s="74" t="str">
        <f>IF(ISNA(_xlfn.XLOOKUP($A922,ORGPREP!$B:$B,ORGPREP!$N:$N)),"",  _xlfn.XLOOKUP($A922,ORGPREP!$B:$B,ORGPREP!$N:$N))</f>
        <v/>
      </c>
      <c r="R922" s="74" t="str">
        <f>IF(ISNA(_xlfn.XLOOKUP($A922,MSSEMI!$B:$B,MSSEMI!$N:$N)),"",  _xlfn.XLOOKUP($A922,MSSEMI!$B:$B,MSSEMI!$N:$N))</f>
        <v/>
      </c>
      <c r="S922" s="74" t="str">
        <f>IF(ISNA(_xlfn.XLOOKUP($A922,MSVOA!$B:$B,MSVOA!$N:$N)),"",  _xlfn.XLOOKUP($A922,MSVOA!$B:$B,MSVOA!$N:$N))</f>
        <v/>
      </c>
      <c r="T922" s="74" t="str">
        <f>IF(ISNA(_xlfn.XLOOKUP($A922,METALS!$B:$B,METALS!$N:$N)),"",  _xlfn.XLOOKUP($A922,METALS!$B:$B,METALS!$N:$N))</f>
        <v/>
      </c>
      <c r="U922" s="74" t="str">
        <f>IF(ISNA(_xlfn.XLOOKUP($A922,GENCHEM!$B:$B,GENCHEM!$N:$N)),"",  _xlfn.XLOOKUP($A922,GENCHEM!$B:$B,GENCHEM!$N:$N))</f>
        <v/>
      </c>
      <c r="V922" s="74" t="str">
        <f>IF(ISNA(_xlfn.XLOOKUP($A922,HG!$B:$B,HG!$N:$N)),"",  _xlfn.XLOOKUP($A922,HG!$B:$B,HG!$N:$N))</f>
        <v/>
      </c>
    </row>
    <row r="923" spans="1:22" ht="24" hidden="1" customHeight="1">
      <c r="A923" s="83" t="s">
        <v>401</v>
      </c>
      <c r="O923" s="71"/>
      <c r="P923" s="71"/>
      <c r="Q923" s="71"/>
      <c r="R923" s="71"/>
      <c r="S923" s="71"/>
      <c r="T923" s="71"/>
      <c r="U923" s="71"/>
      <c r="V923" s="71"/>
    </row>
    <row r="924" spans="1:22" ht="24" hidden="1" customHeight="1">
      <c r="A924" s="113" t="s">
        <v>1155</v>
      </c>
      <c r="B924" s="114" t="s">
        <v>448</v>
      </c>
      <c r="C924" s="114" t="s">
        <v>449</v>
      </c>
      <c r="D924" s="114" t="s">
        <v>25</v>
      </c>
      <c r="E924" s="115">
        <v>45806</v>
      </c>
      <c r="F924" s="115">
        <v>45848</v>
      </c>
      <c r="G924" s="115">
        <v>45848</v>
      </c>
      <c r="H924" s="114">
        <v>42</v>
      </c>
      <c r="I924" s="114">
        <v>1</v>
      </c>
      <c r="J924" s="114">
        <v>-21</v>
      </c>
      <c r="K924" s="114" t="s">
        <v>26</v>
      </c>
      <c r="L924" s="114" t="s">
        <v>27</v>
      </c>
      <c r="M924" s="114" t="s">
        <v>69</v>
      </c>
      <c r="N924" s="114">
        <v>0</v>
      </c>
      <c r="O924" s="74" t="str">
        <f>IF(ISNA(_xlfn.XLOOKUP($A924,GCVOA!$B:$B,GCVOA!$N:$N)),"",  _xlfn.XLOOKUP($A924,GCVOA!$B:$B,GCVOA!$N:$N))</f>
        <v/>
      </c>
      <c r="P924" s="74" t="str">
        <f>IF(ISNA(_xlfn.XLOOKUP($A924,GCSEMI!$B:$B,GCSEMI!$N:$N)),"",  _xlfn.XLOOKUP($A924,GCSEMI!$B:$B,GCSEMI!$N:$N))</f>
        <v/>
      </c>
      <c r="Q924" s="74" t="str">
        <f>IF(ISNA(_xlfn.XLOOKUP($A924,ORGPREP!$B:$B,ORGPREP!$N:$N)),"",  _xlfn.XLOOKUP($A924,ORGPREP!$B:$B,ORGPREP!$N:$N))</f>
        <v/>
      </c>
      <c r="R924" s="74" t="str">
        <f>IF(ISNA(_xlfn.XLOOKUP($A924,MSSEMI!$B:$B,MSSEMI!$N:$N)),"",  _xlfn.XLOOKUP($A924,MSSEMI!$B:$B,MSSEMI!$N:$N))</f>
        <v/>
      </c>
      <c r="S924" s="74" t="str">
        <f>IF(ISNA(_xlfn.XLOOKUP($A924,MSVOA!$B:$B,MSVOA!$N:$N)),"",  _xlfn.XLOOKUP($A924,MSVOA!$B:$B,MSVOA!$N:$N))</f>
        <v/>
      </c>
      <c r="T924" s="74" t="str">
        <f>IF(ISNA(_xlfn.XLOOKUP($A924,METALS!$B:$B,METALS!$N:$N)),"",  _xlfn.XLOOKUP($A924,METALS!$B:$B,METALS!$N:$N))</f>
        <v/>
      </c>
      <c r="U924" s="74" t="str">
        <f>IF(ISNA(_xlfn.XLOOKUP($A924,GENCHEM!$B:$B,GENCHEM!$N:$N)),"",  _xlfn.XLOOKUP($A924,GENCHEM!$B:$B,GENCHEM!$N:$N))</f>
        <v/>
      </c>
      <c r="V924" s="74" t="str">
        <f>IF(ISNA(_xlfn.XLOOKUP($A924,HG!$B:$B,HG!$N:$N)),"",  _xlfn.XLOOKUP($A924,HG!$B:$B,HG!$N:$N))</f>
        <v/>
      </c>
    </row>
    <row r="925" spans="1:22" ht="24" hidden="1" customHeight="1">
      <c r="A925" s="83" t="s">
        <v>401</v>
      </c>
      <c r="O925" s="71"/>
      <c r="P925" s="71"/>
      <c r="Q925" s="71"/>
      <c r="R925" s="71"/>
      <c r="S925" s="71"/>
      <c r="T925" s="71"/>
      <c r="U925" s="71"/>
      <c r="V925" s="71"/>
    </row>
    <row r="926" spans="1:22" ht="24" hidden="1" customHeight="1">
      <c r="A926" s="113" t="s">
        <v>1156</v>
      </c>
      <c r="B926" s="114" t="s">
        <v>999</v>
      </c>
      <c r="C926" s="114" t="s">
        <v>1000</v>
      </c>
      <c r="D926" s="114" t="s">
        <v>25</v>
      </c>
      <c r="E926" s="115">
        <v>45820</v>
      </c>
      <c r="F926" s="115">
        <v>45848</v>
      </c>
      <c r="G926" s="115">
        <v>45848</v>
      </c>
      <c r="H926" s="114">
        <v>28</v>
      </c>
      <c r="I926" s="114">
        <v>1</v>
      </c>
      <c r="J926" s="114">
        <v>-21</v>
      </c>
      <c r="K926" s="114" t="s">
        <v>38</v>
      </c>
      <c r="L926" s="114" t="s">
        <v>27</v>
      </c>
      <c r="M926" s="114" t="s">
        <v>69</v>
      </c>
      <c r="N926" s="114">
        <v>0</v>
      </c>
      <c r="O926" s="74" t="str">
        <f>IF(ISNA(_xlfn.XLOOKUP($A926,GCVOA!$B:$B,GCVOA!$N:$N)),"",  _xlfn.XLOOKUP($A926,GCVOA!$B:$B,GCVOA!$N:$N))</f>
        <v/>
      </c>
      <c r="P926" s="74" t="str">
        <f>IF(ISNA(_xlfn.XLOOKUP($A926,GCSEMI!$B:$B,GCSEMI!$N:$N)),"",  _xlfn.XLOOKUP($A926,GCSEMI!$B:$B,GCSEMI!$N:$N))</f>
        <v/>
      </c>
      <c r="Q926" s="74" t="str">
        <f>IF(ISNA(_xlfn.XLOOKUP($A926,ORGPREP!$B:$B,ORGPREP!$N:$N)),"",  _xlfn.XLOOKUP($A926,ORGPREP!$B:$B,ORGPREP!$N:$N))</f>
        <v/>
      </c>
      <c r="R926" s="74" t="str">
        <f>IF(ISNA(_xlfn.XLOOKUP($A926,MSSEMI!$B:$B,MSSEMI!$N:$N)),"",  _xlfn.XLOOKUP($A926,MSSEMI!$B:$B,MSSEMI!$N:$N))</f>
        <v/>
      </c>
      <c r="S926" s="74" t="str">
        <f>IF(ISNA(_xlfn.XLOOKUP($A926,MSVOA!$B:$B,MSVOA!$N:$N)),"",  _xlfn.XLOOKUP($A926,MSVOA!$B:$B,MSVOA!$N:$N))</f>
        <v/>
      </c>
      <c r="T926" s="74" t="str">
        <f>IF(ISNA(_xlfn.XLOOKUP($A926,METALS!$B:$B,METALS!$N:$N)),"",  _xlfn.XLOOKUP($A926,METALS!$B:$B,METALS!$N:$N))</f>
        <v/>
      </c>
      <c r="U926" s="74" t="str">
        <f>IF(ISNA(_xlfn.XLOOKUP($A926,GENCHEM!$B:$B,GENCHEM!$N:$N)),"",  _xlfn.XLOOKUP($A926,GENCHEM!$B:$B,GENCHEM!$N:$N))</f>
        <v/>
      </c>
      <c r="V926" s="74" t="str">
        <f>IF(ISNA(_xlfn.XLOOKUP($A926,HG!$B:$B,HG!$N:$N)),"",  _xlfn.XLOOKUP($A926,HG!$B:$B,HG!$N:$N))</f>
        <v/>
      </c>
    </row>
    <row r="927" spans="1:22" ht="24" hidden="1" customHeight="1">
      <c r="A927" s="83" t="s">
        <v>810</v>
      </c>
      <c r="O927" s="71"/>
      <c r="P927" s="71"/>
      <c r="Q927" s="71"/>
      <c r="R927" s="71"/>
      <c r="S927" s="71"/>
      <c r="T927" s="71"/>
      <c r="U927" s="71"/>
      <c r="V927" s="71"/>
    </row>
    <row r="928" spans="1:22" ht="24" hidden="1" customHeight="1">
      <c r="A928" s="113" t="s">
        <v>1157</v>
      </c>
      <c r="B928" s="114" t="s">
        <v>1057</v>
      </c>
      <c r="C928" s="114" t="s">
        <v>1058</v>
      </c>
      <c r="D928" s="114" t="s">
        <v>25</v>
      </c>
      <c r="E928" s="115">
        <v>45811</v>
      </c>
      <c r="F928" s="115">
        <v>45853</v>
      </c>
      <c r="G928" s="115">
        <v>45853</v>
      </c>
      <c r="H928" s="114">
        <v>42</v>
      </c>
      <c r="I928" s="114">
        <v>1</v>
      </c>
      <c r="J928" s="114">
        <v>-26</v>
      </c>
      <c r="K928" s="114" t="s">
        <v>87</v>
      </c>
      <c r="L928" s="114" t="s">
        <v>39</v>
      </c>
      <c r="M928" s="114" t="s">
        <v>69</v>
      </c>
      <c r="N928" s="114">
        <v>0</v>
      </c>
      <c r="O928" s="74" t="str">
        <f>IF(ISNA(_xlfn.XLOOKUP($A928,GCVOA!$B:$B,GCVOA!$N:$N)),"",  _xlfn.XLOOKUP($A928,GCVOA!$B:$B,GCVOA!$N:$N))</f>
        <v/>
      </c>
      <c r="P928" s="74" t="str">
        <f>IF(ISNA(_xlfn.XLOOKUP($A928,GCSEMI!$B:$B,GCSEMI!$N:$N)),"",  _xlfn.XLOOKUP($A928,GCSEMI!$B:$B,GCSEMI!$N:$N))</f>
        <v/>
      </c>
      <c r="Q928" s="74" t="str">
        <f>IF(ISNA(_xlfn.XLOOKUP($A928,ORGPREP!$B:$B,ORGPREP!$N:$N)),"",  _xlfn.XLOOKUP($A928,ORGPREP!$B:$B,ORGPREP!$N:$N))</f>
        <v/>
      </c>
      <c r="R928" s="74" t="str">
        <f>IF(ISNA(_xlfn.XLOOKUP($A928,MSSEMI!$B:$B,MSSEMI!$N:$N)),"",  _xlfn.XLOOKUP($A928,MSSEMI!$B:$B,MSSEMI!$N:$N))</f>
        <v/>
      </c>
      <c r="S928" s="74" t="str">
        <f>IF(ISNA(_xlfn.XLOOKUP($A928,MSVOA!$B:$B,MSVOA!$N:$N)),"",  _xlfn.XLOOKUP($A928,MSVOA!$B:$B,MSVOA!$N:$N))</f>
        <v/>
      </c>
      <c r="T928" s="74" t="str">
        <f>IF(ISNA(_xlfn.XLOOKUP($A928,METALS!$B:$B,METALS!$N:$N)),"",  _xlfn.XLOOKUP($A928,METALS!$B:$B,METALS!$N:$N))</f>
        <v/>
      </c>
      <c r="U928" s="74" t="str">
        <f>IF(ISNA(_xlfn.XLOOKUP($A928,GENCHEM!$B:$B,GENCHEM!$N:$N)),"",  _xlfn.XLOOKUP($A928,GENCHEM!$B:$B,GENCHEM!$N:$N))</f>
        <v/>
      </c>
      <c r="V928" s="74" t="str">
        <f>IF(ISNA(_xlfn.XLOOKUP($A928,HG!$B:$B,HG!$N:$N)),"",  _xlfn.XLOOKUP($A928,HG!$B:$B,HG!$N:$N))</f>
        <v/>
      </c>
    </row>
    <row r="929" spans="1:22" ht="24" hidden="1" customHeight="1">
      <c r="A929" s="83" t="s">
        <v>1158</v>
      </c>
      <c r="O929" s="71"/>
      <c r="P929" s="71"/>
      <c r="Q929" s="71"/>
      <c r="R929" s="71"/>
      <c r="S929" s="71"/>
      <c r="T929" s="71"/>
      <c r="U929" s="71"/>
      <c r="V929" s="71"/>
    </row>
    <row r="930" spans="1:22" ht="24" hidden="1" customHeight="1">
      <c r="A930" s="113" t="s">
        <v>1159</v>
      </c>
      <c r="B930" s="114" t="s">
        <v>601</v>
      </c>
      <c r="C930" s="114" t="s">
        <v>602</v>
      </c>
      <c r="D930" s="114" t="s">
        <v>25</v>
      </c>
      <c r="E930" s="115">
        <v>45811</v>
      </c>
      <c r="F930" s="115">
        <v>45853</v>
      </c>
      <c r="G930" s="115">
        <v>45853</v>
      </c>
      <c r="H930" s="114">
        <v>42</v>
      </c>
      <c r="I930" s="114">
        <v>1</v>
      </c>
      <c r="J930" s="114">
        <v>-26</v>
      </c>
      <c r="K930" s="114" t="s">
        <v>87</v>
      </c>
      <c r="L930" s="114" t="s">
        <v>27</v>
      </c>
      <c r="M930" s="114" t="s">
        <v>69</v>
      </c>
      <c r="N930" s="114">
        <v>0</v>
      </c>
      <c r="O930" s="74" t="str">
        <f>IF(ISNA(_xlfn.XLOOKUP($A930,GCVOA!$B:$B,GCVOA!$N:$N)),"",  _xlfn.XLOOKUP($A930,GCVOA!$B:$B,GCVOA!$N:$N))</f>
        <v/>
      </c>
      <c r="P930" s="74" t="str">
        <f>IF(ISNA(_xlfn.XLOOKUP($A930,GCSEMI!$B:$B,GCSEMI!$N:$N)),"",  _xlfn.XLOOKUP($A930,GCSEMI!$B:$B,GCSEMI!$N:$N))</f>
        <v/>
      </c>
      <c r="Q930" s="74" t="str">
        <f>IF(ISNA(_xlfn.XLOOKUP($A930,ORGPREP!$B:$B,ORGPREP!$N:$N)),"",  _xlfn.XLOOKUP($A930,ORGPREP!$B:$B,ORGPREP!$N:$N))</f>
        <v/>
      </c>
      <c r="R930" s="74" t="str">
        <f>IF(ISNA(_xlfn.XLOOKUP($A930,MSSEMI!$B:$B,MSSEMI!$N:$N)),"",  _xlfn.XLOOKUP($A930,MSSEMI!$B:$B,MSSEMI!$N:$N))</f>
        <v/>
      </c>
      <c r="S930" s="74" t="str">
        <f>IF(ISNA(_xlfn.XLOOKUP($A930,MSVOA!$B:$B,MSVOA!$N:$N)),"",  _xlfn.XLOOKUP($A930,MSVOA!$B:$B,MSVOA!$N:$N))</f>
        <v/>
      </c>
      <c r="T930" s="74" t="str">
        <f>IF(ISNA(_xlfn.XLOOKUP($A930,METALS!$B:$B,METALS!$N:$N)),"",  _xlfn.XLOOKUP($A930,METALS!$B:$B,METALS!$N:$N))</f>
        <v/>
      </c>
      <c r="U930" s="74" t="str">
        <f>IF(ISNA(_xlfn.XLOOKUP($A930,GENCHEM!$B:$B,GENCHEM!$N:$N)),"",  _xlfn.XLOOKUP($A930,GENCHEM!$B:$B,GENCHEM!$N:$N))</f>
        <v/>
      </c>
      <c r="V930" s="74" t="str">
        <f>IF(ISNA(_xlfn.XLOOKUP($A930,HG!$B:$B,HG!$N:$N)),"",  _xlfn.XLOOKUP($A930,HG!$B:$B,HG!$N:$N))</f>
        <v/>
      </c>
    </row>
    <row r="931" spans="1:22" ht="24" hidden="1" customHeight="1">
      <c r="A931" s="83" t="s">
        <v>1055</v>
      </c>
      <c r="O931" s="71"/>
      <c r="P931" s="71"/>
      <c r="Q931" s="71"/>
      <c r="R931" s="71"/>
      <c r="S931" s="71"/>
      <c r="T931" s="71"/>
      <c r="U931" s="71"/>
      <c r="V931" s="71"/>
    </row>
    <row r="932" spans="1:22" ht="24" hidden="1" customHeight="1">
      <c r="A932" s="113" t="s">
        <v>1160</v>
      </c>
      <c r="B932" s="114" t="s">
        <v>1069</v>
      </c>
      <c r="C932" s="114" t="s">
        <v>1070</v>
      </c>
      <c r="D932" s="114" t="s">
        <v>25</v>
      </c>
      <c r="E932" s="115">
        <v>45825</v>
      </c>
      <c r="F932" s="115">
        <v>45853</v>
      </c>
      <c r="G932" s="115">
        <v>45853</v>
      </c>
      <c r="H932" s="114">
        <v>28</v>
      </c>
      <c r="I932" s="114">
        <v>1</v>
      </c>
      <c r="J932" s="114">
        <v>-26</v>
      </c>
      <c r="K932" s="114" t="s">
        <v>87</v>
      </c>
      <c r="L932" s="114" t="s">
        <v>27</v>
      </c>
      <c r="M932" s="114" t="s">
        <v>69</v>
      </c>
      <c r="N932" s="114">
        <v>0</v>
      </c>
      <c r="O932" s="74" t="str">
        <f>IF(ISNA(_xlfn.XLOOKUP($A932,GCVOA!$B:$B,GCVOA!$N:$N)),"",  _xlfn.XLOOKUP($A932,GCVOA!$B:$B,GCVOA!$N:$N))</f>
        <v/>
      </c>
      <c r="P932" s="74" t="str">
        <f>IF(ISNA(_xlfn.XLOOKUP($A932,GCSEMI!$B:$B,GCSEMI!$N:$N)),"",  _xlfn.XLOOKUP($A932,GCSEMI!$B:$B,GCSEMI!$N:$N))</f>
        <v/>
      </c>
      <c r="Q932" s="74" t="str">
        <f>IF(ISNA(_xlfn.XLOOKUP($A932,ORGPREP!$B:$B,ORGPREP!$N:$N)),"",  _xlfn.XLOOKUP($A932,ORGPREP!$B:$B,ORGPREP!$N:$N))</f>
        <v/>
      </c>
      <c r="R932" s="74" t="str">
        <f>IF(ISNA(_xlfn.XLOOKUP($A932,MSSEMI!$B:$B,MSSEMI!$N:$N)),"",  _xlfn.XLOOKUP($A932,MSSEMI!$B:$B,MSSEMI!$N:$N))</f>
        <v/>
      </c>
      <c r="S932" s="74" t="str">
        <f>IF(ISNA(_xlfn.XLOOKUP($A932,MSVOA!$B:$B,MSVOA!$N:$N)),"",  _xlfn.XLOOKUP($A932,MSVOA!$B:$B,MSVOA!$N:$N))</f>
        <v/>
      </c>
      <c r="T932" s="74" t="str">
        <f>IF(ISNA(_xlfn.XLOOKUP($A932,METALS!$B:$B,METALS!$N:$N)),"",  _xlfn.XLOOKUP($A932,METALS!$B:$B,METALS!$N:$N))</f>
        <v/>
      </c>
      <c r="U932" s="74" t="str">
        <f>IF(ISNA(_xlfn.XLOOKUP($A932,GENCHEM!$B:$B,GENCHEM!$N:$N)),"",  _xlfn.XLOOKUP($A932,GENCHEM!$B:$B,GENCHEM!$N:$N))</f>
        <v/>
      </c>
      <c r="V932" s="74" t="str">
        <f>IF(ISNA(_xlfn.XLOOKUP($A932,HG!$B:$B,HG!$N:$N)),"",  _xlfn.XLOOKUP($A932,HG!$B:$B,HG!$N:$N))</f>
        <v/>
      </c>
    </row>
    <row r="933" spans="1:22" ht="24" hidden="1" customHeight="1">
      <c r="A933" s="83" t="s">
        <v>810</v>
      </c>
      <c r="O933" s="71"/>
      <c r="P933" s="71"/>
      <c r="Q933" s="71"/>
      <c r="R933" s="71"/>
      <c r="S933" s="71"/>
      <c r="T933" s="71"/>
      <c r="U933" s="71"/>
      <c r="V933" s="71"/>
    </row>
    <row r="934" spans="1:22" ht="24" hidden="1" customHeight="1">
      <c r="A934" s="113" t="s">
        <v>1161</v>
      </c>
      <c r="B934" s="114" t="s">
        <v>1084</v>
      </c>
      <c r="C934" s="114" t="s">
        <v>1085</v>
      </c>
      <c r="D934" s="114" t="s">
        <v>25</v>
      </c>
      <c r="E934" s="115">
        <v>45825</v>
      </c>
      <c r="F934" s="115">
        <v>45853</v>
      </c>
      <c r="G934" s="115">
        <v>45853</v>
      </c>
      <c r="H934" s="114">
        <v>28</v>
      </c>
      <c r="I934" s="114">
        <v>1</v>
      </c>
      <c r="J934" s="114">
        <v>-26</v>
      </c>
      <c r="K934" s="114" t="s">
        <v>87</v>
      </c>
      <c r="L934" s="114" t="s">
        <v>27</v>
      </c>
      <c r="M934" s="114" t="s">
        <v>69</v>
      </c>
      <c r="N934" s="114">
        <v>0</v>
      </c>
      <c r="O934" s="74" t="str">
        <f>IF(ISNA(_xlfn.XLOOKUP($A934,GCVOA!$B:$B,GCVOA!$N:$N)),"",  _xlfn.XLOOKUP($A934,GCVOA!$B:$B,GCVOA!$N:$N))</f>
        <v/>
      </c>
      <c r="P934" s="74" t="str">
        <f>IF(ISNA(_xlfn.XLOOKUP($A934,GCSEMI!$B:$B,GCSEMI!$N:$N)),"",  _xlfn.XLOOKUP($A934,GCSEMI!$B:$B,GCSEMI!$N:$N))</f>
        <v/>
      </c>
      <c r="Q934" s="74" t="str">
        <f>IF(ISNA(_xlfn.XLOOKUP($A934,ORGPREP!$B:$B,ORGPREP!$N:$N)),"",  _xlfn.XLOOKUP($A934,ORGPREP!$B:$B,ORGPREP!$N:$N))</f>
        <v/>
      </c>
      <c r="R934" s="74" t="str">
        <f>IF(ISNA(_xlfn.XLOOKUP($A934,MSSEMI!$B:$B,MSSEMI!$N:$N)),"",  _xlfn.XLOOKUP($A934,MSSEMI!$B:$B,MSSEMI!$N:$N))</f>
        <v/>
      </c>
      <c r="S934" s="74" t="str">
        <f>IF(ISNA(_xlfn.XLOOKUP($A934,MSVOA!$B:$B,MSVOA!$N:$N)),"",  _xlfn.XLOOKUP($A934,MSVOA!$B:$B,MSVOA!$N:$N))</f>
        <v/>
      </c>
      <c r="T934" s="74" t="str">
        <f>IF(ISNA(_xlfn.XLOOKUP($A934,METALS!$B:$B,METALS!$N:$N)),"",  _xlfn.XLOOKUP($A934,METALS!$B:$B,METALS!$N:$N))</f>
        <v/>
      </c>
      <c r="U934" s="74" t="str">
        <f>IF(ISNA(_xlfn.XLOOKUP($A934,GENCHEM!$B:$B,GENCHEM!$N:$N)),"",  _xlfn.XLOOKUP($A934,GENCHEM!$B:$B,GENCHEM!$N:$N))</f>
        <v/>
      </c>
      <c r="V934" s="74" t="str">
        <f>IF(ISNA(_xlfn.XLOOKUP($A934,HG!$B:$B,HG!$N:$N)),"",  _xlfn.XLOOKUP($A934,HG!$B:$B,HG!$N:$N))</f>
        <v/>
      </c>
    </row>
    <row r="935" spans="1:22" ht="24" hidden="1" customHeight="1">
      <c r="A935" s="83" t="s">
        <v>810</v>
      </c>
      <c r="O935" s="71"/>
      <c r="P935" s="71"/>
      <c r="Q935" s="71"/>
      <c r="R935" s="71"/>
      <c r="S935" s="71"/>
      <c r="T935" s="71"/>
      <c r="U935" s="71"/>
      <c r="V935" s="71"/>
    </row>
    <row r="936" spans="1:22" ht="24" hidden="1" customHeight="1">
      <c r="A936" s="113" t="s">
        <v>1162</v>
      </c>
      <c r="B936" s="114" t="s">
        <v>665</v>
      </c>
      <c r="C936" s="114" t="s">
        <v>666</v>
      </c>
      <c r="D936" s="114" t="s">
        <v>25</v>
      </c>
      <c r="E936" s="115">
        <v>45812</v>
      </c>
      <c r="F936" s="115">
        <v>45854</v>
      </c>
      <c r="G936" s="115">
        <v>45854</v>
      </c>
      <c r="H936" s="114">
        <v>42</v>
      </c>
      <c r="I936" s="114">
        <v>1</v>
      </c>
      <c r="J936" s="114">
        <v>-27</v>
      </c>
      <c r="K936" s="114" t="s">
        <v>26</v>
      </c>
      <c r="L936" s="114" t="s">
        <v>39</v>
      </c>
      <c r="M936" s="114" t="s">
        <v>69</v>
      </c>
      <c r="N936" s="114">
        <v>0</v>
      </c>
      <c r="O936" s="74" t="str">
        <f>IF(ISNA(_xlfn.XLOOKUP($A936,GCVOA!$B:$B,GCVOA!$N:$N)),"",  _xlfn.XLOOKUP($A936,GCVOA!$B:$B,GCVOA!$N:$N))</f>
        <v/>
      </c>
      <c r="P936" s="74" t="str">
        <f>IF(ISNA(_xlfn.XLOOKUP($A936,GCSEMI!$B:$B,GCSEMI!$N:$N)),"",  _xlfn.XLOOKUP($A936,GCSEMI!$B:$B,GCSEMI!$N:$N))</f>
        <v/>
      </c>
      <c r="Q936" s="74" t="str">
        <f>IF(ISNA(_xlfn.XLOOKUP($A936,ORGPREP!$B:$B,ORGPREP!$N:$N)),"",  _xlfn.XLOOKUP($A936,ORGPREP!$B:$B,ORGPREP!$N:$N))</f>
        <v/>
      </c>
      <c r="R936" s="74" t="str">
        <f>IF(ISNA(_xlfn.XLOOKUP($A936,MSSEMI!$B:$B,MSSEMI!$N:$N)),"",  _xlfn.XLOOKUP($A936,MSSEMI!$B:$B,MSSEMI!$N:$N))</f>
        <v/>
      </c>
      <c r="S936" s="74" t="str">
        <f>IF(ISNA(_xlfn.XLOOKUP($A936,MSVOA!$B:$B,MSVOA!$N:$N)),"",  _xlfn.XLOOKUP($A936,MSVOA!$B:$B,MSVOA!$N:$N))</f>
        <v/>
      </c>
      <c r="T936" s="74" t="str">
        <f>IF(ISNA(_xlfn.XLOOKUP($A936,METALS!$B:$B,METALS!$N:$N)),"",  _xlfn.XLOOKUP($A936,METALS!$B:$B,METALS!$N:$N))</f>
        <v/>
      </c>
      <c r="U936" s="74" t="str">
        <f>IF(ISNA(_xlfn.XLOOKUP($A936,GENCHEM!$B:$B,GENCHEM!$N:$N)),"",  _xlfn.XLOOKUP($A936,GENCHEM!$B:$B,GENCHEM!$N:$N))</f>
        <v/>
      </c>
      <c r="V936" s="74" t="str">
        <f>IF(ISNA(_xlfn.XLOOKUP($A936,HG!$B:$B,HG!$N:$N)),"",  _xlfn.XLOOKUP($A936,HG!$B:$B,HG!$N:$N))</f>
        <v/>
      </c>
    </row>
    <row r="937" spans="1:22" ht="24" hidden="1" customHeight="1">
      <c r="A937" s="83" t="s">
        <v>219</v>
      </c>
      <c r="O937" s="71"/>
      <c r="P937" s="71"/>
      <c r="Q937" s="71"/>
      <c r="R937" s="71"/>
      <c r="S937" s="71"/>
      <c r="T937" s="71"/>
      <c r="U937" s="71"/>
      <c r="V937" s="71"/>
    </row>
    <row r="938" spans="1:22" ht="24" hidden="1" customHeight="1">
      <c r="A938" s="113" t="s">
        <v>1163</v>
      </c>
      <c r="B938" s="114" t="s">
        <v>321</v>
      </c>
      <c r="C938" s="114" t="s">
        <v>1105</v>
      </c>
      <c r="D938" s="114" t="s">
        <v>25</v>
      </c>
      <c r="E938" s="115">
        <v>45826</v>
      </c>
      <c r="F938" s="115">
        <v>45854</v>
      </c>
      <c r="G938" s="115">
        <v>45854</v>
      </c>
      <c r="H938" s="114">
        <v>28</v>
      </c>
      <c r="I938" s="114">
        <v>1</v>
      </c>
      <c r="J938" s="114">
        <v>-27</v>
      </c>
      <c r="K938" s="114" t="s">
        <v>26</v>
      </c>
      <c r="L938" s="114" t="s">
        <v>27</v>
      </c>
      <c r="M938" s="114" t="s">
        <v>69</v>
      </c>
      <c r="N938" s="114" t="e">
        <v>#N/A</v>
      </c>
      <c r="O938" s="74" t="str">
        <f>IF(ISNA(_xlfn.XLOOKUP($A938,GCVOA!$B:$B,GCVOA!$N:$N)),"",  _xlfn.XLOOKUP($A938,GCVOA!$B:$B,GCVOA!$N:$N))</f>
        <v/>
      </c>
      <c r="P938" s="74" t="str">
        <f>IF(ISNA(_xlfn.XLOOKUP($A938,GCSEMI!$B:$B,GCSEMI!$N:$N)),"",  _xlfn.XLOOKUP($A938,GCSEMI!$B:$B,GCSEMI!$N:$N))</f>
        <v/>
      </c>
      <c r="Q938" s="74" t="str">
        <f>IF(ISNA(_xlfn.XLOOKUP($A938,ORGPREP!$B:$B,ORGPREP!$N:$N)),"",  _xlfn.XLOOKUP($A938,ORGPREP!$B:$B,ORGPREP!$N:$N))</f>
        <v/>
      </c>
      <c r="R938" s="74" t="str">
        <f>IF(ISNA(_xlfn.XLOOKUP($A938,MSSEMI!$B:$B,MSSEMI!$N:$N)),"",  _xlfn.XLOOKUP($A938,MSSEMI!$B:$B,MSSEMI!$N:$N))</f>
        <v/>
      </c>
      <c r="S938" s="74" t="str">
        <f>IF(ISNA(_xlfn.XLOOKUP($A938,MSVOA!$B:$B,MSVOA!$N:$N)),"",  _xlfn.XLOOKUP($A938,MSVOA!$B:$B,MSVOA!$N:$N))</f>
        <v/>
      </c>
      <c r="T938" s="74" t="str">
        <f>IF(ISNA(_xlfn.XLOOKUP($A938,METALS!$B:$B,METALS!$N:$N)),"",  _xlfn.XLOOKUP($A938,METALS!$B:$B,METALS!$N:$N))</f>
        <v/>
      </c>
      <c r="U938" s="74" t="str">
        <f>IF(ISNA(_xlfn.XLOOKUP($A938,GENCHEM!$B:$B,GENCHEM!$N:$N)),"",  _xlfn.XLOOKUP($A938,GENCHEM!$B:$B,GENCHEM!$N:$N))</f>
        <v/>
      </c>
      <c r="V938" s="74" t="str">
        <f>IF(ISNA(_xlfn.XLOOKUP($A938,HG!$B:$B,HG!$N:$N)),"",  _xlfn.XLOOKUP($A938,HG!$B:$B,HG!$N:$N))</f>
        <v/>
      </c>
    </row>
    <row r="939" spans="1:22" ht="24" hidden="1" customHeight="1">
      <c r="A939" s="83" t="s">
        <v>810</v>
      </c>
      <c r="O939" s="71"/>
      <c r="P939" s="71"/>
      <c r="Q939" s="71"/>
      <c r="R939" s="71"/>
      <c r="S939" s="71"/>
      <c r="T939" s="71"/>
      <c r="U939" s="71"/>
      <c r="V939" s="71"/>
    </row>
    <row r="940" spans="1:22" ht="24" hidden="1" customHeight="1">
      <c r="A940" s="113" t="s">
        <v>1164</v>
      </c>
      <c r="B940" s="114" t="s">
        <v>1108</v>
      </c>
      <c r="C940" s="114" t="s">
        <v>1109</v>
      </c>
      <c r="D940" s="114" t="s">
        <v>25</v>
      </c>
      <c r="E940" s="115">
        <v>45826</v>
      </c>
      <c r="F940" s="115">
        <v>45854</v>
      </c>
      <c r="G940" s="115">
        <v>45854</v>
      </c>
      <c r="H940" s="114">
        <v>28</v>
      </c>
      <c r="I940" s="114">
        <v>1</v>
      </c>
      <c r="J940" s="114">
        <v>-27</v>
      </c>
      <c r="K940" s="114" t="s">
        <v>26</v>
      </c>
      <c r="L940" s="114" t="s">
        <v>27</v>
      </c>
      <c r="M940" s="114" t="s">
        <v>69</v>
      </c>
      <c r="N940" s="114" t="e">
        <v>#N/A</v>
      </c>
      <c r="O940" s="74" t="str">
        <f>IF(ISNA(_xlfn.XLOOKUP($A940,GCVOA!$B:$B,GCVOA!$N:$N)),"",  _xlfn.XLOOKUP($A940,GCVOA!$B:$B,GCVOA!$N:$N))</f>
        <v/>
      </c>
      <c r="P940" s="74" t="str">
        <f>IF(ISNA(_xlfn.XLOOKUP($A940,GCSEMI!$B:$B,GCSEMI!$N:$N)),"",  _xlfn.XLOOKUP($A940,GCSEMI!$B:$B,GCSEMI!$N:$N))</f>
        <v/>
      </c>
      <c r="Q940" s="74" t="str">
        <f>IF(ISNA(_xlfn.XLOOKUP($A940,ORGPREP!$B:$B,ORGPREP!$N:$N)),"",  _xlfn.XLOOKUP($A940,ORGPREP!$B:$B,ORGPREP!$N:$N))</f>
        <v/>
      </c>
      <c r="R940" s="74" t="str">
        <f>IF(ISNA(_xlfn.XLOOKUP($A940,MSSEMI!$B:$B,MSSEMI!$N:$N)),"",  _xlfn.XLOOKUP($A940,MSSEMI!$B:$B,MSSEMI!$N:$N))</f>
        <v/>
      </c>
      <c r="S940" s="74" t="str">
        <f>IF(ISNA(_xlfn.XLOOKUP($A940,MSVOA!$B:$B,MSVOA!$N:$N)),"",  _xlfn.XLOOKUP($A940,MSVOA!$B:$B,MSVOA!$N:$N))</f>
        <v/>
      </c>
      <c r="T940" s="74" t="str">
        <f>IF(ISNA(_xlfn.XLOOKUP($A940,METALS!$B:$B,METALS!$N:$N)),"",  _xlfn.XLOOKUP($A940,METALS!$B:$B,METALS!$N:$N))</f>
        <v/>
      </c>
      <c r="U940" s="74" t="str">
        <f>IF(ISNA(_xlfn.XLOOKUP($A940,GENCHEM!$B:$B,GENCHEM!$N:$N)),"",  _xlfn.XLOOKUP($A940,GENCHEM!$B:$B,GENCHEM!$N:$N))</f>
        <v/>
      </c>
      <c r="V940" s="74" t="str">
        <f>IF(ISNA(_xlfn.XLOOKUP($A940,HG!$B:$B,HG!$N:$N)),"",  _xlfn.XLOOKUP($A940,HG!$B:$B,HG!$N:$N))</f>
        <v/>
      </c>
    </row>
    <row r="941" spans="1:22" ht="24" hidden="1" customHeight="1">
      <c r="A941" s="83" t="s">
        <v>810</v>
      </c>
      <c r="O941" s="71"/>
      <c r="P941" s="71"/>
      <c r="Q941" s="71"/>
      <c r="R941" s="71"/>
      <c r="S941" s="71"/>
      <c r="T941" s="71"/>
      <c r="U941" s="71"/>
      <c r="V941" s="71"/>
    </row>
    <row r="942" spans="1:22" ht="24" hidden="1" customHeight="1">
      <c r="A942" s="113" t="s">
        <v>1165</v>
      </c>
      <c r="B942" s="114" t="s">
        <v>1108</v>
      </c>
      <c r="C942" s="114" t="s">
        <v>1109</v>
      </c>
      <c r="D942" s="114" t="s">
        <v>25</v>
      </c>
      <c r="E942" s="115">
        <v>45826</v>
      </c>
      <c r="F942" s="115">
        <v>45854</v>
      </c>
      <c r="G942" s="115">
        <v>45854</v>
      </c>
      <c r="H942" s="114">
        <v>28</v>
      </c>
      <c r="I942" s="114">
        <v>1</v>
      </c>
      <c r="J942" s="114">
        <v>-27</v>
      </c>
      <c r="K942" s="114" t="s">
        <v>26</v>
      </c>
      <c r="L942" s="114" t="s">
        <v>27</v>
      </c>
      <c r="M942" s="114" t="s">
        <v>69</v>
      </c>
      <c r="N942" s="114" t="e">
        <v>#N/A</v>
      </c>
      <c r="O942" s="74" t="str">
        <f>IF(ISNA(_xlfn.XLOOKUP($A942,GCVOA!$B:$B,GCVOA!$N:$N)),"",  _xlfn.XLOOKUP($A942,GCVOA!$B:$B,GCVOA!$N:$N))</f>
        <v/>
      </c>
      <c r="P942" s="74" t="str">
        <f>IF(ISNA(_xlfn.XLOOKUP($A942,GCSEMI!$B:$B,GCSEMI!$N:$N)),"",  _xlfn.XLOOKUP($A942,GCSEMI!$B:$B,GCSEMI!$N:$N))</f>
        <v/>
      </c>
      <c r="Q942" s="74" t="str">
        <f>IF(ISNA(_xlfn.XLOOKUP($A942,ORGPREP!$B:$B,ORGPREP!$N:$N)),"",  _xlfn.XLOOKUP($A942,ORGPREP!$B:$B,ORGPREP!$N:$N))</f>
        <v/>
      </c>
      <c r="R942" s="74" t="str">
        <f>IF(ISNA(_xlfn.XLOOKUP($A942,MSSEMI!$B:$B,MSSEMI!$N:$N)),"",  _xlfn.XLOOKUP($A942,MSSEMI!$B:$B,MSSEMI!$N:$N))</f>
        <v/>
      </c>
      <c r="S942" s="74" t="str">
        <f>IF(ISNA(_xlfn.XLOOKUP($A942,MSVOA!$B:$B,MSVOA!$N:$N)),"",  _xlfn.XLOOKUP($A942,MSVOA!$B:$B,MSVOA!$N:$N))</f>
        <v/>
      </c>
      <c r="T942" s="74" t="str">
        <f>IF(ISNA(_xlfn.XLOOKUP($A942,METALS!$B:$B,METALS!$N:$N)),"",  _xlfn.XLOOKUP($A942,METALS!$B:$B,METALS!$N:$N))</f>
        <v/>
      </c>
      <c r="U942" s="74" t="str">
        <f>IF(ISNA(_xlfn.XLOOKUP($A942,GENCHEM!$B:$B,GENCHEM!$N:$N)),"",  _xlfn.XLOOKUP($A942,GENCHEM!$B:$B,GENCHEM!$N:$N))</f>
        <v/>
      </c>
      <c r="V942" s="74" t="str">
        <f>IF(ISNA(_xlfn.XLOOKUP($A942,HG!$B:$B,HG!$N:$N)),"",  _xlfn.XLOOKUP($A942,HG!$B:$B,HG!$N:$N))</f>
        <v/>
      </c>
    </row>
    <row r="943" spans="1:22" ht="24" hidden="1" customHeight="1">
      <c r="A943" s="83" t="s">
        <v>810</v>
      </c>
      <c r="O943" s="71"/>
      <c r="P943" s="71"/>
      <c r="Q943" s="71"/>
      <c r="R943" s="71"/>
      <c r="S943" s="71"/>
      <c r="T943" s="71"/>
      <c r="U943" s="71"/>
      <c r="V943" s="71"/>
    </row>
    <row r="944" spans="1:22" ht="24" hidden="1" customHeight="1">
      <c r="A944" s="113" t="s">
        <v>1166</v>
      </c>
      <c r="B944" s="114" t="s">
        <v>193</v>
      </c>
      <c r="C944" s="114" t="s">
        <v>438</v>
      </c>
      <c r="D944" s="114" t="s">
        <v>25</v>
      </c>
      <c r="E944" s="115">
        <v>45813</v>
      </c>
      <c r="F944" s="115">
        <v>45855</v>
      </c>
      <c r="G944" s="115">
        <v>45855</v>
      </c>
      <c r="H944" s="114">
        <v>42</v>
      </c>
      <c r="I944" s="114">
        <v>1</v>
      </c>
      <c r="J944" s="114">
        <v>-28</v>
      </c>
      <c r="K944" s="114" t="s">
        <v>38</v>
      </c>
      <c r="L944" s="114" t="s">
        <v>27</v>
      </c>
      <c r="M944" s="114" t="s">
        <v>69</v>
      </c>
      <c r="N944" s="114">
        <v>0</v>
      </c>
      <c r="O944" s="74" t="str">
        <f>IF(ISNA(_xlfn.XLOOKUP($A944,GCVOA!$B:$B,GCVOA!$N:$N)),"",  _xlfn.XLOOKUP($A944,GCVOA!$B:$B,GCVOA!$N:$N))</f>
        <v/>
      </c>
      <c r="P944" s="74" t="str">
        <f>IF(ISNA(_xlfn.XLOOKUP($A944,GCSEMI!$B:$B,GCSEMI!$N:$N)),"",  _xlfn.XLOOKUP($A944,GCSEMI!$B:$B,GCSEMI!$N:$N))</f>
        <v/>
      </c>
      <c r="Q944" s="74" t="str">
        <f>IF(ISNA(_xlfn.XLOOKUP($A944,ORGPREP!$B:$B,ORGPREP!$N:$N)),"",  _xlfn.XLOOKUP($A944,ORGPREP!$B:$B,ORGPREP!$N:$N))</f>
        <v/>
      </c>
      <c r="R944" s="74" t="str">
        <f>IF(ISNA(_xlfn.XLOOKUP($A944,MSSEMI!$B:$B,MSSEMI!$N:$N)),"",  _xlfn.XLOOKUP($A944,MSSEMI!$B:$B,MSSEMI!$N:$N))</f>
        <v/>
      </c>
      <c r="S944" s="74" t="str">
        <f>IF(ISNA(_xlfn.XLOOKUP($A944,MSVOA!$B:$B,MSVOA!$N:$N)),"",  _xlfn.XLOOKUP($A944,MSVOA!$B:$B,MSVOA!$N:$N))</f>
        <v/>
      </c>
      <c r="T944" s="74" t="str">
        <f>IF(ISNA(_xlfn.XLOOKUP($A944,METALS!$B:$B,METALS!$N:$N)),"",  _xlfn.XLOOKUP($A944,METALS!$B:$B,METALS!$N:$N))</f>
        <v/>
      </c>
      <c r="U944" s="74" t="str">
        <f>IF(ISNA(_xlfn.XLOOKUP($A944,GENCHEM!$B:$B,GENCHEM!$N:$N)),"",  _xlfn.XLOOKUP($A944,GENCHEM!$B:$B,GENCHEM!$N:$N))</f>
        <v/>
      </c>
      <c r="V944" s="74" t="str">
        <f>IF(ISNA(_xlfn.XLOOKUP($A944,HG!$B:$B,HG!$N:$N)),"",  _xlfn.XLOOKUP($A944,HG!$B:$B,HG!$N:$N))</f>
        <v/>
      </c>
    </row>
    <row r="945" spans="1:22" ht="24" hidden="1" customHeight="1">
      <c r="A945" s="83" t="s">
        <v>1167</v>
      </c>
      <c r="O945" s="71"/>
      <c r="P945" s="71"/>
      <c r="Q945" s="71"/>
      <c r="R945" s="71"/>
      <c r="S945" s="71"/>
      <c r="T945" s="71"/>
      <c r="U945" s="71"/>
      <c r="V945" s="71"/>
    </row>
    <row r="946" spans="1:22" ht="24" hidden="1" customHeight="1">
      <c r="A946" s="113" t="s">
        <v>1168</v>
      </c>
      <c r="B946" s="114" t="s">
        <v>448</v>
      </c>
      <c r="C946" s="114" t="s">
        <v>449</v>
      </c>
      <c r="D946" s="114" t="s">
        <v>25</v>
      </c>
      <c r="E946" s="115">
        <v>45819</v>
      </c>
      <c r="F946" s="115">
        <v>45861</v>
      </c>
      <c r="G946" s="115">
        <v>45861</v>
      </c>
      <c r="H946" s="114">
        <v>42</v>
      </c>
      <c r="I946" s="114">
        <v>3</v>
      </c>
      <c r="J946" s="114">
        <v>-34</v>
      </c>
      <c r="K946" s="114" t="s">
        <v>26</v>
      </c>
      <c r="L946" s="114" t="s">
        <v>27</v>
      </c>
      <c r="M946" s="114" t="s">
        <v>69</v>
      </c>
      <c r="N946" s="114">
        <v>0</v>
      </c>
      <c r="O946" s="74" t="str">
        <f>IF(ISNA(_xlfn.XLOOKUP($A946,GCVOA!$B:$B,GCVOA!$N:$N)),"",  _xlfn.XLOOKUP($A946,GCVOA!$B:$B,GCVOA!$N:$N))</f>
        <v/>
      </c>
      <c r="P946" s="74" t="str">
        <f>IF(ISNA(_xlfn.XLOOKUP($A946,GCSEMI!$B:$B,GCSEMI!$N:$N)),"",  _xlfn.XLOOKUP($A946,GCSEMI!$B:$B,GCSEMI!$N:$N))</f>
        <v/>
      </c>
      <c r="Q946" s="74" t="str">
        <f>IF(ISNA(_xlfn.XLOOKUP($A946,ORGPREP!$B:$B,ORGPREP!$N:$N)),"",  _xlfn.XLOOKUP($A946,ORGPREP!$B:$B,ORGPREP!$N:$N))</f>
        <v/>
      </c>
      <c r="R946" s="74" t="str">
        <f>IF(ISNA(_xlfn.XLOOKUP($A946,MSSEMI!$B:$B,MSSEMI!$N:$N)),"",  _xlfn.XLOOKUP($A946,MSSEMI!$B:$B,MSSEMI!$N:$N))</f>
        <v/>
      </c>
      <c r="S946" s="74" t="str">
        <f>IF(ISNA(_xlfn.XLOOKUP($A946,MSVOA!$B:$B,MSVOA!$N:$N)),"",  _xlfn.XLOOKUP($A946,MSVOA!$B:$B,MSVOA!$N:$N))</f>
        <v/>
      </c>
      <c r="T946" s="74" t="str">
        <f>IF(ISNA(_xlfn.XLOOKUP($A946,METALS!$B:$B,METALS!$N:$N)),"",  _xlfn.XLOOKUP($A946,METALS!$B:$B,METALS!$N:$N))</f>
        <v/>
      </c>
      <c r="U946" s="74" t="str">
        <f>IF(ISNA(_xlfn.XLOOKUP($A946,GENCHEM!$B:$B,GENCHEM!$N:$N)),"",  _xlfn.XLOOKUP($A946,GENCHEM!$B:$B,GENCHEM!$N:$N))</f>
        <v/>
      </c>
      <c r="V946" s="74" t="str">
        <f>IF(ISNA(_xlfn.XLOOKUP($A946,HG!$B:$B,HG!$N:$N)),"",  _xlfn.XLOOKUP($A946,HG!$B:$B,HG!$N:$N))</f>
        <v/>
      </c>
    </row>
    <row r="947" spans="1:22" ht="24" hidden="1" customHeight="1">
      <c r="A947" s="83" t="s">
        <v>1169</v>
      </c>
      <c r="O947" s="71"/>
      <c r="P947" s="71"/>
      <c r="Q947" s="71"/>
      <c r="R947" s="71"/>
      <c r="S947" s="71"/>
      <c r="T947" s="71"/>
      <c r="U947" s="71"/>
      <c r="V947" s="71"/>
    </row>
    <row r="948" spans="1:22" ht="24" hidden="1" customHeight="1">
      <c r="A948" s="113" t="s">
        <v>1170</v>
      </c>
      <c r="B948" s="114" t="s">
        <v>1069</v>
      </c>
      <c r="C948" s="114" t="s">
        <v>1070</v>
      </c>
      <c r="D948" s="114" t="s">
        <v>25</v>
      </c>
      <c r="E948" s="115">
        <v>45825</v>
      </c>
      <c r="F948" s="115">
        <v>45867</v>
      </c>
      <c r="G948" s="115">
        <v>45867</v>
      </c>
      <c r="H948" s="114">
        <v>42</v>
      </c>
      <c r="I948" s="114">
        <v>1</v>
      </c>
      <c r="J948" s="114">
        <v>-40</v>
      </c>
      <c r="K948" s="114" t="s">
        <v>87</v>
      </c>
      <c r="L948" s="114" t="s">
        <v>27</v>
      </c>
      <c r="M948" s="114" t="s">
        <v>69</v>
      </c>
      <c r="N948" s="114">
        <v>0</v>
      </c>
      <c r="O948" s="74" t="str">
        <f>IF(ISNA(_xlfn.XLOOKUP($A948,GCVOA!$B:$B,GCVOA!$N:$N)),"",  _xlfn.XLOOKUP($A948,GCVOA!$B:$B,GCVOA!$N:$N))</f>
        <v/>
      </c>
      <c r="P948" s="74" t="str">
        <f>IF(ISNA(_xlfn.XLOOKUP($A948,GCSEMI!$B:$B,GCSEMI!$N:$N)),"",  _xlfn.XLOOKUP($A948,GCSEMI!$B:$B,GCSEMI!$N:$N))</f>
        <v/>
      </c>
      <c r="Q948" s="74" t="str">
        <f>IF(ISNA(_xlfn.XLOOKUP($A948,ORGPREP!$B:$B,ORGPREP!$N:$N)),"",  _xlfn.XLOOKUP($A948,ORGPREP!$B:$B,ORGPREP!$N:$N))</f>
        <v/>
      </c>
      <c r="R948" s="74" t="str">
        <f>IF(ISNA(_xlfn.XLOOKUP($A948,MSSEMI!$B:$B,MSSEMI!$N:$N)),"",  _xlfn.XLOOKUP($A948,MSSEMI!$B:$B,MSSEMI!$N:$N))</f>
        <v/>
      </c>
      <c r="S948" s="74" t="str">
        <f>IF(ISNA(_xlfn.XLOOKUP($A948,MSVOA!$B:$B,MSVOA!$N:$N)),"",  _xlfn.XLOOKUP($A948,MSVOA!$B:$B,MSVOA!$N:$N))</f>
        <v/>
      </c>
      <c r="T948" s="74" t="str">
        <f>IF(ISNA(_xlfn.XLOOKUP($A948,METALS!$B:$B,METALS!$N:$N)),"",  _xlfn.XLOOKUP($A948,METALS!$B:$B,METALS!$N:$N))</f>
        <v/>
      </c>
      <c r="U948" s="74" t="str">
        <f>IF(ISNA(_xlfn.XLOOKUP($A948,GENCHEM!$B:$B,GENCHEM!$N:$N)),"",  _xlfn.XLOOKUP($A948,GENCHEM!$B:$B,GENCHEM!$N:$N))</f>
        <v/>
      </c>
      <c r="V948" s="74" t="str">
        <f>IF(ISNA(_xlfn.XLOOKUP($A948,HG!$B:$B,HG!$N:$N)),"",  _xlfn.XLOOKUP($A948,HG!$B:$B,HG!$N:$N))</f>
        <v/>
      </c>
    </row>
    <row r="949" spans="1:22" ht="24" hidden="1" customHeight="1">
      <c r="A949" s="83" t="s">
        <v>219</v>
      </c>
      <c r="O949" s="71"/>
      <c r="P949" s="71"/>
      <c r="Q949" s="71"/>
      <c r="R949" s="71"/>
      <c r="S949" s="71"/>
      <c r="T949" s="71"/>
      <c r="U949" s="71"/>
      <c r="V949" s="71"/>
    </row>
    <row r="950" spans="1:22" ht="24" hidden="1" customHeight="1">
      <c r="A950" s="113" t="s">
        <v>1171</v>
      </c>
      <c r="B950" s="114" t="s">
        <v>1108</v>
      </c>
      <c r="C950" s="114" t="s">
        <v>1109</v>
      </c>
      <c r="D950" s="114" t="s">
        <v>25</v>
      </c>
      <c r="E950" s="115">
        <v>45826</v>
      </c>
      <c r="F950" s="115">
        <v>45868</v>
      </c>
      <c r="G950" s="115">
        <v>45868</v>
      </c>
      <c r="H950" s="114">
        <v>42</v>
      </c>
      <c r="I950" s="114">
        <v>1</v>
      </c>
      <c r="J950" s="114">
        <v>-41</v>
      </c>
      <c r="K950" s="114" t="s">
        <v>26</v>
      </c>
      <c r="L950" s="114" t="s">
        <v>27</v>
      </c>
      <c r="M950" s="114" t="s">
        <v>69</v>
      </c>
      <c r="N950" s="114" t="e">
        <v>#N/A</v>
      </c>
      <c r="O950" s="74" t="str">
        <f>IF(ISNA(_xlfn.XLOOKUP($A950,GCVOA!$B:$B,GCVOA!$N:$N)),"",  _xlfn.XLOOKUP($A950,GCVOA!$B:$B,GCVOA!$N:$N))</f>
        <v/>
      </c>
      <c r="P950" s="74" t="str">
        <f>IF(ISNA(_xlfn.XLOOKUP($A950,GCSEMI!$B:$B,GCSEMI!$N:$N)),"",  _xlfn.XLOOKUP($A950,GCSEMI!$B:$B,GCSEMI!$N:$N))</f>
        <v/>
      </c>
      <c r="Q950" s="74" t="str">
        <f>IF(ISNA(_xlfn.XLOOKUP($A950,ORGPREP!$B:$B,ORGPREP!$N:$N)),"",  _xlfn.XLOOKUP($A950,ORGPREP!$B:$B,ORGPREP!$N:$N))</f>
        <v/>
      </c>
      <c r="R950" s="74" t="str">
        <f>IF(ISNA(_xlfn.XLOOKUP($A950,MSSEMI!$B:$B,MSSEMI!$N:$N)),"",  _xlfn.XLOOKUP($A950,MSSEMI!$B:$B,MSSEMI!$N:$N))</f>
        <v/>
      </c>
      <c r="S950" s="74" t="str">
        <f>IF(ISNA(_xlfn.XLOOKUP($A950,MSVOA!$B:$B,MSVOA!$N:$N)),"",  _xlfn.XLOOKUP($A950,MSVOA!$B:$B,MSVOA!$N:$N))</f>
        <v/>
      </c>
      <c r="T950" s="74" t="str">
        <f>IF(ISNA(_xlfn.XLOOKUP($A950,METALS!$B:$B,METALS!$N:$N)),"",  _xlfn.XLOOKUP($A950,METALS!$B:$B,METALS!$N:$N))</f>
        <v/>
      </c>
      <c r="U950" s="74" t="str">
        <f>IF(ISNA(_xlfn.XLOOKUP($A950,GENCHEM!$B:$B,GENCHEM!$N:$N)),"",  _xlfn.XLOOKUP($A950,GENCHEM!$B:$B,GENCHEM!$N:$N))</f>
        <v/>
      </c>
      <c r="V950" s="74" t="str">
        <f>IF(ISNA(_xlfn.XLOOKUP($A950,HG!$B:$B,HG!$N:$N)),"",  _xlfn.XLOOKUP($A950,HG!$B:$B,HG!$N:$N))</f>
        <v/>
      </c>
    </row>
    <row r="951" spans="1:22" ht="24" hidden="1" customHeight="1">
      <c r="A951" s="83" t="s">
        <v>219</v>
      </c>
      <c r="O951" s="71"/>
      <c r="P951" s="71"/>
      <c r="Q951" s="71"/>
      <c r="R951" s="71"/>
      <c r="S951" s="71"/>
      <c r="T951" s="71"/>
      <c r="U951" s="71"/>
      <c r="V951" s="71"/>
    </row>
    <row r="952" spans="1:22" ht="24" hidden="1" customHeight="1">
      <c r="A952" s="113" t="s">
        <v>1172</v>
      </c>
      <c r="B952" s="114" t="s">
        <v>1137</v>
      </c>
      <c r="C952" s="114" t="s">
        <v>1138</v>
      </c>
      <c r="D952" s="114" t="s">
        <v>25</v>
      </c>
      <c r="E952" s="115">
        <v>45826</v>
      </c>
      <c r="F952" s="115">
        <v>45868</v>
      </c>
      <c r="G952" s="115">
        <v>45868</v>
      </c>
      <c r="H952" s="114">
        <v>42</v>
      </c>
      <c r="I952" s="114">
        <v>1</v>
      </c>
      <c r="J952" s="114">
        <v>-41</v>
      </c>
      <c r="K952" s="114" t="s">
        <v>87</v>
      </c>
      <c r="L952" s="114" t="s">
        <v>27</v>
      </c>
      <c r="M952" s="114" t="s">
        <v>69</v>
      </c>
      <c r="N952" s="114" t="e">
        <v>#N/A</v>
      </c>
      <c r="O952" s="74" t="str">
        <f>IF(ISNA(_xlfn.XLOOKUP($A952,GCVOA!$B:$B,GCVOA!$N:$N)),"",  _xlfn.XLOOKUP($A952,GCVOA!$B:$B,GCVOA!$N:$N))</f>
        <v/>
      </c>
      <c r="P952" s="74" t="str">
        <f>IF(ISNA(_xlfn.XLOOKUP($A952,GCSEMI!$B:$B,GCSEMI!$N:$N)),"",  _xlfn.XLOOKUP($A952,GCSEMI!$B:$B,GCSEMI!$N:$N))</f>
        <v/>
      </c>
      <c r="Q952" s="74" t="str">
        <f>IF(ISNA(_xlfn.XLOOKUP($A952,ORGPREP!$B:$B,ORGPREP!$N:$N)),"",  _xlfn.XLOOKUP($A952,ORGPREP!$B:$B,ORGPREP!$N:$N))</f>
        <v/>
      </c>
      <c r="R952" s="74" t="str">
        <f>IF(ISNA(_xlfn.XLOOKUP($A952,MSSEMI!$B:$B,MSSEMI!$N:$N)),"",  _xlfn.XLOOKUP($A952,MSSEMI!$B:$B,MSSEMI!$N:$N))</f>
        <v/>
      </c>
      <c r="S952" s="74" t="str">
        <f>IF(ISNA(_xlfn.XLOOKUP($A952,MSVOA!$B:$B,MSVOA!$N:$N)),"",  _xlfn.XLOOKUP($A952,MSVOA!$B:$B,MSVOA!$N:$N))</f>
        <v/>
      </c>
      <c r="T952" s="74" t="str">
        <f>IF(ISNA(_xlfn.XLOOKUP($A952,METALS!$B:$B,METALS!$N:$N)),"",  _xlfn.XLOOKUP($A952,METALS!$B:$B,METALS!$N:$N))</f>
        <v/>
      </c>
      <c r="U952" s="74" t="str">
        <f>IF(ISNA(_xlfn.XLOOKUP($A952,GENCHEM!$B:$B,GENCHEM!$N:$N)),"",  _xlfn.XLOOKUP($A952,GENCHEM!$B:$B,GENCHEM!$N:$N))</f>
        <v/>
      </c>
      <c r="V952" s="74" t="str">
        <f>IF(ISNA(_xlfn.XLOOKUP($A952,HG!$B:$B,HG!$N:$N)),"",  _xlfn.XLOOKUP($A952,HG!$B:$B,HG!$N:$N))</f>
        <v/>
      </c>
    </row>
    <row r="953" spans="1:22" ht="24" hidden="1" customHeight="1">
      <c r="A953" s="83" t="s">
        <v>219</v>
      </c>
      <c r="O953" s="71"/>
      <c r="P953" s="71"/>
      <c r="Q953" s="71"/>
      <c r="R953" s="71"/>
      <c r="S953" s="71"/>
      <c r="T953" s="71"/>
      <c r="U953" s="71"/>
      <c r="V953" s="71"/>
    </row>
    <row r="954" spans="1:22" ht="19.5" customHeight="1"/>
    <row r="955" spans="1:22" ht="24" customHeight="1">
      <c r="A955" s="83" t="s">
        <v>1173</v>
      </c>
      <c r="B955" s="93">
        <v>520</v>
      </c>
      <c r="C955" s="93" t="s">
        <v>1174</v>
      </c>
    </row>
    <row r="956" spans="1:22" ht="19.5" customHeight="1"/>
    <row r="957" spans="1:22" ht="24" customHeight="1">
      <c r="A957" s="83" t="s">
        <v>1175</v>
      </c>
      <c r="B957" s="93">
        <v>391</v>
      </c>
    </row>
    <row r="958" spans="1:22" ht="24" customHeight="1">
      <c r="A958" s="83" t="s">
        <v>1176</v>
      </c>
      <c r="B958" s="93">
        <v>52</v>
      </c>
    </row>
    <row r="959" spans="1:22" ht="24" customHeight="1">
      <c r="A959" s="83" t="s">
        <v>1177</v>
      </c>
      <c r="B959" s="93">
        <v>77</v>
      </c>
    </row>
    <row r="960" spans="1:22" ht="19.5" customHeight="1"/>
    <row r="961" spans="1:2" ht="24" customHeight="1">
      <c r="A961" s="83" t="s">
        <v>1178</v>
      </c>
      <c r="B961" s="93">
        <v>317</v>
      </c>
    </row>
    <row r="962" spans="1:2" ht="24" customHeight="1">
      <c r="A962" s="83" t="s">
        <v>1179</v>
      </c>
      <c r="B962" s="93">
        <v>64</v>
      </c>
    </row>
    <row r="963" spans="1:2" ht="24" customHeight="1">
      <c r="A963" s="83" t="s">
        <v>1180</v>
      </c>
      <c r="B963" s="93">
        <v>13</v>
      </c>
    </row>
    <row r="964" spans="1:2" ht="24" customHeight="1">
      <c r="A964" s="83" t="s">
        <v>1181</v>
      </c>
      <c r="B964" s="93">
        <v>111</v>
      </c>
    </row>
    <row r="965" spans="1:2" ht="24" customHeight="1">
      <c r="A965" s="83" t="s">
        <v>1182</v>
      </c>
      <c r="B965" s="93">
        <v>12</v>
      </c>
    </row>
    <row r="966" spans="1:2" ht="24" customHeight="1">
      <c r="A966" s="83" t="s">
        <v>1183</v>
      </c>
      <c r="B966" s="93">
        <v>3</v>
      </c>
    </row>
    <row r="967" spans="1:2" ht="24" customHeight="1">
      <c r="A967" s="83" t="s">
        <v>1184</v>
      </c>
      <c r="B967" s="93">
        <v>0</v>
      </c>
    </row>
    <row r="968" spans="1:2" ht="19.5" customHeight="1"/>
    <row r="969" spans="1:2" ht="19.5" customHeight="1"/>
    <row r="970" spans="1:2" ht="19.5" customHeight="1"/>
    <row r="971" spans="1:2" ht="19.5" customHeight="1"/>
    <row r="972" spans="1:2" ht="19.5" customHeight="1"/>
    <row r="973" spans="1:2" ht="19.5" customHeight="1"/>
    <row r="974" spans="1:2" ht="19.5" customHeight="1"/>
    <row r="975" spans="1:2" ht="19.5" customHeight="1"/>
    <row r="976" spans="1:2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  <row r="1001" ht="19.5" customHeight="1"/>
    <row r="1002" ht="19.5" customHeight="1"/>
    <row r="1003" ht="19.5" customHeight="1"/>
    <row r="1004" ht="19.5" customHeight="1"/>
    <row r="1005" ht="19.5" customHeight="1"/>
    <row r="1006" ht="19.5" customHeight="1"/>
    <row r="1007" ht="19.5" customHeight="1"/>
    <row r="1008" ht="19.5" customHeight="1"/>
    <row r="1009" ht="19.5" customHeight="1"/>
    <row r="1010" ht="19.5" customHeight="1"/>
    <row r="1011" ht="19.5" customHeight="1"/>
    <row r="1012" ht="19.5" customHeight="1"/>
    <row r="1013" ht="19.5" customHeight="1"/>
    <row r="1014" ht="19.5" customHeight="1"/>
    <row r="1015" ht="19.5" customHeight="1"/>
    <row r="1016" ht="19.5" customHeight="1"/>
    <row r="1017" ht="19.5" customHeight="1"/>
    <row r="1018" ht="19.5" customHeight="1"/>
    <row r="1019" ht="19.5" customHeight="1"/>
    <row r="1020" ht="19.5" customHeight="1"/>
    <row r="1021" ht="19.5" customHeight="1"/>
    <row r="1022" ht="19.5" customHeight="1"/>
    <row r="1023" ht="19.5" customHeight="1"/>
    <row r="1024" ht="19.5" customHeight="1"/>
    <row r="1025" ht="19.5" customHeight="1"/>
    <row r="1026" ht="19.5" customHeight="1"/>
    <row r="1027" ht="19.5" customHeight="1"/>
    <row r="1028" ht="19.5" customHeight="1"/>
    <row r="1029" ht="19.5" customHeight="1"/>
    <row r="1030" ht="19.5" customHeight="1"/>
    <row r="1031" ht="19.5" customHeight="1"/>
    <row r="1032" ht="19.5" customHeight="1"/>
    <row r="1033" ht="19.5" customHeight="1"/>
    <row r="1034" ht="19.5" customHeight="1"/>
    <row r="1035" ht="19.5" customHeight="1"/>
    <row r="1036" ht="19.5" customHeight="1"/>
    <row r="1037" ht="19.5" customHeight="1"/>
    <row r="1038" ht="19.5" customHeight="1"/>
    <row r="1039" ht="19.5" customHeight="1"/>
    <row r="1040" ht="19.5" customHeight="1"/>
    <row r="1041" ht="19.5" customHeight="1"/>
    <row r="1042" ht="19.5" customHeight="1"/>
    <row r="1043" ht="19.5" customHeight="1"/>
    <row r="1044" ht="19.5" customHeight="1"/>
    <row r="1045" ht="19.5" customHeight="1"/>
    <row r="1046" ht="19.5" customHeight="1"/>
    <row r="1047" ht="19.5" customHeight="1"/>
    <row r="1048" ht="19.5" customHeight="1"/>
    <row r="1049" ht="19.5" customHeight="1"/>
    <row r="1050" ht="19.5" customHeight="1"/>
    <row r="1051" ht="19.5" customHeight="1"/>
    <row r="1052" ht="19.5" customHeight="1"/>
    <row r="1053" ht="19.5" customHeight="1"/>
    <row r="1054" ht="19.5" customHeight="1"/>
    <row r="1055" ht="19.5" customHeight="1"/>
    <row r="1056" ht="19.5" customHeight="1"/>
    <row r="1057" ht="19.5" customHeight="1"/>
    <row r="1058" ht="19.5" customHeight="1"/>
    <row r="1059" ht="19.5" customHeight="1"/>
    <row r="1060" ht="19.5" customHeight="1"/>
    <row r="1061" ht="19.5" customHeight="1"/>
    <row r="1062" ht="19.5" customHeight="1"/>
    <row r="1063" ht="19.5" customHeight="1"/>
    <row r="1064" ht="19.5" customHeight="1"/>
    <row r="1065" ht="19.5" customHeight="1"/>
    <row r="1066" ht="19.5" customHeight="1"/>
    <row r="1067" ht="19.5" customHeight="1"/>
    <row r="1068" ht="19.5" customHeight="1"/>
    <row r="1069" ht="19.5" customHeight="1"/>
    <row r="1070" ht="19.5" customHeight="1"/>
    <row r="1071" ht="19.5" customHeight="1"/>
    <row r="1072" ht="19.5" customHeight="1"/>
    <row r="1073" ht="19.5" customHeight="1"/>
    <row r="1074" ht="19.5" customHeight="1"/>
    <row r="1075" ht="19.5" customHeight="1"/>
    <row r="1076" ht="19.5" customHeight="1"/>
    <row r="1077" ht="19.5" customHeight="1"/>
    <row r="1078" ht="19.5" customHeight="1"/>
    <row r="1079" ht="19.5" customHeight="1"/>
    <row r="1080" ht="19.5" customHeight="1"/>
    <row r="1081" ht="19.5" customHeight="1"/>
    <row r="1082" ht="19.5" customHeight="1"/>
    <row r="1083" ht="19.5" customHeight="1"/>
    <row r="1084" ht="19.5" customHeight="1"/>
    <row r="1085" ht="19.5" customHeight="1"/>
    <row r="1086" ht="19.5" customHeight="1"/>
    <row r="1087" ht="19.5" customHeight="1"/>
    <row r="1088" ht="19.5" customHeight="1"/>
    <row r="1089" ht="19.5" customHeight="1"/>
    <row r="1090" ht="19.5" customHeight="1"/>
    <row r="1091" ht="19.5" customHeight="1"/>
    <row r="1092" ht="19.5" customHeight="1"/>
    <row r="1093" ht="19.5" customHeight="1"/>
    <row r="1094" ht="19.5" customHeight="1"/>
    <row r="1095" ht="19.5" customHeight="1"/>
    <row r="1096" ht="19.5" customHeight="1"/>
    <row r="1097" ht="19.5" customHeight="1"/>
    <row r="1098" ht="19.5" customHeight="1"/>
    <row r="1099" ht="19.5" customHeight="1"/>
    <row r="1100" ht="19.5" customHeight="1"/>
    <row r="1101" ht="19.5" customHeight="1"/>
    <row r="1102" ht="19.5" customHeight="1"/>
    <row r="1103" ht="19.5" customHeight="1"/>
    <row r="1104" ht="19.5" customHeight="1"/>
    <row r="1105" ht="19.5" customHeight="1"/>
    <row r="1106" ht="19.5" customHeight="1"/>
    <row r="1107" ht="19.5" customHeight="1"/>
    <row r="1108" ht="19.5" customHeight="1"/>
    <row r="1109" ht="19.5" customHeight="1"/>
    <row r="1110" ht="19.5" customHeight="1"/>
    <row r="1111" ht="19.5" customHeight="1"/>
    <row r="1112" ht="19.5" customHeight="1"/>
    <row r="1113" ht="19.5" customHeight="1"/>
    <row r="1114" ht="19.5" customHeight="1"/>
    <row r="1115" ht="19.5" customHeight="1"/>
    <row r="1116" ht="19.5" customHeight="1"/>
    <row r="1117" ht="19.5" customHeight="1"/>
    <row r="1118" ht="19.5" customHeight="1"/>
    <row r="1119" ht="19.5" customHeight="1"/>
    <row r="1120" ht="19.5" customHeight="1"/>
    <row r="1121" ht="19.5" customHeight="1"/>
    <row r="1122" ht="19.5" customHeight="1"/>
    <row r="1123" ht="19.5" customHeight="1"/>
    <row r="1124" ht="19.5" customHeight="1"/>
    <row r="1125" ht="19.5" customHeight="1"/>
    <row r="1126" ht="19.5" customHeight="1"/>
    <row r="1127" ht="19.5" customHeight="1"/>
    <row r="1128" ht="19.5" customHeight="1"/>
    <row r="1129" ht="19.5" customHeight="1"/>
    <row r="1130" ht="19.5" customHeight="1"/>
    <row r="1131" ht="19.5" customHeight="1"/>
    <row r="1132" ht="19.5" customHeight="1"/>
    <row r="1133" ht="19.5" customHeight="1"/>
    <row r="1134" ht="19.5" customHeight="1"/>
    <row r="1135" ht="19.5" customHeight="1"/>
    <row r="1136" ht="19.5" customHeight="1"/>
    <row r="1137" ht="19.5" customHeight="1"/>
    <row r="1138" ht="19.5" customHeight="1"/>
    <row r="1139" ht="19.5" customHeight="1"/>
    <row r="1140" ht="19.5" customHeight="1"/>
    <row r="1141" ht="19.5" customHeight="1"/>
    <row r="1142" ht="19.5" customHeight="1"/>
    <row r="1143" ht="19.5" customHeight="1"/>
    <row r="1144" ht="19.5" customHeight="1"/>
    <row r="1145" ht="19.5" customHeight="1"/>
    <row r="1146" ht="19.5" customHeight="1"/>
    <row r="1147" ht="19.5" customHeight="1"/>
    <row r="1148" ht="19.5" customHeight="1"/>
    <row r="1149" ht="19.5" customHeight="1"/>
    <row r="1150" ht="19.5" customHeight="1"/>
    <row r="1151" ht="19.5" customHeight="1"/>
    <row r="1152" ht="19.5" customHeight="1"/>
    <row r="1153" ht="15"/>
    <row r="1154" ht="15"/>
    <row r="1155" ht="15"/>
    <row r="1156" ht="15"/>
    <row r="1157" ht="15"/>
    <row r="1158" ht="15"/>
    <row r="1159" ht="15"/>
    <row r="1160" ht="15"/>
    <row r="1161" ht="15"/>
    <row r="1162" ht="15"/>
    <row r="1163" ht="15"/>
    <row r="1164" ht="15"/>
    <row r="1165" ht="15"/>
    <row r="1166" ht="15"/>
    <row r="1167" ht="15"/>
    <row r="1168" ht="15"/>
    <row r="1169" ht="15"/>
    <row r="1170" ht="15"/>
    <row r="1171" ht="15"/>
    <row r="1172" ht="15"/>
    <row r="1173" ht="15"/>
    <row r="1174" ht="15"/>
    <row r="1175" ht="15"/>
    <row r="1176" ht="15"/>
    <row r="1177" ht="15"/>
    <row r="1178" ht="15"/>
    <row r="1179" ht="15"/>
    <row r="1180" ht="15"/>
    <row r="1181" ht="15"/>
    <row r="1182" ht="15"/>
    <row r="1183" ht="15"/>
    <row r="1184" ht="15"/>
    <row r="1185" ht="15"/>
    <row r="1186" ht="15"/>
    <row r="1187" ht="15"/>
    <row r="1188" ht="15"/>
    <row r="1189" ht="15"/>
    <row r="1190" ht="15"/>
    <row r="1191" ht="15"/>
    <row r="1192" ht="15"/>
    <row r="1193" ht="15"/>
    <row r="1194" ht="15"/>
    <row r="1195" ht="15"/>
    <row r="1196" ht="15"/>
    <row r="1197" ht="15"/>
    <row r="1198" ht="15"/>
    <row r="1199" ht="15"/>
    <row r="1200" ht="15"/>
    <row r="1201" ht="15"/>
    <row r="1202" ht="15"/>
    <row r="1203" ht="15"/>
    <row r="1204" ht="15"/>
    <row r="1205" ht="15"/>
    <row r="1206" ht="15"/>
    <row r="1207" ht="15"/>
    <row r="1208" ht="15"/>
    <row r="1209" ht="15"/>
    <row r="1210" ht="15"/>
    <row r="1211" ht="15"/>
    <row r="1212" ht="15"/>
    <row r="1214" ht="15"/>
    <row r="1216" ht="15"/>
    <row r="1217" ht="15"/>
    <row r="1218" ht="15"/>
    <row r="1220" ht="15"/>
    <row r="1221" ht="15"/>
    <row r="1222" ht="15"/>
    <row r="1223" ht="15"/>
    <row r="1224" ht="15"/>
    <row r="1225" ht="15"/>
    <row r="1226" ht="15"/>
    <row r="1227" ht="15"/>
    <row r="1228" ht="15"/>
    <row r="1229" ht="15"/>
    <row r="1230" ht="15"/>
    <row r="1231" ht="15"/>
    <row r="1232" ht="15"/>
    <row r="1233" ht="15"/>
    <row r="1234" ht="1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04E3-6E7F-451F-A089-B699CAE4E6A5}">
  <sheetPr codeName="Sheet15"/>
  <dimension ref="A1:C13"/>
  <sheetViews>
    <sheetView zoomScale="130" zoomScaleNormal="130" workbookViewId="0">
      <selection activeCell="B2" sqref="B2"/>
    </sheetView>
  </sheetViews>
  <sheetFormatPr defaultRowHeight="15"/>
  <cols>
    <col min="1" max="1" width="14.7109375" customWidth="1"/>
    <col min="2" max="2" width="11.28515625" customWidth="1"/>
    <col min="3" max="3" width="13" customWidth="1"/>
    <col min="4" max="4" width="12.28515625" bestFit="1" customWidth="1"/>
  </cols>
  <sheetData>
    <row r="1" spans="1:3">
      <c r="A1" s="2" t="s">
        <v>5392</v>
      </c>
      <c r="B1" s="7">
        <v>44927</v>
      </c>
      <c r="C1" s="3"/>
    </row>
    <row r="2" spans="1:3" ht="15.75" thickBot="1">
      <c r="A2" s="4" t="s">
        <v>5393</v>
      </c>
      <c r="B2" s="6">
        <v>45826</v>
      </c>
      <c r="C2" s="6">
        <v>45827</v>
      </c>
    </row>
    <row r="3" spans="1:3">
      <c r="B3" s="54" t="s">
        <v>5394</v>
      </c>
    </row>
    <row r="4" spans="1:3" ht="15.75" thickBot="1">
      <c r="B4" s="5"/>
    </row>
    <row r="5" spans="1:3" ht="24" thickBot="1">
      <c r="A5" s="51"/>
      <c r="B5" s="53" t="s">
        <v>5395</v>
      </c>
      <c r="C5" s="52" t="s">
        <v>5396</v>
      </c>
    </row>
    <row r="6" spans="1:3">
      <c r="A6" s="41" t="s">
        <v>5397</v>
      </c>
      <c r="B6" s="50">
        <f>COUNTIFS(MSSEMI!K:K,"&lt;="&amp;$B$2)</f>
        <v>78</v>
      </c>
      <c r="C6" s="12">
        <f>COUNTA(MSSEMI!K:K)-1</f>
        <v>287</v>
      </c>
    </row>
    <row r="7" spans="1:3">
      <c r="A7" s="41" t="s">
        <v>5398</v>
      </c>
      <c r="B7" s="50">
        <f>COUNTIFS(GCSEMI!K:K,"&lt;="&amp;$B$2)</f>
        <v>84</v>
      </c>
      <c r="C7" s="12">
        <f>COUNTA(GCSEMI!K:K)-1</f>
        <v>300</v>
      </c>
    </row>
    <row r="8" spans="1:3">
      <c r="A8" s="41" t="s">
        <v>5399</v>
      </c>
      <c r="B8" s="50">
        <f>COUNTIFS(MSVOA!K:K,"&lt;="&amp;$B$2)</f>
        <v>244</v>
      </c>
      <c r="C8" s="12">
        <f>COUNTA(MSVOA!K:K)-1</f>
        <v>535</v>
      </c>
    </row>
    <row r="9" spans="1:3">
      <c r="A9" s="41" t="s">
        <v>5400</v>
      </c>
      <c r="B9" s="50">
        <f>COUNTIFS(GCVOA!K:K,"&lt;="&amp;$B$2)</f>
        <v>57</v>
      </c>
      <c r="C9" s="12">
        <f>COUNTA(GCVOA!K:K)-1</f>
        <v>89</v>
      </c>
    </row>
    <row r="10" spans="1:3">
      <c r="A10" s="41" t="s">
        <v>5401</v>
      </c>
      <c r="B10" s="50">
        <f>COUNTIFS(GENCHEM!K:K,"&lt;="&amp;$B$2)</f>
        <v>505</v>
      </c>
      <c r="C10" s="12">
        <f>COUNTA(GENCHEM!K:K)-1</f>
        <v>1015</v>
      </c>
    </row>
    <row r="11" spans="1:3">
      <c r="A11" s="41" t="s">
        <v>5402</v>
      </c>
      <c r="B11" s="50">
        <f>COUNTIFS(METALS!K:K,"&lt;="&amp;$B$2)</f>
        <v>1414</v>
      </c>
      <c r="C11" s="12">
        <f>COUNTA(METALS!K:K)-1</f>
        <v>2564</v>
      </c>
    </row>
    <row r="12" spans="1:3">
      <c r="A12" s="41" t="s">
        <v>5403</v>
      </c>
      <c r="B12" s="50">
        <f>COUNTIFS(ORGPREP!K:K,"&lt;="&amp;$C$2)</f>
        <v>0</v>
      </c>
      <c r="C12" s="12">
        <f>COUNTA(ORGPREP!K:K)-1</f>
        <v>185</v>
      </c>
    </row>
    <row r="13" spans="1:3" ht="15.75" thickBot="1">
      <c r="A13" s="42" t="s">
        <v>5404</v>
      </c>
      <c r="B13" s="43"/>
      <c r="C13" s="4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F323-BA18-4C3B-986A-8F88A02E7A0B}">
  <sheetPr codeName="Sheet16"/>
  <dimension ref="A1:P1461"/>
  <sheetViews>
    <sheetView workbookViewId="0">
      <selection activeCell="M30" sqref="M30"/>
    </sheetView>
  </sheetViews>
  <sheetFormatPr defaultRowHeight="15"/>
  <cols>
    <col min="1" max="1" width="12.28515625" customWidth="1"/>
    <col min="2" max="3" width="11.28515625" customWidth="1"/>
    <col min="6" max="6" width="14.42578125" customWidth="1"/>
    <col min="9" max="11" width="14.42578125" customWidth="1"/>
    <col min="12" max="16" width="14.5703125" customWidth="1"/>
  </cols>
  <sheetData>
    <row r="1" spans="1:16" ht="15.75" thickBot="1">
      <c r="A1" t="s">
        <v>5405</v>
      </c>
      <c r="B1" t="s">
        <v>5406</v>
      </c>
      <c r="C1" t="s">
        <v>5407</v>
      </c>
      <c r="D1" t="s">
        <v>5408</v>
      </c>
      <c r="E1" t="s">
        <v>5409</v>
      </c>
      <c r="F1" t="s">
        <v>5410</v>
      </c>
      <c r="G1" t="s">
        <v>5411</v>
      </c>
      <c r="K1" s="45" t="s">
        <v>5412</v>
      </c>
      <c r="L1" s="46" t="s">
        <v>5413</v>
      </c>
      <c r="M1" s="46" t="s">
        <v>5414</v>
      </c>
      <c r="N1" s="46" t="s">
        <v>5415</v>
      </c>
      <c r="O1" s="46" t="s">
        <v>5416</v>
      </c>
      <c r="P1" s="47" t="s">
        <v>5417</v>
      </c>
    </row>
    <row r="2" spans="1:16" ht="15.75" thickBot="1">
      <c r="A2" s="8">
        <v>45797</v>
      </c>
      <c r="B2" t="s">
        <v>5398</v>
      </c>
      <c r="C2">
        <v>2</v>
      </c>
      <c r="D2" t="s">
        <v>5418</v>
      </c>
      <c r="E2" t="s">
        <v>5419</v>
      </c>
      <c r="F2" t="s">
        <v>1396</v>
      </c>
      <c r="G2">
        <v>62</v>
      </c>
      <c r="I2" s="139" t="s">
        <v>5420</v>
      </c>
      <c r="J2" s="140"/>
      <c r="K2" s="60">
        <v>45822</v>
      </c>
      <c r="L2" s="61">
        <v>45823</v>
      </c>
      <c r="M2" s="61">
        <v>45824</v>
      </c>
      <c r="N2" s="61">
        <v>45825</v>
      </c>
      <c r="O2" s="61">
        <v>45826</v>
      </c>
      <c r="P2" s="62">
        <v>45827</v>
      </c>
    </row>
    <row r="3" spans="1:16">
      <c r="A3" s="8">
        <v>45797</v>
      </c>
      <c r="B3" t="s">
        <v>5397</v>
      </c>
      <c r="C3">
        <v>2</v>
      </c>
      <c r="D3" t="s">
        <v>5418</v>
      </c>
      <c r="E3" t="s">
        <v>5419</v>
      </c>
      <c r="F3" t="s">
        <v>1396</v>
      </c>
      <c r="G3">
        <v>111</v>
      </c>
      <c r="I3" s="10" t="s">
        <v>5397</v>
      </c>
      <c r="J3" s="15" t="s">
        <v>5397</v>
      </c>
      <c r="K3" s="63">
        <f>SUMIFS(DaytonDP[SampleCount],DaytonDP[StatusDate],"="&amp;K$2,DaytonDP[ServiceGroup],"="&amp;$J3,DaytonDP[Status],"=DONE",DaytonDP[DeptType],"=AN")</f>
        <v>8</v>
      </c>
      <c r="L3" s="64">
        <f>SUMIFS(DaytonDP[SampleCount],DaytonDP[StatusDate],"="&amp;L$2,DaytonDP[ServiceGroup],"="&amp;$J3,DaytonDP[Status],"=DONE",DaytonDP[DeptType],"=AN")</f>
        <v>0</v>
      </c>
      <c r="M3" s="64">
        <f>SUMIFS(DaytonDP[SampleCount],DaytonDP[StatusDate],"="&amp;M$2,DaytonDP[ServiceGroup],"="&amp;$J3,DaytonDP[Status],"=DONE",DaytonDP[DeptType],"=AN")</f>
        <v>148</v>
      </c>
      <c r="N3" s="64">
        <f>SUMIFS(DaytonDP[SampleCount],DaytonDP[StatusDate],"="&amp;N$2,DaytonDP[ServiceGroup],"="&amp;$J3,DaytonDP[Status],"=DONE",DaytonDP[DeptType],"=AN")</f>
        <v>73</v>
      </c>
      <c r="O3" s="64">
        <f>SUMIFS(DaytonDP[SampleCount],DaytonDP[StatusDate],"="&amp;O$2,DaytonDP[ServiceGroup],"="&amp;$J3,DaytonDP[Status],"=DONE",DaytonDP[DeptType],"=AN")</f>
        <v>28</v>
      </c>
      <c r="P3" s="65">
        <f>SUMIFS(DaytonDP[SampleCount],DaytonDP[StatusDate],"="&amp;P$2,DaytonDP[ServiceGroup],"="&amp;$J3,DaytonDP[Status],"=DONE",DaytonDP[DeptType],"=AN")</f>
        <v>0</v>
      </c>
    </row>
    <row r="4" spans="1:16">
      <c r="A4" s="8">
        <v>45797</v>
      </c>
      <c r="B4" t="s">
        <v>5421</v>
      </c>
      <c r="C4">
        <v>3</v>
      </c>
      <c r="D4" t="s">
        <v>5418</v>
      </c>
      <c r="E4" t="s">
        <v>5422</v>
      </c>
      <c r="F4" t="s">
        <v>1396</v>
      </c>
      <c r="G4">
        <v>182</v>
      </c>
      <c r="I4" s="10" t="s">
        <v>5398</v>
      </c>
      <c r="J4" s="15" t="s">
        <v>5398</v>
      </c>
      <c r="K4" s="11">
        <f>SUMIFS(DaytonDP[SampleCount],DaytonDP[StatusDate],"="&amp;K$2,DaytonDP[ServiceGroup],"="&amp;$J4,DaytonDP[Status],"=DONE",DaytonDP[DeptType],"=AN")</f>
        <v>9</v>
      </c>
      <c r="L4">
        <f>SUMIFS(DaytonDP[SampleCount],DaytonDP[StatusDate],"="&amp;L$2,DaytonDP[ServiceGroup],"="&amp;$J4,DaytonDP[Status],"=DONE",DaytonDP[DeptType],"=AN")</f>
        <v>63</v>
      </c>
      <c r="M4">
        <f>SUMIFS(DaytonDP[SampleCount],DaytonDP[StatusDate],"="&amp;M$2,DaytonDP[ServiceGroup],"="&amp;$J4,DaytonDP[Status],"=DONE",DaytonDP[DeptType],"=AN")</f>
        <v>52</v>
      </c>
      <c r="N4">
        <f>SUMIFS(DaytonDP[SampleCount],DaytonDP[StatusDate],"="&amp;N$2,DaytonDP[ServiceGroup],"="&amp;$J4,DaytonDP[Status],"=DONE",DaytonDP[DeptType],"=AN")</f>
        <v>15</v>
      </c>
      <c r="O4">
        <f>SUMIFS(DaytonDP[SampleCount],DaytonDP[StatusDate],"="&amp;O$2,DaytonDP[ServiceGroup],"="&amp;$J4,DaytonDP[Status],"=DONE",DaytonDP[DeptType],"=AN")</f>
        <v>44</v>
      </c>
      <c r="P4" s="48">
        <f>SUMIFS(DaytonDP[SampleCount],DaytonDP[StatusDate],"="&amp;P$2,DaytonDP[ServiceGroup],"="&amp;$J4,DaytonDP[Status],"=DONE",DaytonDP[DeptType],"=AN")</f>
        <v>0</v>
      </c>
    </row>
    <row r="5" spans="1:16">
      <c r="A5" s="8">
        <v>45797</v>
      </c>
      <c r="B5" t="s">
        <v>5421</v>
      </c>
      <c r="C5">
        <v>3</v>
      </c>
      <c r="D5" t="s">
        <v>5418</v>
      </c>
      <c r="E5" t="s">
        <v>5422</v>
      </c>
      <c r="F5" t="s">
        <v>27</v>
      </c>
      <c r="G5">
        <v>3</v>
      </c>
      <c r="I5" s="10" t="s">
        <v>5423</v>
      </c>
      <c r="J5" s="15" t="s">
        <v>5423</v>
      </c>
      <c r="K5" s="11">
        <f>SUMIFS(DaytonDP[SampleCount],DaytonDP[StatusDate],"="&amp;K$2,DaytonDP[ServiceGroup],"="&amp;$J5,DaytonDP[Status],"=DONE",DaytonDP[DeptType],"=AN")</f>
        <v>0</v>
      </c>
      <c r="L5">
        <f>SUMIFS(DaytonDP[SampleCount],DaytonDP[StatusDate],"="&amp;L$2,DaytonDP[ServiceGroup],"="&amp;$J5,DaytonDP[Status],"=DONE",DaytonDP[DeptType],"=AN")</f>
        <v>16</v>
      </c>
      <c r="M5">
        <f>SUMIFS(DaytonDP[SampleCount],DaytonDP[StatusDate],"="&amp;M$2,DaytonDP[ServiceGroup],"="&amp;$J5,DaytonDP[Status],"=DONE",DaytonDP[DeptType],"=AN")</f>
        <v>33</v>
      </c>
      <c r="N5">
        <f>SUMIFS(DaytonDP[SampleCount],DaytonDP[StatusDate],"="&amp;N$2,DaytonDP[ServiceGroup],"="&amp;$J5,DaytonDP[Status],"=DONE",DaytonDP[DeptType],"=AN")</f>
        <v>64</v>
      </c>
      <c r="O5">
        <f>SUMIFS(DaytonDP[SampleCount],DaytonDP[StatusDate],"="&amp;O$2,DaytonDP[ServiceGroup],"="&amp;$J5,DaytonDP[Status],"=DONE",DaytonDP[DeptType],"=AN")</f>
        <v>145</v>
      </c>
      <c r="P5" s="48">
        <f>SUMIFS(DaytonDP[SampleCount],DaytonDP[StatusDate],"="&amp;P$2,DaytonDP[ServiceGroup],"="&amp;$J5,DaytonDP[Status],"=DONE",DaytonDP[DeptType],"=AN")</f>
        <v>28</v>
      </c>
    </row>
    <row r="6" spans="1:16">
      <c r="A6" s="8">
        <v>45797</v>
      </c>
      <c r="B6" t="s">
        <v>5421</v>
      </c>
      <c r="C6">
        <v>3</v>
      </c>
      <c r="D6" t="s">
        <v>5418</v>
      </c>
      <c r="E6" t="s">
        <v>5422</v>
      </c>
      <c r="F6" t="s">
        <v>39</v>
      </c>
      <c r="G6">
        <v>37</v>
      </c>
      <c r="I6" s="10" t="s">
        <v>5424</v>
      </c>
      <c r="J6" s="15" t="s">
        <v>5424</v>
      </c>
      <c r="K6" s="11">
        <f>SUMIFS(DaytonDP[SampleCount],DaytonDP[StatusDate],"="&amp;K$2,DaytonDP[ServiceGroup],"="&amp;$J6,DaytonDP[Status],"=DONE",DaytonDP[DeptType],"=AN")</f>
        <v>0</v>
      </c>
      <c r="L6">
        <f>SUMIFS(DaytonDP[SampleCount],DaytonDP[StatusDate],"="&amp;L$2,DaytonDP[ServiceGroup],"="&amp;$J6,DaytonDP[Status],"=DONE",DaytonDP[DeptType],"=AN")</f>
        <v>0</v>
      </c>
      <c r="M6">
        <f>SUMIFS(DaytonDP[SampleCount],DaytonDP[StatusDate],"="&amp;M$2,DaytonDP[ServiceGroup],"="&amp;$J6,DaytonDP[Status],"=DONE",DaytonDP[DeptType],"=AN")</f>
        <v>0</v>
      </c>
      <c r="N6">
        <f>SUMIFS(DaytonDP[SampleCount],DaytonDP[StatusDate],"="&amp;N$2,DaytonDP[ServiceGroup],"="&amp;$J6,DaytonDP[Status],"=DONE",DaytonDP[DeptType],"=AN")</f>
        <v>6</v>
      </c>
      <c r="O6">
        <f>SUMIFS(DaytonDP[SampleCount],DaytonDP[StatusDate],"="&amp;O$2,DaytonDP[ServiceGroup],"="&amp;$J6,DaytonDP[Status],"=DONE",DaytonDP[DeptType],"=AN")</f>
        <v>0</v>
      </c>
      <c r="P6" s="48">
        <f>SUMIFS(DaytonDP[SampleCount],DaytonDP[StatusDate],"="&amp;P$2,DaytonDP[ServiceGroup],"="&amp;$J6,DaytonDP[Status],"=DONE",DaytonDP[DeptType],"=AN")</f>
        <v>0</v>
      </c>
    </row>
    <row r="7" spans="1:16">
      <c r="A7" s="8">
        <v>45797</v>
      </c>
      <c r="B7" t="s">
        <v>39</v>
      </c>
      <c r="C7">
        <v>3</v>
      </c>
      <c r="D7" t="s">
        <v>5418</v>
      </c>
      <c r="E7" t="s">
        <v>5422</v>
      </c>
      <c r="F7" t="s">
        <v>1396</v>
      </c>
      <c r="G7">
        <v>60</v>
      </c>
      <c r="I7" s="10" t="s">
        <v>5421</v>
      </c>
      <c r="J7" s="15" t="s">
        <v>5421</v>
      </c>
      <c r="K7" s="11">
        <f>SUMIFS(DaytonDP[SampleCount],DaytonDP[StatusDate],"="&amp;K$2,DaytonDP[ServiceGroup],"="&amp;$J7,DaytonDP[Status],"=DONE",DaytonDP[DeptType],"=AN")</f>
        <v>216</v>
      </c>
      <c r="L7">
        <f>SUMIFS(DaytonDP[SampleCount],DaytonDP[StatusDate],"="&amp;L$2,DaytonDP[ServiceGroup],"="&amp;$J7,DaytonDP[Status],"=DONE",DaytonDP[DeptType],"=AN")</f>
        <v>0</v>
      </c>
      <c r="M7">
        <f>SUMIFS(DaytonDP[SampleCount],DaytonDP[StatusDate],"="&amp;M$2,DaytonDP[ServiceGroup],"="&amp;$J7,DaytonDP[Status],"=DONE",DaytonDP[DeptType],"=AN")</f>
        <v>359</v>
      </c>
      <c r="N7">
        <f>SUMIFS(DaytonDP[SampleCount],DaytonDP[StatusDate],"="&amp;N$2,DaytonDP[ServiceGroup],"="&amp;$J7,DaytonDP[Status],"=DONE",DaytonDP[DeptType],"=AN")</f>
        <v>41</v>
      </c>
      <c r="O7">
        <f>SUMIFS(DaytonDP[SampleCount],DaytonDP[StatusDate],"="&amp;O$2,DaytonDP[ServiceGroup],"="&amp;$J7,DaytonDP[Status],"=DONE",DaytonDP[DeptType],"=AN")</f>
        <v>1140</v>
      </c>
      <c r="P7" s="48">
        <f>SUMIFS(DaytonDP[SampleCount],DaytonDP[StatusDate],"="&amp;P$2,DaytonDP[ServiceGroup],"="&amp;$J7,DaytonDP[Status],"=DONE",DaytonDP[DeptType],"=AN")</f>
        <v>0</v>
      </c>
    </row>
    <row r="8" spans="1:16">
      <c r="A8" s="8">
        <v>45797</v>
      </c>
      <c r="B8" t="s">
        <v>39</v>
      </c>
      <c r="C8">
        <v>3</v>
      </c>
      <c r="D8" t="s">
        <v>5418</v>
      </c>
      <c r="E8" t="s">
        <v>5422</v>
      </c>
      <c r="F8" t="s">
        <v>39</v>
      </c>
      <c r="G8">
        <v>57</v>
      </c>
      <c r="I8" s="10" t="s">
        <v>5425</v>
      </c>
      <c r="J8" s="15" t="s">
        <v>5425</v>
      </c>
      <c r="K8" s="11">
        <f>SUMIFS(DaytonDP[SampleCount],DaytonDP[StatusDate],"="&amp;K$2,DaytonDP[ServiceGroup],"="&amp;$J8,DaytonDP[Status],"=DONE",DaytonDP[DeptType],"=AN")</f>
        <v>0</v>
      </c>
      <c r="L8">
        <f>SUMIFS(DaytonDP[SampleCount],DaytonDP[StatusDate],"="&amp;L$2,DaytonDP[ServiceGroup],"="&amp;$J8,DaytonDP[Status],"=DONE",DaytonDP[DeptType],"=AN")</f>
        <v>0</v>
      </c>
      <c r="M8">
        <f>SUMIFS(DaytonDP[SampleCount],DaytonDP[StatusDate],"="&amp;M$2,DaytonDP[ServiceGroup],"="&amp;$J8,DaytonDP[Status],"=DONE",DaytonDP[DeptType],"=AN")</f>
        <v>130</v>
      </c>
      <c r="N8">
        <f>SUMIFS(DaytonDP[SampleCount],DaytonDP[StatusDate],"="&amp;N$2,DaytonDP[ServiceGroup],"="&amp;$J8,DaytonDP[Status],"=DONE",DaytonDP[DeptType],"=AN")</f>
        <v>1660</v>
      </c>
      <c r="O8">
        <f>SUMIFS(DaytonDP[SampleCount],DaytonDP[StatusDate],"="&amp;O$2,DaytonDP[ServiceGroup],"="&amp;$J8,DaytonDP[Status],"=DONE",DaytonDP[DeptType],"=AN")</f>
        <v>968</v>
      </c>
      <c r="P8" s="48">
        <f>SUMIFS(DaytonDP[SampleCount],DaytonDP[StatusDate],"="&amp;P$2,DaytonDP[ServiceGroup],"="&amp;$J8,DaytonDP[Status],"=DONE",DaytonDP[DeptType],"=AN")</f>
        <v>0</v>
      </c>
    </row>
    <row r="9" spans="1:16">
      <c r="A9" s="8">
        <v>45797</v>
      </c>
      <c r="B9" t="s">
        <v>5421</v>
      </c>
      <c r="C9">
        <v>7</v>
      </c>
      <c r="D9" t="s">
        <v>5418</v>
      </c>
      <c r="E9" t="s">
        <v>5426</v>
      </c>
      <c r="F9" t="s">
        <v>39</v>
      </c>
      <c r="G9">
        <v>6</v>
      </c>
      <c r="I9" s="10" t="s">
        <v>5427</v>
      </c>
      <c r="J9" s="15" t="s">
        <v>5419</v>
      </c>
      <c r="K9" s="11">
        <f>SUMIFS(DaytonDP[SampleCount],DaytonDP[StatusDate],"="&amp;K$2,DaytonDP[Status],"=DONE",DaytonDP[DeptType],"=PR",DaytonDP[Dept],"=OP")-SUMIFS(DaytonDP[SampleCount],DaytonDP[StatusDate],"="&amp;K$2,DaytonDP[Status],"=DONE",DaytonDP[DeptType],"=PR",DaytonDP[Dept],"=OP",DaytonDP[ServiceGroup],"=LCMS")</f>
        <v>60</v>
      </c>
      <c r="L9">
        <f>SUMIFS(DaytonDP[SampleCount],DaytonDP[StatusDate],"="&amp;L$2,DaytonDP[Status],"=DONE",DaytonDP[DeptType],"=PR",DaytonDP[Dept],"=OP")-SUMIFS(DaytonDP[SampleCount],DaytonDP[StatusDate],"="&amp;L$2,DaytonDP[Status],"=DONE",DaytonDP[DeptType],"=PR",DaytonDP[Dept],"=OP",DaytonDP[ServiceGroup],"=LCMS")</f>
        <v>0</v>
      </c>
      <c r="M9">
        <f>SUMIFS(DaytonDP[SampleCount],DaytonDP[StatusDate],"="&amp;M$2,DaytonDP[Status],"=DONE",DaytonDP[DeptType],"=PR",DaytonDP[Dept],"=OP")-SUMIFS(DaytonDP[SampleCount],DaytonDP[StatusDate],"="&amp;M$2,DaytonDP[Status],"=DONE",DaytonDP[DeptType],"=PR",DaytonDP[Dept],"=OP",DaytonDP[ServiceGroup],"=LCMS")</f>
        <v>96</v>
      </c>
      <c r="N9">
        <f>SUMIFS(DaytonDP[SampleCount],DaytonDP[StatusDate],"="&amp;N$2,DaytonDP[Status],"=DONE",DaytonDP[DeptType],"=PR",DaytonDP[Dept],"=OP")-SUMIFS(DaytonDP[SampleCount],DaytonDP[StatusDate],"="&amp;N$2,DaytonDP[Status],"=DONE",DaytonDP[DeptType],"=PR",DaytonDP[Dept],"=OP",DaytonDP[ServiceGroup],"=LCMS")</f>
        <v>127</v>
      </c>
      <c r="O9">
        <f>SUMIFS(DaytonDP[SampleCount],DaytonDP[StatusDate],"="&amp;O$2,DaytonDP[Status],"=DONE",DaytonDP[DeptType],"=PR",DaytonDP[Dept],"=OP")-SUMIFS(DaytonDP[SampleCount],DaytonDP[StatusDate],"="&amp;O$2,DaytonDP[Status],"=DONE",DaytonDP[DeptType],"=PR",DaytonDP[Dept],"=OP",DaytonDP[ServiceGroup],"=LCMS")</f>
        <v>86</v>
      </c>
      <c r="P9" s="48">
        <f>SUMIFS(DaytonDP[SampleCount],DaytonDP[StatusDate],"="&amp;P$2,DaytonDP[Status],"=DONE",DaytonDP[DeptType],"=PR",DaytonDP[Dept],"=OP")-SUMIFS(DaytonDP[SampleCount],DaytonDP[StatusDate],"="&amp;P$2,DaytonDP[Status],"=DONE",DaytonDP[DeptType],"=PR",DaytonDP[Dept],"=OP",DaytonDP[ServiceGroup],"=LCMS")</f>
        <v>0</v>
      </c>
    </row>
    <row r="10" spans="1:16">
      <c r="A10" s="8">
        <v>45797</v>
      </c>
      <c r="B10" t="s">
        <v>5425</v>
      </c>
      <c r="C10">
        <v>7</v>
      </c>
      <c r="D10" t="s">
        <v>5418</v>
      </c>
      <c r="E10" t="s">
        <v>5426</v>
      </c>
      <c r="F10" t="s">
        <v>1396</v>
      </c>
      <c r="G10">
        <v>1742</v>
      </c>
      <c r="I10" s="13" t="s">
        <v>5428</v>
      </c>
      <c r="J10" s="15"/>
      <c r="K10" s="141" t="s">
        <v>5429</v>
      </c>
      <c r="L10" s="142"/>
      <c r="M10" s="142"/>
      <c r="N10" s="142"/>
      <c r="O10" s="142"/>
      <c r="P10" s="143"/>
    </row>
    <row r="11" spans="1:16" ht="15.75" thickBot="1">
      <c r="A11" s="8">
        <v>45797</v>
      </c>
      <c r="B11" t="s">
        <v>5425</v>
      </c>
      <c r="C11">
        <v>7</v>
      </c>
      <c r="D11" t="s">
        <v>5418</v>
      </c>
      <c r="E11" t="s">
        <v>5426</v>
      </c>
      <c r="F11" t="s">
        <v>27</v>
      </c>
      <c r="G11">
        <v>3</v>
      </c>
      <c r="I11" s="55" t="s">
        <v>39</v>
      </c>
      <c r="J11" s="56" t="s">
        <v>39</v>
      </c>
      <c r="K11" s="57">
        <f>SUMIFS(DaytonDP[SampleCount],DaytonDP[StatusDate],"="&amp;K$2,DaytonDP[ServiceGroup],"="&amp;$J11,DaytonDP[Status],"=DONE",DaytonDP[DeptType],"=AN",DaytonDP[Dept],"=SC")</f>
        <v>0</v>
      </c>
      <c r="L11" s="58">
        <f>SUMIFS(DaytonDP[SampleCount],DaytonDP[StatusDate],"="&amp;L$2,DaytonDP[ServiceGroup],"="&amp;$J11,DaytonDP[Status],"=DONE",DaytonDP[DeptType],"=AN",DaytonDP[Dept],"=SC")</f>
        <v>10</v>
      </c>
      <c r="M11" s="58">
        <f>SUMIFS(DaytonDP[SampleCount],DaytonDP[StatusDate],"="&amp;M$2,DaytonDP[ServiceGroup],"="&amp;$J11,DaytonDP[Status],"=DONE",DaytonDP[DeptType],"=AN",DaytonDP[Dept],"=SC")</f>
        <v>11</v>
      </c>
      <c r="N11" s="58">
        <f>SUMIFS(DaytonDP[SampleCount],DaytonDP[StatusDate],"="&amp;N$2,DaytonDP[ServiceGroup],"="&amp;$J11,DaytonDP[Status],"=DONE",DaytonDP[DeptType],"=AN",DaytonDP[Dept],"=SC")</f>
        <v>17</v>
      </c>
      <c r="O11" s="58">
        <f>SUMIFS(DaytonDP[SampleCount],DaytonDP[StatusDate],"="&amp;O$2,DaytonDP[ServiceGroup],"="&amp;$J11,DaytonDP[Status],"=DONE",DaytonDP[DeptType],"=AN",DaytonDP[Dept],"=SC")</f>
        <v>8</v>
      </c>
      <c r="P11" s="59">
        <f>SUMIFS(DaytonDP[SampleCount],DaytonDP[StatusDate],"="&amp;P$2,DaytonDP[ServiceGroup],"="&amp;$J11,DaytonDP[Status],"=DONE",DaytonDP[DeptType],"=AN",DaytonDP[Dept],"=SC")</f>
        <v>3</v>
      </c>
    </row>
    <row r="12" spans="1:16">
      <c r="A12" s="8">
        <v>45797</v>
      </c>
      <c r="B12" t="s">
        <v>5425</v>
      </c>
      <c r="C12">
        <v>7</v>
      </c>
      <c r="D12" t="s">
        <v>5418</v>
      </c>
      <c r="E12" t="s">
        <v>5426</v>
      </c>
      <c r="F12" t="s">
        <v>111</v>
      </c>
      <c r="G12">
        <v>20</v>
      </c>
      <c r="O12" s="49" t="s">
        <v>5430</v>
      </c>
    </row>
    <row r="13" spans="1:16">
      <c r="A13" s="8">
        <v>45797</v>
      </c>
      <c r="B13" t="s">
        <v>5425</v>
      </c>
      <c r="C13">
        <v>7</v>
      </c>
      <c r="D13" t="s">
        <v>5418</v>
      </c>
      <c r="E13" t="s">
        <v>5426</v>
      </c>
      <c r="F13" t="s">
        <v>93</v>
      </c>
      <c r="G13">
        <v>515</v>
      </c>
    </row>
    <row r="14" spans="1:16">
      <c r="A14" s="8">
        <v>45797</v>
      </c>
      <c r="B14" t="s">
        <v>5425</v>
      </c>
      <c r="C14">
        <v>7</v>
      </c>
      <c r="D14" t="s">
        <v>5418</v>
      </c>
      <c r="E14" t="s">
        <v>5426</v>
      </c>
      <c r="F14" t="s">
        <v>39</v>
      </c>
      <c r="G14">
        <v>467</v>
      </c>
    </row>
    <row r="15" spans="1:16">
      <c r="A15" s="8">
        <v>45798</v>
      </c>
      <c r="B15" t="s">
        <v>5398</v>
      </c>
      <c r="C15">
        <v>2</v>
      </c>
      <c r="D15" t="s">
        <v>5418</v>
      </c>
      <c r="E15" t="s">
        <v>5419</v>
      </c>
      <c r="F15" t="s">
        <v>1396</v>
      </c>
      <c r="G15">
        <v>86</v>
      </c>
    </row>
    <row r="16" spans="1:16">
      <c r="A16" s="8">
        <v>45798</v>
      </c>
      <c r="B16" t="s">
        <v>5397</v>
      </c>
      <c r="C16">
        <v>2</v>
      </c>
      <c r="D16" t="s">
        <v>5418</v>
      </c>
      <c r="E16" t="s">
        <v>5419</v>
      </c>
      <c r="F16" t="s">
        <v>1396</v>
      </c>
      <c r="G16">
        <v>52</v>
      </c>
    </row>
    <row r="17" spans="1:7">
      <c r="A17" s="8">
        <v>45798</v>
      </c>
      <c r="B17" t="s">
        <v>5397</v>
      </c>
      <c r="C17">
        <v>2</v>
      </c>
      <c r="D17" t="s">
        <v>5418</v>
      </c>
      <c r="E17" t="s">
        <v>5419</v>
      </c>
      <c r="F17" t="s">
        <v>93</v>
      </c>
      <c r="G17">
        <v>86</v>
      </c>
    </row>
    <row r="18" spans="1:7">
      <c r="A18" s="8">
        <v>45798</v>
      </c>
      <c r="B18" t="s">
        <v>5397</v>
      </c>
      <c r="C18">
        <v>2</v>
      </c>
      <c r="D18" t="s">
        <v>5418</v>
      </c>
      <c r="E18" t="s">
        <v>5419</v>
      </c>
      <c r="F18" t="s">
        <v>39</v>
      </c>
      <c r="G18">
        <v>15</v>
      </c>
    </row>
    <row r="19" spans="1:7">
      <c r="A19" s="8">
        <v>45798</v>
      </c>
      <c r="B19" t="s">
        <v>5421</v>
      </c>
      <c r="C19">
        <v>3</v>
      </c>
      <c r="D19" t="s">
        <v>5418</v>
      </c>
      <c r="E19" t="s">
        <v>5422</v>
      </c>
      <c r="F19" t="s">
        <v>1396</v>
      </c>
      <c r="G19">
        <v>271</v>
      </c>
    </row>
    <row r="20" spans="1:7">
      <c r="A20" s="8">
        <v>45798</v>
      </c>
      <c r="B20" t="s">
        <v>5421</v>
      </c>
      <c r="C20">
        <v>3</v>
      </c>
      <c r="D20" t="s">
        <v>5418</v>
      </c>
      <c r="E20" t="s">
        <v>5422</v>
      </c>
      <c r="F20" t="s">
        <v>27</v>
      </c>
      <c r="G20">
        <v>11</v>
      </c>
    </row>
    <row r="21" spans="1:7">
      <c r="A21" s="8">
        <v>45798</v>
      </c>
      <c r="B21" t="s">
        <v>5421</v>
      </c>
      <c r="C21">
        <v>3</v>
      </c>
      <c r="D21" t="s">
        <v>5418</v>
      </c>
      <c r="E21" t="s">
        <v>5422</v>
      </c>
      <c r="F21" t="s">
        <v>93</v>
      </c>
      <c r="G21">
        <v>87</v>
      </c>
    </row>
    <row r="22" spans="1:7">
      <c r="A22" s="8">
        <v>45798</v>
      </c>
      <c r="B22" t="s">
        <v>5421</v>
      </c>
      <c r="C22">
        <v>3</v>
      </c>
      <c r="D22" t="s">
        <v>5418</v>
      </c>
      <c r="E22" t="s">
        <v>5422</v>
      </c>
      <c r="F22" t="s">
        <v>39</v>
      </c>
      <c r="G22">
        <v>54</v>
      </c>
    </row>
    <row r="23" spans="1:7">
      <c r="A23" s="8">
        <v>45798</v>
      </c>
      <c r="B23" t="s">
        <v>39</v>
      </c>
      <c r="C23">
        <v>3</v>
      </c>
      <c r="D23" t="s">
        <v>5418</v>
      </c>
      <c r="E23" t="s">
        <v>5422</v>
      </c>
      <c r="F23" t="s">
        <v>1396</v>
      </c>
      <c r="G23">
        <v>80</v>
      </c>
    </row>
    <row r="24" spans="1:7">
      <c r="A24" s="8">
        <v>45798</v>
      </c>
      <c r="B24" t="s">
        <v>39</v>
      </c>
      <c r="C24">
        <v>3</v>
      </c>
      <c r="D24" t="s">
        <v>5418</v>
      </c>
      <c r="E24" t="s">
        <v>5422</v>
      </c>
      <c r="F24" t="s">
        <v>39</v>
      </c>
      <c r="G24">
        <v>93</v>
      </c>
    </row>
    <row r="25" spans="1:7">
      <c r="A25" s="8">
        <v>45798</v>
      </c>
      <c r="B25" t="s">
        <v>5397</v>
      </c>
      <c r="C25">
        <v>4</v>
      </c>
      <c r="D25" t="s">
        <v>5431</v>
      </c>
      <c r="E25" t="s">
        <v>40</v>
      </c>
      <c r="F25" t="s">
        <v>249</v>
      </c>
      <c r="G25">
        <v>97</v>
      </c>
    </row>
    <row r="26" spans="1:7">
      <c r="A26" s="8">
        <v>45798</v>
      </c>
      <c r="B26" t="s">
        <v>5397</v>
      </c>
      <c r="C26">
        <v>4</v>
      </c>
      <c r="D26" t="s">
        <v>5431</v>
      </c>
      <c r="E26" t="s">
        <v>40</v>
      </c>
      <c r="F26" t="s">
        <v>1396</v>
      </c>
      <c r="G26">
        <v>60</v>
      </c>
    </row>
    <row r="27" spans="1:7">
      <c r="A27" s="8">
        <v>45798</v>
      </c>
      <c r="B27" t="s">
        <v>5397</v>
      </c>
      <c r="C27">
        <v>4</v>
      </c>
      <c r="D27" t="s">
        <v>5431</v>
      </c>
      <c r="E27" t="s">
        <v>40</v>
      </c>
      <c r="F27" t="s">
        <v>39</v>
      </c>
      <c r="G27">
        <v>15</v>
      </c>
    </row>
    <row r="28" spans="1:7">
      <c r="A28" s="8">
        <v>45798</v>
      </c>
      <c r="B28" t="s">
        <v>5423</v>
      </c>
      <c r="C28">
        <v>4</v>
      </c>
      <c r="D28" t="s">
        <v>5431</v>
      </c>
      <c r="E28" t="s">
        <v>40</v>
      </c>
      <c r="F28" t="s">
        <v>249</v>
      </c>
      <c r="G28">
        <v>60</v>
      </c>
    </row>
    <row r="29" spans="1:7">
      <c r="A29" s="8">
        <v>45798</v>
      </c>
      <c r="B29" t="s">
        <v>5423</v>
      </c>
      <c r="C29">
        <v>4</v>
      </c>
      <c r="D29" t="s">
        <v>5431</v>
      </c>
      <c r="E29" t="s">
        <v>40</v>
      </c>
      <c r="F29" t="s">
        <v>1396</v>
      </c>
      <c r="G29">
        <v>150</v>
      </c>
    </row>
    <row r="30" spans="1:7">
      <c r="A30" s="8">
        <v>45798</v>
      </c>
      <c r="B30" t="s">
        <v>5423</v>
      </c>
      <c r="C30">
        <v>4</v>
      </c>
      <c r="D30" t="s">
        <v>5431</v>
      </c>
      <c r="E30" t="s">
        <v>40</v>
      </c>
      <c r="F30" t="s">
        <v>93</v>
      </c>
      <c r="G30">
        <v>61</v>
      </c>
    </row>
    <row r="31" spans="1:7">
      <c r="A31" s="8">
        <v>45798</v>
      </c>
      <c r="B31" t="s">
        <v>5423</v>
      </c>
      <c r="C31">
        <v>4</v>
      </c>
      <c r="D31" t="s">
        <v>5431</v>
      </c>
      <c r="E31" t="s">
        <v>40</v>
      </c>
      <c r="F31" t="s">
        <v>39</v>
      </c>
      <c r="G31">
        <v>18</v>
      </c>
    </row>
    <row r="32" spans="1:7">
      <c r="A32" s="8">
        <v>45798</v>
      </c>
      <c r="B32" t="s">
        <v>5398</v>
      </c>
      <c r="C32">
        <v>5</v>
      </c>
      <c r="D32" t="s">
        <v>5431</v>
      </c>
      <c r="E32" t="s">
        <v>49</v>
      </c>
      <c r="F32" t="s">
        <v>249</v>
      </c>
      <c r="G32">
        <v>149</v>
      </c>
    </row>
    <row r="33" spans="1:7">
      <c r="A33" s="8">
        <v>45798</v>
      </c>
      <c r="B33" t="s">
        <v>5398</v>
      </c>
      <c r="C33">
        <v>5</v>
      </c>
      <c r="D33" t="s">
        <v>5431</v>
      </c>
      <c r="E33" t="s">
        <v>49</v>
      </c>
      <c r="F33" t="s">
        <v>1396</v>
      </c>
      <c r="G33">
        <v>150</v>
      </c>
    </row>
    <row r="34" spans="1:7">
      <c r="A34" s="8">
        <v>45798</v>
      </c>
      <c r="B34" t="s">
        <v>5398</v>
      </c>
      <c r="C34">
        <v>5</v>
      </c>
      <c r="D34" t="s">
        <v>5431</v>
      </c>
      <c r="E34" t="s">
        <v>49</v>
      </c>
      <c r="F34" t="s">
        <v>93</v>
      </c>
      <c r="G34">
        <v>2</v>
      </c>
    </row>
    <row r="35" spans="1:7">
      <c r="A35" s="8">
        <v>45798</v>
      </c>
      <c r="B35" t="s">
        <v>39</v>
      </c>
      <c r="C35">
        <v>5</v>
      </c>
      <c r="D35" t="s">
        <v>5431</v>
      </c>
      <c r="E35" t="s">
        <v>49</v>
      </c>
      <c r="F35" t="s">
        <v>1396</v>
      </c>
      <c r="G35">
        <v>1</v>
      </c>
    </row>
    <row r="36" spans="1:7">
      <c r="A36" s="8">
        <v>45798</v>
      </c>
      <c r="B36" t="s">
        <v>5421</v>
      </c>
      <c r="C36">
        <v>6</v>
      </c>
      <c r="D36" t="s">
        <v>5431</v>
      </c>
      <c r="E36" t="s">
        <v>58</v>
      </c>
      <c r="F36" t="s">
        <v>1396</v>
      </c>
      <c r="G36">
        <v>372</v>
      </c>
    </row>
    <row r="37" spans="1:7">
      <c r="A37" s="8">
        <v>45798</v>
      </c>
      <c r="B37" t="s">
        <v>5421</v>
      </c>
      <c r="C37">
        <v>6</v>
      </c>
      <c r="D37" t="s">
        <v>5431</v>
      </c>
      <c r="E37" t="s">
        <v>58</v>
      </c>
      <c r="F37" t="s">
        <v>27</v>
      </c>
      <c r="G37">
        <v>11</v>
      </c>
    </row>
    <row r="38" spans="1:7">
      <c r="A38" s="8">
        <v>45798</v>
      </c>
      <c r="B38" t="s">
        <v>5421</v>
      </c>
      <c r="C38">
        <v>6</v>
      </c>
      <c r="D38" t="s">
        <v>5431</v>
      </c>
      <c r="E38" t="s">
        <v>58</v>
      </c>
      <c r="F38" t="s">
        <v>93</v>
      </c>
      <c r="G38">
        <v>275</v>
      </c>
    </row>
    <row r="39" spans="1:7">
      <c r="A39" s="8">
        <v>45798</v>
      </c>
      <c r="B39" t="s">
        <v>5421</v>
      </c>
      <c r="C39">
        <v>6</v>
      </c>
      <c r="D39" t="s">
        <v>5431</v>
      </c>
      <c r="E39" t="s">
        <v>58</v>
      </c>
      <c r="F39" t="s">
        <v>39</v>
      </c>
      <c r="G39">
        <v>71</v>
      </c>
    </row>
    <row r="40" spans="1:7">
      <c r="A40" s="8">
        <v>45798</v>
      </c>
      <c r="B40" t="s">
        <v>5425</v>
      </c>
      <c r="C40">
        <v>6</v>
      </c>
      <c r="D40" t="s">
        <v>5431</v>
      </c>
      <c r="E40" t="s">
        <v>58</v>
      </c>
      <c r="F40" t="s">
        <v>1396</v>
      </c>
      <c r="G40">
        <v>30</v>
      </c>
    </row>
    <row r="41" spans="1:7">
      <c r="A41" s="8">
        <v>45798</v>
      </c>
      <c r="B41" t="s">
        <v>39</v>
      </c>
      <c r="C41">
        <v>6</v>
      </c>
      <c r="D41" t="s">
        <v>5431</v>
      </c>
      <c r="E41" t="s">
        <v>58</v>
      </c>
      <c r="F41" t="s">
        <v>1396</v>
      </c>
      <c r="G41">
        <v>22</v>
      </c>
    </row>
    <row r="42" spans="1:7">
      <c r="A42" s="8">
        <v>45798</v>
      </c>
      <c r="B42" t="s">
        <v>39</v>
      </c>
      <c r="C42">
        <v>6</v>
      </c>
      <c r="D42" t="s">
        <v>5431</v>
      </c>
      <c r="E42" t="s">
        <v>58</v>
      </c>
      <c r="F42" t="s">
        <v>39</v>
      </c>
      <c r="G42">
        <v>111</v>
      </c>
    </row>
    <row r="43" spans="1:7">
      <c r="A43" s="8">
        <v>45798</v>
      </c>
      <c r="B43" t="s">
        <v>5421</v>
      </c>
      <c r="C43">
        <v>7</v>
      </c>
      <c r="D43" t="s">
        <v>5418</v>
      </c>
      <c r="E43" t="s">
        <v>5426</v>
      </c>
      <c r="F43" t="s">
        <v>1396</v>
      </c>
      <c r="G43">
        <v>6</v>
      </c>
    </row>
    <row r="44" spans="1:7">
      <c r="A44" s="8">
        <v>45798</v>
      </c>
      <c r="B44" t="s">
        <v>5425</v>
      </c>
      <c r="C44">
        <v>7</v>
      </c>
      <c r="D44" t="s">
        <v>5418</v>
      </c>
      <c r="E44" t="s">
        <v>5426</v>
      </c>
      <c r="F44" t="s">
        <v>1396</v>
      </c>
      <c r="G44">
        <v>2653</v>
      </c>
    </row>
    <row r="45" spans="1:7">
      <c r="A45" s="8">
        <v>45798</v>
      </c>
      <c r="B45" t="s">
        <v>5425</v>
      </c>
      <c r="C45">
        <v>7</v>
      </c>
      <c r="D45" t="s">
        <v>5418</v>
      </c>
      <c r="E45" t="s">
        <v>5426</v>
      </c>
      <c r="F45" t="s">
        <v>93</v>
      </c>
      <c r="G45">
        <v>1087</v>
      </c>
    </row>
    <row r="46" spans="1:7">
      <c r="A46" s="8">
        <v>45798</v>
      </c>
      <c r="B46" t="s">
        <v>5425</v>
      </c>
      <c r="C46">
        <v>7</v>
      </c>
      <c r="D46" t="s">
        <v>5418</v>
      </c>
      <c r="E46" t="s">
        <v>5426</v>
      </c>
      <c r="F46" t="s">
        <v>39</v>
      </c>
      <c r="G46">
        <v>256</v>
      </c>
    </row>
    <row r="47" spans="1:7">
      <c r="A47" s="8">
        <v>45798</v>
      </c>
      <c r="B47" t="s">
        <v>5425</v>
      </c>
      <c r="C47">
        <v>8</v>
      </c>
      <c r="D47" t="s">
        <v>5431</v>
      </c>
      <c r="E47" t="s">
        <v>28</v>
      </c>
      <c r="F47" t="s">
        <v>249</v>
      </c>
      <c r="G47">
        <v>2480</v>
      </c>
    </row>
    <row r="48" spans="1:7">
      <c r="A48" s="8">
        <v>45798</v>
      </c>
      <c r="B48" t="s">
        <v>5425</v>
      </c>
      <c r="C48">
        <v>8</v>
      </c>
      <c r="D48" t="s">
        <v>5431</v>
      </c>
      <c r="E48" t="s">
        <v>28</v>
      </c>
      <c r="F48" t="s">
        <v>1396</v>
      </c>
      <c r="G48">
        <v>1455</v>
      </c>
    </row>
    <row r="49" spans="1:7">
      <c r="A49" s="8">
        <v>45798</v>
      </c>
      <c r="B49" t="s">
        <v>5425</v>
      </c>
      <c r="C49">
        <v>8</v>
      </c>
      <c r="D49" t="s">
        <v>5431</v>
      </c>
      <c r="E49" t="s">
        <v>28</v>
      </c>
      <c r="F49" t="s">
        <v>27</v>
      </c>
      <c r="G49">
        <v>296</v>
      </c>
    </row>
    <row r="50" spans="1:7">
      <c r="A50" s="8">
        <v>45798</v>
      </c>
      <c r="B50" t="s">
        <v>5425</v>
      </c>
      <c r="C50">
        <v>8</v>
      </c>
      <c r="D50" t="s">
        <v>5431</v>
      </c>
      <c r="E50" t="s">
        <v>28</v>
      </c>
      <c r="F50" t="s">
        <v>111</v>
      </c>
      <c r="G50">
        <v>14</v>
      </c>
    </row>
    <row r="51" spans="1:7">
      <c r="A51" s="8">
        <v>45798</v>
      </c>
      <c r="B51" t="s">
        <v>5425</v>
      </c>
      <c r="C51">
        <v>8</v>
      </c>
      <c r="D51" t="s">
        <v>5431</v>
      </c>
      <c r="E51" t="s">
        <v>28</v>
      </c>
      <c r="F51" t="s">
        <v>93</v>
      </c>
      <c r="G51">
        <v>711</v>
      </c>
    </row>
    <row r="52" spans="1:7">
      <c r="A52" s="8">
        <v>45798</v>
      </c>
      <c r="B52" t="s">
        <v>5425</v>
      </c>
      <c r="C52">
        <v>8</v>
      </c>
      <c r="D52" t="s">
        <v>5431</v>
      </c>
      <c r="E52" t="s">
        <v>28</v>
      </c>
      <c r="F52" t="s">
        <v>39</v>
      </c>
      <c r="G52">
        <v>256</v>
      </c>
    </row>
    <row r="53" spans="1:7">
      <c r="A53" s="8">
        <v>45798</v>
      </c>
      <c r="B53" t="s">
        <v>5421</v>
      </c>
      <c r="C53">
        <v>11</v>
      </c>
      <c r="D53" t="s">
        <v>5431</v>
      </c>
      <c r="E53" t="s">
        <v>69</v>
      </c>
      <c r="F53" t="s">
        <v>1396</v>
      </c>
      <c r="G53">
        <v>66</v>
      </c>
    </row>
    <row r="54" spans="1:7">
      <c r="A54" s="8">
        <v>45798</v>
      </c>
      <c r="B54" t="s">
        <v>39</v>
      </c>
      <c r="C54">
        <v>11</v>
      </c>
      <c r="D54" t="s">
        <v>5431</v>
      </c>
      <c r="E54" t="s">
        <v>69</v>
      </c>
      <c r="F54" t="s">
        <v>1396</v>
      </c>
      <c r="G54">
        <v>29</v>
      </c>
    </row>
    <row r="55" spans="1:7">
      <c r="A55" s="8">
        <v>45798</v>
      </c>
      <c r="B55" t="s">
        <v>39</v>
      </c>
      <c r="C55">
        <v>11</v>
      </c>
      <c r="D55" t="s">
        <v>5431</v>
      </c>
      <c r="E55" t="s">
        <v>69</v>
      </c>
      <c r="F55" t="s">
        <v>39</v>
      </c>
      <c r="G55">
        <v>33</v>
      </c>
    </row>
    <row r="56" spans="1:7">
      <c r="A56" s="8">
        <v>45799</v>
      </c>
      <c r="B56" t="s">
        <v>5432</v>
      </c>
      <c r="C56">
        <v>1</v>
      </c>
      <c r="D56" t="s">
        <v>5431</v>
      </c>
      <c r="E56" t="s">
        <v>1032</v>
      </c>
      <c r="F56" t="s">
        <v>249</v>
      </c>
      <c r="G56">
        <v>10</v>
      </c>
    </row>
    <row r="57" spans="1:7">
      <c r="A57" s="8">
        <v>45799</v>
      </c>
      <c r="B57" t="s">
        <v>5432</v>
      </c>
      <c r="C57">
        <v>1</v>
      </c>
      <c r="D57" t="s">
        <v>5431</v>
      </c>
      <c r="E57" t="s">
        <v>1032</v>
      </c>
      <c r="F57" t="s">
        <v>1396</v>
      </c>
      <c r="G57">
        <v>1</v>
      </c>
    </row>
    <row r="58" spans="1:7">
      <c r="A58" s="8">
        <v>45799</v>
      </c>
      <c r="B58" t="s">
        <v>5398</v>
      </c>
      <c r="C58">
        <v>2</v>
      </c>
      <c r="D58" t="s">
        <v>5418</v>
      </c>
      <c r="E58" t="s">
        <v>5419</v>
      </c>
      <c r="F58" t="s">
        <v>1396</v>
      </c>
      <c r="G58">
        <v>79</v>
      </c>
    </row>
    <row r="59" spans="1:7">
      <c r="A59" s="8">
        <v>45799</v>
      </c>
      <c r="B59" t="s">
        <v>5398</v>
      </c>
      <c r="C59">
        <v>2</v>
      </c>
      <c r="D59" t="s">
        <v>5418</v>
      </c>
      <c r="E59" t="s">
        <v>5419</v>
      </c>
      <c r="F59" t="s">
        <v>111</v>
      </c>
      <c r="G59">
        <v>2</v>
      </c>
    </row>
    <row r="60" spans="1:7">
      <c r="A60" s="8">
        <v>45799</v>
      </c>
      <c r="B60" t="s">
        <v>5397</v>
      </c>
      <c r="C60">
        <v>2</v>
      </c>
      <c r="D60" t="s">
        <v>5418</v>
      </c>
      <c r="E60" t="s">
        <v>5419</v>
      </c>
      <c r="F60" t="s">
        <v>1396</v>
      </c>
      <c r="G60">
        <v>30</v>
      </c>
    </row>
    <row r="61" spans="1:7">
      <c r="A61" s="8">
        <v>45799</v>
      </c>
      <c r="B61" t="s">
        <v>5397</v>
      </c>
      <c r="C61">
        <v>2</v>
      </c>
      <c r="D61" t="s">
        <v>5418</v>
      </c>
      <c r="E61" t="s">
        <v>5419</v>
      </c>
      <c r="F61" t="s">
        <v>111</v>
      </c>
      <c r="G61">
        <v>1</v>
      </c>
    </row>
    <row r="62" spans="1:7">
      <c r="A62" s="8">
        <v>45799</v>
      </c>
      <c r="B62" t="s">
        <v>5397</v>
      </c>
      <c r="C62">
        <v>2</v>
      </c>
      <c r="D62" t="s">
        <v>5418</v>
      </c>
      <c r="E62" t="s">
        <v>5419</v>
      </c>
      <c r="F62" t="s">
        <v>39</v>
      </c>
      <c r="G62">
        <v>16</v>
      </c>
    </row>
    <row r="63" spans="1:7">
      <c r="A63" s="8">
        <v>45799</v>
      </c>
      <c r="B63" t="s">
        <v>5421</v>
      </c>
      <c r="C63">
        <v>3</v>
      </c>
      <c r="D63" t="s">
        <v>5418</v>
      </c>
      <c r="E63" t="s">
        <v>5422</v>
      </c>
      <c r="F63" t="s">
        <v>1396</v>
      </c>
      <c r="G63">
        <v>662</v>
      </c>
    </row>
    <row r="64" spans="1:7">
      <c r="A64" s="8">
        <v>45799</v>
      </c>
      <c r="B64" t="s">
        <v>5421</v>
      </c>
      <c r="C64">
        <v>3</v>
      </c>
      <c r="D64" t="s">
        <v>5418</v>
      </c>
      <c r="E64" t="s">
        <v>5422</v>
      </c>
      <c r="F64" t="s">
        <v>27</v>
      </c>
      <c r="G64">
        <v>35</v>
      </c>
    </row>
    <row r="65" spans="1:7">
      <c r="A65" s="8">
        <v>45799</v>
      </c>
      <c r="B65" t="s">
        <v>5421</v>
      </c>
      <c r="C65">
        <v>3</v>
      </c>
      <c r="D65" t="s">
        <v>5418</v>
      </c>
      <c r="E65" t="s">
        <v>5422</v>
      </c>
      <c r="F65" t="s">
        <v>93</v>
      </c>
      <c r="G65">
        <v>58</v>
      </c>
    </row>
    <row r="66" spans="1:7">
      <c r="A66" s="8">
        <v>45799</v>
      </c>
      <c r="B66" t="s">
        <v>5421</v>
      </c>
      <c r="C66">
        <v>3</v>
      </c>
      <c r="D66" t="s">
        <v>5418</v>
      </c>
      <c r="E66" t="s">
        <v>5422</v>
      </c>
      <c r="F66" t="s">
        <v>39</v>
      </c>
      <c r="G66">
        <v>28</v>
      </c>
    </row>
    <row r="67" spans="1:7">
      <c r="A67" s="8">
        <v>45799</v>
      </c>
      <c r="B67" t="s">
        <v>39</v>
      </c>
      <c r="C67">
        <v>3</v>
      </c>
      <c r="D67" t="s">
        <v>5418</v>
      </c>
      <c r="E67" t="s">
        <v>5422</v>
      </c>
      <c r="F67" t="s">
        <v>1396</v>
      </c>
      <c r="G67">
        <v>74</v>
      </c>
    </row>
    <row r="68" spans="1:7">
      <c r="A68" s="8">
        <v>45799</v>
      </c>
      <c r="B68" t="s">
        <v>39</v>
      </c>
      <c r="C68">
        <v>3</v>
      </c>
      <c r="D68" t="s">
        <v>5418</v>
      </c>
      <c r="E68" t="s">
        <v>5422</v>
      </c>
      <c r="F68" t="s">
        <v>39</v>
      </c>
      <c r="G68">
        <v>164</v>
      </c>
    </row>
    <row r="69" spans="1:7">
      <c r="A69" s="8">
        <v>45799</v>
      </c>
      <c r="B69" t="s">
        <v>5397</v>
      </c>
      <c r="C69">
        <v>4</v>
      </c>
      <c r="D69" t="s">
        <v>5431</v>
      </c>
      <c r="E69" t="s">
        <v>40</v>
      </c>
      <c r="F69" t="s">
        <v>249</v>
      </c>
      <c r="G69">
        <v>23</v>
      </c>
    </row>
    <row r="70" spans="1:7">
      <c r="A70" s="8">
        <v>45799</v>
      </c>
      <c r="B70" t="s">
        <v>5397</v>
      </c>
      <c r="C70">
        <v>4</v>
      </c>
      <c r="D70" t="s">
        <v>5431</v>
      </c>
      <c r="E70" t="s">
        <v>40</v>
      </c>
      <c r="F70" t="s">
        <v>1396</v>
      </c>
      <c r="G70">
        <v>95</v>
      </c>
    </row>
    <row r="71" spans="1:7">
      <c r="A71" s="8">
        <v>45799</v>
      </c>
      <c r="B71" t="s">
        <v>5397</v>
      </c>
      <c r="C71">
        <v>4</v>
      </c>
      <c r="D71" t="s">
        <v>5431</v>
      </c>
      <c r="E71" t="s">
        <v>40</v>
      </c>
      <c r="F71" t="s">
        <v>39</v>
      </c>
      <c r="G71">
        <v>16</v>
      </c>
    </row>
    <row r="72" spans="1:7">
      <c r="A72" s="8">
        <v>45799</v>
      </c>
      <c r="B72" t="s">
        <v>5423</v>
      </c>
      <c r="C72">
        <v>4</v>
      </c>
      <c r="D72" t="s">
        <v>5431</v>
      </c>
      <c r="E72" t="s">
        <v>40</v>
      </c>
      <c r="F72" t="s">
        <v>249</v>
      </c>
      <c r="G72">
        <v>40</v>
      </c>
    </row>
    <row r="73" spans="1:7">
      <c r="A73" s="8">
        <v>45799</v>
      </c>
      <c r="B73" t="s">
        <v>5423</v>
      </c>
      <c r="C73">
        <v>4</v>
      </c>
      <c r="D73" t="s">
        <v>5431</v>
      </c>
      <c r="E73" t="s">
        <v>40</v>
      </c>
      <c r="F73" t="s">
        <v>1396</v>
      </c>
      <c r="G73">
        <v>131</v>
      </c>
    </row>
    <row r="74" spans="1:7">
      <c r="A74" s="8">
        <v>45799</v>
      </c>
      <c r="B74" t="s">
        <v>5423</v>
      </c>
      <c r="C74">
        <v>4</v>
      </c>
      <c r="D74" t="s">
        <v>5431</v>
      </c>
      <c r="E74" t="s">
        <v>40</v>
      </c>
      <c r="F74" t="s">
        <v>93</v>
      </c>
      <c r="G74">
        <v>40</v>
      </c>
    </row>
    <row r="75" spans="1:7">
      <c r="A75" s="8">
        <v>45799</v>
      </c>
      <c r="B75" t="s">
        <v>5398</v>
      </c>
      <c r="C75">
        <v>5</v>
      </c>
      <c r="D75" t="s">
        <v>5431</v>
      </c>
      <c r="E75" t="s">
        <v>49</v>
      </c>
      <c r="F75" t="s">
        <v>249</v>
      </c>
      <c r="G75">
        <v>93</v>
      </c>
    </row>
    <row r="76" spans="1:7">
      <c r="A76" s="8">
        <v>45799</v>
      </c>
      <c r="B76" t="s">
        <v>5398</v>
      </c>
      <c r="C76">
        <v>5</v>
      </c>
      <c r="D76" t="s">
        <v>5431</v>
      </c>
      <c r="E76" t="s">
        <v>49</v>
      </c>
      <c r="F76" t="s">
        <v>1396</v>
      </c>
      <c r="G76">
        <v>147</v>
      </c>
    </row>
    <row r="77" spans="1:7">
      <c r="A77" s="8">
        <v>45799</v>
      </c>
      <c r="B77" t="s">
        <v>5398</v>
      </c>
      <c r="C77">
        <v>5</v>
      </c>
      <c r="D77" t="s">
        <v>5431</v>
      </c>
      <c r="E77" t="s">
        <v>49</v>
      </c>
      <c r="F77" t="s">
        <v>27</v>
      </c>
      <c r="G77">
        <v>3</v>
      </c>
    </row>
    <row r="78" spans="1:7">
      <c r="A78" s="8">
        <v>45799</v>
      </c>
      <c r="B78" t="s">
        <v>5398</v>
      </c>
      <c r="C78">
        <v>5</v>
      </c>
      <c r="D78" t="s">
        <v>5431</v>
      </c>
      <c r="E78" t="s">
        <v>49</v>
      </c>
      <c r="F78" t="s">
        <v>111</v>
      </c>
      <c r="G78">
        <v>1</v>
      </c>
    </row>
    <row r="79" spans="1:7">
      <c r="A79" s="8">
        <v>45799</v>
      </c>
      <c r="B79" t="s">
        <v>5421</v>
      </c>
      <c r="C79">
        <v>6</v>
      </c>
      <c r="D79" t="s">
        <v>5431</v>
      </c>
      <c r="E79" t="s">
        <v>58</v>
      </c>
      <c r="F79" t="s">
        <v>249</v>
      </c>
      <c r="G79">
        <v>257</v>
      </c>
    </row>
    <row r="80" spans="1:7">
      <c r="A80" s="8">
        <v>45799</v>
      </c>
      <c r="B80" t="s">
        <v>5421</v>
      </c>
      <c r="C80">
        <v>6</v>
      </c>
      <c r="D80" t="s">
        <v>5431</v>
      </c>
      <c r="E80" t="s">
        <v>58</v>
      </c>
      <c r="F80" t="s">
        <v>1396</v>
      </c>
      <c r="G80">
        <v>502</v>
      </c>
    </row>
    <row r="81" spans="1:7">
      <c r="A81" s="8">
        <v>45799</v>
      </c>
      <c r="B81" t="s">
        <v>5421</v>
      </c>
      <c r="C81">
        <v>6</v>
      </c>
      <c r="D81" t="s">
        <v>5431</v>
      </c>
      <c r="E81" t="s">
        <v>58</v>
      </c>
      <c r="F81" t="s">
        <v>27</v>
      </c>
      <c r="G81">
        <v>4</v>
      </c>
    </row>
    <row r="82" spans="1:7">
      <c r="A82" s="8">
        <v>45799</v>
      </c>
      <c r="B82" t="s">
        <v>5421</v>
      </c>
      <c r="C82">
        <v>6</v>
      </c>
      <c r="D82" t="s">
        <v>5431</v>
      </c>
      <c r="E82" t="s">
        <v>58</v>
      </c>
      <c r="F82" t="s">
        <v>93</v>
      </c>
      <c r="G82">
        <v>343</v>
      </c>
    </row>
    <row r="83" spans="1:7">
      <c r="A83" s="8">
        <v>45799</v>
      </c>
      <c r="B83" t="s">
        <v>5421</v>
      </c>
      <c r="C83">
        <v>6</v>
      </c>
      <c r="D83" t="s">
        <v>5431</v>
      </c>
      <c r="E83" t="s">
        <v>58</v>
      </c>
      <c r="F83" t="s">
        <v>39</v>
      </c>
      <c r="G83">
        <v>82</v>
      </c>
    </row>
    <row r="84" spans="1:7">
      <c r="A84" s="8">
        <v>45799</v>
      </c>
      <c r="B84" t="s">
        <v>5425</v>
      </c>
      <c r="C84">
        <v>6</v>
      </c>
      <c r="D84" t="s">
        <v>5431</v>
      </c>
      <c r="E84" t="s">
        <v>58</v>
      </c>
      <c r="F84" t="s">
        <v>1396</v>
      </c>
      <c r="G84">
        <v>199</v>
      </c>
    </row>
    <row r="85" spans="1:7">
      <c r="A85" s="8">
        <v>45799</v>
      </c>
      <c r="B85" t="s">
        <v>39</v>
      </c>
      <c r="C85">
        <v>6</v>
      </c>
      <c r="D85" t="s">
        <v>5431</v>
      </c>
      <c r="E85" t="s">
        <v>58</v>
      </c>
      <c r="F85" t="s">
        <v>1396</v>
      </c>
      <c r="G85">
        <v>51</v>
      </c>
    </row>
    <row r="86" spans="1:7">
      <c r="A86" s="8">
        <v>45799</v>
      </c>
      <c r="B86" t="s">
        <v>39</v>
      </c>
      <c r="C86">
        <v>6</v>
      </c>
      <c r="D86" t="s">
        <v>5431</v>
      </c>
      <c r="E86" t="s">
        <v>58</v>
      </c>
      <c r="F86" t="s">
        <v>39</v>
      </c>
      <c r="G86">
        <v>149</v>
      </c>
    </row>
    <row r="87" spans="1:7">
      <c r="A87" s="8">
        <v>45799</v>
      </c>
      <c r="B87" t="s">
        <v>5421</v>
      </c>
      <c r="C87">
        <v>7</v>
      </c>
      <c r="D87" t="s">
        <v>5418</v>
      </c>
      <c r="E87" t="s">
        <v>5426</v>
      </c>
      <c r="F87" t="s">
        <v>1396</v>
      </c>
      <c r="G87">
        <v>20</v>
      </c>
    </row>
    <row r="88" spans="1:7">
      <c r="A88" s="8">
        <v>45799</v>
      </c>
      <c r="B88" t="s">
        <v>5425</v>
      </c>
      <c r="C88">
        <v>7</v>
      </c>
      <c r="D88" t="s">
        <v>5418</v>
      </c>
      <c r="E88" t="s">
        <v>5426</v>
      </c>
      <c r="F88" t="s">
        <v>1396</v>
      </c>
      <c r="G88">
        <v>1953</v>
      </c>
    </row>
    <row r="89" spans="1:7">
      <c r="A89" s="8">
        <v>45799</v>
      </c>
      <c r="B89" t="s">
        <v>5425</v>
      </c>
      <c r="C89">
        <v>7</v>
      </c>
      <c r="D89" t="s">
        <v>5418</v>
      </c>
      <c r="E89" t="s">
        <v>5426</v>
      </c>
      <c r="F89" t="s">
        <v>27</v>
      </c>
      <c r="G89">
        <v>61</v>
      </c>
    </row>
    <row r="90" spans="1:7">
      <c r="A90" s="8">
        <v>45799</v>
      </c>
      <c r="B90" t="s">
        <v>5425</v>
      </c>
      <c r="C90">
        <v>7</v>
      </c>
      <c r="D90" t="s">
        <v>5418</v>
      </c>
      <c r="E90" t="s">
        <v>5426</v>
      </c>
      <c r="F90" t="s">
        <v>111</v>
      </c>
      <c r="G90">
        <v>26</v>
      </c>
    </row>
    <row r="91" spans="1:7">
      <c r="A91" s="8">
        <v>45799</v>
      </c>
      <c r="B91" t="s">
        <v>5425</v>
      </c>
      <c r="C91">
        <v>7</v>
      </c>
      <c r="D91" t="s">
        <v>5418</v>
      </c>
      <c r="E91" t="s">
        <v>5426</v>
      </c>
      <c r="F91" t="s">
        <v>93</v>
      </c>
      <c r="G91">
        <v>739</v>
      </c>
    </row>
    <row r="92" spans="1:7">
      <c r="A92" s="8">
        <v>45799</v>
      </c>
      <c r="B92" t="s">
        <v>5425</v>
      </c>
      <c r="C92">
        <v>7</v>
      </c>
      <c r="D92" t="s">
        <v>5418</v>
      </c>
      <c r="E92" t="s">
        <v>5426</v>
      </c>
      <c r="F92" t="s">
        <v>39</v>
      </c>
      <c r="G92">
        <v>324</v>
      </c>
    </row>
    <row r="93" spans="1:7">
      <c r="A93" s="8">
        <v>45799</v>
      </c>
      <c r="B93" t="s">
        <v>5425</v>
      </c>
      <c r="C93">
        <v>8</v>
      </c>
      <c r="D93" t="s">
        <v>5431</v>
      </c>
      <c r="E93" t="s">
        <v>28</v>
      </c>
      <c r="F93" t="s">
        <v>249</v>
      </c>
      <c r="G93">
        <v>1957</v>
      </c>
    </row>
    <row r="94" spans="1:7">
      <c r="A94" s="8">
        <v>45799</v>
      </c>
      <c r="B94" t="s">
        <v>5425</v>
      </c>
      <c r="C94">
        <v>8</v>
      </c>
      <c r="D94" t="s">
        <v>5431</v>
      </c>
      <c r="E94" t="s">
        <v>28</v>
      </c>
      <c r="F94" t="s">
        <v>1396</v>
      </c>
      <c r="G94">
        <v>3027</v>
      </c>
    </row>
    <row r="95" spans="1:7">
      <c r="A95" s="8">
        <v>45799</v>
      </c>
      <c r="B95" t="s">
        <v>5425</v>
      </c>
      <c r="C95">
        <v>8</v>
      </c>
      <c r="D95" t="s">
        <v>5431</v>
      </c>
      <c r="E95" t="s">
        <v>28</v>
      </c>
      <c r="F95" t="s">
        <v>27</v>
      </c>
      <c r="G95">
        <v>140</v>
      </c>
    </row>
    <row r="96" spans="1:7">
      <c r="A96" s="8">
        <v>45799</v>
      </c>
      <c r="B96" t="s">
        <v>5425</v>
      </c>
      <c r="C96">
        <v>8</v>
      </c>
      <c r="D96" t="s">
        <v>5431</v>
      </c>
      <c r="E96" t="s">
        <v>28</v>
      </c>
      <c r="F96" t="s">
        <v>93</v>
      </c>
      <c r="G96">
        <v>2135</v>
      </c>
    </row>
    <row r="97" spans="1:7">
      <c r="A97" s="8">
        <v>45799</v>
      </c>
      <c r="B97" t="s">
        <v>5425</v>
      </c>
      <c r="C97">
        <v>8</v>
      </c>
      <c r="D97" t="s">
        <v>5431</v>
      </c>
      <c r="E97" t="s">
        <v>28</v>
      </c>
      <c r="F97" t="s">
        <v>39</v>
      </c>
      <c r="G97">
        <v>324</v>
      </c>
    </row>
    <row r="98" spans="1:7">
      <c r="A98" s="8">
        <v>45799</v>
      </c>
      <c r="B98" t="s">
        <v>5421</v>
      </c>
      <c r="C98">
        <v>11</v>
      </c>
      <c r="D98" t="s">
        <v>5431</v>
      </c>
      <c r="E98" t="s">
        <v>69</v>
      </c>
      <c r="F98" t="s">
        <v>1396</v>
      </c>
      <c r="G98">
        <v>30</v>
      </c>
    </row>
    <row r="99" spans="1:7">
      <c r="A99" s="8">
        <v>45799</v>
      </c>
      <c r="B99" t="s">
        <v>39</v>
      </c>
      <c r="C99">
        <v>11</v>
      </c>
      <c r="D99" t="s">
        <v>5431</v>
      </c>
      <c r="E99" t="s">
        <v>69</v>
      </c>
      <c r="F99" t="s">
        <v>1396</v>
      </c>
      <c r="G99">
        <v>24</v>
      </c>
    </row>
    <row r="100" spans="1:7">
      <c r="A100" s="8">
        <v>45799</v>
      </c>
      <c r="B100" t="s">
        <v>39</v>
      </c>
      <c r="C100">
        <v>11</v>
      </c>
      <c r="D100" t="s">
        <v>5431</v>
      </c>
      <c r="E100" t="s">
        <v>69</v>
      </c>
      <c r="F100" t="s">
        <v>39</v>
      </c>
      <c r="G100">
        <v>28</v>
      </c>
    </row>
    <row r="101" spans="1:7">
      <c r="A101" s="8">
        <v>45800</v>
      </c>
      <c r="B101" t="s">
        <v>5398</v>
      </c>
      <c r="C101">
        <v>2</v>
      </c>
      <c r="D101" t="s">
        <v>5418</v>
      </c>
      <c r="E101" t="s">
        <v>5419</v>
      </c>
      <c r="F101" t="s">
        <v>1396</v>
      </c>
      <c r="G101">
        <v>18</v>
      </c>
    </row>
    <row r="102" spans="1:7">
      <c r="A102" s="8">
        <v>45800</v>
      </c>
      <c r="B102" t="s">
        <v>5397</v>
      </c>
      <c r="C102">
        <v>2</v>
      </c>
      <c r="D102" t="s">
        <v>5418</v>
      </c>
      <c r="E102" t="s">
        <v>5419</v>
      </c>
      <c r="F102" t="s">
        <v>1396</v>
      </c>
      <c r="G102">
        <v>64</v>
      </c>
    </row>
    <row r="103" spans="1:7">
      <c r="A103" s="8">
        <v>45800</v>
      </c>
      <c r="B103" t="s">
        <v>5397</v>
      </c>
      <c r="C103">
        <v>2</v>
      </c>
      <c r="D103" t="s">
        <v>5418</v>
      </c>
      <c r="E103" t="s">
        <v>5419</v>
      </c>
      <c r="F103" t="s">
        <v>111</v>
      </c>
      <c r="G103">
        <v>1</v>
      </c>
    </row>
    <row r="104" spans="1:7">
      <c r="A104" s="8">
        <v>45800</v>
      </c>
      <c r="B104" t="s">
        <v>5397</v>
      </c>
      <c r="C104">
        <v>2</v>
      </c>
      <c r="D104" t="s">
        <v>5418</v>
      </c>
      <c r="E104" t="s">
        <v>5419</v>
      </c>
      <c r="F104" t="s">
        <v>93</v>
      </c>
      <c r="G104">
        <v>100</v>
      </c>
    </row>
    <row r="105" spans="1:7">
      <c r="A105" s="8">
        <v>45800</v>
      </c>
      <c r="B105" t="s">
        <v>5397</v>
      </c>
      <c r="C105">
        <v>2</v>
      </c>
      <c r="D105" t="s">
        <v>5418</v>
      </c>
      <c r="E105" t="s">
        <v>5419</v>
      </c>
      <c r="F105" t="s">
        <v>39</v>
      </c>
      <c r="G105">
        <v>23</v>
      </c>
    </row>
    <row r="106" spans="1:7">
      <c r="A106" s="8">
        <v>45800</v>
      </c>
      <c r="B106" t="s">
        <v>39</v>
      </c>
      <c r="C106">
        <v>2</v>
      </c>
      <c r="D106" t="s">
        <v>5418</v>
      </c>
      <c r="E106" t="s">
        <v>5419</v>
      </c>
      <c r="F106" t="s">
        <v>39</v>
      </c>
      <c r="G106">
        <v>3</v>
      </c>
    </row>
    <row r="107" spans="1:7">
      <c r="A107" s="8">
        <v>45800</v>
      </c>
      <c r="B107" t="s">
        <v>5421</v>
      </c>
      <c r="C107">
        <v>3</v>
      </c>
      <c r="D107" t="s">
        <v>5418</v>
      </c>
      <c r="E107" t="s">
        <v>5422</v>
      </c>
      <c r="F107" t="s">
        <v>1396</v>
      </c>
      <c r="G107">
        <v>182</v>
      </c>
    </row>
    <row r="108" spans="1:7">
      <c r="A108" s="8">
        <v>45800</v>
      </c>
      <c r="B108" t="s">
        <v>5421</v>
      </c>
      <c r="C108">
        <v>3</v>
      </c>
      <c r="D108" t="s">
        <v>5418</v>
      </c>
      <c r="E108" t="s">
        <v>5422</v>
      </c>
      <c r="F108" t="s">
        <v>27</v>
      </c>
      <c r="G108">
        <v>11</v>
      </c>
    </row>
    <row r="109" spans="1:7">
      <c r="A109" s="8">
        <v>45800</v>
      </c>
      <c r="B109" t="s">
        <v>5421</v>
      </c>
      <c r="C109">
        <v>3</v>
      </c>
      <c r="D109" t="s">
        <v>5418</v>
      </c>
      <c r="E109" t="s">
        <v>5422</v>
      </c>
      <c r="F109" t="s">
        <v>93</v>
      </c>
      <c r="G109">
        <v>20</v>
      </c>
    </row>
    <row r="110" spans="1:7">
      <c r="A110" s="8">
        <v>45800</v>
      </c>
      <c r="B110" t="s">
        <v>5421</v>
      </c>
      <c r="C110">
        <v>3</v>
      </c>
      <c r="D110" t="s">
        <v>5418</v>
      </c>
      <c r="E110" t="s">
        <v>5422</v>
      </c>
      <c r="F110" t="s">
        <v>39</v>
      </c>
      <c r="G110">
        <v>49</v>
      </c>
    </row>
    <row r="111" spans="1:7">
      <c r="A111" s="8">
        <v>45800</v>
      </c>
      <c r="B111" t="s">
        <v>39</v>
      </c>
      <c r="C111">
        <v>3</v>
      </c>
      <c r="D111" t="s">
        <v>5418</v>
      </c>
      <c r="E111" t="s">
        <v>5422</v>
      </c>
      <c r="F111" t="s">
        <v>1396</v>
      </c>
      <c r="G111">
        <v>86</v>
      </c>
    </row>
    <row r="112" spans="1:7">
      <c r="A112" s="8">
        <v>45800</v>
      </c>
      <c r="B112" t="s">
        <v>39</v>
      </c>
      <c r="C112">
        <v>3</v>
      </c>
      <c r="D112" t="s">
        <v>5418</v>
      </c>
      <c r="E112" t="s">
        <v>5422</v>
      </c>
      <c r="F112" t="s">
        <v>39</v>
      </c>
      <c r="G112">
        <v>71</v>
      </c>
    </row>
    <row r="113" spans="1:7">
      <c r="A113" s="8">
        <v>45800</v>
      </c>
      <c r="B113" t="s">
        <v>5397</v>
      </c>
      <c r="C113">
        <v>4</v>
      </c>
      <c r="D113" t="s">
        <v>5431</v>
      </c>
      <c r="E113" t="s">
        <v>40</v>
      </c>
      <c r="F113" t="s">
        <v>249</v>
      </c>
      <c r="G113">
        <v>51</v>
      </c>
    </row>
    <row r="114" spans="1:7">
      <c r="A114" s="8">
        <v>45800</v>
      </c>
      <c r="B114" t="s">
        <v>5397</v>
      </c>
      <c r="C114">
        <v>4</v>
      </c>
      <c r="D114" t="s">
        <v>5431</v>
      </c>
      <c r="E114" t="s">
        <v>40</v>
      </c>
      <c r="F114" t="s">
        <v>1396</v>
      </c>
      <c r="G114">
        <v>8</v>
      </c>
    </row>
    <row r="115" spans="1:7">
      <c r="A115" s="8">
        <v>45800</v>
      </c>
      <c r="B115" t="s">
        <v>5397</v>
      </c>
      <c r="C115">
        <v>4</v>
      </c>
      <c r="D115" t="s">
        <v>5431</v>
      </c>
      <c r="E115" t="s">
        <v>40</v>
      </c>
      <c r="F115" t="s">
        <v>39</v>
      </c>
      <c r="G115">
        <v>23</v>
      </c>
    </row>
    <row r="116" spans="1:7">
      <c r="A116" s="8">
        <v>45800</v>
      </c>
      <c r="B116" t="s">
        <v>5423</v>
      </c>
      <c r="C116">
        <v>4</v>
      </c>
      <c r="D116" t="s">
        <v>5431</v>
      </c>
      <c r="E116" t="s">
        <v>40</v>
      </c>
      <c r="F116" t="s">
        <v>249</v>
      </c>
      <c r="G116">
        <v>10</v>
      </c>
    </row>
    <row r="117" spans="1:7">
      <c r="A117" s="8">
        <v>45800</v>
      </c>
      <c r="B117" t="s">
        <v>5423</v>
      </c>
      <c r="C117">
        <v>4</v>
      </c>
      <c r="D117" t="s">
        <v>5431</v>
      </c>
      <c r="E117" t="s">
        <v>40</v>
      </c>
      <c r="F117" t="s">
        <v>1396</v>
      </c>
      <c r="G117">
        <v>14</v>
      </c>
    </row>
    <row r="118" spans="1:7">
      <c r="A118" s="8">
        <v>45800</v>
      </c>
      <c r="B118" t="s">
        <v>5423</v>
      </c>
      <c r="C118">
        <v>4</v>
      </c>
      <c r="D118" t="s">
        <v>5431</v>
      </c>
      <c r="E118" t="s">
        <v>40</v>
      </c>
      <c r="F118" t="s">
        <v>93</v>
      </c>
      <c r="G118">
        <v>170</v>
      </c>
    </row>
    <row r="119" spans="1:7">
      <c r="A119" s="8">
        <v>45800</v>
      </c>
      <c r="B119" t="s">
        <v>5423</v>
      </c>
      <c r="C119">
        <v>4</v>
      </c>
      <c r="D119" t="s">
        <v>5431</v>
      </c>
      <c r="E119" t="s">
        <v>40</v>
      </c>
      <c r="F119" t="s">
        <v>39</v>
      </c>
      <c r="G119">
        <v>17</v>
      </c>
    </row>
    <row r="120" spans="1:7">
      <c r="A120" s="8">
        <v>45800</v>
      </c>
      <c r="B120" t="s">
        <v>5398</v>
      </c>
      <c r="C120">
        <v>5</v>
      </c>
      <c r="D120" t="s">
        <v>5431</v>
      </c>
      <c r="E120" t="s">
        <v>49</v>
      </c>
      <c r="F120" t="s">
        <v>249</v>
      </c>
      <c r="G120">
        <v>91</v>
      </c>
    </row>
    <row r="121" spans="1:7">
      <c r="A121" s="8">
        <v>45800</v>
      </c>
      <c r="B121" t="s">
        <v>5398</v>
      </c>
      <c r="C121">
        <v>5</v>
      </c>
      <c r="D121" t="s">
        <v>5431</v>
      </c>
      <c r="E121" t="s">
        <v>49</v>
      </c>
      <c r="F121" t="s">
        <v>1396</v>
      </c>
      <c r="G121">
        <v>44</v>
      </c>
    </row>
    <row r="122" spans="1:7">
      <c r="A122" s="8">
        <v>45800</v>
      </c>
      <c r="B122" t="s">
        <v>39</v>
      </c>
      <c r="C122">
        <v>5</v>
      </c>
      <c r="D122" t="s">
        <v>5431</v>
      </c>
      <c r="E122" t="s">
        <v>49</v>
      </c>
      <c r="F122" t="s">
        <v>39</v>
      </c>
      <c r="G122">
        <v>3</v>
      </c>
    </row>
    <row r="123" spans="1:7">
      <c r="A123" s="8">
        <v>45800</v>
      </c>
      <c r="B123" t="s">
        <v>5421</v>
      </c>
      <c r="C123">
        <v>6</v>
      </c>
      <c r="D123" t="s">
        <v>5431</v>
      </c>
      <c r="E123" t="s">
        <v>58</v>
      </c>
      <c r="F123" t="s">
        <v>249</v>
      </c>
      <c r="G123">
        <v>100</v>
      </c>
    </row>
    <row r="124" spans="1:7">
      <c r="A124" s="8">
        <v>45800</v>
      </c>
      <c r="B124" t="s">
        <v>5421</v>
      </c>
      <c r="C124">
        <v>6</v>
      </c>
      <c r="D124" t="s">
        <v>5431</v>
      </c>
      <c r="E124" t="s">
        <v>58</v>
      </c>
      <c r="F124" t="s">
        <v>1396</v>
      </c>
      <c r="G124">
        <v>590</v>
      </c>
    </row>
    <row r="125" spans="1:7">
      <c r="A125" s="8">
        <v>45800</v>
      </c>
      <c r="B125" t="s">
        <v>5421</v>
      </c>
      <c r="C125">
        <v>6</v>
      </c>
      <c r="D125" t="s">
        <v>5431</v>
      </c>
      <c r="E125" t="s">
        <v>58</v>
      </c>
      <c r="F125" t="s">
        <v>27</v>
      </c>
      <c r="G125">
        <v>25</v>
      </c>
    </row>
    <row r="126" spans="1:7">
      <c r="A126" s="8">
        <v>45800</v>
      </c>
      <c r="B126" t="s">
        <v>5421</v>
      </c>
      <c r="C126">
        <v>6</v>
      </c>
      <c r="D126" t="s">
        <v>5431</v>
      </c>
      <c r="E126" t="s">
        <v>58</v>
      </c>
      <c r="F126" t="s">
        <v>93</v>
      </c>
      <c r="G126">
        <v>232</v>
      </c>
    </row>
    <row r="127" spans="1:7">
      <c r="A127" s="8">
        <v>45800</v>
      </c>
      <c r="B127" t="s">
        <v>5421</v>
      </c>
      <c r="C127">
        <v>6</v>
      </c>
      <c r="D127" t="s">
        <v>5431</v>
      </c>
      <c r="E127" t="s">
        <v>58</v>
      </c>
      <c r="F127" t="s">
        <v>39</v>
      </c>
      <c r="G127">
        <v>67</v>
      </c>
    </row>
    <row r="128" spans="1:7">
      <c r="A128" s="8">
        <v>45800</v>
      </c>
      <c r="B128" t="s">
        <v>5425</v>
      </c>
      <c r="C128">
        <v>6</v>
      </c>
      <c r="D128" t="s">
        <v>5431</v>
      </c>
      <c r="E128" t="s">
        <v>58</v>
      </c>
      <c r="F128" t="s">
        <v>1396</v>
      </c>
      <c r="G128">
        <v>3</v>
      </c>
    </row>
    <row r="129" spans="1:7">
      <c r="A129" s="8">
        <v>45800</v>
      </c>
      <c r="B129" t="s">
        <v>39</v>
      </c>
      <c r="C129">
        <v>6</v>
      </c>
      <c r="D129" t="s">
        <v>5431</v>
      </c>
      <c r="E129" t="s">
        <v>58</v>
      </c>
      <c r="F129" t="s">
        <v>1396</v>
      </c>
      <c r="G129">
        <v>135</v>
      </c>
    </row>
    <row r="130" spans="1:7">
      <c r="A130" s="8">
        <v>45800</v>
      </c>
      <c r="B130" t="s">
        <v>39</v>
      </c>
      <c r="C130">
        <v>6</v>
      </c>
      <c r="D130" t="s">
        <v>5431</v>
      </c>
      <c r="E130" t="s">
        <v>58</v>
      </c>
      <c r="F130" t="s">
        <v>39</v>
      </c>
      <c r="G130">
        <v>102</v>
      </c>
    </row>
    <row r="131" spans="1:7">
      <c r="A131" s="8">
        <v>45800</v>
      </c>
      <c r="B131" t="s">
        <v>5421</v>
      </c>
      <c r="C131">
        <v>7</v>
      </c>
      <c r="D131" t="s">
        <v>5418</v>
      </c>
      <c r="E131" t="s">
        <v>5426</v>
      </c>
      <c r="F131" t="s">
        <v>1396</v>
      </c>
      <c r="G131">
        <v>4</v>
      </c>
    </row>
    <row r="132" spans="1:7">
      <c r="A132" s="8">
        <v>45800</v>
      </c>
      <c r="B132" t="s">
        <v>5425</v>
      </c>
      <c r="C132">
        <v>7</v>
      </c>
      <c r="D132" t="s">
        <v>5418</v>
      </c>
      <c r="E132" t="s">
        <v>5426</v>
      </c>
      <c r="F132" t="s">
        <v>1396</v>
      </c>
      <c r="G132">
        <v>1702</v>
      </c>
    </row>
    <row r="133" spans="1:7">
      <c r="A133" s="8">
        <v>45800</v>
      </c>
      <c r="B133" t="s">
        <v>5425</v>
      </c>
      <c r="C133">
        <v>7</v>
      </c>
      <c r="D133" t="s">
        <v>5418</v>
      </c>
      <c r="E133" t="s">
        <v>5426</v>
      </c>
      <c r="F133" t="s">
        <v>27</v>
      </c>
      <c r="G133">
        <v>76</v>
      </c>
    </row>
    <row r="134" spans="1:7">
      <c r="A134" s="8">
        <v>45800</v>
      </c>
      <c r="B134" t="s">
        <v>5425</v>
      </c>
      <c r="C134">
        <v>7</v>
      </c>
      <c r="D134" t="s">
        <v>5418</v>
      </c>
      <c r="E134" t="s">
        <v>5426</v>
      </c>
      <c r="F134" t="s">
        <v>93</v>
      </c>
      <c r="G134">
        <v>360</v>
      </c>
    </row>
    <row r="135" spans="1:7">
      <c r="A135" s="8">
        <v>45800</v>
      </c>
      <c r="B135" t="s">
        <v>5425</v>
      </c>
      <c r="C135">
        <v>7</v>
      </c>
      <c r="D135" t="s">
        <v>5418</v>
      </c>
      <c r="E135" t="s">
        <v>5426</v>
      </c>
      <c r="F135" t="s">
        <v>39</v>
      </c>
      <c r="G135">
        <v>216</v>
      </c>
    </row>
    <row r="136" spans="1:7">
      <c r="A136" s="8">
        <v>45800</v>
      </c>
      <c r="B136" t="s">
        <v>5425</v>
      </c>
      <c r="C136">
        <v>8</v>
      </c>
      <c r="D136" t="s">
        <v>5431</v>
      </c>
      <c r="E136" t="s">
        <v>28</v>
      </c>
      <c r="F136" t="s">
        <v>249</v>
      </c>
      <c r="G136">
        <v>196</v>
      </c>
    </row>
    <row r="137" spans="1:7">
      <c r="A137" s="8">
        <v>45800</v>
      </c>
      <c r="B137" t="s">
        <v>5425</v>
      </c>
      <c r="C137">
        <v>8</v>
      </c>
      <c r="D137" t="s">
        <v>5431</v>
      </c>
      <c r="E137" t="s">
        <v>28</v>
      </c>
      <c r="F137" t="s">
        <v>1396</v>
      </c>
      <c r="G137">
        <v>1306</v>
      </c>
    </row>
    <row r="138" spans="1:7">
      <c r="A138" s="8">
        <v>45800</v>
      </c>
      <c r="B138" t="s">
        <v>5425</v>
      </c>
      <c r="C138">
        <v>8</v>
      </c>
      <c r="D138" t="s">
        <v>5431</v>
      </c>
      <c r="E138" t="s">
        <v>28</v>
      </c>
      <c r="F138" t="s">
        <v>27</v>
      </c>
      <c r="G138">
        <v>97</v>
      </c>
    </row>
    <row r="139" spans="1:7">
      <c r="A139" s="8">
        <v>45800</v>
      </c>
      <c r="B139" t="s">
        <v>5425</v>
      </c>
      <c r="C139">
        <v>8</v>
      </c>
      <c r="D139" t="s">
        <v>5431</v>
      </c>
      <c r="E139" t="s">
        <v>28</v>
      </c>
      <c r="F139" t="s">
        <v>93</v>
      </c>
      <c r="G139">
        <v>123</v>
      </c>
    </row>
    <row r="140" spans="1:7">
      <c r="A140" s="8">
        <v>45800</v>
      </c>
      <c r="B140" t="s">
        <v>5425</v>
      </c>
      <c r="C140">
        <v>8</v>
      </c>
      <c r="D140" t="s">
        <v>5431</v>
      </c>
      <c r="E140" t="s">
        <v>28</v>
      </c>
      <c r="F140" t="s">
        <v>39</v>
      </c>
      <c r="G140">
        <v>216</v>
      </c>
    </row>
    <row r="141" spans="1:7">
      <c r="A141" s="8">
        <v>45800</v>
      </c>
      <c r="B141" t="s">
        <v>5421</v>
      </c>
      <c r="C141">
        <v>11</v>
      </c>
      <c r="D141" t="s">
        <v>5431</v>
      </c>
      <c r="E141" t="s">
        <v>69</v>
      </c>
      <c r="F141" t="s">
        <v>1396</v>
      </c>
      <c r="G141">
        <v>3</v>
      </c>
    </row>
    <row r="142" spans="1:7">
      <c r="A142" s="8">
        <v>45800</v>
      </c>
      <c r="B142" t="s">
        <v>5421</v>
      </c>
      <c r="C142">
        <v>11</v>
      </c>
      <c r="D142" t="s">
        <v>5431</v>
      </c>
      <c r="E142" t="s">
        <v>69</v>
      </c>
      <c r="F142" t="s">
        <v>39</v>
      </c>
      <c r="G142">
        <v>33</v>
      </c>
    </row>
    <row r="143" spans="1:7">
      <c r="A143" s="8">
        <v>45800</v>
      </c>
      <c r="B143" t="s">
        <v>39</v>
      </c>
      <c r="C143">
        <v>11</v>
      </c>
      <c r="D143" t="s">
        <v>5431</v>
      </c>
      <c r="E143" t="s">
        <v>69</v>
      </c>
      <c r="F143" t="s">
        <v>1396</v>
      </c>
      <c r="G143">
        <v>1</v>
      </c>
    </row>
    <row r="144" spans="1:7">
      <c r="A144" s="8">
        <v>45800</v>
      </c>
      <c r="B144" t="s">
        <v>39</v>
      </c>
      <c r="C144">
        <v>11</v>
      </c>
      <c r="D144" t="s">
        <v>5431</v>
      </c>
      <c r="E144" t="s">
        <v>69</v>
      </c>
      <c r="F144" t="s">
        <v>39</v>
      </c>
      <c r="G144">
        <v>36</v>
      </c>
    </row>
    <row r="145" spans="1:7">
      <c r="A145" s="8">
        <v>45801</v>
      </c>
      <c r="B145" t="s">
        <v>5397</v>
      </c>
      <c r="C145">
        <v>2</v>
      </c>
      <c r="D145" t="s">
        <v>5418</v>
      </c>
      <c r="E145" t="s">
        <v>5419</v>
      </c>
      <c r="F145" t="s">
        <v>1396</v>
      </c>
      <c r="G145">
        <v>74</v>
      </c>
    </row>
    <row r="146" spans="1:7">
      <c r="A146" s="8">
        <v>45801</v>
      </c>
      <c r="B146" t="s">
        <v>5421</v>
      </c>
      <c r="C146">
        <v>3</v>
      </c>
      <c r="D146" t="s">
        <v>5418</v>
      </c>
      <c r="E146" t="s">
        <v>5422</v>
      </c>
      <c r="F146" t="s">
        <v>1396</v>
      </c>
      <c r="G146">
        <v>87</v>
      </c>
    </row>
    <row r="147" spans="1:7">
      <c r="A147" s="8">
        <v>45801</v>
      </c>
      <c r="B147" t="s">
        <v>5421</v>
      </c>
      <c r="C147">
        <v>3</v>
      </c>
      <c r="D147" t="s">
        <v>5418</v>
      </c>
      <c r="E147" t="s">
        <v>5422</v>
      </c>
      <c r="F147" t="s">
        <v>27</v>
      </c>
      <c r="G147">
        <v>22</v>
      </c>
    </row>
    <row r="148" spans="1:7">
      <c r="A148" s="8">
        <v>45801</v>
      </c>
      <c r="B148" t="s">
        <v>5421</v>
      </c>
      <c r="C148">
        <v>3</v>
      </c>
      <c r="D148" t="s">
        <v>5418</v>
      </c>
      <c r="E148" t="s">
        <v>5422</v>
      </c>
      <c r="F148" t="s">
        <v>93</v>
      </c>
      <c r="G148">
        <v>28</v>
      </c>
    </row>
    <row r="149" spans="1:7">
      <c r="A149" s="8">
        <v>45801</v>
      </c>
      <c r="B149" t="s">
        <v>5421</v>
      </c>
      <c r="C149">
        <v>3</v>
      </c>
      <c r="D149" t="s">
        <v>5418</v>
      </c>
      <c r="E149" t="s">
        <v>5422</v>
      </c>
      <c r="F149" t="s">
        <v>39</v>
      </c>
      <c r="G149">
        <v>6</v>
      </c>
    </row>
    <row r="150" spans="1:7">
      <c r="A150" s="8">
        <v>45801</v>
      </c>
      <c r="B150" t="s">
        <v>39</v>
      </c>
      <c r="C150">
        <v>3</v>
      </c>
      <c r="D150" t="s">
        <v>5418</v>
      </c>
      <c r="E150" t="s">
        <v>5422</v>
      </c>
      <c r="F150" t="s">
        <v>1396</v>
      </c>
      <c r="G150">
        <v>61</v>
      </c>
    </row>
    <row r="151" spans="1:7">
      <c r="A151" s="8">
        <v>45801</v>
      </c>
      <c r="B151" t="s">
        <v>5397</v>
      </c>
      <c r="C151">
        <v>4</v>
      </c>
      <c r="D151" t="s">
        <v>5431</v>
      </c>
      <c r="E151" t="s">
        <v>40</v>
      </c>
      <c r="F151" t="s">
        <v>249</v>
      </c>
      <c r="G151">
        <v>14</v>
      </c>
    </row>
    <row r="152" spans="1:7">
      <c r="A152" s="8">
        <v>45801</v>
      </c>
      <c r="B152" t="s">
        <v>5397</v>
      </c>
      <c r="C152">
        <v>4</v>
      </c>
      <c r="D152" t="s">
        <v>5431</v>
      </c>
      <c r="E152" t="s">
        <v>40</v>
      </c>
      <c r="F152" t="s">
        <v>1396</v>
      </c>
      <c r="G152">
        <v>19</v>
      </c>
    </row>
    <row r="153" spans="1:7">
      <c r="A153" s="8">
        <v>45801</v>
      </c>
      <c r="B153" t="s">
        <v>5423</v>
      </c>
      <c r="C153">
        <v>4</v>
      </c>
      <c r="D153" t="s">
        <v>5431</v>
      </c>
      <c r="E153" t="s">
        <v>40</v>
      </c>
      <c r="F153" t="s">
        <v>1396</v>
      </c>
      <c r="G153">
        <v>2</v>
      </c>
    </row>
    <row r="154" spans="1:7">
      <c r="A154" s="8">
        <v>45801</v>
      </c>
      <c r="B154" t="s">
        <v>5398</v>
      </c>
      <c r="C154">
        <v>5</v>
      </c>
      <c r="D154" t="s">
        <v>5431</v>
      </c>
      <c r="E154" t="s">
        <v>49</v>
      </c>
      <c r="F154" t="s">
        <v>249</v>
      </c>
      <c r="G154">
        <v>7</v>
      </c>
    </row>
    <row r="155" spans="1:7">
      <c r="A155" s="8">
        <v>45801</v>
      </c>
      <c r="B155" t="s">
        <v>5398</v>
      </c>
      <c r="C155">
        <v>5</v>
      </c>
      <c r="D155" t="s">
        <v>5431</v>
      </c>
      <c r="E155" t="s">
        <v>49</v>
      </c>
      <c r="F155" t="s">
        <v>1396</v>
      </c>
      <c r="G155">
        <v>7</v>
      </c>
    </row>
    <row r="156" spans="1:7">
      <c r="A156" s="8">
        <v>45801</v>
      </c>
      <c r="B156" t="s">
        <v>5421</v>
      </c>
      <c r="C156">
        <v>6</v>
      </c>
      <c r="D156" t="s">
        <v>5431</v>
      </c>
      <c r="E156" t="s">
        <v>58</v>
      </c>
      <c r="F156" t="s">
        <v>93</v>
      </c>
      <c r="G156">
        <v>49</v>
      </c>
    </row>
    <row r="157" spans="1:7">
      <c r="A157" s="8">
        <v>45801</v>
      </c>
      <c r="B157" t="s">
        <v>5421</v>
      </c>
      <c r="C157">
        <v>6</v>
      </c>
      <c r="D157" t="s">
        <v>5431</v>
      </c>
      <c r="E157" t="s">
        <v>58</v>
      </c>
      <c r="F157" t="s">
        <v>39</v>
      </c>
      <c r="G157">
        <v>6</v>
      </c>
    </row>
    <row r="158" spans="1:7">
      <c r="A158" s="8">
        <v>45801</v>
      </c>
      <c r="B158" t="s">
        <v>5425</v>
      </c>
      <c r="C158">
        <v>6</v>
      </c>
      <c r="D158" t="s">
        <v>5431</v>
      </c>
      <c r="E158" t="s">
        <v>58</v>
      </c>
      <c r="F158" t="s">
        <v>1396</v>
      </c>
      <c r="G158">
        <v>1</v>
      </c>
    </row>
    <row r="159" spans="1:7">
      <c r="A159" s="8">
        <v>45801</v>
      </c>
      <c r="B159" t="s">
        <v>5425</v>
      </c>
      <c r="C159">
        <v>7</v>
      </c>
      <c r="D159" t="s">
        <v>5418</v>
      </c>
      <c r="E159" t="s">
        <v>5426</v>
      </c>
      <c r="F159" t="s">
        <v>27</v>
      </c>
      <c r="G159">
        <v>9</v>
      </c>
    </row>
    <row r="160" spans="1:7">
      <c r="A160" s="8">
        <v>45801</v>
      </c>
      <c r="B160" t="s">
        <v>5425</v>
      </c>
      <c r="C160">
        <v>7</v>
      </c>
      <c r="D160" t="s">
        <v>5418</v>
      </c>
      <c r="E160" t="s">
        <v>5426</v>
      </c>
      <c r="F160" t="s">
        <v>93</v>
      </c>
      <c r="G160">
        <v>1620</v>
      </c>
    </row>
    <row r="161" spans="1:7">
      <c r="A161" s="8">
        <v>45802</v>
      </c>
      <c r="B161" t="s">
        <v>5398</v>
      </c>
      <c r="C161">
        <v>2</v>
      </c>
      <c r="D161" t="s">
        <v>5418</v>
      </c>
      <c r="E161" t="s">
        <v>5419</v>
      </c>
      <c r="F161" t="s">
        <v>1396</v>
      </c>
      <c r="G161">
        <v>92</v>
      </c>
    </row>
    <row r="162" spans="1:7">
      <c r="A162" s="8">
        <v>45802</v>
      </c>
      <c r="B162" t="s">
        <v>5397</v>
      </c>
      <c r="C162">
        <v>2</v>
      </c>
      <c r="D162" t="s">
        <v>5418</v>
      </c>
      <c r="E162" t="s">
        <v>5419</v>
      </c>
      <c r="F162" t="s">
        <v>1396</v>
      </c>
      <c r="G162">
        <v>24</v>
      </c>
    </row>
    <row r="163" spans="1:7">
      <c r="A163" s="8">
        <v>45802</v>
      </c>
      <c r="B163" t="s">
        <v>5421</v>
      </c>
      <c r="C163">
        <v>3</v>
      </c>
      <c r="D163" t="s">
        <v>5418</v>
      </c>
      <c r="E163" t="s">
        <v>5422</v>
      </c>
      <c r="F163" t="s">
        <v>1396</v>
      </c>
      <c r="G163">
        <v>188</v>
      </c>
    </row>
    <row r="164" spans="1:7">
      <c r="A164" s="8">
        <v>45802</v>
      </c>
      <c r="B164" t="s">
        <v>5421</v>
      </c>
      <c r="C164">
        <v>3</v>
      </c>
      <c r="D164" t="s">
        <v>5418</v>
      </c>
      <c r="E164" t="s">
        <v>5422</v>
      </c>
      <c r="F164" t="s">
        <v>27</v>
      </c>
      <c r="G164">
        <v>4</v>
      </c>
    </row>
    <row r="165" spans="1:7">
      <c r="A165" s="8">
        <v>45802</v>
      </c>
      <c r="B165" t="s">
        <v>5397</v>
      </c>
      <c r="C165">
        <v>4</v>
      </c>
      <c r="D165" t="s">
        <v>5431</v>
      </c>
      <c r="E165" t="s">
        <v>40</v>
      </c>
      <c r="F165" t="s">
        <v>249</v>
      </c>
      <c r="G165">
        <v>74</v>
      </c>
    </row>
    <row r="166" spans="1:7">
      <c r="A166" s="8">
        <v>45802</v>
      </c>
      <c r="B166" t="s">
        <v>5423</v>
      </c>
      <c r="C166">
        <v>4</v>
      </c>
      <c r="D166" t="s">
        <v>5431</v>
      </c>
      <c r="E166" t="s">
        <v>40</v>
      </c>
      <c r="F166" t="s">
        <v>249</v>
      </c>
      <c r="G166">
        <v>95</v>
      </c>
    </row>
    <row r="167" spans="1:7">
      <c r="A167" s="8">
        <v>45802</v>
      </c>
      <c r="B167" t="s">
        <v>5398</v>
      </c>
      <c r="C167">
        <v>5</v>
      </c>
      <c r="D167" t="s">
        <v>5431</v>
      </c>
      <c r="E167" t="s">
        <v>49</v>
      </c>
      <c r="F167" t="s">
        <v>249</v>
      </c>
      <c r="G167">
        <v>5</v>
      </c>
    </row>
    <row r="168" spans="1:7">
      <c r="A168" s="8">
        <v>45802</v>
      </c>
      <c r="B168" t="s">
        <v>5398</v>
      </c>
      <c r="C168">
        <v>5</v>
      </c>
      <c r="D168" t="s">
        <v>5431</v>
      </c>
      <c r="E168" t="s">
        <v>49</v>
      </c>
      <c r="F168" t="s">
        <v>1396</v>
      </c>
      <c r="G168">
        <v>51</v>
      </c>
    </row>
    <row r="169" spans="1:7">
      <c r="A169" s="8">
        <v>45802</v>
      </c>
      <c r="B169" t="s">
        <v>5421</v>
      </c>
      <c r="C169">
        <v>6</v>
      </c>
      <c r="D169" t="s">
        <v>5431</v>
      </c>
      <c r="E169" t="s">
        <v>58</v>
      </c>
      <c r="F169" t="s">
        <v>249</v>
      </c>
      <c r="G169">
        <v>23</v>
      </c>
    </row>
    <row r="170" spans="1:7">
      <c r="A170" s="8">
        <v>45802</v>
      </c>
      <c r="B170" t="s">
        <v>5421</v>
      </c>
      <c r="C170">
        <v>6</v>
      </c>
      <c r="D170" t="s">
        <v>5431</v>
      </c>
      <c r="E170" t="s">
        <v>58</v>
      </c>
      <c r="F170" t="s">
        <v>1396</v>
      </c>
      <c r="G170">
        <v>116</v>
      </c>
    </row>
    <row r="171" spans="1:7">
      <c r="A171" s="8">
        <v>45802</v>
      </c>
      <c r="B171" t="s">
        <v>5421</v>
      </c>
      <c r="C171">
        <v>6</v>
      </c>
      <c r="D171" t="s">
        <v>5431</v>
      </c>
      <c r="E171" t="s">
        <v>58</v>
      </c>
      <c r="F171" t="s">
        <v>93</v>
      </c>
      <c r="G171">
        <v>141</v>
      </c>
    </row>
    <row r="172" spans="1:7">
      <c r="A172" s="8">
        <v>45802</v>
      </c>
      <c r="B172" t="s">
        <v>5425</v>
      </c>
      <c r="C172">
        <v>7</v>
      </c>
      <c r="D172" t="s">
        <v>5418</v>
      </c>
      <c r="E172" t="s">
        <v>5426</v>
      </c>
      <c r="F172" t="s">
        <v>1396</v>
      </c>
      <c r="G172">
        <v>1846</v>
      </c>
    </row>
    <row r="173" spans="1:7">
      <c r="A173" s="8">
        <v>45802</v>
      </c>
      <c r="B173" t="s">
        <v>5425</v>
      </c>
      <c r="C173">
        <v>7</v>
      </c>
      <c r="D173" t="s">
        <v>5418</v>
      </c>
      <c r="E173" t="s">
        <v>5426</v>
      </c>
      <c r="F173" t="s">
        <v>27</v>
      </c>
      <c r="G173">
        <v>34</v>
      </c>
    </row>
    <row r="174" spans="1:7">
      <c r="A174" s="8">
        <v>45802</v>
      </c>
      <c r="B174" t="s">
        <v>5425</v>
      </c>
      <c r="C174">
        <v>7</v>
      </c>
      <c r="D174" t="s">
        <v>5418</v>
      </c>
      <c r="E174" t="s">
        <v>5426</v>
      </c>
      <c r="F174" t="s">
        <v>111</v>
      </c>
      <c r="G174">
        <v>2</v>
      </c>
    </row>
    <row r="175" spans="1:7">
      <c r="A175" s="8">
        <v>45802</v>
      </c>
      <c r="B175" t="s">
        <v>5425</v>
      </c>
      <c r="C175">
        <v>7</v>
      </c>
      <c r="D175" t="s">
        <v>5418</v>
      </c>
      <c r="E175" t="s">
        <v>5426</v>
      </c>
      <c r="F175" t="s">
        <v>93</v>
      </c>
      <c r="G175">
        <v>1093</v>
      </c>
    </row>
    <row r="176" spans="1:7">
      <c r="A176" s="8">
        <v>45803</v>
      </c>
      <c r="B176" t="s">
        <v>5432</v>
      </c>
      <c r="C176">
        <v>1</v>
      </c>
      <c r="D176" t="s">
        <v>5431</v>
      </c>
      <c r="E176" t="s">
        <v>1032</v>
      </c>
      <c r="F176" t="s">
        <v>1396</v>
      </c>
      <c r="G176">
        <v>9</v>
      </c>
    </row>
    <row r="177" spans="1:7">
      <c r="A177" s="8">
        <v>45803</v>
      </c>
      <c r="B177" t="s">
        <v>5421</v>
      </c>
      <c r="C177">
        <v>3</v>
      </c>
      <c r="D177" t="s">
        <v>5418</v>
      </c>
      <c r="E177" t="s">
        <v>5422</v>
      </c>
      <c r="F177" t="s">
        <v>1396</v>
      </c>
      <c r="G177">
        <v>29</v>
      </c>
    </row>
    <row r="178" spans="1:7">
      <c r="A178" s="8">
        <v>45803</v>
      </c>
      <c r="B178" t="s">
        <v>5421</v>
      </c>
      <c r="C178">
        <v>3</v>
      </c>
      <c r="D178" t="s">
        <v>5418</v>
      </c>
      <c r="E178" t="s">
        <v>5422</v>
      </c>
      <c r="F178" t="s">
        <v>27</v>
      </c>
      <c r="G178">
        <v>2</v>
      </c>
    </row>
    <row r="179" spans="1:7">
      <c r="A179" s="8">
        <v>45803</v>
      </c>
      <c r="B179" t="s">
        <v>39</v>
      </c>
      <c r="C179">
        <v>3</v>
      </c>
      <c r="D179" t="s">
        <v>5418</v>
      </c>
      <c r="E179" t="s">
        <v>5422</v>
      </c>
      <c r="F179" t="s">
        <v>1396</v>
      </c>
      <c r="G179">
        <v>60</v>
      </c>
    </row>
    <row r="180" spans="1:7">
      <c r="A180" s="8">
        <v>45803</v>
      </c>
      <c r="B180" t="s">
        <v>5397</v>
      </c>
      <c r="C180">
        <v>4</v>
      </c>
      <c r="D180" t="s">
        <v>5431</v>
      </c>
      <c r="E180" t="s">
        <v>40</v>
      </c>
      <c r="F180" t="s">
        <v>249</v>
      </c>
      <c r="G180">
        <v>82</v>
      </c>
    </row>
    <row r="181" spans="1:7">
      <c r="A181" s="8">
        <v>45803</v>
      </c>
      <c r="B181" t="s">
        <v>5397</v>
      </c>
      <c r="C181">
        <v>4</v>
      </c>
      <c r="D181" t="s">
        <v>5431</v>
      </c>
      <c r="E181" t="s">
        <v>40</v>
      </c>
      <c r="F181" t="s">
        <v>1396</v>
      </c>
      <c r="G181">
        <v>106</v>
      </c>
    </row>
    <row r="182" spans="1:7">
      <c r="A182" s="8">
        <v>45803</v>
      </c>
      <c r="B182" t="s">
        <v>5397</v>
      </c>
      <c r="C182">
        <v>4</v>
      </c>
      <c r="D182" t="s">
        <v>5431</v>
      </c>
      <c r="E182" t="s">
        <v>40</v>
      </c>
      <c r="F182" t="s">
        <v>27</v>
      </c>
      <c r="G182">
        <v>13</v>
      </c>
    </row>
    <row r="183" spans="1:7">
      <c r="A183" s="8">
        <v>45803</v>
      </c>
      <c r="B183" t="s">
        <v>5423</v>
      </c>
      <c r="C183">
        <v>4</v>
      </c>
      <c r="D183" t="s">
        <v>5431</v>
      </c>
      <c r="E183" t="s">
        <v>40</v>
      </c>
      <c r="F183" t="s">
        <v>249</v>
      </c>
      <c r="G183">
        <v>63</v>
      </c>
    </row>
    <row r="184" spans="1:7">
      <c r="A184" s="8">
        <v>45803</v>
      </c>
      <c r="B184" t="s">
        <v>5423</v>
      </c>
      <c r="C184">
        <v>4</v>
      </c>
      <c r="D184" t="s">
        <v>5431</v>
      </c>
      <c r="E184" t="s">
        <v>40</v>
      </c>
      <c r="F184" t="s">
        <v>1396</v>
      </c>
      <c r="G184">
        <v>272</v>
      </c>
    </row>
    <row r="185" spans="1:7">
      <c r="A185" s="8">
        <v>45803</v>
      </c>
      <c r="B185" t="s">
        <v>5423</v>
      </c>
      <c r="C185">
        <v>4</v>
      </c>
      <c r="D185" t="s">
        <v>5431</v>
      </c>
      <c r="E185" t="s">
        <v>40</v>
      </c>
      <c r="F185" t="s">
        <v>27</v>
      </c>
      <c r="G185">
        <v>2</v>
      </c>
    </row>
    <row r="186" spans="1:7">
      <c r="A186" s="8">
        <v>45803</v>
      </c>
      <c r="B186" t="s">
        <v>5423</v>
      </c>
      <c r="C186">
        <v>4</v>
      </c>
      <c r="D186" t="s">
        <v>5431</v>
      </c>
      <c r="E186" t="s">
        <v>40</v>
      </c>
      <c r="F186" t="s">
        <v>93</v>
      </c>
      <c r="G186">
        <v>2</v>
      </c>
    </row>
    <row r="187" spans="1:7">
      <c r="A187" s="8">
        <v>45803</v>
      </c>
      <c r="B187" t="s">
        <v>5398</v>
      </c>
      <c r="C187">
        <v>5</v>
      </c>
      <c r="D187" t="s">
        <v>5431</v>
      </c>
      <c r="E187" t="s">
        <v>49</v>
      </c>
      <c r="F187" t="s">
        <v>249</v>
      </c>
      <c r="G187">
        <v>65</v>
      </c>
    </row>
    <row r="188" spans="1:7">
      <c r="A188" s="8">
        <v>45803</v>
      </c>
      <c r="B188" t="s">
        <v>5398</v>
      </c>
      <c r="C188">
        <v>5</v>
      </c>
      <c r="D188" t="s">
        <v>5431</v>
      </c>
      <c r="E188" t="s">
        <v>49</v>
      </c>
      <c r="F188" t="s">
        <v>1396</v>
      </c>
      <c r="G188">
        <v>5</v>
      </c>
    </row>
    <row r="189" spans="1:7">
      <c r="A189" s="8">
        <v>45803</v>
      </c>
      <c r="B189" t="s">
        <v>5424</v>
      </c>
      <c r="C189">
        <v>5</v>
      </c>
      <c r="D189" t="s">
        <v>5431</v>
      </c>
      <c r="E189" t="s">
        <v>49</v>
      </c>
      <c r="F189" t="s">
        <v>249</v>
      </c>
      <c r="G189">
        <v>4</v>
      </c>
    </row>
    <row r="190" spans="1:7">
      <c r="A190" s="8">
        <v>45803</v>
      </c>
      <c r="B190" t="s">
        <v>5424</v>
      </c>
      <c r="C190">
        <v>5</v>
      </c>
      <c r="D190" t="s">
        <v>5431</v>
      </c>
      <c r="E190" t="s">
        <v>49</v>
      </c>
      <c r="F190" t="s">
        <v>93</v>
      </c>
      <c r="G190">
        <v>4</v>
      </c>
    </row>
    <row r="191" spans="1:7">
      <c r="A191" s="8">
        <v>45803</v>
      </c>
      <c r="B191" t="s">
        <v>5421</v>
      </c>
      <c r="C191">
        <v>6</v>
      </c>
      <c r="D191" t="s">
        <v>5431</v>
      </c>
      <c r="E191" t="s">
        <v>58</v>
      </c>
      <c r="F191" t="s">
        <v>249</v>
      </c>
      <c r="G191">
        <v>159</v>
      </c>
    </row>
    <row r="192" spans="1:7">
      <c r="A192" s="8">
        <v>45803</v>
      </c>
      <c r="B192" t="s">
        <v>5421</v>
      </c>
      <c r="C192">
        <v>6</v>
      </c>
      <c r="D192" t="s">
        <v>5431</v>
      </c>
      <c r="E192" t="s">
        <v>58</v>
      </c>
      <c r="F192" t="s">
        <v>27</v>
      </c>
      <c r="G192">
        <v>2</v>
      </c>
    </row>
    <row r="193" spans="1:7">
      <c r="A193" s="8">
        <v>45803</v>
      </c>
      <c r="B193" t="s">
        <v>5421</v>
      </c>
      <c r="C193">
        <v>6</v>
      </c>
      <c r="D193" t="s">
        <v>5431</v>
      </c>
      <c r="E193" t="s">
        <v>58</v>
      </c>
      <c r="F193" t="s">
        <v>93</v>
      </c>
      <c r="G193">
        <v>159</v>
      </c>
    </row>
    <row r="194" spans="1:7">
      <c r="A194" s="8">
        <v>45803</v>
      </c>
      <c r="B194" t="s">
        <v>39</v>
      </c>
      <c r="C194">
        <v>6</v>
      </c>
      <c r="D194" t="s">
        <v>5431</v>
      </c>
      <c r="E194" t="s">
        <v>58</v>
      </c>
      <c r="F194" t="s">
        <v>1396</v>
      </c>
      <c r="G194">
        <v>79</v>
      </c>
    </row>
    <row r="195" spans="1:7">
      <c r="A195" s="8">
        <v>45803</v>
      </c>
      <c r="B195" t="s">
        <v>5425</v>
      </c>
      <c r="C195">
        <v>7</v>
      </c>
      <c r="D195" t="s">
        <v>5418</v>
      </c>
      <c r="E195" t="s">
        <v>5426</v>
      </c>
      <c r="F195" t="s">
        <v>1396</v>
      </c>
      <c r="G195">
        <v>39</v>
      </c>
    </row>
    <row r="196" spans="1:7">
      <c r="A196" s="8">
        <v>45803</v>
      </c>
      <c r="B196" t="s">
        <v>5425</v>
      </c>
      <c r="C196">
        <v>7</v>
      </c>
      <c r="D196" t="s">
        <v>5418</v>
      </c>
      <c r="E196" t="s">
        <v>5426</v>
      </c>
      <c r="F196" t="s">
        <v>27</v>
      </c>
      <c r="G196">
        <v>5</v>
      </c>
    </row>
    <row r="197" spans="1:7">
      <c r="A197" s="8">
        <v>45803</v>
      </c>
      <c r="B197" t="s">
        <v>5425</v>
      </c>
      <c r="C197">
        <v>7</v>
      </c>
      <c r="D197" t="s">
        <v>5418</v>
      </c>
      <c r="E197" t="s">
        <v>5426</v>
      </c>
      <c r="F197" t="s">
        <v>93</v>
      </c>
      <c r="G197">
        <v>91</v>
      </c>
    </row>
    <row r="198" spans="1:7">
      <c r="A198" s="8">
        <v>45803</v>
      </c>
      <c r="B198" t="s">
        <v>5425</v>
      </c>
      <c r="C198">
        <v>8</v>
      </c>
      <c r="D198" t="s">
        <v>5431</v>
      </c>
      <c r="E198" t="s">
        <v>28</v>
      </c>
      <c r="F198" t="s">
        <v>249</v>
      </c>
      <c r="G198">
        <v>1380</v>
      </c>
    </row>
    <row r="199" spans="1:7">
      <c r="A199" s="8">
        <v>45803</v>
      </c>
      <c r="B199" t="s">
        <v>5425</v>
      </c>
      <c r="C199">
        <v>8</v>
      </c>
      <c r="D199" t="s">
        <v>5431</v>
      </c>
      <c r="E199" t="s">
        <v>28</v>
      </c>
      <c r="F199" t="s">
        <v>27</v>
      </c>
      <c r="G199">
        <v>18</v>
      </c>
    </row>
    <row r="200" spans="1:7">
      <c r="A200" s="8">
        <v>45803</v>
      </c>
      <c r="B200" t="s">
        <v>5425</v>
      </c>
      <c r="C200">
        <v>8</v>
      </c>
      <c r="D200" t="s">
        <v>5431</v>
      </c>
      <c r="E200" t="s">
        <v>28</v>
      </c>
      <c r="F200" t="s">
        <v>93</v>
      </c>
      <c r="G200">
        <v>1398</v>
      </c>
    </row>
    <row r="201" spans="1:7">
      <c r="A201" s="8">
        <v>45804</v>
      </c>
      <c r="B201" t="s">
        <v>5398</v>
      </c>
      <c r="C201">
        <v>2</v>
      </c>
      <c r="D201" t="s">
        <v>5418</v>
      </c>
      <c r="E201" t="s">
        <v>5419</v>
      </c>
      <c r="F201" t="s">
        <v>1396</v>
      </c>
      <c r="G201">
        <v>97</v>
      </c>
    </row>
    <row r="202" spans="1:7">
      <c r="A202" s="8">
        <v>45804</v>
      </c>
      <c r="B202" t="s">
        <v>5398</v>
      </c>
      <c r="C202">
        <v>2</v>
      </c>
      <c r="D202" t="s">
        <v>5418</v>
      </c>
      <c r="E202" t="s">
        <v>5419</v>
      </c>
      <c r="F202" t="s">
        <v>111</v>
      </c>
      <c r="G202">
        <v>26</v>
      </c>
    </row>
    <row r="203" spans="1:7">
      <c r="A203" s="8">
        <v>45804</v>
      </c>
      <c r="B203" t="s">
        <v>5398</v>
      </c>
      <c r="C203">
        <v>2</v>
      </c>
      <c r="D203" t="s">
        <v>5418</v>
      </c>
      <c r="E203" t="s">
        <v>5419</v>
      </c>
      <c r="F203" t="s">
        <v>93</v>
      </c>
      <c r="G203">
        <v>20</v>
      </c>
    </row>
    <row r="204" spans="1:7">
      <c r="A204" s="8">
        <v>45804</v>
      </c>
      <c r="B204" t="s">
        <v>5397</v>
      </c>
      <c r="C204">
        <v>2</v>
      </c>
      <c r="D204" t="s">
        <v>5418</v>
      </c>
      <c r="E204" t="s">
        <v>5419</v>
      </c>
      <c r="F204" t="s">
        <v>1396</v>
      </c>
      <c r="G204">
        <v>49</v>
      </c>
    </row>
    <row r="205" spans="1:7">
      <c r="A205" s="8">
        <v>45804</v>
      </c>
      <c r="B205" t="s">
        <v>5397</v>
      </c>
      <c r="C205">
        <v>2</v>
      </c>
      <c r="D205" t="s">
        <v>5418</v>
      </c>
      <c r="E205" t="s">
        <v>5419</v>
      </c>
      <c r="F205" t="s">
        <v>93</v>
      </c>
      <c r="G205">
        <v>80</v>
      </c>
    </row>
    <row r="206" spans="1:7">
      <c r="A206" s="8">
        <v>45804</v>
      </c>
      <c r="B206" t="s">
        <v>5397</v>
      </c>
      <c r="C206">
        <v>2</v>
      </c>
      <c r="D206" t="s">
        <v>5418</v>
      </c>
      <c r="E206" t="s">
        <v>5419</v>
      </c>
      <c r="F206" t="s">
        <v>39</v>
      </c>
      <c r="G206">
        <v>39</v>
      </c>
    </row>
    <row r="207" spans="1:7">
      <c r="A207" s="8">
        <v>45804</v>
      </c>
      <c r="B207" t="s">
        <v>5421</v>
      </c>
      <c r="C207">
        <v>3</v>
      </c>
      <c r="D207" t="s">
        <v>5418</v>
      </c>
      <c r="E207" t="s">
        <v>5422</v>
      </c>
      <c r="F207" t="s">
        <v>1396</v>
      </c>
      <c r="G207">
        <v>146</v>
      </c>
    </row>
    <row r="208" spans="1:7">
      <c r="A208" s="8">
        <v>45804</v>
      </c>
      <c r="B208" t="s">
        <v>5421</v>
      </c>
      <c r="C208">
        <v>3</v>
      </c>
      <c r="D208" t="s">
        <v>5418</v>
      </c>
      <c r="E208" t="s">
        <v>5422</v>
      </c>
      <c r="F208" t="s">
        <v>93</v>
      </c>
      <c r="G208">
        <v>125</v>
      </c>
    </row>
    <row r="209" spans="1:7">
      <c r="A209" s="8">
        <v>45804</v>
      </c>
      <c r="B209" t="s">
        <v>5421</v>
      </c>
      <c r="C209">
        <v>3</v>
      </c>
      <c r="D209" t="s">
        <v>5418</v>
      </c>
      <c r="E209" t="s">
        <v>5422</v>
      </c>
      <c r="F209" t="s">
        <v>39</v>
      </c>
      <c r="G209">
        <v>39</v>
      </c>
    </row>
    <row r="210" spans="1:7">
      <c r="A210" s="8">
        <v>45804</v>
      </c>
      <c r="B210" t="s">
        <v>39</v>
      </c>
      <c r="C210">
        <v>3</v>
      </c>
      <c r="D210" t="s">
        <v>5418</v>
      </c>
      <c r="E210" t="s">
        <v>5422</v>
      </c>
      <c r="F210" t="s">
        <v>1396</v>
      </c>
      <c r="G210">
        <v>59</v>
      </c>
    </row>
    <row r="211" spans="1:7">
      <c r="A211" s="8">
        <v>45804</v>
      </c>
      <c r="B211" t="s">
        <v>39</v>
      </c>
      <c r="C211">
        <v>3</v>
      </c>
      <c r="D211" t="s">
        <v>5418</v>
      </c>
      <c r="E211" t="s">
        <v>5422</v>
      </c>
      <c r="F211" t="s">
        <v>39</v>
      </c>
      <c r="G211">
        <v>83</v>
      </c>
    </row>
    <row r="212" spans="1:7">
      <c r="A212" s="8">
        <v>45804</v>
      </c>
      <c r="B212" t="s">
        <v>5397</v>
      </c>
      <c r="C212">
        <v>4</v>
      </c>
      <c r="D212" t="s">
        <v>5431</v>
      </c>
      <c r="E212" t="s">
        <v>40</v>
      </c>
      <c r="F212" t="s">
        <v>249</v>
      </c>
      <c r="G212">
        <v>108</v>
      </c>
    </row>
    <row r="213" spans="1:7">
      <c r="A213" s="8">
        <v>45804</v>
      </c>
      <c r="B213" t="s">
        <v>5397</v>
      </c>
      <c r="C213">
        <v>4</v>
      </c>
      <c r="D213" t="s">
        <v>5431</v>
      </c>
      <c r="E213" t="s">
        <v>40</v>
      </c>
      <c r="F213" t="s">
        <v>1396</v>
      </c>
      <c r="G213">
        <v>95</v>
      </c>
    </row>
    <row r="214" spans="1:7">
      <c r="A214" s="8">
        <v>45804</v>
      </c>
      <c r="B214" t="s">
        <v>5397</v>
      </c>
      <c r="C214">
        <v>4</v>
      </c>
      <c r="D214" t="s">
        <v>5431</v>
      </c>
      <c r="E214" t="s">
        <v>40</v>
      </c>
      <c r="F214" t="s">
        <v>39</v>
      </c>
      <c r="G214">
        <v>39</v>
      </c>
    </row>
    <row r="215" spans="1:7">
      <c r="A215" s="8">
        <v>45804</v>
      </c>
      <c r="B215" t="s">
        <v>5423</v>
      </c>
      <c r="C215">
        <v>4</v>
      </c>
      <c r="D215" t="s">
        <v>5431</v>
      </c>
      <c r="E215" t="s">
        <v>40</v>
      </c>
      <c r="F215" t="s">
        <v>249</v>
      </c>
      <c r="G215">
        <v>73</v>
      </c>
    </row>
    <row r="216" spans="1:7">
      <c r="A216" s="8">
        <v>45804</v>
      </c>
      <c r="B216" t="s">
        <v>5423</v>
      </c>
      <c r="C216">
        <v>4</v>
      </c>
      <c r="D216" t="s">
        <v>5431</v>
      </c>
      <c r="E216" t="s">
        <v>40</v>
      </c>
      <c r="F216" t="s">
        <v>1396</v>
      </c>
      <c r="G216">
        <v>119</v>
      </c>
    </row>
    <row r="217" spans="1:7">
      <c r="A217" s="8">
        <v>45804</v>
      </c>
      <c r="B217" t="s">
        <v>5423</v>
      </c>
      <c r="C217">
        <v>4</v>
      </c>
      <c r="D217" t="s">
        <v>5431</v>
      </c>
      <c r="E217" t="s">
        <v>40</v>
      </c>
      <c r="F217" t="s">
        <v>93</v>
      </c>
      <c r="G217">
        <v>87</v>
      </c>
    </row>
    <row r="218" spans="1:7">
      <c r="A218" s="8">
        <v>45804</v>
      </c>
      <c r="B218" t="s">
        <v>5423</v>
      </c>
      <c r="C218">
        <v>4</v>
      </c>
      <c r="D218" t="s">
        <v>5431</v>
      </c>
      <c r="E218" t="s">
        <v>40</v>
      </c>
      <c r="F218" t="s">
        <v>39</v>
      </c>
      <c r="G218">
        <v>6</v>
      </c>
    </row>
    <row r="219" spans="1:7">
      <c r="A219" s="8">
        <v>45804</v>
      </c>
      <c r="B219" t="s">
        <v>5398</v>
      </c>
      <c r="C219">
        <v>5</v>
      </c>
      <c r="D219" t="s">
        <v>5431</v>
      </c>
      <c r="E219" t="s">
        <v>49</v>
      </c>
      <c r="F219" t="s">
        <v>249</v>
      </c>
      <c r="G219">
        <v>106</v>
      </c>
    </row>
    <row r="220" spans="1:7">
      <c r="A220" s="8">
        <v>45804</v>
      </c>
      <c r="B220" t="s">
        <v>5398</v>
      </c>
      <c r="C220">
        <v>5</v>
      </c>
      <c r="D220" t="s">
        <v>5431</v>
      </c>
      <c r="E220" t="s">
        <v>49</v>
      </c>
      <c r="F220" t="s">
        <v>1396</v>
      </c>
      <c r="G220">
        <v>115</v>
      </c>
    </row>
    <row r="221" spans="1:7">
      <c r="A221" s="8">
        <v>45804</v>
      </c>
      <c r="B221" t="s">
        <v>5398</v>
      </c>
      <c r="C221">
        <v>5</v>
      </c>
      <c r="D221" t="s">
        <v>5431</v>
      </c>
      <c r="E221" t="s">
        <v>49</v>
      </c>
      <c r="F221" t="s">
        <v>27</v>
      </c>
      <c r="G221">
        <v>48</v>
      </c>
    </row>
    <row r="222" spans="1:7">
      <c r="A222" s="8">
        <v>45804</v>
      </c>
      <c r="B222" t="s">
        <v>5424</v>
      </c>
      <c r="C222">
        <v>5</v>
      </c>
      <c r="D222" t="s">
        <v>5431</v>
      </c>
      <c r="E222" t="s">
        <v>49</v>
      </c>
      <c r="F222" t="s">
        <v>1396</v>
      </c>
      <c r="G222">
        <v>4</v>
      </c>
    </row>
    <row r="223" spans="1:7">
      <c r="A223" s="8">
        <v>45804</v>
      </c>
      <c r="B223" t="s">
        <v>39</v>
      </c>
      <c r="C223">
        <v>5</v>
      </c>
      <c r="D223" t="s">
        <v>5431</v>
      </c>
      <c r="E223" t="s">
        <v>49</v>
      </c>
      <c r="F223" t="s">
        <v>39</v>
      </c>
      <c r="G223">
        <v>7</v>
      </c>
    </row>
    <row r="224" spans="1:7">
      <c r="A224" s="8">
        <v>45804</v>
      </c>
      <c r="B224" t="s">
        <v>5421</v>
      </c>
      <c r="C224">
        <v>6</v>
      </c>
      <c r="D224" t="s">
        <v>5431</v>
      </c>
      <c r="E224" t="s">
        <v>58</v>
      </c>
      <c r="F224" t="s">
        <v>249</v>
      </c>
      <c r="G224">
        <v>123</v>
      </c>
    </row>
    <row r="225" spans="1:7">
      <c r="A225" s="8">
        <v>45804</v>
      </c>
      <c r="B225" t="s">
        <v>5421</v>
      </c>
      <c r="C225">
        <v>6</v>
      </c>
      <c r="D225" t="s">
        <v>5431</v>
      </c>
      <c r="E225" t="s">
        <v>58</v>
      </c>
      <c r="F225" t="s">
        <v>1396</v>
      </c>
      <c r="G225">
        <v>332</v>
      </c>
    </row>
    <row r="226" spans="1:7">
      <c r="A226" s="8">
        <v>45804</v>
      </c>
      <c r="B226" t="s">
        <v>5421</v>
      </c>
      <c r="C226">
        <v>6</v>
      </c>
      <c r="D226" t="s">
        <v>5431</v>
      </c>
      <c r="E226" t="s">
        <v>58</v>
      </c>
      <c r="F226" t="s">
        <v>27</v>
      </c>
      <c r="G226">
        <v>5</v>
      </c>
    </row>
    <row r="227" spans="1:7">
      <c r="A227" s="8">
        <v>45804</v>
      </c>
      <c r="B227" t="s">
        <v>5421</v>
      </c>
      <c r="C227">
        <v>6</v>
      </c>
      <c r="D227" t="s">
        <v>5431</v>
      </c>
      <c r="E227" t="s">
        <v>58</v>
      </c>
      <c r="F227" t="s">
        <v>93</v>
      </c>
      <c r="G227">
        <v>343</v>
      </c>
    </row>
    <row r="228" spans="1:7">
      <c r="A228" s="8">
        <v>45804</v>
      </c>
      <c r="B228" t="s">
        <v>5421</v>
      </c>
      <c r="C228">
        <v>6</v>
      </c>
      <c r="D228" t="s">
        <v>5431</v>
      </c>
      <c r="E228" t="s">
        <v>58</v>
      </c>
      <c r="F228" t="s">
        <v>39</v>
      </c>
      <c r="G228">
        <v>67</v>
      </c>
    </row>
    <row r="229" spans="1:7">
      <c r="A229" s="8">
        <v>45804</v>
      </c>
      <c r="B229" t="s">
        <v>5425</v>
      </c>
      <c r="C229">
        <v>6</v>
      </c>
      <c r="D229" t="s">
        <v>5431</v>
      </c>
      <c r="E229" t="s">
        <v>58</v>
      </c>
      <c r="F229" t="s">
        <v>1396</v>
      </c>
      <c r="G229">
        <v>115</v>
      </c>
    </row>
    <row r="230" spans="1:7">
      <c r="A230" s="8">
        <v>45804</v>
      </c>
      <c r="B230" t="s">
        <v>39</v>
      </c>
      <c r="C230">
        <v>6</v>
      </c>
      <c r="D230" t="s">
        <v>5431</v>
      </c>
      <c r="E230" t="s">
        <v>58</v>
      </c>
      <c r="F230" t="s">
        <v>1396</v>
      </c>
      <c r="G230">
        <v>168</v>
      </c>
    </row>
    <row r="231" spans="1:7">
      <c r="A231" s="8">
        <v>45804</v>
      </c>
      <c r="B231" t="s">
        <v>39</v>
      </c>
      <c r="C231">
        <v>6</v>
      </c>
      <c r="D231" t="s">
        <v>5431</v>
      </c>
      <c r="E231" t="s">
        <v>58</v>
      </c>
      <c r="F231" t="s">
        <v>39</v>
      </c>
      <c r="G231">
        <v>88</v>
      </c>
    </row>
    <row r="232" spans="1:7">
      <c r="A232" s="8">
        <v>45804</v>
      </c>
      <c r="B232" t="s">
        <v>5421</v>
      </c>
      <c r="C232">
        <v>7</v>
      </c>
      <c r="D232" t="s">
        <v>5418</v>
      </c>
      <c r="E232" t="s">
        <v>5426</v>
      </c>
      <c r="F232" t="s">
        <v>1396</v>
      </c>
      <c r="G232">
        <v>6</v>
      </c>
    </row>
    <row r="233" spans="1:7">
      <c r="A233" s="8">
        <v>45804</v>
      </c>
      <c r="B233" t="s">
        <v>5425</v>
      </c>
      <c r="C233">
        <v>7</v>
      </c>
      <c r="D233" t="s">
        <v>5418</v>
      </c>
      <c r="E233" t="s">
        <v>5426</v>
      </c>
      <c r="F233" t="s">
        <v>1396</v>
      </c>
      <c r="G233">
        <v>990</v>
      </c>
    </row>
    <row r="234" spans="1:7">
      <c r="A234" s="8">
        <v>45804</v>
      </c>
      <c r="B234" t="s">
        <v>5425</v>
      </c>
      <c r="C234">
        <v>7</v>
      </c>
      <c r="D234" t="s">
        <v>5418</v>
      </c>
      <c r="E234" t="s">
        <v>5426</v>
      </c>
      <c r="F234" t="s">
        <v>93</v>
      </c>
      <c r="G234">
        <v>149</v>
      </c>
    </row>
    <row r="235" spans="1:7">
      <c r="A235" s="8">
        <v>45804</v>
      </c>
      <c r="B235" t="s">
        <v>5425</v>
      </c>
      <c r="C235">
        <v>7</v>
      </c>
      <c r="D235" t="s">
        <v>5418</v>
      </c>
      <c r="E235" t="s">
        <v>5426</v>
      </c>
      <c r="F235" t="s">
        <v>39</v>
      </c>
      <c r="G235">
        <v>336</v>
      </c>
    </row>
    <row r="236" spans="1:7">
      <c r="A236" s="8">
        <v>45804</v>
      </c>
      <c r="B236" t="s">
        <v>5425</v>
      </c>
      <c r="C236">
        <v>8</v>
      </c>
      <c r="D236" t="s">
        <v>5431</v>
      </c>
      <c r="E236" t="s">
        <v>28</v>
      </c>
      <c r="F236" t="s">
        <v>1396</v>
      </c>
      <c r="G236">
        <v>2479</v>
      </c>
    </row>
    <row r="237" spans="1:7">
      <c r="A237" s="8">
        <v>45804</v>
      </c>
      <c r="B237" t="s">
        <v>5425</v>
      </c>
      <c r="C237">
        <v>8</v>
      </c>
      <c r="D237" t="s">
        <v>5431</v>
      </c>
      <c r="E237" t="s">
        <v>28</v>
      </c>
      <c r="F237" t="s">
        <v>27</v>
      </c>
      <c r="G237">
        <v>4</v>
      </c>
    </row>
    <row r="238" spans="1:7">
      <c r="A238" s="8">
        <v>45804</v>
      </c>
      <c r="B238" t="s">
        <v>5425</v>
      </c>
      <c r="C238">
        <v>8</v>
      </c>
      <c r="D238" t="s">
        <v>5431</v>
      </c>
      <c r="E238" t="s">
        <v>28</v>
      </c>
      <c r="F238" t="s">
        <v>93</v>
      </c>
      <c r="G238">
        <v>1</v>
      </c>
    </row>
    <row r="239" spans="1:7">
      <c r="A239" s="8">
        <v>45804</v>
      </c>
      <c r="B239" t="s">
        <v>5425</v>
      </c>
      <c r="C239">
        <v>8</v>
      </c>
      <c r="D239" t="s">
        <v>5431</v>
      </c>
      <c r="E239" t="s">
        <v>28</v>
      </c>
      <c r="F239" t="s">
        <v>39</v>
      </c>
      <c r="G239">
        <v>339</v>
      </c>
    </row>
    <row r="240" spans="1:7">
      <c r="A240" s="8">
        <v>45804</v>
      </c>
      <c r="B240" t="s">
        <v>5421</v>
      </c>
      <c r="C240">
        <v>11</v>
      </c>
      <c r="D240" t="s">
        <v>5431</v>
      </c>
      <c r="E240" t="s">
        <v>69</v>
      </c>
      <c r="F240" t="s">
        <v>1396</v>
      </c>
      <c r="G240">
        <v>93</v>
      </c>
    </row>
    <row r="241" spans="1:7">
      <c r="A241" s="8">
        <v>45804</v>
      </c>
      <c r="B241" t="s">
        <v>39</v>
      </c>
      <c r="C241">
        <v>11</v>
      </c>
      <c r="D241" t="s">
        <v>5431</v>
      </c>
      <c r="E241" t="s">
        <v>69</v>
      </c>
      <c r="F241" t="s">
        <v>1396</v>
      </c>
      <c r="G241">
        <v>3</v>
      </c>
    </row>
    <row r="242" spans="1:7">
      <c r="A242" s="8">
        <v>45804</v>
      </c>
      <c r="B242" t="s">
        <v>39</v>
      </c>
      <c r="C242">
        <v>11</v>
      </c>
      <c r="D242" t="s">
        <v>5431</v>
      </c>
      <c r="E242" t="s">
        <v>69</v>
      </c>
      <c r="F242" t="s">
        <v>39</v>
      </c>
      <c r="G242">
        <v>20</v>
      </c>
    </row>
    <row r="243" spans="1:7">
      <c r="A243" s="8">
        <v>45805</v>
      </c>
      <c r="B243" t="s">
        <v>5398</v>
      </c>
      <c r="C243">
        <v>2</v>
      </c>
      <c r="D243" t="s">
        <v>5418</v>
      </c>
      <c r="E243" t="s">
        <v>5419</v>
      </c>
      <c r="F243" t="s">
        <v>1396</v>
      </c>
      <c r="G243">
        <v>43</v>
      </c>
    </row>
    <row r="244" spans="1:7">
      <c r="A244" s="8">
        <v>45805</v>
      </c>
      <c r="B244" t="s">
        <v>5398</v>
      </c>
      <c r="C244">
        <v>2</v>
      </c>
      <c r="D244" t="s">
        <v>5418</v>
      </c>
      <c r="E244" t="s">
        <v>5419</v>
      </c>
      <c r="F244" t="s">
        <v>111</v>
      </c>
      <c r="G244">
        <v>1</v>
      </c>
    </row>
    <row r="245" spans="1:7">
      <c r="A245" s="8">
        <v>45805</v>
      </c>
      <c r="B245" t="s">
        <v>5398</v>
      </c>
      <c r="C245">
        <v>2</v>
      </c>
      <c r="D245" t="s">
        <v>5418</v>
      </c>
      <c r="E245" t="s">
        <v>5419</v>
      </c>
      <c r="F245" t="s">
        <v>39</v>
      </c>
      <c r="G245">
        <v>1</v>
      </c>
    </row>
    <row r="246" spans="1:7">
      <c r="A246" s="8">
        <v>45805</v>
      </c>
      <c r="B246" t="s">
        <v>5397</v>
      </c>
      <c r="C246">
        <v>2</v>
      </c>
      <c r="D246" t="s">
        <v>5418</v>
      </c>
      <c r="E246" t="s">
        <v>5419</v>
      </c>
      <c r="F246" t="s">
        <v>1396</v>
      </c>
      <c r="G246">
        <v>93</v>
      </c>
    </row>
    <row r="247" spans="1:7">
      <c r="A247" s="8">
        <v>45805</v>
      </c>
      <c r="B247" t="s">
        <v>5397</v>
      </c>
      <c r="C247">
        <v>2</v>
      </c>
      <c r="D247" t="s">
        <v>5418</v>
      </c>
      <c r="E247" t="s">
        <v>5419</v>
      </c>
      <c r="F247" t="s">
        <v>93</v>
      </c>
      <c r="G247">
        <v>16</v>
      </c>
    </row>
    <row r="248" spans="1:7">
      <c r="A248" s="8">
        <v>45805</v>
      </c>
      <c r="B248" t="s">
        <v>5397</v>
      </c>
      <c r="C248">
        <v>2</v>
      </c>
      <c r="D248" t="s">
        <v>5418</v>
      </c>
      <c r="E248" t="s">
        <v>5419</v>
      </c>
      <c r="F248" t="s">
        <v>39</v>
      </c>
      <c r="G248">
        <v>24</v>
      </c>
    </row>
    <row r="249" spans="1:7">
      <c r="A249" s="8">
        <v>45805</v>
      </c>
      <c r="B249" t="s">
        <v>39</v>
      </c>
      <c r="C249">
        <v>2</v>
      </c>
      <c r="D249" t="s">
        <v>5418</v>
      </c>
      <c r="E249" t="s">
        <v>5419</v>
      </c>
      <c r="F249" t="s">
        <v>39</v>
      </c>
      <c r="G249">
        <v>1</v>
      </c>
    </row>
    <row r="250" spans="1:7">
      <c r="A250" s="8">
        <v>45805</v>
      </c>
      <c r="B250" t="s">
        <v>5398</v>
      </c>
      <c r="C250">
        <v>3</v>
      </c>
      <c r="D250" t="s">
        <v>5418</v>
      </c>
      <c r="E250" t="s">
        <v>5422</v>
      </c>
      <c r="F250" t="s">
        <v>39</v>
      </c>
      <c r="G250">
        <v>1</v>
      </c>
    </row>
    <row r="251" spans="1:7">
      <c r="A251" s="8">
        <v>45805</v>
      </c>
      <c r="B251" t="s">
        <v>5421</v>
      </c>
      <c r="C251">
        <v>3</v>
      </c>
      <c r="D251" t="s">
        <v>5418</v>
      </c>
      <c r="E251" t="s">
        <v>5422</v>
      </c>
      <c r="F251" t="s">
        <v>1396</v>
      </c>
      <c r="G251">
        <v>333</v>
      </c>
    </row>
    <row r="252" spans="1:7">
      <c r="A252" s="8">
        <v>45805</v>
      </c>
      <c r="B252" t="s">
        <v>5421</v>
      </c>
      <c r="C252">
        <v>3</v>
      </c>
      <c r="D252" t="s">
        <v>5418</v>
      </c>
      <c r="E252" t="s">
        <v>5422</v>
      </c>
      <c r="F252" t="s">
        <v>27</v>
      </c>
      <c r="G252">
        <v>12</v>
      </c>
    </row>
    <row r="253" spans="1:7">
      <c r="A253" s="8">
        <v>45805</v>
      </c>
      <c r="B253" t="s">
        <v>5421</v>
      </c>
      <c r="C253">
        <v>3</v>
      </c>
      <c r="D253" t="s">
        <v>5418</v>
      </c>
      <c r="E253" t="s">
        <v>5422</v>
      </c>
      <c r="F253" t="s">
        <v>93</v>
      </c>
      <c r="G253">
        <v>36</v>
      </c>
    </row>
    <row r="254" spans="1:7">
      <c r="A254" s="8">
        <v>45805</v>
      </c>
      <c r="B254" t="s">
        <v>5421</v>
      </c>
      <c r="C254">
        <v>3</v>
      </c>
      <c r="D254" t="s">
        <v>5418</v>
      </c>
      <c r="E254" t="s">
        <v>5422</v>
      </c>
      <c r="F254" t="s">
        <v>39</v>
      </c>
      <c r="G254">
        <v>12</v>
      </c>
    </row>
    <row r="255" spans="1:7">
      <c r="A255" s="8">
        <v>45805</v>
      </c>
      <c r="B255" t="s">
        <v>5397</v>
      </c>
      <c r="C255">
        <v>3</v>
      </c>
      <c r="D255" t="s">
        <v>5418</v>
      </c>
      <c r="E255" t="s">
        <v>5422</v>
      </c>
      <c r="F255" t="s">
        <v>39</v>
      </c>
      <c r="G255">
        <v>1</v>
      </c>
    </row>
    <row r="256" spans="1:7">
      <c r="A256" s="8">
        <v>45805</v>
      </c>
      <c r="B256" t="s">
        <v>5423</v>
      </c>
      <c r="C256">
        <v>3</v>
      </c>
      <c r="D256" t="s">
        <v>5418</v>
      </c>
      <c r="E256" t="s">
        <v>5422</v>
      </c>
      <c r="F256" t="s">
        <v>39</v>
      </c>
      <c r="G256">
        <v>1</v>
      </c>
    </row>
    <row r="257" spans="1:7">
      <c r="A257" s="8">
        <v>45805</v>
      </c>
      <c r="B257" t="s">
        <v>39</v>
      </c>
      <c r="C257">
        <v>3</v>
      </c>
      <c r="D257" t="s">
        <v>5418</v>
      </c>
      <c r="E257" t="s">
        <v>5422</v>
      </c>
      <c r="F257" t="s">
        <v>1396</v>
      </c>
      <c r="G257">
        <v>100</v>
      </c>
    </row>
    <row r="258" spans="1:7">
      <c r="A258" s="8">
        <v>45805</v>
      </c>
      <c r="B258" t="s">
        <v>39</v>
      </c>
      <c r="C258">
        <v>3</v>
      </c>
      <c r="D258" t="s">
        <v>5418</v>
      </c>
      <c r="E258" t="s">
        <v>5422</v>
      </c>
      <c r="F258" t="s">
        <v>39</v>
      </c>
      <c r="G258">
        <v>66</v>
      </c>
    </row>
    <row r="259" spans="1:7">
      <c r="A259" s="8">
        <v>45805</v>
      </c>
      <c r="B259" t="s">
        <v>5397</v>
      </c>
      <c r="C259">
        <v>4</v>
      </c>
      <c r="D259" t="s">
        <v>5431</v>
      </c>
      <c r="E259" t="s">
        <v>40</v>
      </c>
      <c r="F259" t="s">
        <v>249</v>
      </c>
      <c r="G259">
        <v>70</v>
      </c>
    </row>
    <row r="260" spans="1:7">
      <c r="A260" s="8">
        <v>45805</v>
      </c>
      <c r="B260" t="s">
        <v>5397</v>
      </c>
      <c r="C260">
        <v>4</v>
      </c>
      <c r="D260" t="s">
        <v>5431</v>
      </c>
      <c r="E260" t="s">
        <v>40</v>
      </c>
      <c r="F260" t="s">
        <v>1396</v>
      </c>
      <c r="G260">
        <v>118</v>
      </c>
    </row>
    <row r="261" spans="1:7">
      <c r="A261" s="8">
        <v>45805</v>
      </c>
      <c r="B261" t="s">
        <v>5397</v>
      </c>
      <c r="C261">
        <v>4</v>
      </c>
      <c r="D261" t="s">
        <v>5431</v>
      </c>
      <c r="E261" t="s">
        <v>40</v>
      </c>
      <c r="F261" t="s">
        <v>39</v>
      </c>
      <c r="G261">
        <v>24</v>
      </c>
    </row>
    <row r="262" spans="1:7">
      <c r="A262" s="8">
        <v>45805</v>
      </c>
      <c r="B262" t="s">
        <v>5423</v>
      </c>
      <c r="C262">
        <v>4</v>
      </c>
      <c r="D262" t="s">
        <v>5431</v>
      </c>
      <c r="E262" t="s">
        <v>40</v>
      </c>
      <c r="F262" t="s">
        <v>249</v>
      </c>
      <c r="G262">
        <v>55</v>
      </c>
    </row>
    <row r="263" spans="1:7">
      <c r="A263" s="8">
        <v>45805</v>
      </c>
      <c r="B263" t="s">
        <v>5423</v>
      </c>
      <c r="C263">
        <v>4</v>
      </c>
      <c r="D263" t="s">
        <v>5431</v>
      </c>
      <c r="E263" t="s">
        <v>40</v>
      </c>
      <c r="F263" t="s">
        <v>1396</v>
      </c>
      <c r="G263">
        <v>106</v>
      </c>
    </row>
    <row r="264" spans="1:7">
      <c r="A264" s="8">
        <v>45805</v>
      </c>
      <c r="B264" t="s">
        <v>5423</v>
      </c>
      <c r="C264">
        <v>4</v>
      </c>
      <c r="D264" t="s">
        <v>5431</v>
      </c>
      <c r="E264" t="s">
        <v>40</v>
      </c>
      <c r="F264" t="s">
        <v>93</v>
      </c>
      <c r="G264">
        <v>80</v>
      </c>
    </row>
    <row r="265" spans="1:7">
      <c r="A265" s="8">
        <v>45805</v>
      </c>
      <c r="B265" t="s">
        <v>5423</v>
      </c>
      <c r="C265">
        <v>4</v>
      </c>
      <c r="D265" t="s">
        <v>5431</v>
      </c>
      <c r="E265" t="s">
        <v>40</v>
      </c>
      <c r="F265" t="s">
        <v>39</v>
      </c>
      <c r="G265">
        <v>1</v>
      </c>
    </row>
    <row r="266" spans="1:7">
      <c r="A266" s="8">
        <v>45805</v>
      </c>
      <c r="B266" t="s">
        <v>5398</v>
      </c>
      <c r="C266">
        <v>5</v>
      </c>
      <c r="D266" t="s">
        <v>5431</v>
      </c>
      <c r="E266" t="s">
        <v>49</v>
      </c>
      <c r="F266" t="s">
        <v>249</v>
      </c>
      <c r="G266">
        <v>222</v>
      </c>
    </row>
    <row r="267" spans="1:7">
      <c r="A267" s="8">
        <v>45805</v>
      </c>
      <c r="B267" t="s">
        <v>5398</v>
      </c>
      <c r="C267">
        <v>5</v>
      </c>
      <c r="D267" t="s">
        <v>5431</v>
      </c>
      <c r="E267" t="s">
        <v>49</v>
      </c>
      <c r="F267" t="s">
        <v>1396</v>
      </c>
      <c r="G267">
        <v>177</v>
      </c>
    </row>
    <row r="268" spans="1:7">
      <c r="A268" s="8">
        <v>45805</v>
      </c>
      <c r="B268" t="s">
        <v>5398</v>
      </c>
      <c r="C268">
        <v>5</v>
      </c>
      <c r="D268" t="s">
        <v>5431</v>
      </c>
      <c r="E268" t="s">
        <v>49</v>
      </c>
      <c r="F268" t="s">
        <v>27</v>
      </c>
      <c r="G268">
        <v>24</v>
      </c>
    </row>
    <row r="269" spans="1:7">
      <c r="A269" s="8">
        <v>45805</v>
      </c>
      <c r="B269" t="s">
        <v>5398</v>
      </c>
      <c r="C269">
        <v>5</v>
      </c>
      <c r="D269" t="s">
        <v>5431</v>
      </c>
      <c r="E269" t="s">
        <v>49</v>
      </c>
      <c r="F269" t="s">
        <v>111</v>
      </c>
      <c r="G269">
        <v>2</v>
      </c>
    </row>
    <row r="270" spans="1:7">
      <c r="A270" s="8">
        <v>45805</v>
      </c>
      <c r="B270" t="s">
        <v>5398</v>
      </c>
      <c r="C270">
        <v>5</v>
      </c>
      <c r="D270" t="s">
        <v>5431</v>
      </c>
      <c r="E270" t="s">
        <v>49</v>
      </c>
      <c r="F270" t="s">
        <v>39</v>
      </c>
      <c r="G270">
        <v>1</v>
      </c>
    </row>
    <row r="271" spans="1:7">
      <c r="A271" s="8">
        <v>45805</v>
      </c>
      <c r="B271" t="s">
        <v>5424</v>
      </c>
      <c r="C271">
        <v>5</v>
      </c>
      <c r="D271" t="s">
        <v>5431</v>
      </c>
      <c r="E271" t="s">
        <v>49</v>
      </c>
      <c r="F271" t="s">
        <v>249</v>
      </c>
      <c r="G271">
        <v>10</v>
      </c>
    </row>
    <row r="272" spans="1:7">
      <c r="A272" s="8">
        <v>45805</v>
      </c>
      <c r="B272" t="s">
        <v>5424</v>
      </c>
      <c r="C272">
        <v>5</v>
      </c>
      <c r="D272" t="s">
        <v>5431</v>
      </c>
      <c r="E272" t="s">
        <v>49</v>
      </c>
      <c r="F272" t="s">
        <v>93</v>
      </c>
      <c r="G272">
        <v>10</v>
      </c>
    </row>
    <row r="273" spans="1:7">
      <c r="A273" s="8">
        <v>45805</v>
      </c>
      <c r="B273" t="s">
        <v>39</v>
      </c>
      <c r="C273">
        <v>5</v>
      </c>
      <c r="D273" t="s">
        <v>5431</v>
      </c>
      <c r="E273" t="s">
        <v>49</v>
      </c>
      <c r="F273" t="s">
        <v>39</v>
      </c>
      <c r="G273">
        <v>1</v>
      </c>
    </row>
    <row r="274" spans="1:7">
      <c r="A274" s="8">
        <v>45805</v>
      </c>
      <c r="B274" t="s">
        <v>5421</v>
      </c>
      <c r="C274">
        <v>6</v>
      </c>
      <c r="D274" t="s">
        <v>5431</v>
      </c>
      <c r="E274" t="s">
        <v>58</v>
      </c>
      <c r="F274" t="s">
        <v>249</v>
      </c>
      <c r="G274">
        <v>75</v>
      </c>
    </row>
    <row r="275" spans="1:7">
      <c r="A275" s="8">
        <v>45805</v>
      </c>
      <c r="B275" t="s">
        <v>5421</v>
      </c>
      <c r="C275">
        <v>6</v>
      </c>
      <c r="D275" t="s">
        <v>5431</v>
      </c>
      <c r="E275" t="s">
        <v>58</v>
      </c>
      <c r="F275" t="s">
        <v>1396</v>
      </c>
      <c r="G275">
        <v>257</v>
      </c>
    </row>
    <row r="276" spans="1:7">
      <c r="A276" s="8">
        <v>45805</v>
      </c>
      <c r="B276" t="s">
        <v>5421</v>
      </c>
      <c r="C276">
        <v>6</v>
      </c>
      <c r="D276" t="s">
        <v>5431</v>
      </c>
      <c r="E276" t="s">
        <v>58</v>
      </c>
      <c r="F276" t="s">
        <v>27</v>
      </c>
      <c r="G276">
        <v>13</v>
      </c>
    </row>
    <row r="277" spans="1:7">
      <c r="A277" s="8">
        <v>45805</v>
      </c>
      <c r="B277" t="s">
        <v>5421</v>
      </c>
      <c r="C277">
        <v>6</v>
      </c>
      <c r="D277" t="s">
        <v>5431</v>
      </c>
      <c r="E277" t="s">
        <v>58</v>
      </c>
      <c r="F277" t="s">
        <v>93</v>
      </c>
      <c r="G277">
        <v>392</v>
      </c>
    </row>
    <row r="278" spans="1:7">
      <c r="A278" s="8">
        <v>45805</v>
      </c>
      <c r="B278" t="s">
        <v>5421</v>
      </c>
      <c r="C278">
        <v>6</v>
      </c>
      <c r="D278" t="s">
        <v>5431</v>
      </c>
      <c r="E278" t="s">
        <v>58</v>
      </c>
      <c r="F278" t="s">
        <v>39</v>
      </c>
      <c r="G278">
        <v>19</v>
      </c>
    </row>
    <row r="279" spans="1:7">
      <c r="A279" s="8">
        <v>45805</v>
      </c>
      <c r="B279" t="s">
        <v>5425</v>
      </c>
      <c r="C279">
        <v>6</v>
      </c>
      <c r="D279" t="s">
        <v>5431</v>
      </c>
      <c r="E279" t="s">
        <v>58</v>
      </c>
      <c r="F279" t="s">
        <v>1396</v>
      </c>
      <c r="G279">
        <v>197</v>
      </c>
    </row>
    <row r="280" spans="1:7">
      <c r="A280" s="8">
        <v>45805</v>
      </c>
      <c r="B280" t="s">
        <v>5433</v>
      </c>
      <c r="C280">
        <v>6</v>
      </c>
      <c r="D280" t="s">
        <v>5431</v>
      </c>
      <c r="E280" t="s">
        <v>58</v>
      </c>
      <c r="F280" t="s">
        <v>1396</v>
      </c>
      <c r="G280">
        <v>1</v>
      </c>
    </row>
    <row r="281" spans="1:7">
      <c r="A281" s="8">
        <v>45805</v>
      </c>
      <c r="B281" t="s">
        <v>39</v>
      </c>
      <c r="C281">
        <v>6</v>
      </c>
      <c r="D281" t="s">
        <v>5431</v>
      </c>
      <c r="E281" t="s">
        <v>58</v>
      </c>
      <c r="F281" t="s">
        <v>1396</v>
      </c>
      <c r="G281">
        <v>17</v>
      </c>
    </row>
    <row r="282" spans="1:7">
      <c r="A282" s="8">
        <v>45805</v>
      </c>
      <c r="B282" t="s">
        <v>39</v>
      </c>
      <c r="C282">
        <v>6</v>
      </c>
      <c r="D282" t="s">
        <v>5431</v>
      </c>
      <c r="E282" t="s">
        <v>58</v>
      </c>
      <c r="F282" t="s">
        <v>39</v>
      </c>
      <c r="G282">
        <v>68</v>
      </c>
    </row>
    <row r="283" spans="1:7">
      <c r="A283" s="8">
        <v>45805</v>
      </c>
      <c r="B283" t="s">
        <v>5421</v>
      </c>
      <c r="C283">
        <v>7</v>
      </c>
      <c r="D283" t="s">
        <v>5418</v>
      </c>
      <c r="E283" t="s">
        <v>5426</v>
      </c>
      <c r="F283" t="s">
        <v>1396</v>
      </c>
      <c r="G283">
        <v>1</v>
      </c>
    </row>
    <row r="284" spans="1:7">
      <c r="A284" s="8">
        <v>45805</v>
      </c>
      <c r="B284" t="s">
        <v>5425</v>
      </c>
      <c r="C284">
        <v>7</v>
      </c>
      <c r="D284" t="s">
        <v>5418</v>
      </c>
      <c r="E284" t="s">
        <v>5426</v>
      </c>
      <c r="F284" t="s">
        <v>1396</v>
      </c>
      <c r="G284">
        <v>2125</v>
      </c>
    </row>
    <row r="285" spans="1:7">
      <c r="A285" s="8">
        <v>45805</v>
      </c>
      <c r="B285" t="s">
        <v>5425</v>
      </c>
      <c r="C285">
        <v>7</v>
      </c>
      <c r="D285" t="s">
        <v>5418</v>
      </c>
      <c r="E285" t="s">
        <v>5426</v>
      </c>
      <c r="F285" t="s">
        <v>27</v>
      </c>
      <c r="G285">
        <v>8</v>
      </c>
    </row>
    <row r="286" spans="1:7">
      <c r="A286" s="8">
        <v>45805</v>
      </c>
      <c r="B286" t="s">
        <v>5425</v>
      </c>
      <c r="C286">
        <v>7</v>
      </c>
      <c r="D286" t="s">
        <v>5418</v>
      </c>
      <c r="E286" t="s">
        <v>5426</v>
      </c>
      <c r="F286" t="s">
        <v>111</v>
      </c>
      <c r="G286">
        <v>6</v>
      </c>
    </row>
    <row r="287" spans="1:7">
      <c r="A287" s="8">
        <v>45805</v>
      </c>
      <c r="B287" t="s">
        <v>5425</v>
      </c>
      <c r="C287">
        <v>7</v>
      </c>
      <c r="D287" t="s">
        <v>5418</v>
      </c>
      <c r="E287" t="s">
        <v>5426</v>
      </c>
      <c r="F287" t="s">
        <v>93</v>
      </c>
      <c r="G287">
        <v>1633</v>
      </c>
    </row>
    <row r="288" spans="1:7">
      <c r="A288" s="8">
        <v>45805</v>
      </c>
      <c r="B288" t="s">
        <v>5425</v>
      </c>
      <c r="C288">
        <v>7</v>
      </c>
      <c r="D288" t="s">
        <v>5418</v>
      </c>
      <c r="E288" t="s">
        <v>5426</v>
      </c>
      <c r="F288" t="s">
        <v>39</v>
      </c>
      <c r="G288">
        <v>130</v>
      </c>
    </row>
    <row r="289" spans="1:7">
      <c r="A289" s="8">
        <v>45805</v>
      </c>
      <c r="B289" t="s">
        <v>5425</v>
      </c>
      <c r="C289">
        <v>8</v>
      </c>
      <c r="D289" t="s">
        <v>5431</v>
      </c>
      <c r="E289" t="s">
        <v>28</v>
      </c>
      <c r="F289" t="s">
        <v>249</v>
      </c>
      <c r="G289">
        <v>2035</v>
      </c>
    </row>
    <row r="290" spans="1:7">
      <c r="A290" s="8">
        <v>45805</v>
      </c>
      <c r="B290" t="s">
        <v>5425</v>
      </c>
      <c r="C290">
        <v>8</v>
      </c>
      <c r="D290" t="s">
        <v>5431</v>
      </c>
      <c r="E290" t="s">
        <v>28</v>
      </c>
      <c r="F290" t="s">
        <v>1396</v>
      </c>
      <c r="G290">
        <v>1360</v>
      </c>
    </row>
    <row r="291" spans="1:7">
      <c r="A291" s="8">
        <v>45805</v>
      </c>
      <c r="B291" t="s">
        <v>5425</v>
      </c>
      <c r="C291">
        <v>8</v>
      </c>
      <c r="D291" t="s">
        <v>5431</v>
      </c>
      <c r="E291" t="s">
        <v>28</v>
      </c>
      <c r="F291" t="s">
        <v>27</v>
      </c>
      <c r="G291">
        <v>1699</v>
      </c>
    </row>
    <row r="292" spans="1:7">
      <c r="A292" s="8">
        <v>45805</v>
      </c>
      <c r="B292" t="s">
        <v>5425</v>
      </c>
      <c r="C292">
        <v>8</v>
      </c>
      <c r="D292" t="s">
        <v>5431</v>
      </c>
      <c r="E292" t="s">
        <v>28</v>
      </c>
      <c r="F292" t="s">
        <v>111</v>
      </c>
      <c r="G292">
        <v>43</v>
      </c>
    </row>
    <row r="293" spans="1:7">
      <c r="A293" s="8">
        <v>45805</v>
      </c>
      <c r="B293" t="s">
        <v>5425</v>
      </c>
      <c r="C293">
        <v>8</v>
      </c>
      <c r="D293" t="s">
        <v>5431</v>
      </c>
      <c r="E293" t="s">
        <v>28</v>
      </c>
      <c r="F293" t="s">
        <v>93</v>
      </c>
      <c r="G293">
        <v>2530</v>
      </c>
    </row>
    <row r="294" spans="1:7">
      <c r="A294" s="8">
        <v>45805</v>
      </c>
      <c r="B294" t="s">
        <v>5425</v>
      </c>
      <c r="C294">
        <v>8</v>
      </c>
      <c r="D294" t="s">
        <v>5431</v>
      </c>
      <c r="E294" t="s">
        <v>28</v>
      </c>
      <c r="F294" t="s">
        <v>39</v>
      </c>
      <c r="G294">
        <v>130</v>
      </c>
    </row>
    <row r="295" spans="1:7">
      <c r="A295" s="8">
        <v>45805</v>
      </c>
      <c r="B295" t="s">
        <v>5421</v>
      </c>
      <c r="C295">
        <v>11</v>
      </c>
      <c r="D295" t="s">
        <v>5431</v>
      </c>
      <c r="E295" t="s">
        <v>69</v>
      </c>
      <c r="F295" t="s">
        <v>1396</v>
      </c>
      <c r="G295">
        <v>57</v>
      </c>
    </row>
    <row r="296" spans="1:7">
      <c r="A296" s="8">
        <v>45805</v>
      </c>
      <c r="B296" t="s">
        <v>39</v>
      </c>
      <c r="C296">
        <v>11</v>
      </c>
      <c r="D296" t="s">
        <v>5431</v>
      </c>
      <c r="E296" t="s">
        <v>69</v>
      </c>
      <c r="F296" t="s">
        <v>1396</v>
      </c>
      <c r="G296">
        <v>8</v>
      </c>
    </row>
    <row r="297" spans="1:7">
      <c r="A297" s="8">
        <v>45805</v>
      </c>
      <c r="B297" t="s">
        <v>39</v>
      </c>
      <c r="C297">
        <v>11</v>
      </c>
      <c r="D297" t="s">
        <v>5431</v>
      </c>
      <c r="E297" t="s">
        <v>69</v>
      </c>
      <c r="F297" t="s">
        <v>39</v>
      </c>
      <c r="G297">
        <v>4</v>
      </c>
    </row>
    <row r="298" spans="1:7">
      <c r="A298" s="8">
        <v>45806</v>
      </c>
      <c r="B298" t="s">
        <v>5398</v>
      </c>
      <c r="C298">
        <v>2</v>
      </c>
      <c r="D298" t="s">
        <v>5418</v>
      </c>
      <c r="E298" t="s">
        <v>5419</v>
      </c>
      <c r="F298" t="s">
        <v>1396</v>
      </c>
      <c r="G298">
        <v>27</v>
      </c>
    </row>
    <row r="299" spans="1:7">
      <c r="A299" s="8">
        <v>45806</v>
      </c>
      <c r="B299" t="s">
        <v>5397</v>
      </c>
      <c r="C299">
        <v>2</v>
      </c>
      <c r="D299" t="s">
        <v>5418</v>
      </c>
      <c r="E299" t="s">
        <v>5419</v>
      </c>
      <c r="F299" t="s">
        <v>1396</v>
      </c>
      <c r="G299">
        <v>79</v>
      </c>
    </row>
    <row r="300" spans="1:7">
      <c r="A300" s="8">
        <v>45806</v>
      </c>
      <c r="B300" t="s">
        <v>5397</v>
      </c>
      <c r="C300">
        <v>2</v>
      </c>
      <c r="D300" t="s">
        <v>5418</v>
      </c>
      <c r="E300" t="s">
        <v>5419</v>
      </c>
      <c r="F300" t="s">
        <v>39</v>
      </c>
      <c r="G300">
        <v>8</v>
      </c>
    </row>
    <row r="301" spans="1:7">
      <c r="A301" s="8">
        <v>45806</v>
      </c>
      <c r="B301" t="s">
        <v>39</v>
      </c>
      <c r="C301">
        <v>2</v>
      </c>
      <c r="D301" t="s">
        <v>5418</v>
      </c>
      <c r="E301" t="s">
        <v>5419</v>
      </c>
      <c r="F301" t="s">
        <v>1396</v>
      </c>
      <c r="G301">
        <v>3</v>
      </c>
    </row>
    <row r="302" spans="1:7">
      <c r="A302" s="8">
        <v>45806</v>
      </c>
      <c r="B302" t="s">
        <v>5421</v>
      </c>
      <c r="C302">
        <v>3</v>
      </c>
      <c r="D302" t="s">
        <v>5418</v>
      </c>
      <c r="E302" t="s">
        <v>5422</v>
      </c>
      <c r="F302" t="s">
        <v>1396</v>
      </c>
      <c r="G302">
        <v>138</v>
      </c>
    </row>
    <row r="303" spans="1:7">
      <c r="A303" s="8">
        <v>45806</v>
      </c>
      <c r="B303" t="s">
        <v>5421</v>
      </c>
      <c r="C303">
        <v>3</v>
      </c>
      <c r="D303" t="s">
        <v>5418</v>
      </c>
      <c r="E303" t="s">
        <v>5422</v>
      </c>
      <c r="F303" t="s">
        <v>27</v>
      </c>
      <c r="G303">
        <v>1</v>
      </c>
    </row>
    <row r="304" spans="1:7">
      <c r="A304" s="8">
        <v>45806</v>
      </c>
      <c r="B304" t="s">
        <v>5421</v>
      </c>
      <c r="C304">
        <v>3</v>
      </c>
      <c r="D304" t="s">
        <v>5418</v>
      </c>
      <c r="E304" t="s">
        <v>5422</v>
      </c>
      <c r="F304" t="s">
        <v>93</v>
      </c>
      <c r="G304">
        <v>77</v>
      </c>
    </row>
    <row r="305" spans="1:7">
      <c r="A305" s="8">
        <v>45806</v>
      </c>
      <c r="B305" t="s">
        <v>5421</v>
      </c>
      <c r="C305">
        <v>3</v>
      </c>
      <c r="D305" t="s">
        <v>5418</v>
      </c>
      <c r="E305" t="s">
        <v>5422</v>
      </c>
      <c r="F305" t="s">
        <v>39</v>
      </c>
      <c r="G305">
        <v>14</v>
      </c>
    </row>
    <row r="306" spans="1:7">
      <c r="A306" s="8">
        <v>45806</v>
      </c>
      <c r="B306" t="s">
        <v>39</v>
      </c>
      <c r="C306">
        <v>3</v>
      </c>
      <c r="D306" t="s">
        <v>5418</v>
      </c>
      <c r="E306" t="s">
        <v>5422</v>
      </c>
      <c r="F306" t="s">
        <v>1396</v>
      </c>
      <c r="G306">
        <v>20</v>
      </c>
    </row>
    <row r="307" spans="1:7">
      <c r="A307" s="8">
        <v>45806</v>
      </c>
      <c r="B307" t="s">
        <v>39</v>
      </c>
      <c r="C307">
        <v>3</v>
      </c>
      <c r="D307" t="s">
        <v>5418</v>
      </c>
      <c r="E307" t="s">
        <v>5422</v>
      </c>
      <c r="F307" t="s">
        <v>27</v>
      </c>
      <c r="G307">
        <v>1</v>
      </c>
    </row>
    <row r="308" spans="1:7">
      <c r="A308" s="8">
        <v>45806</v>
      </c>
      <c r="B308" t="s">
        <v>39</v>
      </c>
      <c r="C308">
        <v>3</v>
      </c>
      <c r="D308" t="s">
        <v>5418</v>
      </c>
      <c r="E308" t="s">
        <v>5422</v>
      </c>
      <c r="F308" t="s">
        <v>39</v>
      </c>
      <c r="G308">
        <v>25</v>
      </c>
    </row>
    <row r="309" spans="1:7">
      <c r="A309" s="8">
        <v>45806</v>
      </c>
      <c r="B309" t="s">
        <v>5397</v>
      </c>
      <c r="C309">
        <v>4</v>
      </c>
      <c r="D309" t="s">
        <v>5431</v>
      </c>
      <c r="E309" t="s">
        <v>40</v>
      </c>
      <c r="F309" t="s">
        <v>249</v>
      </c>
      <c r="G309">
        <v>87</v>
      </c>
    </row>
    <row r="310" spans="1:7">
      <c r="A310" s="8">
        <v>45806</v>
      </c>
      <c r="B310" t="s">
        <v>5397</v>
      </c>
      <c r="C310">
        <v>4</v>
      </c>
      <c r="D310" t="s">
        <v>5431</v>
      </c>
      <c r="E310" t="s">
        <v>40</v>
      </c>
      <c r="F310" t="s">
        <v>1396</v>
      </c>
      <c r="G310">
        <v>55</v>
      </c>
    </row>
    <row r="311" spans="1:7">
      <c r="A311" s="8">
        <v>45806</v>
      </c>
      <c r="B311" t="s">
        <v>5397</v>
      </c>
      <c r="C311">
        <v>4</v>
      </c>
      <c r="D311" t="s">
        <v>5431</v>
      </c>
      <c r="E311" t="s">
        <v>40</v>
      </c>
      <c r="F311" t="s">
        <v>39</v>
      </c>
      <c r="G311">
        <v>8</v>
      </c>
    </row>
    <row r="312" spans="1:7">
      <c r="A312" s="8">
        <v>45806</v>
      </c>
      <c r="B312" t="s">
        <v>5423</v>
      </c>
      <c r="C312">
        <v>4</v>
      </c>
      <c r="D312" t="s">
        <v>5431</v>
      </c>
      <c r="E312" t="s">
        <v>40</v>
      </c>
      <c r="F312" t="s">
        <v>249</v>
      </c>
      <c r="G312">
        <v>78</v>
      </c>
    </row>
    <row r="313" spans="1:7">
      <c r="A313" s="8">
        <v>45806</v>
      </c>
      <c r="B313" t="s">
        <v>5423</v>
      </c>
      <c r="C313">
        <v>4</v>
      </c>
      <c r="D313" t="s">
        <v>5431</v>
      </c>
      <c r="E313" t="s">
        <v>40</v>
      </c>
      <c r="F313" t="s">
        <v>1396</v>
      </c>
      <c r="G313">
        <v>132</v>
      </c>
    </row>
    <row r="314" spans="1:7">
      <c r="A314" s="8">
        <v>45806</v>
      </c>
      <c r="B314" t="s">
        <v>5423</v>
      </c>
      <c r="C314">
        <v>4</v>
      </c>
      <c r="D314" t="s">
        <v>5431</v>
      </c>
      <c r="E314" t="s">
        <v>40</v>
      </c>
      <c r="F314" t="s">
        <v>27</v>
      </c>
      <c r="G314">
        <v>8</v>
      </c>
    </row>
    <row r="315" spans="1:7">
      <c r="A315" s="8">
        <v>45806</v>
      </c>
      <c r="B315" t="s">
        <v>5423</v>
      </c>
      <c r="C315">
        <v>4</v>
      </c>
      <c r="D315" t="s">
        <v>5431</v>
      </c>
      <c r="E315" t="s">
        <v>40</v>
      </c>
      <c r="F315" t="s">
        <v>111</v>
      </c>
      <c r="G315">
        <v>1</v>
      </c>
    </row>
    <row r="316" spans="1:7">
      <c r="A316" s="8">
        <v>45806</v>
      </c>
      <c r="B316" t="s">
        <v>5423</v>
      </c>
      <c r="C316">
        <v>4</v>
      </c>
      <c r="D316" t="s">
        <v>5431</v>
      </c>
      <c r="E316" t="s">
        <v>40</v>
      </c>
      <c r="F316" t="s">
        <v>93</v>
      </c>
      <c r="G316">
        <v>61</v>
      </c>
    </row>
    <row r="317" spans="1:7">
      <c r="A317" s="8">
        <v>45806</v>
      </c>
      <c r="B317" t="s">
        <v>5423</v>
      </c>
      <c r="C317">
        <v>4</v>
      </c>
      <c r="D317" t="s">
        <v>5431</v>
      </c>
      <c r="E317" t="s">
        <v>40</v>
      </c>
      <c r="F317" t="s">
        <v>39</v>
      </c>
      <c r="G317">
        <v>8</v>
      </c>
    </row>
    <row r="318" spans="1:7">
      <c r="A318" s="8">
        <v>45806</v>
      </c>
      <c r="B318" t="s">
        <v>5398</v>
      </c>
      <c r="C318">
        <v>5</v>
      </c>
      <c r="D318" t="s">
        <v>5431</v>
      </c>
      <c r="E318" t="s">
        <v>49</v>
      </c>
      <c r="F318" t="s">
        <v>249</v>
      </c>
      <c r="G318">
        <v>154</v>
      </c>
    </row>
    <row r="319" spans="1:7">
      <c r="A319" s="8">
        <v>45806</v>
      </c>
      <c r="B319" t="s">
        <v>5398</v>
      </c>
      <c r="C319">
        <v>5</v>
      </c>
      <c r="D319" t="s">
        <v>5431</v>
      </c>
      <c r="E319" t="s">
        <v>49</v>
      </c>
      <c r="F319" t="s">
        <v>1396</v>
      </c>
      <c r="G319">
        <v>168</v>
      </c>
    </row>
    <row r="320" spans="1:7">
      <c r="A320" s="8">
        <v>45806</v>
      </c>
      <c r="B320" t="s">
        <v>5424</v>
      </c>
      <c r="C320">
        <v>5</v>
      </c>
      <c r="D320" t="s">
        <v>5431</v>
      </c>
      <c r="E320" t="s">
        <v>49</v>
      </c>
      <c r="F320" t="s">
        <v>1396</v>
      </c>
      <c r="G320">
        <v>10</v>
      </c>
    </row>
    <row r="321" spans="1:7">
      <c r="A321" s="8">
        <v>45806</v>
      </c>
      <c r="B321" t="s">
        <v>5424</v>
      </c>
      <c r="C321">
        <v>5</v>
      </c>
      <c r="D321" t="s">
        <v>5431</v>
      </c>
      <c r="E321" t="s">
        <v>49</v>
      </c>
      <c r="F321" t="s">
        <v>39</v>
      </c>
      <c r="G321">
        <v>12</v>
      </c>
    </row>
    <row r="322" spans="1:7">
      <c r="A322" s="8">
        <v>45806</v>
      </c>
      <c r="B322" t="s">
        <v>5421</v>
      </c>
      <c r="C322">
        <v>6</v>
      </c>
      <c r="D322" t="s">
        <v>5431</v>
      </c>
      <c r="E322" t="s">
        <v>58</v>
      </c>
      <c r="F322" t="s">
        <v>249</v>
      </c>
      <c r="G322">
        <v>59</v>
      </c>
    </row>
    <row r="323" spans="1:7">
      <c r="A323" s="8">
        <v>45806</v>
      </c>
      <c r="B323" t="s">
        <v>5421</v>
      </c>
      <c r="C323">
        <v>6</v>
      </c>
      <c r="D323" t="s">
        <v>5431</v>
      </c>
      <c r="E323" t="s">
        <v>58</v>
      </c>
      <c r="F323" t="s">
        <v>1396</v>
      </c>
      <c r="G323">
        <v>435</v>
      </c>
    </row>
    <row r="324" spans="1:7">
      <c r="A324" s="8">
        <v>45806</v>
      </c>
      <c r="B324" t="s">
        <v>5421</v>
      </c>
      <c r="C324">
        <v>6</v>
      </c>
      <c r="D324" t="s">
        <v>5431</v>
      </c>
      <c r="E324" t="s">
        <v>58</v>
      </c>
      <c r="F324" t="s">
        <v>27</v>
      </c>
      <c r="G324">
        <v>197</v>
      </c>
    </row>
    <row r="325" spans="1:7">
      <c r="A325" s="8">
        <v>45806</v>
      </c>
      <c r="B325" t="s">
        <v>5421</v>
      </c>
      <c r="C325">
        <v>6</v>
      </c>
      <c r="D325" t="s">
        <v>5431</v>
      </c>
      <c r="E325" t="s">
        <v>58</v>
      </c>
      <c r="F325" t="s">
        <v>93</v>
      </c>
      <c r="G325">
        <v>594</v>
      </c>
    </row>
    <row r="326" spans="1:7">
      <c r="A326" s="8">
        <v>45806</v>
      </c>
      <c r="B326" t="s">
        <v>5421</v>
      </c>
      <c r="C326">
        <v>6</v>
      </c>
      <c r="D326" t="s">
        <v>5431</v>
      </c>
      <c r="E326" t="s">
        <v>58</v>
      </c>
      <c r="F326" t="s">
        <v>39</v>
      </c>
      <c r="G326">
        <v>10</v>
      </c>
    </row>
    <row r="327" spans="1:7">
      <c r="A327" s="8">
        <v>45806</v>
      </c>
      <c r="B327" t="s">
        <v>5425</v>
      </c>
      <c r="C327">
        <v>6</v>
      </c>
      <c r="D327" t="s">
        <v>5431</v>
      </c>
      <c r="E327" t="s">
        <v>58</v>
      </c>
      <c r="F327" t="s">
        <v>1396</v>
      </c>
      <c r="G327">
        <v>87</v>
      </c>
    </row>
    <row r="328" spans="1:7">
      <c r="A328" s="8">
        <v>45806</v>
      </c>
      <c r="B328" t="s">
        <v>39</v>
      </c>
      <c r="C328">
        <v>6</v>
      </c>
      <c r="D328" t="s">
        <v>5431</v>
      </c>
      <c r="E328" t="s">
        <v>58</v>
      </c>
      <c r="F328" t="s">
        <v>1396</v>
      </c>
      <c r="G328">
        <v>104</v>
      </c>
    </row>
    <row r="329" spans="1:7">
      <c r="A329" s="8">
        <v>45806</v>
      </c>
      <c r="B329" t="s">
        <v>39</v>
      </c>
      <c r="C329">
        <v>6</v>
      </c>
      <c r="D329" t="s">
        <v>5431</v>
      </c>
      <c r="E329" t="s">
        <v>58</v>
      </c>
      <c r="F329" t="s">
        <v>27</v>
      </c>
      <c r="G329">
        <v>1</v>
      </c>
    </row>
    <row r="330" spans="1:7">
      <c r="A330" s="8">
        <v>45806</v>
      </c>
      <c r="B330" t="s">
        <v>39</v>
      </c>
      <c r="C330">
        <v>6</v>
      </c>
      <c r="D330" t="s">
        <v>5431</v>
      </c>
      <c r="E330" t="s">
        <v>58</v>
      </c>
      <c r="F330" t="s">
        <v>39</v>
      </c>
      <c r="G330">
        <v>31</v>
      </c>
    </row>
    <row r="331" spans="1:7">
      <c r="A331" s="8">
        <v>45806</v>
      </c>
      <c r="B331" t="s">
        <v>5421</v>
      </c>
      <c r="C331">
        <v>7</v>
      </c>
      <c r="D331" t="s">
        <v>5418</v>
      </c>
      <c r="E331" t="s">
        <v>5426</v>
      </c>
      <c r="F331" t="s">
        <v>1396</v>
      </c>
      <c r="G331">
        <v>13</v>
      </c>
    </row>
    <row r="332" spans="1:7">
      <c r="A332" s="8">
        <v>45806</v>
      </c>
      <c r="B332" t="s">
        <v>5425</v>
      </c>
      <c r="C332">
        <v>7</v>
      </c>
      <c r="D332" t="s">
        <v>5418</v>
      </c>
      <c r="E332" t="s">
        <v>5426</v>
      </c>
      <c r="F332" t="s">
        <v>1396</v>
      </c>
      <c r="G332">
        <v>2590</v>
      </c>
    </row>
    <row r="333" spans="1:7">
      <c r="A333" s="8">
        <v>45806</v>
      </c>
      <c r="B333" t="s">
        <v>5425</v>
      </c>
      <c r="C333">
        <v>7</v>
      </c>
      <c r="D333" t="s">
        <v>5418</v>
      </c>
      <c r="E333" t="s">
        <v>5426</v>
      </c>
      <c r="F333" t="s">
        <v>27</v>
      </c>
      <c r="G333">
        <v>312</v>
      </c>
    </row>
    <row r="334" spans="1:7">
      <c r="A334" s="8">
        <v>45806</v>
      </c>
      <c r="B334" t="s">
        <v>5425</v>
      </c>
      <c r="C334">
        <v>7</v>
      </c>
      <c r="D334" t="s">
        <v>5418</v>
      </c>
      <c r="E334" t="s">
        <v>5426</v>
      </c>
      <c r="F334" t="s">
        <v>93</v>
      </c>
      <c r="G334">
        <v>5</v>
      </c>
    </row>
    <row r="335" spans="1:7">
      <c r="A335" s="8">
        <v>45806</v>
      </c>
      <c r="B335" t="s">
        <v>5425</v>
      </c>
      <c r="C335">
        <v>7</v>
      </c>
      <c r="D335" t="s">
        <v>5418</v>
      </c>
      <c r="E335" t="s">
        <v>5426</v>
      </c>
      <c r="F335" t="s">
        <v>39</v>
      </c>
      <c r="G335">
        <v>120</v>
      </c>
    </row>
    <row r="336" spans="1:7">
      <c r="A336" s="8">
        <v>45806</v>
      </c>
      <c r="B336" t="s">
        <v>5425</v>
      </c>
      <c r="C336">
        <v>8</v>
      </c>
      <c r="D336" t="s">
        <v>5431</v>
      </c>
      <c r="E336" t="s">
        <v>28</v>
      </c>
      <c r="F336" t="s">
        <v>249</v>
      </c>
      <c r="G336">
        <v>1677</v>
      </c>
    </row>
    <row r="337" spans="1:7">
      <c r="A337" s="8">
        <v>45806</v>
      </c>
      <c r="B337" t="s">
        <v>5425</v>
      </c>
      <c r="C337">
        <v>8</v>
      </c>
      <c r="D337" t="s">
        <v>5431</v>
      </c>
      <c r="E337" t="s">
        <v>28</v>
      </c>
      <c r="F337" t="s">
        <v>1396</v>
      </c>
      <c r="G337">
        <v>1755</v>
      </c>
    </row>
    <row r="338" spans="1:7">
      <c r="A338" s="8">
        <v>45806</v>
      </c>
      <c r="B338" t="s">
        <v>5425</v>
      </c>
      <c r="C338">
        <v>8</v>
      </c>
      <c r="D338" t="s">
        <v>5431</v>
      </c>
      <c r="E338" t="s">
        <v>28</v>
      </c>
      <c r="F338" t="s">
        <v>27</v>
      </c>
      <c r="G338">
        <v>31</v>
      </c>
    </row>
    <row r="339" spans="1:7">
      <c r="A339" s="8">
        <v>45806</v>
      </c>
      <c r="B339" t="s">
        <v>5425</v>
      </c>
      <c r="C339">
        <v>8</v>
      </c>
      <c r="D339" t="s">
        <v>5431</v>
      </c>
      <c r="E339" t="s">
        <v>28</v>
      </c>
      <c r="F339" t="s">
        <v>93</v>
      </c>
      <c r="G339">
        <v>2554</v>
      </c>
    </row>
    <row r="340" spans="1:7">
      <c r="A340" s="8">
        <v>45806</v>
      </c>
      <c r="B340" t="s">
        <v>5425</v>
      </c>
      <c r="C340">
        <v>8</v>
      </c>
      <c r="D340" t="s">
        <v>5431</v>
      </c>
      <c r="E340" t="s">
        <v>28</v>
      </c>
      <c r="F340" t="s">
        <v>39</v>
      </c>
      <c r="G340">
        <v>120</v>
      </c>
    </row>
    <row r="341" spans="1:7">
      <c r="A341" s="8">
        <v>45806</v>
      </c>
      <c r="B341" t="s">
        <v>5421</v>
      </c>
      <c r="C341">
        <v>11</v>
      </c>
      <c r="D341" t="s">
        <v>5431</v>
      </c>
      <c r="E341" t="s">
        <v>69</v>
      </c>
      <c r="F341" t="s">
        <v>1396</v>
      </c>
      <c r="G341">
        <v>24</v>
      </c>
    </row>
    <row r="342" spans="1:7">
      <c r="A342" s="8">
        <v>45806</v>
      </c>
      <c r="B342" t="s">
        <v>39</v>
      </c>
      <c r="C342">
        <v>11</v>
      </c>
      <c r="D342" t="s">
        <v>5431</v>
      </c>
      <c r="E342" t="s">
        <v>69</v>
      </c>
      <c r="F342" t="s">
        <v>1396</v>
      </c>
      <c r="G342">
        <v>1</v>
      </c>
    </row>
    <row r="343" spans="1:7">
      <c r="A343" s="8">
        <v>45807</v>
      </c>
      <c r="B343" t="s">
        <v>5432</v>
      </c>
      <c r="C343">
        <v>1</v>
      </c>
      <c r="D343" t="s">
        <v>5431</v>
      </c>
      <c r="E343" t="s">
        <v>1032</v>
      </c>
      <c r="F343" t="s">
        <v>249</v>
      </c>
      <c r="G343">
        <v>11</v>
      </c>
    </row>
    <row r="344" spans="1:7">
      <c r="A344" s="8">
        <v>45807</v>
      </c>
      <c r="B344" t="s">
        <v>5432</v>
      </c>
      <c r="C344">
        <v>1</v>
      </c>
      <c r="D344" t="s">
        <v>5431</v>
      </c>
      <c r="E344" t="s">
        <v>1032</v>
      </c>
      <c r="F344" t="s">
        <v>1396</v>
      </c>
      <c r="G344">
        <v>1</v>
      </c>
    </row>
    <row r="345" spans="1:7">
      <c r="A345" s="8">
        <v>45807</v>
      </c>
      <c r="B345" t="s">
        <v>5398</v>
      </c>
      <c r="C345">
        <v>2</v>
      </c>
      <c r="D345" t="s">
        <v>5418</v>
      </c>
      <c r="E345" t="s">
        <v>5419</v>
      </c>
      <c r="F345" t="s">
        <v>1396</v>
      </c>
      <c r="G345">
        <v>53</v>
      </c>
    </row>
    <row r="346" spans="1:7">
      <c r="A346" s="8">
        <v>45807</v>
      </c>
      <c r="B346" t="s">
        <v>5398</v>
      </c>
      <c r="C346">
        <v>2</v>
      </c>
      <c r="D346" t="s">
        <v>5418</v>
      </c>
      <c r="E346" t="s">
        <v>5419</v>
      </c>
      <c r="F346" t="s">
        <v>27</v>
      </c>
      <c r="G346">
        <v>14</v>
      </c>
    </row>
    <row r="347" spans="1:7">
      <c r="A347" s="8">
        <v>45807</v>
      </c>
      <c r="B347" t="s">
        <v>5398</v>
      </c>
      <c r="C347">
        <v>2</v>
      </c>
      <c r="D347" t="s">
        <v>5418</v>
      </c>
      <c r="E347" t="s">
        <v>5419</v>
      </c>
      <c r="F347" t="s">
        <v>93</v>
      </c>
      <c r="G347">
        <v>25</v>
      </c>
    </row>
    <row r="348" spans="1:7">
      <c r="A348" s="8">
        <v>45807</v>
      </c>
      <c r="B348" t="s">
        <v>5397</v>
      </c>
      <c r="C348">
        <v>2</v>
      </c>
      <c r="D348" t="s">
        <v>5418</v>
      </c>
      <c r="E348" t="s">
        <v>5419</v>
      </c>
      <c r="F348" t="s">
        <v>1396</v>
      </c>
      <c r="G348">
        <v>62</v>
      </c>
    </row>
    <row r="349" spans="1:7">
      <c r="A349" s="8">
        <v>45807</v>
      </c>
      <c r="B349" t="s">
        <v>5397</v>
      </c>
      <c r="C349">
        <v>2</v>
      </c>
      <c r="D349" t="s">
        <v>5418</v>
      </c>
      <c r="E349" t="s">
        <v>5419</v>
      </c>
      <c r="F349" t="s">
        <v>93</v>
      </c>
      <c r="G349">
        <v>44</v>
      </c>
    </row>
    <row r="350" spans="1:7">
      <c r="A350" s="8">
        <v>45807</v>
      </c>
      <c r="B350" t="s">
        <v>5397</v>
      </c>
      <c r="C350">
        <v>2</v>
      </c>
      <c r="D350" t="s">
        <v>5418</v>
      </c>
      <c r="E350" t="s">
        <v>5419</v>
      </c>
      <c r="F350" t="s">
        <v>39</v>
      </c>
      <c r="G350">
        <v>14</v>
      </c>
    </row>
    <row r="351" spans="1:7">
      <c r="A351" s="8">
        <v>45807</v>
      </c>
      <c r="B351" t="s">
        <v>5421</v>
      </c>
      <c r="C351">
        <v>3</v>
      </c>
      <c r="D351" t="s">
        <v>5418</v>
      </c>
      <c r="E351" t="s">
        <v>5422</v>
      </c>
      <c r="F351" t="s">
        <v>1396</v>
      </c>
      <c r="G351">
        <v>211</v>
      </c>
    </row>
    <row r="352" spans="1:7">
      <c r="A352" s="8">
        <v>45807</v>
      </c>
      <c r="B352" t="s">
        <v>5421</v>
      </c>
      <c r="C352">
        <v>3</v>
      </c>
      <c r="D352" t="s">
        <v>5418</v>
      </c>
      <c r="E352" t="s">
        <v>5422</v>
      </c>
      <c r="F352" t="s">
        <v>93</v>
      </c>
      <c r="G352">
        <v>25</v>
      </c>
    </row>
    <row r="353" spans="1:7">
      <c r="A353" s="8">
        <v>45807</v>
      </c>
      <c r="B353" t="s">
        <v>5421</v>
      </c>
      <c r="C353">
        <v>3</v>
      </c>
      <c r="D353" t="s">
        <v>5418</v>
      </c>
      <c r="E353" t="s">
        <v>5422</v>
      </c>
      <c r="F353" t="s">
        <v>39</v>
      </c>
      <c r="G353">
        <v>20</v>
      </c>
    </row>
    <row r="354" spans="1:7">
      <c r="A354" s="8">
        <v>45807</v>
      </c>
      <c r="B354" t="s">
        <v>39</v>
      </c>
      <c r="C354">
        <v>3</v>
      </c>
      <c r="D354" t="s">
        <v>5418</v>
      </c>
      <c r="E354" t="s">
        <v>5422</v>
      </c>
      <c r="F354" t="s">
        <v>1396</v>
      </c>
      <c r="G354">
        <v>100</v>
      </c>
    </row>
    <row r="355" spans="1:7">
      <c r="A355" s="8">
        <v>45807</v>
      </c>
      <c r="B355" t="s">
        <v>39</v>
      </c>
      <c r="C355">
        <v>3</v>
      </c>
      <c r="D355" t="s">
        <v>5418</v>
      </c>
      <c r="E355" t="s">
        <v>5422</v>
      </c>
      <c r="F355" t="s">
        <v>39</v>
      </c>
      <c r="G355">
        <v>68</v>
      </c>
    </row>
    <row r="356" spans="1:7">
      <c r="A356" s="8">
        <v>45807</v>
      </c>
      <c r="B356" t="s">
        <v>5397</v>
      </c>
      <c r="C356">
        <v>4</v>
      </c>
      <c r="D356" t="s">
        <v>5431</v>
      </c>
      <c r="E356" t="s">
        <v>40</v>
      </c>
      <c r="F356" t="s">
        <v>249</v>
      </c>
      <c r="G356">
        <v>72</v>
      </c>
    </row>
    <row r="357" spans="1:7">
      <c r="A357" s="8">
        <v>45807</v>
      </c>
      <c r="B357" t="s">
        <v>5397</v>
      </c>
      <c r="C357">
        <v>4</v>
      </c>
      <c r="D357" t="s">
        <v>5431</v>
      </c>
      <c r="E357" t="s">
        <v>40</v>
      </c>
      <c r="F357" t="s">
        <v>1396</v>
      </c>
      <c r="G357">
        <v>154</v>
      </c>
    </row>
    <row r="358" spans="1:7">
      <c r="A358" s="8">
        <v>45807</v>
      </c>
      <c r="B358" t="s">
        <v>5397</v>
      </c>
      <c r="C358">
        <v>4</v>
      </c>
      <c r="D358" t="s">
        <v>5431</v>
      </c>
      <c r="E358" t="s">
        <v>40</v>
      </c>
      <c r="F358" t="s">
        <v>39</v>
      </c>
      <c r="G358">
        <v>14</v>
      </c>
    </row>
    <row r="359" spans="1:7">
      <c r="A359" s="8">
        <v>45807</v>
      </c>
      <c r="B359" t="s">
        <v>5423</v>
      </c>
      <c r="C359">
        <v>4</v>
      </c>
      <c r="D359" t="s">
        <v>5431</v>
      </c>
      <c r="E359" t="s">
        <v>40</v>
      </c>
      <c r="F359" t="s">
        <v>249</v>
      </c>
      <c r="G359">
        <v>40</v>
      </c>
    </row>
    <row r="360" spans="1:7">
      <c r="A360" s="8">
        <v>45807</v>
      </c>
      <c r="B360" t="s">
        <v>5423</v>
      </c>
      <c r="C360">
        <v>4</v>
      </c>
      <c r="D360" t="s">
        <v>5431</v>
      </c>
      <c r="E360" t="s">
        <v>40</v>
      </c>
      <c r="F360" t="s">
        <v>1396</v>
      </c>
      <c r="G360">
        <v>120</v>
      </c>
    </row>
    <row r="361" spans="1:7">
      <c r="A361" s="8">
        <v>45807</v>
      </c>
      <c r="B361" t="s">
        <v>5423</v>
      </c>
      <c r="C361">
        <v>4</v>
      </c>
      <c r="D361" t="s">
        <v>5431</v>
      </c>
      <c r="E361" t="s">
        <v>40</v>
      </c>
      <c r="F361" t="s">
        <v>93</v>
      </c>
      <c r="G361">
        <v>52</v>
      </c>
    </row>
    <row r="362" spans="1:7">
      <c r="A362" s="8">
        <v>45807</v>
      </c>
      <c r="B362" t="s">
        <v>5398</v>
      </c>
      <c r="C362">
        <v>5</v>
      </c>
      <c r="D362" t="s">
        <v>5431</v>
      </c>
      <c r="E362" t="s">
        <v>49</v>
      </c>
      <c r="F362" t="s">
        <v>249</v>
      </c>
      <c r="G362">
        <v>153</v>
      </c>
    </row>
    <row r="363" spans="1:7">
      <c r="A363" s="8">
        <v>45807</v>
      </c>
      <c r="B363" t="s">
        <v>5398</v>
      </c>
      <c r="C363">
        <v>5</v>
      </c>
      <c r="D363" t="s">
        <v>5431</v>
      </c>
      <c r="E363" t="s">
        <v>49</v>
      </c>
      <c r="F363" t="s">
        <v>1396</v>
      </c>
      <c r="G363">
        <v>61</v>
      </c>
    </row>
    <row r="364" spans="1:7">
      <c r="A364" s="8">
        <v>45807</v>
      </c>
      <c r="B364" t="s">
        <v>5421</v>
      </c>
      <c r="C364">
        <v>6</v>
      </c>
      <c r="D364" t="s">
        <v>5431</v>
      </c>
      <c r="E364" t="s">
        <v>58</v>
      </c>
      <c r="F364" t="s">
        <v>249</v>
      </c>
      <c r="G364">
        <v>138</v>
      </c>
    </row>
    <row r="365" spans="1:7">
      <c r="A365" s="8">
        <v>45807</v>
      </c>
      <c r="B365" t="s">
        <v>5421</v>
      </c>
      <c r="C365">
        <v>6</v>
      </c>
      <c r="D365" t="s">
        <v>5431</v>
      </c>
      <c r="E365" t="s">
        <v>58</v>
      </c>
      <c r="F365" t="s">
        <v>1396</v>
      </c>
      <c r="G365">
        <v>299</v>
      </c>
    </row>
    <row r="366" spans="1:7">
      <c r="A366" s="8">
        <v>45807</v>
      </c>
      <c r="B366" t="s">
        <v>5421</v>
      </c>
      <c r="C366">
        <v>6</v>
      </c>
      <c r="D366" t="s">
        <v>5431</v>
      </c>
      <c r="E366" t="s">
        <v>58</v>
      </c>
      <c r="F366" t="s">
        <v>27</v>
      </c>
      <c r="G366">
        <v>55</v>
      </c>
    </row>
    <row r="367" spans="1:7">
      <c r="A367" s="8">
        <v>45807</v>
      </c>
      <c r="B367" t="s">
        <v>5421</v>
      </c>
      <c r="C367">
        <v>6</v>
      </c>
      <c r="D367" t="s">
        <v>5431</v>
      </c>
      <c r="E367" t="s">
        <v>58</v>
      </c>
      <c r="F367" t="s">
        <v>93</v>
      </c>
      <c r="G367">
        <v>639</v>
      </c>
    </row>
    <row r="368" spans="1:7">
      <c r="A368" s="8">
        <v>45807</v>
      </c>
      <c r="B368" t="s">
        <v>5421</v>
      </c>
      <c r="C368">
        <v>6</v>
      </c>
      <c r="D368" t="s">
        <v>5431</v>
      </c>
      <c r="E368" t="s">
        <v>58</v>
      </c>
      <c r="F368" t="s">
        <v>39</v>
      </c>
      <c r="G368">
        <v>40</v>
      </c>
    </row>
    <row r="369" spans="1:7">
      <c r="A369" s="8">
        <v>45807</v>
      </c>
      <c r="B369" t="s">
        <v>5425</v>
      </c>
      <c r="C369">
        <v>6</v>
      </c>
      <c r="D369" t="s">
        <v>5431</v>
      </c>
      <c r="E369" t="s">
        <v>58</v>
      </c>
      <c r="F369" t="s">
        <v>1396</v>
      </c>
      <c r="G369">
        <v>98</v>
      </c>
    </row>
    <row r="370" spans="1:7">
      <c r="A370" s="8">
        <v>45807</v>
      </c>
      <c r="B370" t="s">
        <v>39</v>
      </c>
      <c r="C370">
        <v>6</v>
      </c>
      <c r="D370" t="s">
        <v>5431</v>
      </c>
      <c r="E370" t="s">
        <v>58</v>
      </c>
      <c r="F370" t="s">
        <v>1396</v>
      </c>
      <c r="G370">
        <v>62</v>
      </c>
    </row>
    <row r="371" spans="1:7">
      <c r="A371" s="8">
        <v>45807</v>
      </c>
      <c r="B371" t="s">
        <v>39</v>
      </c>
      <c r="C371">
        <v>6</v>
      </c>
      <c r="D371" t="s">
        <v>5431</v>
      </c>
      <c r="E371" t="s">
        <v>58</v>
      </c>
      <c r="F371" t="s">
        <v>39</v>
      </c>
      <c r="G371">
        <v>68</v>
      </c>
    </row>
    <row r="372" spans="1:7">
      <c r="A372" s="8">
        <v>45807</v>
      </c>
      <c r="B372" t="s">
        <v>5421</v>
      </c>
      <c r="C372">
        <v>7</v>
      </c>
      <c r="D372" t="s">
        <v>5418</v>
      </c>
      <c r="E372" t="s">
        <v>5426</v>
      </c>
      <c r="F372" t="s">
        <v>1396</v>
      </c>
      <c r="G372">
        <v>1</v>
      </c>
    </row>
    <row r="373" spans="1:7">
      <c r="A373" s="8">
        <v>45807</v>
      </c>
      <c r="B373" t="s">
        <v>5425</v>
      </c>
      <c r="C373">
        <v>7</v>
      </c>
      <c r="D373" t="s">
        <v>5418</v>
      </c>
      <c r="E373" t="s">
        <v>5426</v>
      </c>
      <c r="F373" t="s">
        <v>1396</v>
      </c>
      <c r="G373">
        <v>1521</v>
      </c>
    </row>
    <row r="374" spans="1:7">
      <c r="A374" s="8">
        <v>45807</v>
      </c>
      <c r="B374" t="s">
        <v>5425</v>
      </c>
      <c r="C374">
        <v>7</v>
      </c>
      <c r="D374" t="s">
        <v>5418</v>
      </c>
      <c r="E374" t="s">
        <v>5426</v>
      </c>
      <c r="F374" t="s">
        <v>27</v>
      </c>
      <c r="G374">
        <v>6</v>
      </c>
    </row>
    <row r="375" spans="1:7">
      <c r="A375" s="8">
        <v>45807</v>
      </c>
      <c r="B375" t="s">
        <v>5425</v>
      </c>
      <c r="C375">
        <v>7</v>
      </c>
      <c r="D375" t="s">
        <v>5418</v>
      </c>
      <c r="E375" t="s">
        <v>5426</v>
      </c>
      <c r="F375" t="s">
        <v>111</v>
      </c>
      <c r="G375">
        <v>114</v>
      </c>
    </row>
    <row r="376" spans="1:7">
      <c r="A376" s="8">
        <v>45807</v>
      </c>
      <c r="B376" t="s">
        <v>5425</v>
      </c>
      <c r="C376">
        <v>7</v>
      </c>
      <c r="D376" t="s">
        <v>5418</v>
      </c>
      <c r="E376" t="s">
        <v>5426</v>
      </c>
      <c r="F376" t="s">
        <v>93</v>
      </c>
      <c r="G376">
        <v>384</v>
      </c>
    </row>
    <row r="377" spans="1:7">
      <c r="A377" s="8">
        <v>45807</v>
      </c>
      <c r="B377" t="s">
        <v>5425</v>
      </c>
      <c r="C377">
        <v>7</v>
      </c>
      <c r="D377" t="s">
        <v>5418</v>
      </c>
      <c r="E377" t="s">
        <v>5426</v>
      </c>
      <c r="F377" t="s">
        <v>39</v>
      </c>
      <c r="G377">
        <v>240</v>
      </c>
    </row>
    <row r="378" spans="1:7">
      <c r="A378" s="8">
        <v>45807</v>
      </c>
      <c r="B378" t="s">
        <v>5425</v>
      </c>
      <c r="C378">
        <v>8</v>
      </c>
      <c r="D378" t="s">
        <v>5431</v>
      </c>
      <c r="E378" t="s">
        <v>28</v>
      </c>
      <c r="F378" t="s">
        <v>249</v>
      </c>
      <c r="G378">
        <v>1186</v>
      </c>
    </row>
    <row r="379" spans="1:7">
      <c r="A379" s="8">
        <v>45807</v>
      </c>
      <c r="B379" t="s">
        <v>5425</v>
      </c>
      <c r="C379">
        <v>8</v>
      </c>
      <c r="D379" t="s">
        <v>5431</v>
      </c>
      <c r="E379" t="s">
        <v>28</v>
      </c>
      <c r="F379" t="s">
        <v>1396</v>
      </c>
      <c r="G379">
        <v>2023</v>
      </c>
    </row>
    <row r="380" spans="1:7">
      <c r="A380" s="8">
        <v>45807</v>
      </c>
      <c r="B380" t="s">
        <v>5425</v>
      </c>
      <c r="C380">
        <v>8</v>
      </c>
      <c r="D380" t="s">
        <v>5431</v>
      </c>
      <c r="E380" t="s">
        <v>28</v>
      </c>
      <c r="F380" t="s">
        <v>27</v>
      </c>
      <c r="G380">
        <v>159</v>
      </c>
    </row>
    <row r="381" spans="1:7">
      <c r="A381" s="8">
        <v>45807</v>
      </c>
      <c r="B381" t="s">
        <v>5425</v>
      </c>
      <c r="C381">
        <v>8</v>
      </c>
      <c r="D381" t="s">
        <v>5431</v>
      </c>
      <c r="E381" t="s">
        <v>28</v>
      </c>
      <c r="F381" t="s">
        <v>111</v>
      </c>
      <c r="G381">
        <v>461</v>
      </c>
    </row>
    <row r="382" spans="1:7">
      <c r="A382" s="8">
        <v>45807</v>
      </c>
      <c r="B382" t="s">
        <v>5425</v>
      </c>
      <c r="C382">
        <v>8</v>
      </c>
      <c r="D382" t="s">
        <v>5431</v>
      </c>
      <c r="E382" t="s">
        <v>28</v>
      </c>
      <c r="F382" t="s">
        <v>93</v>
      </c>
      <c r="G382">
        <v>819</v>
      </c>
    </row>
    <row r="383" spans="1:7">
      <c r="A383" s="8">
        <v>45807</v>
      </c>
      <c r="B383" t="s">
        <v>5425</v>
      </c>
      <c r="C383">
        <v>8</v>
      </c>
      <c r="D383" t="s">
        <v>5431</v>
      </c>
      <c r="E383" t="s">
        <v>28</v>
      </c>
      <c r="F383" t="s">
        <v>39</v>
      </c>
      <c r="G383">
        <v>240</v>
      </c>
    </row>
    <row r="384" spans="1:7">
      <c r="A384" s="8">
        <v>45807</v>
      </c>
      <c r="B384" t="s">
        <v>5421</v>
      </c>
      <c r="C384">
        <v>11</v>
      </c>
      <c r="D384" t="s">
        <v>5431</v>
      </c>
      <c r="E384" t="s">
        <v>69</v>
      </c>
      <c r="F384" t="s">
        <v>1396</v>
      </c>
      <c r="G384">
        <v>26</v>
      </c>
    </row>
    <row r="385" spans="1:7">
      <c r="A385" s="8">
        <v>45807</v>
      </c>
      <c r="B385" t="s">
        <v>39</v>
      </c>
      <c r="C385">
        <v>11</v>
      </c>
      <c r="D385" t="s">
        <v>5431</v>
      </c>
      <c r="E385" t="s">
        <v>69</v>
      </c>
      <c r="F385" t="s">
        <v>1396</v>
      </c>
      <c r="G385">
        <v>1</v>
      </c>
    </row>
    <row r="386" spans="1:7">
      <c r="A386" s="8">
        <v>45807</v>
      </c>
      <c r="B386" t="s">
        <v>39</v>
      </c>
      <c r="C386">
        <v>11</v>
      </c>
      <c r="D386" t="s">
        <v>5431</v>
      </c>
      <c r="E386" t="s">
        <v>69</v>
      </c>
      <c r="F386" t="s">
        <v>39</v>
      </c>
      <c r="G386">
        <v>3</v>
      </c>
    </row>
    <row r="387" spans="1:7">
      <c r="A387" s="8">
        <v>45808</v>
      </c>
      <c r="B387" t="s">
        <v>5397</v>
      </c>
      <c r="C387">
        <v>2</v>
      </c>
      <c r="D387" t="s">
        <v>5418</v>
      </c>
      <c r="E387" t="s">
        <v>5419</v>
      </c>
      <c r="F387" t="s">
        <v>1396</v>
      </c>
      <c r="G387">
        <v>56</v>
      </c>
    </row>
    <row r="388" spans="1:7">
      <c r="A388" s="8">
        <v>45808</v>
      </c>
      <c r="B388" t="s">
        <v>39</v>
      </c>
      <c r="C388">
        <v>3</v>
      </c>
      <c r="D388" t="s">
        <v>5418</v>
      </c>
      <c r="E388" t="s">
        <v>5422</v>
      </c>
      <c r="F388" t="s">
        <v>1396</v>
      </c>
      <c r="G388">
        <v>96</v>
      </c>
    </row>
    <row r="389" spans="1:7">
      <c r="A389" s="8">
        <v>45808</v>
      </c>
      <c r="B389" t="s">
        <v>5397</v>
      </c>
      <c r="C389">
        <v>4</v>
      </c>
      <c r="D389" t="s">
        <v>5431</v>
      </c>
      <c r="E389" t="s">
        <v>40</v>
      </c>
      <c r="F389" t="s">
        <v>249</v>
      </c>
      <c r="G389">
        <v>80</v>
      </c>
    </row>
    <row r="390" spans="1:7">
      <c r="A390" s="8">
        <v>45808</v>
      </c>
      <c r="B390" t="s">
        <v>5423</v>
      </c>
      <c r="C390">
        <v>4</v>
      </c>
      <c r="D390" t="s">
        <v>5431</v>
      </c>
      <c r="E390" t="s">
        <v>40</v>
      </c>
      <c r="F390" t="s">
        <v>1396</v>
      </c>
      <c r="G390">
        <v>1</v>
      </c>
    </row>
    <row r="391" spans="1:7">
      <c r="A391" s="8">
        <v>45808</v>
      </c>
      <c r="B391" t="s">
        <v>5398</v>
      </c>
      <c r="C391">
        <v>5</v>
      </c>
      <c r="D391" t="s">
        <v>5431</v>
      </c>
      <c r="E391" t="s">
        <v>49</v>
      </c>
      <c r="F391" t="s">
        <v>249</v>
      </c>
      <c r="G391">
        <v>47</v>
      </c>
    </row>
    <row r="392" spans="1:7">
      <c r="A392" s="8">
        <v>45808</v>
      </c>
      <c r="B392" t="s">
        <v>5421</v>
      </c>
      <c r="C392">
        <v>6</v>
      </c>
      <c r="D392" t="s">
        <v>5431</v>
      </c>
      <c r="E392" t="s">
        <v>58</v>
      </c>
      <c r="F392" t="s">
        <v>1396</v>
      </c>
      <c r="G392">
        <v>128</v>
      </c>
    </row>
    <row r="393" spans="1:7">
      <c r="A393" s="8">
        <v>45808</v>
      </c>
      <c r="B393" t="s">
        <v>5425</v>
      </c>
      <c r="C393">
        <v>6</v>
      </c>
      <c r="D393" t="s">
        <v>5431</v>
      </c>
      <c r="E393" t="s">
        <v>58</v>
      </c>
      <c r="F393" t="s">
        <v>1396</v>
      </c>
      <c r="G393">
        <v>59</v>
      </c>
    </row>
    <row r="394" spans="1:7">
      <c r="A394" s="8">
        <v>45808</v>
      </c>
      <c r="B394" t="s">
        <v>39</v>
      </c>
      <c r="C394">
        <v>6</v>
      </c>
      <c r="D394" t="s">
        <v>5431</v>
      </c>
      <c r="E394" t="s">
        <v>58</v>
      </c>
      <c r="F394" t="s">
        <v>1396</v>
      </c>
      <c r="G394">
        <v>73</v>
      </c>
    </row>
    <row r="395" spans="1:7">
      <c r="A395" s="8">
        <v>45808</v>
      </c>
      <c r="B395" t="s">
        <v>5425</v>
      </c>
      <c r="C395">
        <v>7</v>
      </c>
      <c r="D395" t="s">
        <v>5418</v>
      </c>
      <c r="E395" t="s">
        <v>5426</v>
      </c>
      <c r="F395" t="s">
        <v>1396</v>
      </c>
      <c r="G395">
        <v>3</v>
      </c>
    </row>
    <row r="396" spans="1:7">
      <c r="A396" s="8">
        <v>45808</v>
      </c>
      <c r="B396" t="s">
        <v>5425</v>
      </c>
      <c r="C396">
        <v>8</v>
      </c>
      <c r="D396" t="s">
        <v>5431</v>
      </c>
      <c r="E396" t="s">
        <v>28</v>
      </c>
      <c r="F396" t="s">
        <v>1396</v>
      </c>
      <c r="G396">
        <v>1067</v>
      </c>
    </row>
    <row r="397" spans="1:7">
      <c r="A397" s="8">
        <v>45808</v>
      </c>
      <c r="B397" t="s">
        <v>5425</v>
      </c>
      <c r="C397">
        <v>8</v>
      </c>
      <c r="D397" t="s">
        <v>5431</v>
      </c>
      <c r="E397" t="s">
        <v>28</v>
      </c>
      <c r="F397" t="s">
        <v>27</v>
      </c>
      <c r="G397">
        <v>1</v>
      </c>
    </row>
    <row r="398" spans="1:7">
      <c r="A398" s="8">
        <v>45809</v>
      </c>
      <c r="B398" t="s">
        <v>5397</v>
      </c>
      <c r="C398">
        <v>4</v>
      </c>
      <c r="D398" t="s">
        <v>5431</v>
      </c>
      <c r="E398" t="s">
        <v>40</v>
      </c>
      <c r="F398" t="s">
        <v>1396</v>
      </c>
      <c r="G398">
        <v>59</v>
      </c>
    </row>
    <row r="399" spans="1:7">
      <c r="A399" s="8">
        <v>45809</v>
      </c>
      <c r="B399" t="s">
        <v>5397</v>
      </c>
      <c r="C399">
        <v>4</v>
      </c>
      <c r="D399" t="s">
        <v>5431</v>
      </c>
      <c r="E399" t="s">
        <v>40</v>
      </c>
      <c r="F399" t="s">
        <v>27</v>
      </c>
      <c r="G399">
        <v>25</v>
      </c>
    </row>
    <row r="400" spans="1:7">
      <c r="A400" s="8">
        <v>45809</v>
      </c>
      <c r="B400" t="s">
        <v>5423</v>
      </c>
      <c r="C400">
        <v>4</v>
      </c>
      <c r="D400" t="s">
        <v>5431</v>
      </c>
      <c r="E400" t="s">
        <v>40</v>
      </c>
      <c r="F400" t="s">
        <v>1396</v>
      </c>
      <c r="G400">
        <v>19</v>
      </c>
    </row>
    <row r="401" spans="1:7">
      <c r="A401" s="8">
        <v>45809</v>
      </c>
      <c r="B401" t="s">
        <v>5423</v>
      </c>
      <c r="C401">
        <v>4</v>
      </c>
      <c r="D401" t="s">
        <v>5431</v>
      </c>
      <c r="E401" t="s">
        <v>40</v>
      </c>
      <c r="F401" t="s">
        <v>93</v>
      </c>
      <c r="G401">
        <v>37</v>
      </c>
    </row>
    <row r="402" spans="1:7">
      <c r="A402" s="8">
        <v>45809</v>
      </c>
      <c r="B402" t="s">
        <v>5398</v>
      </c>
      <c r="C402">
        <v>5</v>
      </c>
      <c r="D402" t="s">
        <v>5431</v>
      </c>
      <c r="E402" t="s">
        <v>49</v>
      </c>
      <c r="F402" t="s">
        <v>249</v>
      </c>
      <c r="G402">
        <v>9</v>
      </c>
    </row>
    <row r="403" spans="1:7">
      <c r="A403" s="8">
        <v>45809</v>
      </c>
      <c r="B403" t="s">
        <v>5398</v>
      </c>
      <c r="C403">
        <v>5</v>
      </c>
      <c r="D403" t="s">
        <v>5431</v>
      </c>
      <c r="E403" t="s">
        <v>49</v>
      </c>
      <c r="F403" t="s">
        <v>1396</v>
      </c>
      <c r="G403">
        <v>114</v>
      </c>
    </row>
    <row r="404" spans="1:7">
      <c r="A404" s="8">
        <v>45809</v>
      </c>
      <c r="B404" t="s">
        <v>5425</v>
      </c>
      <c r="C404">
        <v>7</v>
      </c>
      <c r="D404" t="s">
        <v>5418</v>
      </c>
      <c r="E404" t="s">
        <v>5426</v>
      </c>
      <c r="F404" t="s">
        <v>1396</v>
      </c>
      <c r="G404">
        <v>50</v>
      </c>
    </row>
    <row r="405" spans="1:7">
      <c r="A405" s="8">
        <v>45809</v>
      </c>
      <c r="B405" t="s">
        <v>5425</v>
      </c>
      <c r="C405">
        <v>7</v>
      </c>
      <c r="D405" t="s">
        <v>5418</v>
      </c>
      <c r="E405" t="s">
        <v>5426</v>
      </c>
      <c r="F405" t="s">
        <v>111</v>
      </c>
      <c r="G405">
        <v>162</v>
      </c>
    </row>
    <row r="406" spans="1:7">
      <c r="A406" s="8">
        <v>45809</v>
      </c>
      <c r="B406" t="s">
        <v>5425</v>
      </c>
      <c r="C406">
        <v>7</v>
      </c>
      <c r="D406" t="s">
        <v>5418</v>
      </c>
      <c r="E406" t="s">
        <v>5426</v>
      </c>
      <c r="F406" t="s">
        <v>93</v>
      </c>
      <c r="G406">
        <v>259</v>
      </c>
    </row>
    <row r="407" spans="1:7">
      <c r="A407" s="8">
        <v>45810</v>
      </c>
      <c r="B407" t="s">
        <v>5398</v>
      </c>
      <c r="C407">
        <v>2</v>
      </c>
      <c r="D407" t="s">
        <v>5418</v>
      </c>
      <c r="E407" t="s">
        <v>5419</v>
      </c>
      <c r="F407" t="s">
        <v>1396</v>
      </c>
      <c r="G407">
        <v>39</v>
      </c>
    </row>
    <row r="408" spans="1:7">
      <c r="A408" s="8">
        <v>45810</v>
      </c>
      <c r="B408" t="s">
        <v>5397</v>
      </c>
      <c r="C408">
        <v>2</v>
      </c>
      <c r="D408" t="s">
        <v>5418</v>
      </c>
      <c r="E408" t="s">
        <v>5419</v>
      </c>
      <c r="F408" t="s">
        <v>1396</v>
      </c>
      <c r="G408">
        <v>23</v>
      </c>
    </row>
    <row r="409" spans="1:7">
      <c r="A409" s="8">
        <v>45810</v>
      </c>
      <c r="B409" t="s">
        <v>5397</v>
      </c>
      <c r="C409">
        <v>2</v>
      </c>
      <c r="D409" t="s">
        <v>5418</v>
      </c>
      <c r="E409" t="s">
        <v>5419</v>
      </c>
      <c r="F409" t="s">
        <v>93</v>
      </c>
      <c r="G409">
        <v>19</v>
      </c>
    </row>
    <row r="410" spans="1:7">
      <c r="A410" s="8">
        <v>45810</v>
      </c>
      <c r="B410" t="s">
        <v>5397</v>
      </c>
      <c r="C410">
        <v>2</v>
      </c>
      <c r="D410" t="s">
        <v>5418</v>
      </c>
      <c r="E410" t="s">
        <v>5419</v>
      </c>
      <c r="F410" t="s">
        <v>39</v>
      </c>
      <c r="G410">
        <v>11</v>
      </c>
    </row>
    <row r="411" spans="1:7">
      <c r="A411" s="8">
        <v>45810</v>
      </c>
      <c r="B411" t="s">
        <v>5421</v>
      </c>
      <c r="C411">
        <v>3</v>
      </c>
      <c r="D411" t="s">
        <v>5418</v>
      </c>
      <c r="E411" t="s">
        <v>5422</v>
      </c>
      <c r="F411" t="s">
        <v>1396</v>
      </c>
      <c r="G411">
        <v>237</v>
      </c>
    </row>
    <row r="412" spans="1:7">
      <c r="A412" s="8">
        <v>45810</v>
      </c>
      <c r="B412" t="s">
        <v>5421</v>
      </c>
      <c r="C412">
        <v>3</v>
      </c>
      <c r="D412" t="s">
        <v>5418</v>
      </c>
      <c r="E412" t="s">
        <v>5422</v>
      </c>
      <c r="F412" t="s">
        <v>39</v>
      </c>
      <c r="G412">
        <v>1</v>
      </c>
    </row>
    <row r="413" spans="1:7">
      <c r="A413" s="8">
        <v>45810</v>
      </c>
      <c r="B413" t="s">
        <v>39</v>
      </c>
      <c r="C413">
        <v>3</v>
      </c>
      <c r="D413" t="s">
        <v>5418</v>
      </c>
      <c r="E413" t="s">
        <v>5422</v>
      </c>
      <c r="F413" t="s">
        <v>1396</v>
      </c>
      <c r="G413">
        <v>40</v>
      </c>
    </row>
    <row r="414" spans="1:7">
      <c r="A414" s="8">
        <v>45810</v>
      </c>
      <c r="B414" t="s">
        <v>39</v>
      </c>
      <c r="C414">
        <v>3</v>
      </c>
      <c r="D414" t="s">
        <v>5418</v>
      </c>
      <c r="E414" t="s">
        <v>5422</v>
      </c>
      <c r="F414" t="s">
        <v>39</v>
      </c>
      <c r="G414">
        <v>11</v>
      </c>
    </row>
    <row r="415" spans="1:7">
      <c r="A415" s="8">
        <v>45810</v>
      </c>
      <c r="B415" t="s">
        <v>5397</v>
      </c>
      <c r="C415">
        <v>4</v>
      </c>
      <c r="D415" t="s">
        <v>5431</v>
      </c>
      <c r="E415" t="s">
        <v>40</v>
      </c>
      <c r="F415" t="s">
        <v>249</v>
      </c>
      <c r="G415">
        <v>2</v>
      </c>
    </row>
    <row r="416" spans="1:7">
      <c r="A416" s="8">
        <v>45810</v>
      </c>
      <c r="B416" t="s">
        <v>5397</v>
      </c>
      <c r="C416">
        <v>4</v>
      </c>
      <c r="D416" t="s">
        <v>5431</v>
      </c>
      <c r="E416" t="s">
        <v>40</v>
      </c>
      <c r="F416" t="s">
        <v>1396</v>
      </c>
      <c r="G416">
        <v>28</v>
      </c>
    </row>
    <row r="417" spans="1:7">
      <c r="A417" s="8">
        <v>45810</v>
      </c>
      <c r="B417" t="s">
        <v>5397</v>
      </c>
      <c r="C417">
        <v>4</v>
      </c>
      <c r="D417" t="s">
        <v>5431</v>
      </c>
      <c r="E417" t="s">
        <v>40</v>
      </c>
      <c r="F417" t="s">
        <v>27</v>
      </c>
      <c r="G417">
        <v>1</v>
      </c>
    </row>
    <row r="418" spans="1:7">
      <c r="A418" s="8">
        <v>45810</v>
      </c>
      <c r="B418" t="s">
        <v>5397</v>
      </c>
      <c r="C418">
        <v>4</v>
      </c>
      <c r="D418" t="s">
        <v>5431</v>
      </c>
      <c r="E418" t="s">
        <v>40</v>
      </c>
      <c r="F418" t="s">
        <v>39</v>
      </c>
      <c r="G418">
        <v>11</v>
      </c>
    </row>
    <row r="419" spans="1:7">
      <c r="A419" s="8">
        <v>45810</v>
      </c>
      <c r="B419" t="s">
        <v>5423</v>
      </c>
      <c r="C419">
        <v>4</v>
      </c>
      <c r="D419" t="s">
        <v>5431</v>
      </c>
      <c r="E419" t="s">
        <v>40</v>
      </c>
      <c r="F419" t="s">
        <v>249</v>
      </c>
      <c r="G419">
        <v>100</v>
      </c>
    </row>
    <row r="420" spans="1:7">
      <c r="A420" s="8">
        <v>45810</v>
      </c>
      <c r="B420" t="s">
        <v>5423</v>
      </c>
      <c r="C420">
        <v>4</v>
      </c>
      <c r="D420" t="s">
        <v>5431</v>
      </c>
      <c r="E420" t="s">
        <v>40</v>
      </c>
      <c r="F420" t="s">
        <v>1396</v>
      </c>
      <c r="G420">
        <v>55</v>
      </c>
    </row>
    <row r="421" spans="1:7">
      <c r="A421" s="8">
        <v>45810</v>
      </c>
      <c r="B421" t="s">
        <v>5423</v>
      </c>
      <c r="C421">
        <v>4</v>
      </c>
      <c r="D421" t="s">
        <v>5431</v>
      </c>
      <c r="E421" t="s">
        <v>40</v>
      </c>
      <c r="F421" t="s">
        <v>111</v>
      </c>
      <c r="G421">
        <v>1</v>
      </c>
    </row>
    <row r="422" spans="1:7">
      <c r="A422" s="8">
        <v>45810</v>
      </c>
      <c r="B422" t="s">
        <v>5423</v>
      </c>
      <c r="C422">
        <v>4</v>
      </c>
      <c r="D422" t="s">
        <v>5431</v>
      </c>
      <c r="E422" t="s">
        <v>40</v>
      </c>
      <c r="F422" t="s">
        <v>93</v>
      </c>
      <c r="G422">
        <v>79</v>
      </c>
    </row>
    <row r="423" spans="1:7">
      <c r="A423" s="8">
        <v>45810</v>
      </c>
      <c r="B423" t="s">
        <v>5398</v>
      </c>
      <c r="C423">
        <v>5</v>
      </c>
      <c r="D423" t="s">
        <v>5431</v>
      </c>
      <c r="E423" t="s">
        <v>49</v>
      </c>
      <c r="F423" t="s">
        <v>249</v>
      </c>
      <c r="G423">
        <v>44</v>
      </c>
    </row>
    <row r="424" spans="1:7">
      <c r="A424" s="8">
        <v>45810</v>
      </c>
      <c r="B424" t="s">
        <v>5398</v>
      </c>
      <c r="C424">
        <v>5</v>
      </c>
      <c r="D424" t="s">
        <v>5431</v>
      </c>
      <c r="E424" t="s">
        <v>49</v>
      </c>
      <c r="F424" t="s">
        <v>1396</v>
      </c>
      <c r="G424">
        <v>44</v>
      </c>
    </row>
    <row r="425" spans="1:7">
      <c r="A425" s="8">
        <v>45810</v>
      </c>
      <c r="B425" t="s">
        <v>5398</v>
      </c>
      <c r="C425">
        <v>5</v>
      </c>
      <c r="D425" t="s">
        <v>5431</v>
      </c>
      <c r="E425" t="s">
        <v>49</v>
      </c>
      <c r="F425" t="s">
        <v>111</v>
      </c>
      <c r="G425">
        <v>1</v>
      </c>
    </row>
    <row r="426" spans="1:7">
      <c r="A426" s="8">
        <v>45810</v>
      </c>
      <c r="B426" t="s">
        <v>5424</v>
      </c>
      <c r="C426">
        <v>5</v>
      </c>
      <c r="D426" t="s">
        <v>5431</v>
      </c>
      <c r="E426" t="s">
        <v>49</v>
      </c>
      <c r="F426" t="s">
        <v>249</v>
      </c>
      <c r="G426">
        <v>2</v>
      </c>
    </row>
    <row r="427" spans="1:7">
      <c r="A427" s="8">
        <v>45810</v>
      </c>
      <c r="B427" t="s">
        <v>5424</v>
      </c>
      <c r="C427">
        <v>5</v>
      </c>
      <c r="D427" t="s">
        <v>5431</v>
      </c>
      <c r="E427" t="s">
        <v>49</v>
      </c>
      <c r="F427" t="s">
        <v>93</v>
      </c>
      <c r="G427">
        <v>2</v>
      </c>
    </row>
    <row r="428" spans="1:7">
      <c r="A428" s="8">
        <v>45810</v>
      </c>
      <c r="B428" t="s">
        <v>39</v>
      </c>
      <c r="C428">
        <v>5</v>
      </c>
      <c r="D428" t="s">
        <v>5431</v>
      </c>
      <c r="E428" t="s">
        <v>49</v>
      </c>
      <c r="F428" t="s">
        <v>1396</v>
      </c>
      <c r="G428">
        <v>6</v>
      </c>
    </row>
    <row r="429" spans="1:7">
      <c r="A429" s="8">
        <v>45810</v>
      </c>
      <c r="B429" t="s">
        <v>5421</v>
      </c>
      <c r="C429">
        <v>6</v>
      </c>
      <c r="D429" t="s">
        <v>5431</v>
      </c>
      <c r="E429" t="s">
        <v>58</v>
      </c>
      <c r="F429" t="s">
        <v>249</v>
      </c>
      <c r="G429">
        <v>145</v>
      </c>
    </row>
    <row r="430" spans="1:7">
      <c r="A430" s="8">
        <v>45810</v>
      </c>
      <c r="B430" t="s">
        <v>5421</v>
      </c>
      <c r="C430">
        <v>6</v>
      </c>
      <c r="D430" t="s">
        <v>5431</v>
      </c>
      <c r="E430" t="s">
        <v>58</v>
      </c>
      <c r="F430" t="s">
        <v>1396</v>
      </c>
      <c r="G430">
        <v>483</v>
      </c>
    </row>
    <row r="431" spans="1:7">
      <c r="A431" s="8">
        <v>45810</v>
      </c>
      <c r="B431" t="s">
        <v>5421</v>
      </c>
      <c r="C431">
        <v>6</v>
      </c>
      <c r="D431" t="s">
        <v>5431</v>
      </c>
      <c r="E431" t="s">
        <v>58</v>
      </c>
      <c r="F431" t="s">
        <v>27</v>
      </c>
      <c r="G431">
        <v>1</v>
      </c>
    </row>
    <row r="432" spans="1:7">
      <c r="A432" s="8">
        <v>45810</v>
      </c>
      <c r="B432" t="s">
        <v>5421</v>
      </c>
      <c r="C432">
        <v>6</v>
      </c>
      <c r="D432" t="s">
        <v>5431</v>
      </c>
      <c r="E432" t="s">
        <v>58</v>
      </c>
      <c r="F432" t="s">
        <v>93</v>
      </c>
      <c r="G432">
        <v>439</v>
      </c>
    </row>
    <row r="433" spans="1:7">
      <c r="A433" s="8">
        <v>45810</v>
      </c>
      <c r="B433" t="s">
        <v>5421</v>
      </c>
      <c r="C433">
        <v>6</v>
      </c>
      <c r="D433" t="s">
        <v>5431</v>
      </c>
      <c r="E433" t="s">
        <v>58</v>
      </c>
      <c r="F433" t="s">
        <v>39</v>
      </c>
      <c r="G433">
        <v>12</v>
      </c>
    </row>
    <row r="434" spans="1:7">
      <c r="A434" s="8">
        <v>45810</v>
      </c>
      <c r="B434" t="s">
        <v>5425</v>
      </c>
      <c r="C434">
        <v>6</v>
      </c>
      <c r="D434" t="s">
        <v>5431</v>
      </c>
      <c r="E434" t="s">
        <v>58</v>
      </c>
      <c r="F434" t="s">
        <v>1396</v>
      </c>
      <c r="G434">
        <v>6</v>
      </c>
    </row>
    <row r="435" spans="1:7">
      <c r="A435" s="8">
        <v>45810</v>
      </c>
      <c r="B435" t="s">
        <v>39</v>
      </c>
      <c r="C435">
        <v>6</v>
      </c>
      <c r="D435" t="s">
        <v>5431</v>
      </c>
      <c r="E435" t="s">
        <v>58</v>
      </c>
      <c r="F435" t="s">
        <v>1396</v>
      </c>
      <c r="G435">
        <v>148</v>
      </c>
    </row>
    <row r="436" spans="1:7">
      <c r="A436" s="8">
        <v>45810</v>
      </c>
      <c r="B436" t="s">
        <v>5425</v>
      </c>
      <c r="C436">
        <v>7</v>
      </c>
      <c r="D436" t="s">
        <v>5418</v>
      </c>
      <c r="E436" t="s">
        <v>5426</v>
      </c>
      <c r="F436" t="s">
        <v>1396</v>
      </c>
      <c r="G436">
        <v>1526</v>
      </c>
    </row>
    <row r="437" spans="1:7">
      <c r="A437" s="8">
        <v>45810</v>
      </c>
      <c r="B437" t="s">
        <v>5425</v>
      </c>
      <c r="C437">
        <v>7</v>
      </c>
      <c r="D437" t="s">
        <v>5418</v>
      </c>
      <c r="E437" t="s">
        <v>5426</v>
      </c>
      <c r="F437" t="s">
        <v>27</v>
      </c>
      <c r="G437">
        <v>42</v>
      </c>
    </row>
    <row r="438" spans="1:7">
      <c r="A438" s="8">
        <v>45810</v>
      </c>
      <c r="B438" t="s">
        <v>5425</v>
      </c>
      <c r="C438">
        <v>7</v>
      </c>
      <c r="D438" t="s">
        <v>5418</v>
      </c>
      <c r="E438" t="s">
        <v>5426</v>
      </c>
      <c r="F438" t="s">
        <v>111</v>
      </c>
      <c r="G438">
        <v>4</v>
      </c>
    </row>
    <row r="439" spans="1:7">
      <c r="A439" s="8">
        <v>45810</v>
      </c>
      <c r="B439" t="s">
        <v>5425</v>
      </c>
      <c r="C439">
        <v>7</v>
      </c>
      <c r="D439" t="s">
        <v>5418</v>
      </c>
      <c r="E439" t="s">
        <v>5426</v>
      </c>
      <c r="F439" t="s">
        <v>93</v>
      </c>
      <c r="G439">
        <v>474</v>
      </c>
    </row>
    <row r="440" spans="1:7">
      <c r="A440" s="8">
        <v>45810</v>
      </c>
      <c r="B440" t="s">
        <v>5425</v>
      </c>
      <c r="C440">
        <v>7</v>
      </c>
      <c r="D440" t="s">
        <v>5418</v>
      </c>
      <c r="E440" t="s">
        <v>5426</v>
      </c>
      <c r="F440" t="s">
        <v>39</v>
      </c>
      <c r="G440">
        <v>2</v>
      </c>
    </row>
    <row r="441" spans="1:7">
      <c r="A441" s="8">
        <v>45810</v>
      </c>
      <c r="B441" t="s">
        <v>5425</v>
      </c>
      <c r="C441">
        <v>8</v>
      </c>
      <c r="D441" t="s">
        <v>5431</v>
      </c>
      <c r="E441" t="s">
        <v>28</v>
      </c>
      <c r="F441" t="s">
        <v>249</v>
      </c>
      <c r="G441">
        <v>1804</v>
      </c>
    </row>
    <row r="442" spans="1:7">
      <c r="A442" s="8">
        <v>45810</v>
      </c>
      <c r="B442" t="s">
        <v>5425</v>
      </c>
      <c r="C442">
        <v>8</v>
      </c>
      <c r="D442" t="s">
        <v>5431</v>
      </c>
      <c r="E442" t="s">
        <v>28</v>
      </c>
      <c r="F442" t="s">
        <v>1396</v>
      </c>
      <c r="G442">
        <v>1341</v>
      </c>
    </row>
    <row r="443" spans="1:7">
      <c r="A443" s="8">
        <v>45810</v>
      </c>
      <c r="B443" t="s">
        <v>5425</v>
      </c>
      <c r="C443">
        <v>8</v>
      </c>
      <c r="D443" t="s">
        <v>5431</v>
      </c>
      <c r="E443" t="s">
        <v>28</v>
      </c>
      <c r="F443" t="s">
        <v>27</v>
      </c>
      <c r="G443">
        <v>310</v>
      </c>
    </row>
    <row r="444" spans="1:7">
      <c r="A444" s="8">
        <v>45810</v>
      </c>
      <c r="B444" t="s">
        <v>5425</v>
      </c>
      <c r="C444">
        <v>8</v>
      </c>
      <c r="D444" t="s">
        <v>5431</v>
      </c>
      <c r="E444" t="s">
        <v>28</v>
      </c>
      <c r="F444" t="s">
        <v>93</v>
      </c>
      <c r="G444">
        <v>2650</v>
      </c>
    </row>
    <row r="445" spans="1:7">
      <c r="A445" s="8">
        <v>45810</v>
      </c>
      <c r="B445" t="s">
        <v>5425</v>
      </c>
      <c r="C445">
        <v>8</v>
      </c>
      <c r="D445" t="s">
        <v>5431</v>
      </c>
      <c r="E445" t="s">
        <v>28</v>
      </c>
      <c r="F445" t="s">
        <v>39</v>
      </c>
      <c r="G445">
        <v>2</v>
      </c>
    </row>
    <row r="446" spans="1:7">
      <c r="A446" s="8">
        <v>45810</v>
      </c>
      <c r="B446" t="s">
        <v>39</v>
      </c>
      <c r="C446">
        <v>11</v>
      </c>
      <c r="D446" t="s">
        <v>5431</v>
      </c>
      <c r="E446" t="s">
        <v>69</v>
      </c>
      <c r="F446" t="s">
        <v>1396</v>
      </c>
      <c r="G446">
        <v>35</v>
      </c>
    </row>
    <row r="447" spans="1:7">
      <c r="A447" s="8">
        <v>45810</v>
      </c>
      <c r="B447" t="s">
        <v>39</v>
      </c>
      <c r="C447">
        <v>11</v>
      </c>
      <c r="D447" t="s">
        <v>5431</v>
      </c>
      <c r="E447" t="s">
        <v>69</v>
      </c>
      <c r="F447" t="s">
        <v>27</v>
      </c>
      <c r="G447">
        <v>1</v>
      </c>
    </row>
    <row r="448" spans="1:7">
      <c r="A448" s="8">
        <v>45811</v>
      </c>
      <c r="B448" t="s">
        <v>5398</v>
      </c>
      <c r="C448">
        <v>2</v>
      </c>
      <c r="D448" t="s">
        <v>5418</v>
      </c>
      <c r="E448" t="s">
        <v>5419</v>
      </c>
      <c r="F448" t="s">
        <v>1396</v>
      </c>
      <c r="G448">
        <v>25</v>
      </c>
    </row>
    <row r="449" spans="1:7">
      <c r="A449" s="8">
        <v>45811</v>
      </c>
      <c r="B449" t="s">
        <v>5397</v>
      </c>
      <c r="C449">
        <v>2</v>
      </c>
      <c r="D449" t="s">
        <v>5418</v>
      </c>
      <c r="E449" t="s">
        <v>5419</v>
      </c>
      <c r="F449" t="s">
        <v>1396</v>
      </c>
      <c r="G449">
        <v>21</v>
      </c>
    </row>
    <row r="450" spans="1:7">
      <c r="A450" s="8">
        <v>45811</v>
      </c>
      <c r="B450" t="s">
        <v>5397</v>
      </c>
      <c r="C450">
        <v>2</v>
      </c>
      <c r="D450" t="s">
        <v>5418</v>
      </c>
      <c r="E450" t="s">
        <v>5419</v>
      </c>
      <c r="F450" t="s">
        <v>93</v>
      </c>
      <c r="G450">
        <v>13</v>
      </c>
    </row>
    <row r="451" spans="1:7">
      <c r="A451" s="8">
        <v>45811</v>
      </c>
      <c r="B451" t="s">
        <v>5397</v>
      </c>
      <c r="C451">
        <v>2</v>
      </c>
      <c r="D451" t="s">
        <v>5418</v>
      </c>
      <c r="E451" t="s">
        <v>5419</v>
      </c>
      <c r="F451" t="s">
        <v>39</v>
      </c>
      <c r="G451">
        <v>13</v>
      </c>
    </row>
    <row r="452" spans="1:7">
      <c r="A452" s="8">
        <v>45811</v>
      </c>
      <c r="B452" t="s">
        <v>5421</v>
      </c>
      <c r="C452">
        <v>3</v>
      </c>
      <c r="D452" t="s">
        <v>5418</v>
      </c>
      <c r="E452" t="s">
        <v>5422</v>
      </c>
      <c r="F452" t="s">
        <v>1396</v>
      </c>
      <c r="G452">
        <v>57</v>
      </c>
    </row>
    <row r="453" spans="1:7">
      <c r="A453" s="8">
        <v>45811</v>
      </c>
      <c r="B453" t="s">
        <v>5421</v>
      </c>
      <c r="C453">
        <v>3</v>
      </c>
      <c r="D453" t="s">
        <v>5418</v>
      </c>
      <c r="E453" t="s">
        <v>5422</v>
      </c>
      <c r="F453" t="s">
        <v>27</v>
      </c>
      <c r="G453">
        <v>14</v>
      </c>
    </row>
    <row r="454" spans="1:7">
      <c r="A454" s="8">
        <v>45811</v>
      </c>
      <c r="B454" t="s">
        <v>5421</v>
      </c>
      <c r="C454">
        <v>3</v>
      </c>
      <c r="D454" t="s">
        <v>5418</v>
      </c>
      <c r="E454" t="s">
        <v>5422</v>
      </c>
      <c r="F454" t="s">
        <v>39</v>
      </c>
      <c r="G454">
        <v>4</v>
      </c>
    </row>
    <row r="455" spans="1:7">
      <c r="A455" s="8">
        <v>45811</v>
      </c>
      <c r="B455" t="s">
        <v>39</v>
      </c>
      <c r="C455">
        <v>3</v>
      </c>
      <c r="D455" t="s">
        <v>5418</v>
      </c>
      <c r="E455" t="s">
        <v>5422</v>
      </c>
      <c r="F455" t="s">
        <v>1396</v>
      </c>
      <c r="G455">
        <v>60</v>
      </c>
    </row>
    <row r="456" spans="1:7">
      <c r="A456" s="8">
        <v>45811</v>
      </c>
      <c r="B456" t="s">
        <v>39</v>
      </c>
      <c r="C456">
        <v>3</v>
      </c>
      <c r="D456" t="s">
        <v>5418</v>
      </c>
      <c r="E456" t="s">
        <v>5422</v>
      </c>
      <c r="F456" t="s">
        <v>27</v>
      </c>
      <c r="G456">
        <v>11</v>
      </c>
    </row>
    <row r="457" spans="1:7">
      <c r="A457" s="8">
        <v>45811</v>
      </c>
      <c r="B457" t="s">
        <v>39</v>
      </c>
      <c r="C457">
        <v>3</v>
      </c>
      <c r="D457" t="s">
        <v>5418</v>
      </c>
      <c r="E457" t="s">
        <v>5422</v>
      </c>
      <c r="F457" t="s">
        <v>39</v>
      </c>
      <c r="G457">
        <v>88</v>
      </c>
    </row>
    <row r="458" spans="1:7">
      <c r="A458" s="8">
        <v>45811</v>
      </c>
      <c r="B458" t="s">
        <v>5397</v>
      </c>
      <c r="C458">
        <v>4</v>
      </c>
      <c r="D458" t="s">
        <v>5431</v>
      </c>
      <c r="E458" t="s">
        <v>40</v>
      </c>
      <c r="F458" t="s">
        <v>249</v>
      </c>
      <c r="G458">
        <v>90</v>
      </c>
    </row>
    <row r="459" spans="1:7">
      <c r="A459" s="8">
        <v>45811</v>
      </c>
      <c r="B459" t="s">
        <v>5397</v>
      </c>
      <c r="C459">
        <v>4</v>
      </c>
      <c r="D459" t="s">
        <v>5431</v>
      </c>
      <c r="E459" t="s">
        <v>40</v>
      </c>
      <c r="F459" t="s">
        <v>1396</v>
      </c>
      <c r="G459">
        <v>111</v>
      </c>
    </row>
    <row r="460" spans="1:7">
      <c r="A460" s="8">
        <v>45811</v>
      </c>
      <c r="B460" t="s">
        <v>5397</v>
      </c>
      <c r="C460">
        <v>4</v>
      </c>
      <c r="D460" t="s">
        <v>5431</v>
      </c>
      <c r="E460" t="s">
        <v>40</v>
      </c>
      <c r="F460" t="s">
        <v>39</v>
      </c>
      <c r="G460">
        <v>13</v>
      </c>
    </row>
    <row r="461" spans="1:7">
      <c r="A461" s="8">
        <v>45811</v>
      </c>
      <c r="B461" t="s">
        <v>5423</v>
      </c>
      <c r="C461">
        <v>4</v>
      </c>
      <c r="D461" t="s">
        <v>5431</v>
      </c>
      <c r="E461" t="s">
        <v>40</v>
      </c>
      <c r="F461" t="s">
        <v>249</v>
      </c>
      <c r="G461">
        <v>88</v>
      </c>
    </row>
    <row r="462" spans="1:7">
      <c r="A462" s="8">
        <v>45811</v>
      </c>
      <c r="B462" t="s">
        <v>5423</v>
      </c>
      <c r="C462">
        <v>4</v>
      </c>
      <c r="D462" t="s">
        <v>5431</v>
      </c>
      <c r="E462" t="s">
        <v>40</v>
      </c>
      <c r="F462" t="s">
        <v>1396</v>
      </c>
      <c r="G462">
        <v>98</v>
      </c>
    </row>
    <row r="463" spans="1:7">
      <c r="A463" s="8">
        <v>45811</v>
      </c>
      <c r="B463" t="s">
        <v>5423</v>
      </c>
      <c r="C463">
        <v>4</v>
      </c>
      <c r="D463" t="s">
        <v>5431</v>
      </c>
      <c r="E463" t="s">
        <v>40</v>
      </c>
      <c r="F463" t="s">
        <v>111</v>
      </c>
      <c r="G463">
        <v>3</v>
      </c>
    </row>
    <row r="464" spans="1:7">
      <c r="A464" s="8">
        <v>45811</v>
      </c>
      <c r="B464" t="s">
        <v>5423</v>
      </c>
      <c r="C464">
        <v>4</v>
      </c>
      <c r="D464" t="s">
        <v>5431</v>
      </c>
      <c r="E464" t="s">
        <v>40</v>
      </c>
      <c r="F464" t="s">
        <v>93</v>
      </c>
      <c r="G464">
        <v>125</v>
      </c>
    </row>
    <row r="465" spans="1:7">
      <c r="A465" s="8">
        <v>45811</v>
      </c>
      <c r="B465" t="s">
        <v>5398</v>
      </c>
      <c r="C465">
        <v>5</v>
      </c>
      <c r="D465" t="s">
        <v>5431</v>
      </c>
      <c r="E465" t="s">
        <v>49</v>
      </c>
      <c r="F465" t="s">
        <v>249</v>
      </c>
      <c r="G465">
        <v>129</v>
      </c>
    </row>
    <row r="466" spans="1:7">
      <c r="A466" s="8">
        <v>45811</v>
      </c>
      <c r="B466" t="s">
        <v>5398</v>
      </c>
      <c r="C466">
        <v>5</v>
      </c>
      <c r="D466" t="s">
        <v>5431</v>
      </c>
      <c r="E466" t="s">
        <v>49</v>
      </c>
      <c r="F466" t="s">
        <v>1396</v>
      </c>
      <c r="G466">
        <v>57</v>
      </c>
    </row>
    <row r="467" spans="1:7">
      <c r="A467" s="8">
        <v>45811</v>
      </c>
      <c r="B467" t="s">
        <v>5398</v>
      </c>
      <c r="C467">
        <v>5</v>
      </c>
      <c r="D467" t="s">
        <v>5431</v>
      </c>
      <c r="E467" t="s">
        <v>49</v>
      </c>
      <c r="F467" t="s">
        <v>111</v>
      </c>
      <c r="G467">
        <v>5</v>
      </c>
    </row>
    <row r="468" spans="1:7">
      <c r="A468" s="8">
        <v>45811</v>
      </c>
      <c r="B468" t="s">
        <v>5424</v>
      </c>
      <c r="C468">
        <v>5</v>
      </c>
      <c r="D468" t="s">
        <v>5431</v>
      </c>
      <c r="E468" t="s">
        <v>49</v>
      </c>
      <c r="F468" t="s">
        <v>1396</v>
      </c>
      <c r="G468">
        <v>2</v>
      </c>
    </row>
    <row r="469" spans="1:7">
      <c r="A469" s="8">
        <v>45811</v>
      </c>
      <c r="B469" t="s">
        <v>5421</v>
      </c>
      <c r="C469">
        <v>6</v>
      </c>
      <c r="D469" t="s">
        <v>5431</v>
      </c>
      <c r="E469" t="s">
        <v>58</v>
      </c>
      <c r="F469" t="s">
        <v>249</v>
      </c>
      <c r="G469">
        <v>29</v>
      </c>
    </row>
    <row r="470" spans="1:7">
      <c r="A470" s="8">
        <v>45811</v>
      </c>
      <c r="B470" t="s">
        <v>5421</v>
      </c>
      <c r="C470">
        <v>6</v>
      </c>
      <c r="D470" t="s">
        <v>5431</v>
      </c>
      <c r="E470" t="s">
        <v>58</v>
      </c>
      <c r="F470" t="s">
        <v>1396</v>
      </c>
      <c r="G470">
        <v>1077</v>
      </c>
    </row>
    <row r="471" spans="1:7">
      <c r="A471" s="8">
        <v>45811</v>
      </c>
      <c r="B471" t="s">
        <v>5421</v>
      </c>
      <c r="C471">
        <v>6</v>
      </c>
      <c r="D471" t="s">
        <v>5431</v>
      </c>
      <c r="E471" t="s">
        <v>58</v>
      </c>
      <c r="F471" t="s">
        <v>27</v>
      </c>
      <c r="G471">
        <v>24</v>
      </c>
    </row>
    <row r="472" spans="1:7">
      <c r="A472" s="8">
        <v>45811</v>
      </c>
      <c r="B472" t="s">
        <v>5421</v>
      </c>
      <c r="C472">
        <v>6</v>
      </c>
      <c r="D472" t="s">
        <v>5431</v>
      </c>
      <c r="E472" t="s">
        <v>58</v>
      </c>
      <c r="F472" t="s">
        <v>93</v>
      </c>
      <c r="G472">
        <v>240</v>
      </c>
    </row>
    <row r="473" spans="1:7">
      <c r="A473" s="8">
        <v>45811</v>
      </c>
      <c r="B473" t="s">
        <v>5421</v>
      </c>
      <c r="C473">
        <v>6</v>
      </c>
      <c r="D473" t="s">
        <v>5431</v>
      </c>
      <c r="E473" t="s">
        <v>58</v>
      </c>
      <c r="F473" t="s">
        <v>39</v>
      </c>
      <c r="G473">
        <v>7</v>
      </c>
    </row>
    <row r="474" spans="1:7">
      <c r="A474" s="8">
        <v>45811</v>
      </c>
      <c r="B474" t="s">
        <v>5425</v>
      </c>
      <c r="C474">
        <v>6</v>
      </c>
      <c r="D474" t="s">
        <v>5431</v>
      </c>
      <c r="E474" t="s">
        <v>58</v>
      </c>
      <c r="F474" t="s">
        <v>1396</v>
      </c>
      <c r="G474">
        <v>50</v>
      </c>
    </row>
    <row r="475" spans="1:7">
      <c r="A475" s="8">
        <v>45811</v>
      </c>
      <c r="B475" t="s">
        <v>39</v>
      </c>
      <c r="C475">
        <v>6</v>
      </c>
      <c r="D475" t="s">
        <v>5431</v>
      </c>
      <c r="E475" t="s">
        <v>58</v>
      </c>
      <c r="F475" t="s">
        <v>1396</v>
      </c>
      <c r="G475">
        <v>12</v>
      </c>
    </row>
    <row r="476" spans="1:7">
      <c r="A476" s="8">
        <v>45811</v>
      </c>
      <c r="B476" t="s">
        <v>39</v>
      </c>
      <c r="C476">
        <v>6</v>
      </c>
      <c r="D476" t="s">
        <v>5431</v>
      </c>
      <c r="E476" t="s">
        <v>58</v>
      </c>
      <c r="F476" t="s">
        <v>27</v>
      </c>
      <c r="G476">
        <v>11</v>
      </c>
    </row>
    <row r="477" spans="1:7">
      <c r="A477" s="8">
        <v>45811</v>
      </c>
      <c r="B477" t="s">
        <v>39</v>
      </c>
      <c r="C477">
        <v>6</v>
      </c>
      <c r="D477" t="s">
        <v>5431</v>
      </c>
      <c r="E477" t="s">
        <v>58</v>
      </c>
      <c r="F477" t="s">
        <v>39</v>
      </c>
      <c r="G477">
        <v>88</v>
      </c>
    </row>
    <row r="478" spans="1:7">
      <c r="A478" s="8">
        <v>45811</v>
      </c>
      <c r="B478" t="s">
        <v>5421</v>
      </c>
      <c r="C478">
        <v>7</v>
      </c>
      <c r="D478" t="s">
        <v>5418</v>
      </c>
      <c r="E478" t="s">
        <v>5426</v>
      </c>
      <c r="F478" t="s">
        <v>1396</v>
      </c>
      <c r="G478">
        <v>22</v>
      </c>
    </row>
    <row r="479" spans="1:7">
      <c r="A479" s="8">
        <v>45811</v>
      </c>
      <c r="B479" t="s">
        <v>5425</v>
      </c>
      <c r="C479">
        <v>7</v>
      </c>
      <c r="D479" t="s">
        <v>5418</v>
      </c>
      <c r="E479" t="s">
        <v>5426</v>
      </c>
      <c r="F479" t="s">
        <v>1396</v>
      </c>
      <c r="G479">
        <v>375</v>
      </c>
    </row>
    <row r="480" spans="1:7">
      <c r="A480" s="8">
        <v>45811</v>
      </c>
      <c r="B480" t="s">
        <v>5425</v>
      </c>
      <c r="C480">
        <v>7</v>
      </c>
      <c r="D480" t="s">
        <v>5418</v>
      </c>
      <c r="E480" t="s">
        <v>5426</v>
      </c>
      <c r="F480" t="s">
        <v>27</v>
      </c>
      <c r="G480">
        <v>6</v>
      </c>
    </row>
    <row r="481" spans="1:7">
      <c r="A481" s="8">
        <v>45811</v>
      </c>
      <c r="B481" t="s">
        <v>5425</v>
      </c>
      <c r="C481">
        <v>7</v>
      </c>
      <c r="D481" t="s">
        <v>5418</v>
      </c>
      <c r="E481" t="s">
        <v>5426</v>
      </c>
      <c r="F481" t="s">
        <v>111</v>
      </c>
      <c r="G481">
        <v>14</v>
      </c>
    </row>
    <row r="482" spans="1:7">
      <c r="A482" s="8">
        <v>45811</v>
      </c>
      <c r="B482" t="s">
        <v>5425</v>
      </c>
      <c r="C482">
        <v>7</v>
      </c>
      <c r="D482" t="s">
        <v>5418</v>
      </c>
      <c r="E482" t="s">
        <v>5426</v>
      </c>
      <c r="F482" t="s">
        <v>93</v>
      </c>
      <c r="G482">
        <v>1068</v>
      </c>
    </row>
    <row r="483" spans="1:7">
      <c r="A483" s="8">
        <v>45811</v>
      </c>
      <c r="B483" t="s">
        <v>5425</v>
      </c>
      <c r="C483">
        <v>7</v>
      </c>
      <c r="D483" t="s">
        <v>5418</v>
      </c>
      <c r="E483" t="s">
        <v>5426</v>
      </c>
      <c r="F483" t="s">
        <v>39</v>
      </c>
      <c r="G483">
        <v>36</v>
      </c>
    </row>
    <row r="484" spans="1:7">
      <c r="A484" s="8">
        <v>45811</v>
      </c>
      <c r="B484" t="s">
        <v>5425</v>
      </c>
      <c r="C484">
        <v>8</v>
      </c>
      <c r="D484" t="s">
        <v>5431</v>
      </c>
      <c r="E484" t="s">
        <v>28</v>
      </c>
      <c r="F484" t="s">
        <v>249</v>
      </c>
      <c r="G484">
        <v>1927</v>
      </c>
    </row>
    <row r="485" spans="1:7">
      <c r="A485" s="8">
        <v>45811</v>
      </c>
      <c r="B485" t="s">
        <v>5425</v>
      </c>
      <c r="C485">
        <v>8</v>
      </c>
      <c r="D485" t="s">
        <v>5431</v>
      </c>
      <c r="E485" t="s">
        <v>28</v>
      </c>
      <c r="F485" t="s">
        <v>1396</v>
      </c>
      <c r="G485">
        <v>1846</v>
      </c>
    </row>
    <row r="486" spans="1:7">
      <c r="A486" s="8">
        <v>45811</v>
      </c>
      <c r="B486" t="s">
        <v>5425</v>
      </c>
      <c r="C486">
        <v>8</v>
      </c>
      <c r="D486" t="s">
        <v>5431</v>
      </c>
      <c r="E486" t="s">
        <v>28</v>
      </c>
      <c r="F486" t="s">
        <v>27</v>
      </c>
      <c r="G486">
        <v>1</v>
      </c>
    </row>
    <row r="487" spans="1:7">
      <c r="A487" s="8">
        <v>45811</v>
      </c>
      <c r="B487" t="s">
        <v>5425</v>
      </c>
      <c r="C487">
        <v>8</v>
      </c>
      <c r="D487" t="s">
        <v>5431</v>
      </c>
      <c r="E487" t="s">
        <v>28</v>
      </c>
      <c r="F487" t="s">
        <v>111</v>
      </c>
      <c r="G487">
        <v>4</v>
      </c>
    </row>
    <row r="488" spans="1:7">
      <c r="A488" s="8">
        <v>45811</v>
      </c>
      <c r="B488" t="s">
        <v>5425</v>
      </c>
      <c r="C488">
        <v>8</v>
      </c>
      <c r="D488" t="s">
        <v>5431</v>
      </c>
      <c r="E488" t="s">
        <v>28</v>
      </c>
      <c r="F488" t="s">
        <v>93</v>
      </c>
      <c r="G488">
        <v>1370</v>
      </c>
    </row>
    <row r="489" spans="1:7">
      <c r="A489" s="8">
        <v>45811</v>
      </c>
      <c r="B489" t="s">
        <v>5425</v>
      </c>
      <c r="C489">
        <v>8</v>
      </c>
      <c r="D489" t="s">
        <v>5431</v>
      </c>
      <c r="E489" t="s">
        <v>28</v>
      </c>
      <c r="F489" t="s">
        <v>39</v>
      </c>
      <c r="G489">
        <v>36</v>
      </c>
    </row>
    <row r="490" spans="1:7">
      <c r="A490" s="8">
        <v>45811</v>
      </c>
      <c r="B490" t="s">
        <v>39</v>
      </c>
      <c r="C490">
        <v>11</v>
      </c>
      <c r="D490" t="s">
        <v>5431</v>
      </c>
      <c r="E490" t="s">
        <v>69</v>
      </c>
      <c r="F490" t="s">
        <v>1396</v>
      </c>
      <c r="G490">
        <v>14</v>
      </c>
    </row>
    <row r="491" spans="1:7">
      <c r="A491" s="8">
        <v>45811</v>
      </c>
      <c r="B491" t="s">
        <v>39</v>
      </c>
      <c r="C491">
        <v>11</v>
      </c>
      <c r="D491" t="s">
        <v>5431</v>
      </c>
      <c r="E491" t="s">
        <v>69</v>
      </c>
      <c r="F491" t="s">
        <v>39</v>
      </c>
      <c r="G491">
        <v>1</v>
      </c>
    </row>
    <row r="492" spans="1:7">
      <c r="A492" s="8">
        <v>45812</v>
      </c>
      <c r="B492" t="s">
        <v>5398</v>
      </c>
      <c r="C492">
        <v>2</v>
      </c>
      <c r="D492" t="s">
        <v>5418</v>
      </c>
      <c r="E492" t="s">
        <v>5419</v>
      </c>
      <c r="F492" t="s">
        <v>1396</v>
      </c>
      <c r="G492">
        <v>56</v>
      </c>
    </row>
    <row r="493" spans="1:7">
      <c r="A493" s="8">
        <v>45812</v>
      </c>
      <c r="B493" t="s">
        <v>5398</v>
      </c>
      <c r="C493">
        <v>2</v>
      </c>
      <c r="D493" t="s">
        <v>5418</v>
      </c>
      <c r="E493" t="s">
        <v>5419</v>
      </c>
      <c r="F493" t="s">
        <v>111</v>
      </c>
      <c r="G493">
        <v>6</v>
      </c>
    </row>
    <row r="494" spans="1:7">
      <c r="A494" s="8">
        <v>45812</v>
      </c>
      <c r="B494" t="s">
        <v>5397</v>
      </c>
      <c r="C494">
        <v>2</v>
      </c>
      <c r="D494" t="s">
        <v>5418</v>
      </c>
      <c r="E494" t="s">
        <v>5419</v>
      </c>
      <c r="F494" t="s">
        <v>1396</v>
      </c>
      <c r="G494">
        <v>37</v>
      </c>
    </row>
    <row r="495" spans="1:7">
      <c r="A495" s="8">
        <v>45812</v>
      </c>
      <c r="B495" t="s">
        <v>5397</v>
      </c>
      <c r="C495">
        <v>2</v>
      </c>
      <c r="D495" t="s">
        <v>5418</v>
      </c>
      <c r="E495" t="s">
        <v>5419</v>
      </c>
      <c r="F495" t="s">
        <v>93</v>
      </c>
      <c r="G495">
        <v>20</v>
      </c>
    </row>
    <row r="496" spans="1:7">
      <c r="A496" s="8">
        <v>45812</v>
      </c>
      <c r="B496" t="s">
        <v>5397</v>
      </c>
      <c r="C496">
        <v>2</v>
      </c>
      <c r="D496" t="s">
        <v>5418</v>
      </c>
      <c r="E496" t="s">
        <v>5419</v>
      </c>
      <c r="F496" t="s">
        <v>39</v>
      </c>
      <c r="G496">
        <v>25</v>
      </c>
    </row>
    <row r="497" spans="1:7">
      <c r="A497" s="8">
        <v>45812</v>
      </c>
      <c r="B497" t="s">
        <v>5421</v>
      </c>
      <c r="C497">
        <v>3</v>
      </c>
      <c r="D497" t="s">
        <v>5418</v>
      </c>
      <c r="E497" t="s">
        <v>5422</v>
      </c>
      <c r="F497" t="s">
        <v>1396</v>
      </c>
      <c r="G497">
        <v>75</v>
      </c>
    </row>
    <row r="498" spans="1:7">
      <c r="A498" s="8">
        <v>45812</v>
      </c>
      <c r="B498" t="s">
        <v>5421</v>
      </c>
      <c r="C498">
        <v>3</v>
      </c>
      <c r="D498" t="s">
        <v>5418</v>
      </c>
      <c r="E498" t="s">
        <v>5422</v>
      </c>
      <c r="F498" t="s">
        <v>39</v>
      </c>
      <c r="G498">
        <v>4</v>
      </c>
    </row>
    <row r="499" spans="1:7">
      <c r="A499" s="8">
        <v>45812</v>
      </c>
      <c r="B499" t="s">
        <v>5423</v>
      </c>
      <c r="C499">
        <v>3</v>
      </c>
      <c r="D499" t="s">
        <v>5418</v>
      </c>
      <c r="E499" t="s">
        <v>5422</v>
      </c>
      <c r="F499" t="s">
        <v>1396</v>
      </c>
      <c r="G499">
        <v>1</v>
      </c>
    </row>
    <row r="500" spans="1:7">
      <c r="A500" s="8">
        <v>45812</v>
      </c>
      <c r="B500" t="s">
        <v>39</v>
      </c>
      <c r="C500">
        <v>3</v>
      </c>
      <c r="D500" t="s">
        <v>5418</v>
      </c>
      <c r="E500" t="s">
        <v>5422</v>
      </c>
      <c r="F500" t="s">
        <v>1396</v>
      </c>
      <c r="G500">
        <v>10</v>
      </c>
    </row>
    <row r="501" spans="1:7">
      <c r="A501" s="8">
        <v>45812</v>
      </c>
      <c r="B501" t="s">
        <v>39</v>
      </c>
      <c r="C501">
        <v>3</v>
      </c>
      <c r="D501" t="s">
        <v>5418</v>
      </c>
      <c r="E501" t="s">
        <v>5422</v>
      </c>
      <c r="F501" t="s">
        <v>39</v>
      </c>
      <c r="G501">
        <v>5</v>
      </c>
    </row>
    <row r="502" spans="1:7">
      <c r="A502" s="8">
        <v>45812</v>
      </c>
      <c r="B502" t="s">
        <v>5397</v>
      </c>
      <c r="C502">
        <v>4</v>
      </c>
      <c r="D502" t="s">
        <v>5431</v>
      </c>
      <c r="E502" t="s">
        <v>40</v>
      </c>
      <c r="F502" t="s">
        <v>249</v>
      </c>
      <c r="G502">
        <v>52</v>
      </c>
    </row>
    <row r="503" spans="1:7">
      <c r="A503" s="8">
        <v>45812</v>
      </c>
      <c r="B503" t="s">
        <v>5397</v>
      </c>
      <c r="C503">
        <v>4</v>
      </c>
      <c r="D503" t="s">
        <v>5431</v>
      </c>
      <c r="E503" t="s">
        <v>40</v>
      </c>
      <c r="F503" t="s">
        <v>1396</v>
      </c>
      <c r="G503">
        <v>60</v>
      </c>
    </row>
    <row r="504" spans="1:7">
      <c r="A504" s="8">
        <v>45812</v>
      </c>
      <c r="B504" t="s">
        <v>5397</v>
      </c>
      <c r="C504">
        <v>4</v>
      </c>
      <c r="D504" t="s">
        <v>5431</v>
      </c>
      <c r="E504" t="s">
        <v>40</v>
      </c>
      <c r="F504" t="s">
        <v>39</v>
      </c>
      <c r="G504">
        <v>12</v>
      </c>
    </row>
    <row r="505" spans="1:7">
      <c r="A505" s="8">
        <v>45812</v>
      </c>
      <c r="B505" t="s">
        <v>5423</v>
      </c>
      <c r="C505">
        <v>4</v>
      </c>
      <c r="D505" t="s">
        <v>5431</v>
      </c>
      <c r="E505" t="s">
        <v>40</v>
      </c>
      <c r="F505" t="s">
        <v>249</v>
      </c>
      <c r="G505">
        <v>169</v>
      </c>
    </row>
    <row r="506" spans="1:7">
      <c r="A506" s="8">
        <v>45812</v>
      </c>
      <c r="B506" t="s">
        <v>5423</v>
      </c>
      <c r="C506">
        <v>4</v>
      </c>
      <c r="D506" t="s">
        <v>5431</v>
      </c>
      <c r="E506" t="s">
        <v>40</v>
      </c>
      <c r="F506" t="s">
        <v>1396</v>
      </c>
      <c r="G506">
        <v>135</v>
      </c>
    </row>
    <row r="507" spans="1:7">
      <c r="A507" s="8">
        <v>45812</v>
      </c>
      <c r="B507" t="s">
        <v>5423</v>
      </c>
      <c r="C507">
        <v>4</v>
      </c>
      <c r="D507" t="s">
        <v>5431</v>
      </c>
      <c r="E507" t="s">
        <v>40</v>
      </c>
      <c r="F507" t="s">
        <v>93</v>
      </c>
      <c r="G507">
        <v>87</v>
      </c>
    </row>
    <row r="508" spans="1:7">
      <c r="A508" s="8">
        <v>45812</v>
      </c>
      <c r="B508" t="s">
        <v>5398</v>
      </c>
      <c r="C508">
        <v>5</v>
      </c>
      <c r="D508" t="s">
        <v>5431</v>
      </c>
      <c r="E508" t="s">
        <v>49</v>
      </c>
      <c r="F508" t="s">
        <v>249</v>
      </c>
      <c r="G508">
        <v>32</v>
      </c>
    </row>
    <row r="509" spans="1:7">
      <c r="A509" s="8">
        <v>45812</v>
      </c>
      <c r="B509" t="s">
        <v>5398</v>
      </c>
      <c r="C509">
        <v>5</v>
      </c>
      <c r="D509" t="s">
        <v>5431</v>
      </c>
      <c r="E509" t="s">
        <v>49</v>
      </c>
      <c r="F509" t="s">
        <v>1396</v>
      </c>
      <c r="G509">
        <v>21</v>
      </c>
    </row>
    <row r="510" spans="1:7">
      <c r="A510" s="8">
        <v>45812</v>
      </c>
      <c r="B510" t="s">
        <v>5398</v>
      </c>
      <c r="C510">
        <v>5</v>
      </c>
      <c r="D510" t="s">
        <v>5431</v>
      </c>
      <c r="E510" t="s">
        <v>49</v>
      </c>
      <c r="F510" t="s">
        <v>111</v>
      </c>
      <c r="G510">
        <v>5</v>
      </c>
    </row>
    <row r="511" spans="1:7">
      <c r="A511" s="8">
        <v>45812</v>
      </c>
      <c r="B511" t="s">
        <v>5424</v>
      </c>
      <c r="C511">
        <v>5</v>
      </c>
      <c r="D511" t="s">
        <v>5431</v>
      </c>
      <c r="E511" t="s">
        <v>49</v>
      </c>
      <c r="F511" t="s">
        <v>249</v>
      </c>
      <c r="G511">
        <v>1</v>
      </c>
    </row>
    <row r="512" spans="1:7">
      <c r="A512" s="8">
        <v>45812</v>
      </c>
      <c r="B512" t="s">
        <v>5424</v>
      </c>
      <c r="C512">
        <v>5</v>
      </c>
      <c r="D512" t="s">
        <v>5431</v>
      </c>
      <c r="E512" t="s">
        <v>49</v>
      </c>
      <c r="F512" t="s">
        <v>1396</v>
      </c>
      <c r="G512">
        <v>1</v>
      </c>
    </row>
    <row r="513" spans="1:7">
      <c r="A513" s="8">
        <v>45812</v>
      </c>
      <c r="B513" t="s">
        <v>5424</v>
      </c>
      <c r="C513">
        <v>5</v>
      </c>
      <c r="D513" t="s">
        <v>5431</v>
      </c>
      <c r="E513" t="s">
        <v>49</v>
      </c>
      <c r="F513" t="s">
        <v>93</v>
      </c>
      <c r="G513">
        <v>1</v>
      </c>
    </row>
    <row r="514" spans="1:7">
      <c r="A514" s="8">
        <v>45812</v>
      </c>
      <c r="B514" t="s">
        <v>5421</v>
      </c>
      <c r="C514">
        <v>6</v>
      </c>
      <c r="D514" t="s">
        <v>5431</v>
      </c>
      <c r="E514" t="s">
        <v>58</v>
      </c>
      <c r="F514" t="s">
        <v>249</v>
      </c>
      <c r="G514">
        <v>91</v>
      </c>
    </row>
    <row r="515" spans="1:7">
      <c r="A515" s="8">
        <v>45812</v>
      </c>
      <c r="B515" t="s">
        <v>5421</v>
      </c>
      <c r="C515">
        <v>6</v>
      </c>
      <c r="D515" t="s">
        <v>5431</v>
      </c>
      <c r="E515" t="s">
        <v>58</v>
      </c>
      <c r="F515" t="s">
        <v>1396</v>
      </c>
      <c r="G515">
        <v>508</v>
      </c>
    </row>
    <row r="516" spans="1:7">
      <c r="A516" s="8">
        <v>45812</v>
      </c>
      <c r="B516" t="s">
        <v>5421</v>
      </c>
      <c r="C516">
        <v>6</v>
      </c>
      <c r="D516" t="s">
        <v>5431</v>
      </c>
      <c r="E516" t="s">
        <v>58</v>
      </c>
      <c r="F516" t="s">
        <v>27</v>
      </c>
      <c r="G516">
        <v>2</v>
      </c>
    </row>
    <row r="517" spans="1:7">
      <c r="A517" s="8">
        <v>45812</v>
      </c>
      <c r="B517" t="s">
        <v>5421</v>
      </c>
      <c r="C517">
        <v>6</v>
      </c>
      <c r="D517" t="s">
        <v>5431</v>
      </c>
      <c r="E517" t="s">
        <v>58</v>
      </c>
      <c r="F517" t="s">
        <v>93</v>
      </c>
      <c r="G517">
        <v>198</v>
      </c>
    </row>
    <row r="518" spans="1:7">
      <c r="A518" s="8">
        <v>45812</v>
      </c>
      <c r="B518" t="s">
        <v>5421</v>
      </c>
      <c r="C518">
        <v>6</v>
      </c>
      <c r="D518" t="s">
        <v>5431</v>
      </c>
      <c r="E518" t="s">
        <v>58</v>
      </c>
      <c r="F518" t="s">
        <v>39</v>
      </c>
      <c r="G518">
        <v>10</v>
      </c>
    </row>
    <row r="519" spans="1:7">
      <c r="A519" s="8">
        <v>45812</v>
      </c>
      <c r="B519" t="s">
        <v>5425</v>
      </c>
      <c r="C519">
        <v>6</v>
      </c>
      <c r="D519" t="s">
        <v>5431</v>
      </c>
      <c r="E519" t="s">
        <v>58</v>
      </c>
      <c r="F519" t="s">
        <v>1396</v>
      </c>
      <c r="G519">
        <v>255</v>
      </c>
    </row>
    <row r="520" spans="1:7">
      <c r="A520" s="8">
        <v>45812</v>
      </c>
      <c r="B520" t="s">
        <v>39</v>
      </c>
      <c r="C520">
        <v>6</v>
      </c>
      <c r="D520" t="s">
        <v>5431</v>
      </c>
      <c r="E520" t="s">
        <v>58</v>
      </c>
      <c r="F520" t="s">
        <v>1396</v>
      </c>
      <c r="G520">
        <v>15</v>
      </c>
    </row>
    <row r="521" spans="1:7">
      <c r="A521" s="8">
        <v>45812</v>
      </c>
      <c r="B521" t="s">
        <v>39</v>
      </c>
      <c r="C521">
        <v>6</v>
      </c>
      <c r="D521" t="s">
        <v>5431</v>
      </c>
      <c r="E521" t="s">
        <v>58</v>
      </c>
      <c r="F521" t="s">
        <v>39</v>
      </c>
      <c r="G521">
        <v>19</v>
      </c>
    </row>
    <row r="522" spans="1:7">
      <c r="A522" s="8">
        <v>45812</v>
      </c>
      <c r="B522" t="s">
        <v>5421</v>
      </c>
      <c r="C522">
        <v>7</v>
      </c>
      <c r="D522" t="s">
        <v>5418</v>
      </c>
      <c r="E522" t="s">
        <v>5426</v>
      </c>
      <c r="F522" t="s">
        <v>1396</v>
      </c>
      <c r="G522">
        <v>6</v>
      </c>
    </row>
    <row r="523" spans="1:7">
      <c r="A523" s="8">
        <v>45812</v>
      </c>
      <c r="B523" t="s">
        <v>5425</v>
      </c>
      <c r="C523">
        <v>7</v>
      </c>
      <c r="D523" t="s">
        <v>5418</v>
      </c>
      <c r="E523" t="s">
        <v>5426</v>
      </c>
      <c r="F523" t="s">
        <v>1396</v>
      </c>
      <c r="G523">
        <v>1538</v>
      </c>
    </row>
    <row r="524" spans="1:7">
      <c r="A524" s="8">
        <v>45812</v>
      </c>
      <c r="B524" t="s">
        <v>5425</v>
      </c>
      <c r="C524">
        <v>7</v>
      </c>
      <c r="D524" t="s">
        <v>5418</v>
      </c>
      <c r="E524" t="s">
        <v>5426</v>
      </c>
      <c r="F524" t="s">
        <v>27</v>
      </c>
      <c r="G524">
        <v>26</v>
      </c>
    </row>
    <row r="525" spans="1:7">
      <c r="A525" s="8">
        <v>45812</v>
      </c>
      <c r="B525" t="s">
        <v>5425</v>
      </c>
      <c r="C525">
        <v>7</v>
      </c>
      <c r="D525" t="s">
        <v>5418</v>
      </c>
      <c r="E525" t="s">
        <v>5426</v>
      </c>
      <c r="F525" t="s">
        <v>111</v>
      </c>
      <c r="G525">
        <v>20</v>
      </c>
    </row>
    <row r="526" spans="1:7">
      <c r="A526" s="8">
        <v>45812</v>
      </c>
      <c r="B526" t="s">
        <v>5425</v>
      </c>
      <c r="C526">
        <v>7</v>
      </c>
      <c r="D526" t="s">
        <v>5418</v>
      </c>
      <c r="E526" t="s">
        <v>5426</v>
      </c>
      <c r="F526" t="s">
        <v>93</v>
      </c>
      <c r="G526">
        <v>538</v>
      </c>
    </row>
    <row r="527" spans="1:7">
      <c r="A527" s="8">
        <v>45812</v>
      </c>
      <c r="B527" t="s">
        <v>5425</v>
      </c>
      <c r="C527">
        <v>7</v>
      </c>
      <c r="D527" t="s">
        <v>5418</v>
      </c>
      <c r="E527" t="s">
        <v>5426</v>
      </c>
      <c r="F527" t="s">
        <v>39</v>
      </c>
      <c r="G527">
        <v>32</v>
      </c>
    </row>
    <row r="528" spans="1:7">
      <c r="A528" s="8">
        <v>45812</v>
      </c>
      <c r="B528" t="s">
        <v>5425</v>
      </c>
      <c r="C528">
        <v>8</v>
      </c>
      <c r="D528" t="s">
        <v>5431</v>
      </c>
      <c r="E528" t="s">
        <v>28</v>
      </c>
      <c r="F528" t="s">
        <v>249</v>
      </c>
      <c r="G528">
        <v>2351</v>
      </c>
    </row>
    <row r="529" spans="1:7">
      <c r="A529" s="8">
        <v>45812</v>
      </c>
      <c r="B529" t="s">
        <v>5425</v>
      </c>
      <c r="C529">
        <v>8</v>
      </c>
      <c r="D529" t="s">
        <v>5431</v>
      </c>
      <c r="E529" t="s">
        <v>28</v>
      </c>
      <c r="F529" t="s">
        <v>1396</v>
      </c>
      <c r="G529">
        <v>2553</v>
      </c>
    </row>
    <row r="530" spans="1:7">
      <c r="A530" s="8">
        <v>45812</v>
      </c>
      <c r="B530" t="s">
        <v>5425</v>
      </c>
      <c r="C530">
        <v>8</v>
      </c>
      <c r="D530" t="s">
        <v>5431</v>
      </c>
      <c r="E530" t="s">
        <v>28</v>
      </c>
      <c r="F530" t="s">
        <v>27</v>
      </c>
      <c r="G530">
        <v>664</v>
      </c>
    </row>
    <row r="531" spans="1:7">
      <c r="A531" s="8">
        <v>45812</v>
      </c>
      <c r="B531" t="s">
        <v>5425</v>
      </c>
      <c r="C531">
        <v>8</v>
      </c>
      <c r="D531" t="s">
        <v>5431</v>
      </c>
      <c r="E531" t="s">
        <v>28</v>
      </c>
      <c r="F531" t="s">
        <v>93</v>
      </c>
      <c r="G531">
        <v>1831</v>
      </c>
    </row>
    <row r="532" spans="1:7">
      <c r="A532" s="8">
        <v>45812</v>
      </c>
      <c r="B532" t="s">
        <v>5425</v>
      </c>
      <c r="C532">
        <v>8</v>
      </c>
      <c r="D532" t="s">
        <v>5431</v>
      </c>
      <c r="E532" t="s">
        <v>28</v>
      </c>
      <c r="F532" t="s">
        <v>39</v>
      </c>
      <c r="G532">
        <v>32</v>
      </c>
    </row>
    <row r="533" spans="1:7">
      <c r="A533" s="8">
        <v>45812</v>
      </c>
      <c r="B533" t="s">
        <v>39</v>
      </c>
      <c r="C533">
        <v>11</v>
      </c>
      <c r="D533" t="s">
        <v>5431</v>
      </c>
      <c r="E533" t="s">
        <v>69</v>
      </c>
      <c r="F533" t="s">
        <v>1396</v>
      </c>
      <c r="G533">
        <v>14</v>
      </c>
    </row>
    <row r="534" spans="1:7">
      <c r="A534" s="8">
        <v>45812</v>
      </c>
      <c r="B534" t="s">
        <v>39</v>
      </c>
      <c r="C534">
        <v>11</v>
      </c>
      <c r="D534" t="s">
        <v>5431</v>
      </c>
      <c r="E534" t="s">
        <v>69</v>
      </c>
      <c r="F534" t="s">
        <v>39</v>
      </c>
      <c r="G534">
        <v>14</v>
      </c>
    </row>
    <row r="535" spans="1:7">
      <c r="A535" s="8">
        <v>45813</v>
      </c>
      <c r="B535" t="s">
        <v>5432</v>
      </c>
      <c r="C535">
        <v>1</v>
      </c>
      <c r="D535" t="s">
        <v>5431</v>
      </c>
      <c r="E535" t="s">
        <v>1032</v>
      </c>
      <c r="F535" t="s">
        <v>249</v>
      </c>
      <c r="G535">
        <v>10</v>
      </c>
    </row>
    <row r="536" spans="1:7">
      <c r="A536" s="8">
        <v>45813</v>
      </c>
      <c r="B536" t="s">
        <v>5432</v>
      </c>
      <c r="C536">
        <v>1</v>
      </c>
      <c r="D536" t="s">
        <v>5431</v>
      </c>
      <c r="E536" t="s">
        <v>1032</v>
      </c>
      <c r="F536" t="s">
        <v>1396</v>
      </c>
      <c r="G536">
        <v>1</v>
      </c>
    </row>
    <row r="537" spans="1:7">
      <c r="A537" s="8">
        <v>45813</v>
      </c>
      <c r="B537" t="s">
        <v>5398</v>
      </c>
      <c r="C537">
        <v>2</v>
      </c>
      <c r="D537" t="s">
        <v>5418</v>
      </c>
      <c r="E537" t="s">
        <v>5419</v>
      </c>
      <c r="F537" t="s">
        <v>1396</v>
      </c>
      <c r="G537">
        <v>100</v>
      </c>
    </row>
    <row r="538" spans="1:7">
      <c r="A538" s="8">
        <v>45813</v>
      </c>
      <c r="B538" t="s">
        <v>5398</v>
      </c>
      <c r="C538">
        <v>2</v>
      </c>
      <c r="D538" t="s">
        <v>5418</v>
      </c>
      <c r="E538" t="s">
        <v>5419</v>
      </c>
      <c r="F538" t="s">
        <v>111</v>
      </c>
      <c r="G538">
        <v>12</v>
      </c>
    </row>
    <row r="539" spans="1:7">
      <c r="A539" s="8">
        <v>45813</v>
      </c>
      <c r="B539" t="s">
        <v>5398</v>
      </c>
      <c r="C539">
        <v>2</v>
      </c>
      <c r="D539" t="s">
        <v>5418</v>
      </c>
      <c r="E539" t="s">
        <v>5419</v>
      </c>
      <c r="F539" t="s">
        <v>93</v>
      </c>
      <c r="G539">
        <v>10</v>
      </c>
    </row>
    <row r="540" spans="1:7">
      <c r="A540" s="8">
        <v>45813</v>
      </c>
      <c r="B540" t="s">
        <v>5397</v>
      </c>
      <c r="C540">
        <v>2</v>
      </c>
      <c r="D540" t="s">
        <v>5418</v>
      </c>
      <c r="E540" t="s">
        <v>5419</v>
      </c>
      <c r="F540" t="s">
        <v>1396</v>
      </c>
      <c r="G540">
        <v>19</v>
      </c>
    </row>
    <row r="541" spans="1:7">
      <c r="A541" s="8">
        <v>45813</v>
      </c>
      <c r="B541" t="s">
        <v>5397</v>
      </c>
      <c r="C541">
        <v>2</v>
      </c>
      <c r="D541" t="s">
        <v>5418</v>
      </c>
      <c r="E541" t="s">
        <v>5419</v>
      </c>
      <c r="F541" t="s">
        <v>39</v>
      </c>
      <c r="G541">
        <v>45</v>
      </c>
    </row>
    <row r="542" spans="1:7">
      <c r="A542" s="8">
        <v>45813</v>
      </c>
      <c r="B542" t="s">
        <v>39</v>
      </c>
      <c r="C542">
        <v>2</v>
      </c>
      <c r="D542" t="s">
        <v>5418</v>
      </c>
      <c r="E542" t="s">
        <v>5419</v>
      </c>
      <c r="F542" t="s">
        <v>39</v>
      </c>
      <c r="G542">
        <v>2</v>
      </c>
    </row>
    <row r="543" spans="1:7">
      <c r="A543" s="8">
        <v>45813</v>
      </c>
      <c r="B543" t="s">
        <v>5421</v>
      </c>
      <c r="C543">
        <v>3</v>
      </c>
      <c r="D543" t="s">
        <v>5418</v>
      </c>
      <c r="E543" t="s">
        <v>5422</v>
      </c>
      <c r="F543" t="s">
        <v>1396</v>
      </c>
      <c r="G543">
        <v>1182</v>
      </c>
    </row>
    <row r="544" spans="1:7">
      <c r="A544" s="8">
        <v>45813</v>
      </c>
      <c r="B544" t="s">
        <v>5421</v>
      </c>
      <c r="C544">
        <v>3</v>
      </c>
      <c r="D544" t="s">
        <v>5418</v>
      </c>
      <c r="E544" t="s">
        <v>5422</v>
      </c>
      <c r="F544" t="s">
        <v>27</v>
      </c>
      <c r="G544">
        <v>12</v>
      </c>
    </row>
    <row r="545" spans="1:7">
      <c r="A545" s="8">
        <v>45813</v>
      </c>
      <c r="B545" t="s">
        <v>5421</v>
      </c>
      <c r="C545">
        <v>3</v>
      </c>
      <c r="D545" t="s">
        <v>5418</v>
      </c>
      <c r="E545" t="s">
        <v>5422</v>
      </c>
      <c r="F545" t="s">
        <v>93</v>
      </c>
      <c r="G545">
        <v>4</v>
      </c>
    </row>
    <row r="546" spans="1:7">
      <c r="A546" s="8">
        <v>45813</v>
      </c>
      <c r="B546" t="s">
        <v>5421</v>
      </c>
      <c r="C546">
        <v>3</v>
      </c>
      <c r="D546" t="s">
        <v>5418</v>
      </c>
      <c r="E546" t="s">
        <v>5422</v>
      </c>
      <c r="F546" t="s">
        <v>39</v>
      </c>
      <c r="G546">
        <v>1</v>
      </c>
    </row>
    <row r="547" spans="1:7">
      <c r="A547" s="8">
        <v>45813</v>
      </c>
      <c r="B547" t="s">
        <v>39</v>
      </c>
      <c r="C547">
        <v>3</v>
      </c>
      <c r="D547" t="s">
        <v>5418</v>
      </c>
      <c r="E547" t="s">
        <v>5422</v>
      </c>
      <c r="F547" t="s">
        <v>1396</v>
      </c>
      <c r="G547">
        <v>20</v>
      </c>
    </row>
    <row r="548" spans="1:7">
      <c r="A548" s="8">
        <v>45813</v>
      </c>
      <c r="B548" t="s">
        <v>39</v>
      </c>
      <c r="C548">
        <v>3</v>
      </c>
      <c r="D548" t="s">
        <v>5418</v>
      </c>
      <c r="E548" t="s">
        <v>5422</v>
      </c>
      <c r="F548" t="s">
        <v>39</v>
      </c>
      <c r="G548">
        <v>102</v>
      </c>
    </row>
    <row r="549" spans="1:7">
      <c r="A549" s="8">
        <v>45813</v>
      </c>
      <c r="B549" t="s">
        <v>5397</v>
      </c>
      <c r="C549">
        <v>4</v>
      </c>
      <c r="D549" t="s">
        <v>5431</v>
      </c>
      <c r="E549" t="s">
        <v>40</v>
      </c>
      <c r="F549" t="s">
        <v>249</v>
      </c>
      <c r="G549">
        <v>11</v>
      </c>
    </row>
    <row r="550" spans="1:7">
      <c r="A550" s="8">
        <v>45813</v>
      </c>
      <c r="B550" t="s">
        <v>5397</v>
      </c>
      <c r="C550">
        <v>4</v>
      </c>
      <c r="D550" t="s">
        <v>5431</v>
      </c>
      <c r="E550" t="s">
        <v>40</v>
      </c>
      <c r="F550" t="s">
        <v>1396</v>
      </c>
      <c r="G550">
        <v>41</v>
      </c>
    </row>
    <row r="551" spans="1:7">
      <c r="A551" s="8">
        <v>45813</v>
      </c>
      <c r="B551" t="s">
        <v>5397</v>
      </c>
      <c r="C551">
        <v>4</v>
      </c>
      <c r="D551" t="s">
        <v>5431</v>
      </c>
      <c r="E551" t="s">
        <v>40</v>
      </c>
      <c r="F551" t="s">
        <v>39</v>
      </c>
      <c r="G551">
        <v>45</v>
      </c>
    </row>
    <row r="552" spans="1:7">
      <c r="A552" s="8">
        <v>45813</v>
      </c>
      <c r="B552" t="s">
        <v>5423</v>
      </c>
      <c r="C552">
        <v>4</v>
      </c>
      <c r="D552" t="s">
        <v>5431</v>
      </c>
      <c r="E552" t="s">
        <v>40</v>
      </c>
      <c r="F552" t="s">
        <v>249</v>
      </c>
      <c r="G552">
        <v>152</v>
      </c>
    </row>
    <row r="553" spans="1:7">
      <c r="A553" s="8">
        <v>45813</v>
      </c>
      <c r="B553" t="s">
        <v>5423</v>
      </c>
      <c r="C553">
        <v>4</v>
      </c>
      <c r="D553" t="s">
        <v>5431</v>
      </c>
      <c r="E553" t="s">
        <v>40</v>
      </c>
      <c r="F553" t="s">
        <v>1396</v>
      </c>
      <c r="G553">
        <v>215</v>
      </c>
    </row>
    <row r="554" spans="1:7">
      <c r="A554" s="8">
        <v>45813</v>
      </c>
      <c r="B554" t="s">
        <v>5423</v>
      </c>
      <c r="C554">
        <v>4</v>
      </c>
      <c r="D554" t="s">
        <v>5431</v>
      </c>
      <c r="E554" t="s">
        <v>40</v>
      </c>
      <c r="F554" t="s">
        <v>27</v>
      </c>
      <c r="G554">
        <v>1</v>
      </c>
    </row>
    <row r="555" spans="1:7">
      <c r="A555" s="8">
        <v>45813</v>
      </c>
      <c r="B555" t="s">
        <v>5423</v>
      </c>
      <c r="C555">
        <v>4</v>
      </c>
      <c r="D555" t="s">
        <v>5431</v>
      </c>
      <c r="E555" t="s">
        <v>40</v>
      </c>
      <c r="F555" t="s">
        <v>111</v>
      </c>
      <c r="G555">
        <v>1</v>
      </c>
    </row>
    <row r="556" spans="1:7">
      <c r="A556" s="8">
        <v>45813</v>
      </c>
      <c r="B556" t="s">
        <v>5423</v>
      </c>
      <c r="C556">
        <v>4</v>
      </c>
      <c r="D556" t="s">
        <v>5431</v>
      </c>
      <c r="E556" t="s">
        <v>40</v>
      </c>
      <c r="F556" t="s">
        <v>93</v>
      </c>
      <c r="G556">
        <v>164</v>
      </c>
    </row>
    <row r="557" spans="1:7">
      <c r="A557" s="8">
        <v>45813</v>
      </c>
      <c r="B557" t="s">
        <v>5398</v>
      </c>
      <c r="C557">
        <v>5</v>
      </c>
      <c r="D557" t="s">
        <v>5431</v>
      </c>
      <c r="E557" t="s">
        <v>49</v>
      </c>
      <c r="F557" t="s">
        <v>249</v>
      </c>
      <c r="G557">
        <v>65</v>
      </c>
    </row>
    <row r="558" spans="1:7">
      <c r="A558" s="8">
        <v>45813</v>
      </c>
      <c r="B558" t="s">
        <v>5398</v>
      </c>
      <c r="C558">
        <v>5</v>
      </c>
      <c r="D558" t="s">
        <v>5431</v>
      </c>
      <c r="E558" t="s">
        <v>49</v>
      </c>
      <c r="F558" t="s">
        <v>1396</v>
      </c>
      <c r="G558">
        <v>111</v>
      </c>
    </row>
    <row r="559" spans="1:7">
      <c r="A559" s="8">
        <v>45813</v>
      </c>
      <c r="B559" t="s">
        <v>5398</v>
      </c>
      <c r="C559">
        <v>5</v>
      </c>
      <c r="D559" t="s">
        <v>5431</v>
      </c>
      <c r="E559" t="s">
        <v>49</v>
      </c>
      <c r="F559" t="s">
        <v>27</v>
      </c>
      <c r="G559">
        <v>1</v>
      </c>
    </row>
    <row r="560" spans="1:7">
      <c r="A560" s="8">
        <v>45813</v>
      </c>
      <c r="B560" t="s">
        <v>39</v>
      </c>
      <c r="C560">
        <v>5</v>
      </c>
      <c r="D560" t="s">
        <v>5431</v>
      </c>
      <c r="E560" t="s">
        <v>49</v>
      </c>
      <c r="F560" t="s">
        <v>39</v>
      </c>
      <c r="G560">
        <v>2</v>
      </c>
    </row>
    <row r="561" spans="1:7">
      <c r="A561" s="8">
        <v>45813</v>
      </c>
      <c r="B561" t="s">
        <v>5421</v>
      </c>
      <c r="C561">
        <v>6</v>
      </c>
      <c r="D561" t="s">
        <v>5431</v>
      </c>
      <c r="E561" t="s">
        <v>58</v>
      </c>
      <c r="F561" t="s">
        <v>249</v>
      </c>
      <c r="G561">
        <v>208</v>
      </c>
    </row>
    <row r="562" spans="1:7">
      <c r="A562" s="8">
        <v>45813</v>
      </c>
      <c r="B562" t="s">
        <v>5421</v>
      </c>
      <c r="C562">
        <v>6</v>
      </c>
      <c r="D562" t="s">
        <v>5431</v>
      </c>
      <c r="E562" t="s">
        <v>58</v>
      </c>
      <c r="F562" t="s">
        <v>1396</v>
      </c>
      <c r="G562">
        <v>504</v>
      </c>
    </row>
    <row r="563" spans="1:7">
      <c r="A563" s="8">
        <v>45813</v>
      </c>
      <c r="B563" t="s">
        <v>5421</v>
      </c>
      <c r="C563">
        <v>6</v>
      </c>
      <c r="D563" t="s">
        <v>5431</v>
      </c>
      <c r="E563" t="s">
        <v>58</v>
      </c>
      <c r="F563" t="s">
        <v>27</v>
      </c>
      <c r="G563">
        <v>7</v>
      </c>
    </row>
    <row r="564" spans="1:7">
      <c r="A564" s="8">
        <v>45813</v>
      </c>
      <c r="B564" t="s">
        <v>5421</v>
      </c>
      <c r="C564">
        <v>6</v>
      </c>
      <c r="D564" t="s">
        <v>5431</v>
      </c>
      <c r="E564" t="s">
        <v>58</v>
      </c>
      <c r="F564" t="s">
        <v>93</v>
      </c>
      <c r="G564">
        <v>458</v>
      </c>
    </row>
    <row r="565" spans="1:7">
      <c r="A565" s="8">
        <v>45813</v>
      </c>
      <c r="B565" t="s">
        <v>5421</v>
      </c>
      <c r="C565">
        <v>6</v>
      </c>
      <c r="D565" t="s">
        <v>5431</v>
      </c>
      <c r="E565" t="s">
        <v>58</v>
      </c>
      <c r="F565" t="s">
        <v>39</v>
      </c>
      <c r="G565">
        <v>1</v>
      </c>
    </row>
    <row r="566" spans="1:7">
      <c r="A566" s="8">
        <v>45813</v>
      </c>
      <c r="B566" t="s">
        <v>5425</v>
      </c>
      <c r="C566">
        <v>6</v>
      </c>
      <c r="D566" t="s">
        <v>5431</v>
      </c>
      <c r="E566" t="s">
        <v>58</v>
      </c>
      <c r="F566" t="s">
        <v>1396</v>
      </c>
      <c r="G566">
        <v>17</v>
      </c>
    </row>
    <row r="567" spans="1:7">
      <c r="A567" s="8">
        <v>45813</v>
      </c>
      <c r="B567" t="s">
        <v>39</v>
      </c>
      <c r="C567">
        <v>6</v>
      </c>
      <c r="D567" t="s">
        <v>5431</v>
      </c>
      <c r="E567" t="s">
        <v>58</v>
      </c>
      <c r="F567" t="s">
        <v>1396</v>
      </c>
      <c r="G567">
        <v>7</v>
      </c>
    </row>
    <row r="568" spans="1:7">
      <c r="A568" s="8">
        <v>45813</v>
      </c>
      <c r="B568" t="s">
        <v>39</v>
      </c>
      <c r="C568">
        <v>6</v>
      </c>
      <c r="D568" t="s">
        <v>5431</v>
      </c>
      <c r="E568" t="s">
        <v>58</v>
      </c>
      <c r="F568" t="s">
        <v>39</v>
      </c>
      <c r="G568">
        <v>103</v>
      </c>
    </row>
    <row r="569" spans="1:7">
      <c r="A569" s="8">
        <v>45813</v>
      </c>
      <c r="B569" t="s">
        <v>5425</v>
      </c>
      <c r="C569">
        <v>7</v>
      </c>
      <c r="D569" t="s">
        <v>5418</v>
      </c>
      <c r="E569" t="s">
        <v>5426</v>
      </c>
      <c r="F569" t="s">
        <v>1396</v>
      </c>
      <c r="G569">
        <v>689</v>
      </c>
    </row>
    <row r="570" spans="1:7">
      <c r="A570" s="8">
        <v>45813</v>
      </c>
      <c r="B570" t="s">
        <v>5425</v>
      </c>
      <c r="C570">
        <v>7</v>
      </c>
      <c r="D570" t="s">
        <v>5418</v>
      </c>
      <c r="E570" t="s">
        <v>5426</v>
      </c>
      <c r="F570" t="s">
        <v>93</v>
      </c>
      <c r="G570">
        <v>22</v>
      </c>
    </row>
    <row r="571" spans="1:7">
      <c r="A571" s="8">
        <v>45813</v>
      </c>
      <c r="B571" t="s">
        <v>5425</v>
      </c>
      <c r="C571">
        <v>8</v>
      </c>
      <c r="D571" t="s">
        <v>5431</v>
      </c>
      <c r="E571" t="s">
        <v>28</v>
      </c>
      <c r="F571" t="s">
        <v>249</v>
      </c>
      <c r="G571">
        <v>966</v>
      </c>
    </row>
    <row r="572" spans="1:7">
      <c r="A572" s="8">
        <v>45813</v>
      </c>
      <c r="B572" t="s">
        <v>5425</v>
      </c>
      <c r="C572">
        <v>8</v>
      </c>
      <c r="D572" t="s">
        <v>5431</v>
      </c>
      <c r="E572" t="s">
        <v>28</v>
      </c>
      <c r="F572" t="s">
        <v>1396</v>
      </c>
      <c r="G572">
        <v>536</v>
      </c>
    </row>
    <row r="573" spans="1:7">
      <c r="A573" s="8">
        <v>45813</v>
      </c>
      <c r="B573" t="s">
        <v>5425</v>
      </c>
      <c r="C573">
        <v>8</v>
      </c>
      <c r="D573" t="s">
        <v>5431</v>
      </c>
      <c r="E573" t="s">
        <v>28</v>
      </c>
      <c r="F573" t="s">
        <v>27</v>
      </c>
      <c r="G573">
        <v>44</v>
      </c>
    </row>
    <row r="574" spans="1:7">
      <c r="A574" s="8">
        <v>45813</v>
      </c>
      <c r="B574" t="s">
        <v>5425</v>
      </c>
      <c r="C574">
        <v>8</v>
      </c>
      <c r="D574" t="s">
        <v>5431</v>
      </c>
      <c r="E574" t="s">
        <v>28</v>
      </c>
      <c r="F574" t="s">
        <v>111</v>
      </c>
      <c r="G574">
        <v>4</v>
      </c>
    </row>
    <row r="575" spans="1:7">
      <c r="A575" s="8">
        <v>45813</v>
      </c>
      <c r="B575" t="s">
        <v>5425</v>
      </c>
      <c r="C575">
        <v>8</v>
      </c>
      <c r="D575" t="s">
        <v>5431</v>
      </c>
      <c r="E575" t="s">
        <v>28</v>
      </c>
      <c r="F575" t="s">
        <v>93</v>
      </c>
      <c r="G575">
        <v>1026</v>
      </c>
    </row>
    <row r="576" spans="1:7">
      <c r="A576" s="8">
        <v>45813</v>
      </c>
      <c r="B576" t="s">
        <v>39</v>
      </c>
      <c r="C576">
        <v>11</v>
      </c>
      <c r="D576" t="s">
        <v>5431</v>
      </c>
      <c r="E576" t="s">
        <v>69</v>
      </c>
      <c r="F576" t="s">
        <v>1396</v>
      </c>
      <c r="G576">
        <v>10</v>
      </c>
    </row>
    <row r="577" spans="1:7">
      <c r="A577" s="8">
        <v>45814</v>
      </c>
      <c r="B577" t="s">
        <v>5432</v>
      </c>
      <c r="C577">
        <v>1</v>
      </c>
      <c r="D577" t="s">
        <v>5431</v>
      </c>
      <c r="E577" t="s">
        <v>1032</v>
      </c>
      <c r="F577" t="s">
        <v>249</v>
      </c>
      <c r="G577">
        <v>8</v>
      </c>
    </row>
    <row r="578" spans="1:7">
      <c r="A578" s="8">
        <v>45814</v>
      </c>
      <c r="B578" t="s">
        <v>5432</v>
      </c>
      <c r="C578">
        <v>1</v>
      </c>
      <c r="D578" t="s">
        <v>5431</v>
      </c>
      <c r="E578" t="s">
        <v>1032</v>
      </c>
      <c r="F578" t="s">
        <v>1396</v>
      </c>
      <c r="G578">
        <v>20</v>
      </c>
    </row>
    <row r="579" spans="1:7">
      <c r="A579" s="8">
        <v>45814</v>
      </c>
      <c r="B579" t="s">
        <v>5398</v>
      </c>
      <c r="C579">
        <v>2</v>
      </c>
      <c r="D579" t="s">
        <v>5418</v>
      </c>
      <c r="E579" t="s">
        <v>5419</v>
      </c>
      <c r="F579" t="s">
        <v>1396</v>
      </c>
      <c r="G579">
        <v>59</v>
      </c>
    </row>
    <row r="580" spans="1:7">
      <c r="A580" s="8">
        <v>45814</v>
      </c>
      <c r="B580" t="s">
        <v>5398</v>
      </c>
      <c r="C580">
        <v>2</v>
      </c>
      <c r="D580" t="s">
        <v>5418</v>
      </c>
      <c r="E580" t="s">
        <v>5419</v>
      </c>
      <c r="F580" t="s">
        <v>27</v>
      </c>
      <c r="G580">
        <v>5</v>
      </c>
    </row>
    <row r="581" spans="1:7">
      <c r="A581" s="8">
        <v>45814</v>
      </c>
      <c r="B581" t="s">
        <v>5397</v>
      </c>
      <c r="C581">
        <v>2</v>
      </c>
      <c r="D581" t="s">
        <v>5418</v>
      </c>
      <c r="E581" t="s">
        <v>5419</v>
      </c>
      <c r="F581" t="s">
        <v>1396</v>
      </c>
      <c r="G581">
        <v>9</v>
      </c>
    </row>
    <row r="582" spans="1:7">
      <c r="A582" s="8">
        <v>45814</v>
      </c>
      <c r="B582" t="s">
        <v>5397</v>
      </c>
      <c r="C582">
        <v>2</v>
      </c>
      <c r="D582" t="s">
        <v>5418</v>
      </c>
      <c r="E582" t="s">
        <v>5419</v>
      </c>
      <c r="F582" t="s">
        <v>93</v>
      </c>
      <c r="G582">
        <v>27</v>
      </c>
    </row>
    <row r="583" spans="1:7">
      <c r="A583" s="8">
        <v>45814</v>
      </c>
      <c r="B583" t="s">
        <v>5397</v>
      </c>
      <c r="C583">
        <v>2</v>
      </c>
      <c r="D583" t="s">
        <v>5418</v>
      </c>
      <c r="E583" t="s">
        <v>5419</v>
      </c>
      <c r="F583" t="s">
        <v>39</v>
      </c>
      <c r="G583">
        <v>32</v>
      </c>
    </row>
    <row r="584" spans="1:7">
      <c r="A584" s="8">
        <v>45814</v>
      </c>
      <c r="B584" t="s">
        <v>5421</v>
      </c>
      <c r="C584">
        <v>3</v>
      </c>
      <c r="D584" t="s">
        <v>5418</v>
      </c>
      <c r="E584" t="s">
        <v>5422</v>
      </c>
      <c r="F584" t="s">
        <v>1396</v>
      </c>
      <c r="G584">
        <v>120</v>
      </c>
    </row>
    <row r="585" spans="1:7">
      <c r="A585" s="8">
        <v>45814</v>
      </c>
      <c r="B585" t="s">
        <v>5421</v>
      </c>
      <c r="C585">
        <v>3</v>
      </c>
      <c r="D585" t="s">
        <v>5418</v>
      </c>
      <c r="E585" t="s">
        <v>5422</v>
      </c>
      <c r="F585" t="s">
        <v>27</v>
      </c>
      <c r="G585">
        <v>6</v>
      </c>
    </row>
    <row r="586" spans="1:7">
      <c r="A586" s="8">
        <v>45814</v>
      </c>
      <c r="B586" t="s">
        <v>5421</v>
      </c>
      <c r="C586">
        <v>3</v>
      </c>
      <c r="D586" t="s">
        <v>5418</v>
      </c>
      <c r="E586" t="s">
        <v>5422</v>
      </c>
      <c r="F586" t="s">
        <v>93</v>
      </c>
      <c r="G586">
        <v>1</v>
      </c>
    </row>
    <row r="587" spans="1:7">
      <c r="A587" s="8">
        <v>45814</v>
      </c>
      <c r="B587" t="s">
        <v>5421</v>
      </c>
      <c r="C587">
        <v>3</v>
      </c>
      <c r="D587" t="s">
        <v>5418</v>
      </c>
      <c r="E587" t="s">
        <v>5422</v>
      </c>
      <c r="F587" t="s">
        <v>39</v>
      </c>
      <c r="G587">
        <v>9</v>
      </c>
    </row>
    <row r="588" spans="1:7">
      <c r="A588" s="8">
        <v>45814</v>
      </c>
      <c r="B588" t="s">
        <v>39</v>
      </c>
      <c r="C588">
        <v>3</v>
      </c>
      <c r="D588" t="s">
        <v>5418</v>
      </c>
      <c r="E588" t="s">
        <v>5422</v>
      </c>
      <c r="F588" t="s">
        <v>1396</v>
      </c>
      <c r="G588">
        <v>35</v>
      </c>
    </row>
    <row r="589" spans="1:7">
      <c r="A589" s="8">
        <v>45814</v>
      </c>
      <c r="B589" t="s">
        <v>39</v>
      </c>
      <c r="C589">
        <v>3</v>
      </c>
      <c r="D589" t="s">
        <v>5418</v>
      </c>
      <c r="E589" t="s">
        <v>5422</v>
      </c>
      <c r="F589" t="s">
        <v>39</v>
      </c>
      <c r="G589">
        <v>48</v>
      </c>
    </row>
    <row r="590" spans="1:7">
      <c r="A590" s="8">
        <v>45814</v>
      </c>
      <c r="B590" t="s">
        <v>5397</v>
      </c>
      <c r="C590">
        <v>4</v>
      </c>
      <c r="D590" t="s">
        <v>5431</v>
      </c>
      <c r="E590" t="s">
        <v>40</v>
      </c>
      <c r="F590" t="s">
        <v>249</v>
      </c>
      <c r="G590">
        <v>25</v>
      </c>
    </row>
    <row r="591" spans="1:7">
      <c r="A591" s="8">
        <v>45814</v>
      </c>
      <c r="B591" t="s">
        <v>5397</v>
      </c>
      <c r="C591">
        <v>4</v>
      </c>
      <c r="D591" t="s">
        <v>5431</v>
      </c>
      <c r="E591" t="s">
        <v>40</v>
      </c>
      <c r="F591" t="s">
        <v>1396</v>
      </c>
      <c r="G591">
        <v>21</v>
      </c>
    </row>
    <row r="592" spans="1:7">
      <c r="A592" s="8">
        <v>45814</v>
      </c>
      <c r="B592" t="s">
        <v>5397</v>
      </c>
      <c r="C592">
        <v>4</v>
      </c>
      <c r="D592" t="s">
        <v>5431</v>
      </c>
      <c r="E592" t="s">
        <v>40</v>
      </c>
      <c r="F592" t="s">
        <v>39</v>
      </c>
      <c r="G592">
        <v>32</v>
      </c>
    </row>
    <row r="593" spans="1:7">
      <c r="A593" s="8">
        <v>45814</v>
      </c>
      <c r="B593" t="s">
        <v>5423</v>
      </c>
      <c r="C593">
        <v>4</v>
      </c>
      <c r="D593" t="s">
        <v>5431</v>
      </c>
      <c r="E593" t="s">
        <v>40</v>
      </c>
      <c r="F593" t="s">
        <v>249</v>
      </c>
      <c r="G593">
        <v>33</v>
      </c>
    </row>
    <row r="594" spans="1:7">
      <c r="A594" s="8">
        <v>45814</v>
      </c>
      <c r="B594" t="s">
        <v>5423</v>
      </c>
      <c r="C594">
        <v>4</v>
      </c>
      <c r="D594" t="s">
        <v>5431</v>
      </c>
      <c r="E594" t="s">
        <v>40</v>
      </c>
      <c r="F594" t="s">
        <v>1396</v>
      </c>
      <c r="G594">
        <v>71</v>
      </c>
    </row>
    <row r="595" spans="1:7">
      <c r="A595" s="8">
        <v>45814</v>
      </c>
      <c r="B595" t="s">
        <v>5423</v>
      </c>
      <c r="C595">
        <v>4</v>
      </c>
      <c r="D595" t="s">
        <v>5431</v>
      </c>
      <c r="E595" t="s">
        <v>40</v>
      </c>
      <c r="F595" t="s">
        <v>111</v>
      </c>
      <c r="G595">
        <v>1</v>
      </c>
    </row>
    <row r="596" spans="1:7">
      <c r="A596" s="8">
        <v>45814</v>
      </c>
      <c r="B596" t="s">
        <v>5423</v>
      </c>
      <c r="C596">
        <v>4</v>
      </c>
      <c r="D596" t="s">
        <v>5431</v>
      </c>
      <c r="E596" t="s">
        <v>40</v>
      </c>
      <c r="F596" t="s">
        <v>93</v>
      </c>
      <c r="G596">
        <v>33</v>
      </c>
    </row>
    <row r="597" spans="1:7">
      <c r="A597" s="8">
        <v>45814</v>
      </c>
      <c r="B597" t="s">
        <v>5398</v>
      </c>
      <c r="C597">
        <v>5</v>
      </c>
      <c r="D597" t="s">
        <v>5431</v>
      </c>
      <c r="E597" t="s">
        <v>49</v>
      </c>
      <c r="F597" t="s">
        <v>249</v>
      </c>
      <c r="G597">
        <v>130</v>
      </c>
    </row>
    <row r="598" spans="1:7">
      <c r="A598" s="8">
        <v>45814</v>
      </c>
      <c r="B598" t="s">
        <v>5398</v>
      </c>
      <c r="C598">
        <v>5</v>
      </c>
      <c r="D598" t="s">
        <v>5431</v>
      </c>
      <c r="E598" t="s">
        <v>49</v>
      </c>
      <c r="F598" t="s">
        <v>1396</v>
      </c>
      <c r="G598">
        <v>15</v>
      </c>
    </row>
    <row r="599" spans="1:7">
      <c r="A599" s="8">
        <v>45814</v>
      </c>
      <c r="B599" t="s">
        <v>5421</v>
      </c>
      <c r="C599">
        <v>6</v>
      </c>
      <c r="D599" t="s">
        <v>5431</v>
      </c>
      <c r="E599" t="s">
        <v>58</v>
      </c>
      <c r="F599" t="s">
        <v>1396</v>
      </c>
      <c r="G599">
        <v>381</v>
      </c>
    </row>
    <row r="600" spans="1:7">
      <c r="A600" s="8">
        <v>45814</v>
      </c>
      <c r="B600" t="s">
        <v>5421</v>
      </c>
      <c r="C600">
        <v>6</v>
      </c>
      <c r="D600" t="s">
        <v>5431</v>
      </c>
      <c r="E600" t="s">
        <v>58</v>
      </c>
      <c r="F600" t="s">
        <v>27</v>
      </c>
      <c r="G600">
        <v>2</v>
      </c>
    </row>
    <row r="601" spans="1:7">
      <c r="A601" s="8">
        <v>45814</v>
      </c>
      <c r="B601" t="s">
        <v>5421</v>
      </c>
      <c r="C601">
        <v>6</v>
      </c>
      <c r="D601" t="s">
        <v>5431</v>
      </c>
      <c r="E601" t="s">
        <v>58</v>
      </c>
      <c r="F601" t="s">
        <v>93</v>
      </c>
      <c r="G601">
        <v>269</v>
      </c>
    </row>
    <row r="602" spans="1:7">
      <c r="A602" s="8">
        <v>45814</v>
      </c>
      <c r="B602" t="s">
        <v>5421</v>
      </c>
      <c r="C602">
        <v>6</v>
      </c>
      <c r="D602" t="s">
        <v>5431</v>
      </c>
      <c r="E602" t="s">
        <v>58</v>
      </c>
      <c r="F602" t="s">
        <v>39</v>
      </c>
      <c r="G602">
        <v>9</v>
      </c>
    </row>
    <row r="603" spans="1:7">
      <c r="A603" s="8">
        <v>45814</v>
      </c>
      <c r="B603" t="s">
        <v>5425</v>
      </c>
      <c r="C603">
        <v>6</v>
      </c>
      <c r="D603" t="s">
        <v>5431</v>
      </c>
      <c r="E603" t="s">
        <v>58</v>
      </c>
      <c r="F603" t="s">
        <v>1396</v>
      </c>
      <c r="G603">
        <v>114</v>
      </c>
    </row>
    <row r="604" spans="1:7">
      <c r="A604" s="8">
        <v>45814</v>
      </c>
      <c r="B604" t="s">
        <v>39</v>
      </c>
      <c r="C604">
        <v>6</v>
      </c>
      <c r="D604" t="s">
        <v>5431</v>
      </c>
      <c r="E604" t="s">
        <v>58</v>
      </c>
      <c r="F604" t="s">
        <v>1396</v>
      </c>
      <c r="G604">
        <v>89</v>
      </c>
    </row>
    <row r="605" spans="1:7">
      <c r="A605" s="8">
        <v>45814</v>
      </c>
      <c r="B605" t="s">
        <v>39</v>
      </c>
      <c r="C605">
        <v>6</v>
      </c>
      <c r="D605" t="s">
        <v>5431</v>
      </c>
      <c r="E605" t="s">
        <v>58</v>
      </c>
      <c r="F605" t="s">
        <v>39</v>
      </c>
      <c r="G605">
        <v>48</v>
      </c>
    </row>
    <row r="606" spans="1:7">
      <c r="A606" s="8">
        <v>45814</v>
      </c>
      <c r="B606" t="s">
        <v>5421</v>
      </c>
      <c r="C606">
        <v>7</v>
      </c>
      <c r="D606" t="s">
        <v>5418</v>
      </c>
      <c r="E606" t="s">
        <v>5426</v>
      </c>
      <c r="F606" t="s">
        <v>1396</v>
      </c>
      <c r="G606">
        <v>13</v>
      </c>
    </row>
    <row r="607" spans="1:7">
      <c r="A607" s="8">
        <v>45814</v>
      </c>
      <c r="B607" t="s">
        <v>5425</v>
      </c>
      <c r="C607">
        <v>7</v>
      </c>
      <c r="D607" t="s">
        <v>5418</v>
      </c>
      <c r="E607" t="s">
        <v>5426</v>
      </c>
      <c r="F607" t="s">
        <v>1396</v>
      </c>
      <c r="G607">
        <v>1038</v>
      </c>
    </row>
    <row r="608" spans="1:7">
      <c r="A608" s="8">
        <v>45814</v>
      </c>
      <c r="B608" t="s">
        <v>5425</v>
      </c>
      <c r="C608">
        <v>7</v>
      </c>
      <c r="D608" t="s">
        <v>5418</v>
      </c>
      <c r="E608" t="s">
        <v>5426</v>
      </c>
      <c r="F608" t="s">
        <v>27</v>
      </c>
      <c r="G608">
        <v>6</v>
      </c>
    </row>
    <row r="609" spans="1:7">
      <c r="A609" s="8">
        <v>45814</v>
      </c>
      <c r="B609" t="s">
        <v>5425</v>
      </c>
      <c r="C609">
        <v>7</v>
      </c>
      <c r="D609" t="s">
        <v>5418</v>
      </c>
      <c r="E609" t="s">
        <v>5426</v>
      </c>
      <c r="F609" t="s">
        <v>111</v>
      </c>
      <c r="G609">
        <v>75</v>
      </c>
    </row>
    <row r="610" spans="1:7">
      <c r="A610" s="8">
        <v>45814</v>
      </c>
      <c r="B610" t="s">
        <v>5425</v>
      </c>
      <c r="C610">
        <v>7</v>
      </c>
      <c r="D610" t="s">
        <v>5418</v>
      </c>
      <c r="E610" t="s">
        <v>5426</v>
      </c>
      <c r="F610" t="s">
        <v>93</v>
      </c>
      <c r="G610">
        <v>528</v>
      </c>
    </row>
    <row r="611" spans="1:7">
      <c r="A611" s="8">
        <v>45814</v>
      </c>
      <c r="B611" t="s">
        <v>5425</v>
      </c>
      <c r="C611">
        <v>8</v>
      </c>
      <c r="D611" t="s">
        <v>5431</v>
      </c>
      <c r="E611" t="s">
        <v>28</v>
      </c>
      <c r="F611" t="s">
        <v>249</v>
      </c>
      <c r="G611">
        <v>1792</v>
      </c>
    </row>
    <row r="612" spans="1:7">
      <c r="A612" s="8">
        <v>45814</v>
      </c>
      <c r="B612" t="s">
        <v>5425</v>
      </c>
      <c r="C612">
        <v>8</v>
      </c>
      <c r="D612" t="s">
        <v>5431</v>
      </c>
      <c r="E612" t="s">
        <v>28</v>
      </c>
      <c r="F612" t="s">
        <v>1396</v>
      </c>
      <c r="G612">
        <v>1563</v>
      </c>
    </row>
    <row r="613" spans="1:7">
      <c r="A613" s="8">
        <v>45814</v>
      </c>
      <c r="B613" t="s">
        <v>5425</v>
      </c>
      <c r="C613">
        <v>8</v>
      </c>
      <c r="D613" t="s">
        <v>5431</v>
      </c>
      <c r="E613" t="s">
        <v>28</v>
      </c>
      <c r="F613" t="s">
        <v>27</v>
      </c>
      <c r="G613">
        <v>100</v>
      </c>
    </row>
    <row r="614" spans="1:7">
      <c r="A614" s="8">
        <v>45814</v>
      </c>
      <c r="B614" t="s">
        <v>5425</v>
      </c>
      <c r="C614">
        <v>8</v>
      </c>
      <c r="D614" t="s">
        <v>5431</v>
      </c>
      <c r="E614" t="s">
        <v>28</v>
      </c>
      <c r="F614" t="s">
        <v>111</v>
      </c>
      <c r="G614">
        <v>79</v>
      </c>
    </row>
    <row r="615" spans="1:7">
      <c r="A615" s="8">
        <v>45814</v>
      </c>
      <c r="B615" t="s">
        <v>5425</v>
      </c>
      <c r="C615">
        <v>8</v>
      </c>
      <c r="D615" t="s">
        <v>5431</v>
      </c>
      <c r="E615" t="s">
        <v>28</v>
      </c>
      <c r="F615" t="s">
        <v>93</v>
      </c>
      <c r="G615">
        <v>642</v>
      </c>
    </row>
    <row r="616" spans="1:7">
      <c r="A616" s="8">
        <v>45814</v>
      </c>
      <c r="B616" t="s">
        <v>39</v>
      </c>
      <c r="C616">
        <v>11</v>
      </c>
      <c r="D616" t="s">
        <v>5431</v>
      </c>
      <c r="E616" t="s">
        <v>69</v>
      </c>
      <c r="F616" t="s">
        <v>1396</v>
      </c>
      <c r="G616">
        <v>21</v>
      </c>
    </row>
    <row r="617" spans="1:7">
      <c r="A617" s="8">
        <v>45815</v>
      </c>
      <c r="B617" t="s">
        <v>5397</v>
      </c>
      <c r="C617">
        <v>2</v>
      </c>
      <c r="D617" t="s">
        <v>5418</v>
      </c>
      <c r="E617" t="s">
        <v>5419</v>
      </c>
      <c r="F617" t="s">
        <v>1396</v>
      </c>
      <c r="G617">
        <v>59</v>
      </c>
    </row>
    <row r="618" spans="1:7">
      <c r="A618" s="8">
        <v>45815</v>
      </c>
      <c r="B618" t="s">
        <v>5421</v>
      </c>
      <c r="C618">
        <v>3</v>
      </c>
      <c r="D618" t="s">
        <v>5418</v>
      </c>
      <c r="E618" t="s">
        <v>5422</v>
      </c>
      <c r="F618" t="s">
        <v>1396</v>
      </c>
      <c r="G618">
        <v>52</v>
      </c>
    </row>
    <row r="619" spans="1:7">
      <c r="A619" s="8">
        <v>45815</v>
      </c>
      <c r="B619" t="s">
        <v>39</v>
      </c>
      <c r="C619">
        <v>3</v>
      </c>
      <c r="D619" t="s">
        <v>5418</v>
      </c>
      <c r="E619" t="s">
        <v>5422</v>
      </c>
      <c r="F619" t="s">
        <v>1396</v>
      </c>
      <c r="G619">
        <v>99</v>
      </c>
    </row>
    <row r="620" spans="1:7">
      <c r="A620" s="8">
        <v>45815</v>
      </c>
      <c r="B620" t="s">
        <v>5397</v>
      </c>
      <c r="C620">
        <v>4</v>
      </c>
      <c r="D620" t="s">
        <v>5431</v>
      </c>
      <c r="E620" t="s">
        <v>40</v>
      </c>
      <c r="F620" t="s">
        <v>249</v>
      </c>
      <c r="G620">
        <v>15</v>
      </c>
    </row>
    <row r="621" spans="1:7">
      <c r="A621" s="8">
        <v>45815</v>
      </c>
      <c r="B621" t="s">
        <v>5421</v>
      </c>
      <c r="C621">
        <v>6</v>
      </c>
      <c r="D621" t="s">
        <v>5431</v>
      </c>
      <c r="E621" t="s">
        <v>58</v>
      </c>
      <c r="F621" t="s">
        <v>1396</v>
      </c>
      <c r="G621">
        <v>3</v>
      </c>
    </row>
    <row r="622" spans="1:7">
      <c r="A622" s="8">
        <v>45815</v>
      </c>
      <c r="B622" t="s">
        <v>5421</v>
      </c>
      <c r="C622">
        <v>6</v>
      </c>
      <c r="D622" t="s">
        <v>5431</v>
      </c>
      <c r="E622" t="s">
        <v>58</v>
      </c>
      <c r="F622" t="s">
        <v>93</v>
      </c>
      <c r="G622">
        <v>71</v>
      </c>
    </row>
    <row r="623" spans="1:7">
      <c r="A623" s="8">
        <v>45815</v>
      </c>
      <c r="B623" t="s">
        <v>5425</v>
      </c>
      <c r="C623">
        <v>6</v>
      </c>
      <c r="D623" t="s">
        <v>5431</v>
      </c>
      <c r="E623" t="s">
        <v>58</v>
      </c>
      <c r="F623" t="s">
        <v>1396</v>
      </c>
      <c r="G623">
        <v>61</v>
      </c>
    </row>
    <row r="624" spans="1:7">
      <c r="A624" s="8">
        <v>45815</v>
      </c>
      <c r="B624" t="s">
        <v>5425</v>
      </c>
      <c r="C624">
        <v>7</v>
      </c>
      <c r="D624" t="s">
        <v>5418</v>
      </c>
      <c r="E624" t="s">
        <v>5426</v>
      </c>
      <c r="F624" t="s">
        <v>1396</v>
      </c>
      <c r="G624">
        <v>185</v>
      </c>
    </row>
    <row r="625" spans="1:7">
      <c r="A625" s="8">
        <v>45815</v>
      </c>
      <c r="B625" t="s">
        <v>5425</v>
      </c>
      <c r="C625">
        <v>7</v>
      </c>
      <c r="D625" t="s">
        <v>5418</v>
      </c>
      <c r="E625" t="s">
        <v>5426</v>
      </c>
      <c r="F625" t="s">
        <v>93</v>
      </c>
      <c r="G625">
        <v>3</v>
      </c>
    </row>
    <row r="626" spans="1:7">
      <c r="A626" s="8">
        <v>45815</v>
      </c>
      <c r="B626" t="s">
        <v>5425</v>
      </c>
      <c r="C626">
        <v>8</v>
      </c>
      <c r="D626" t="s">
        <v>5431</v>
      </c>
      <c r="E626" t="s">
        <v>28</v>
      </c>
      <c r="F626" t="s">
        <v>249</v>
      </c>
      <c r="G626">
        <v>897</v>
      </c>
    </row>
    <row r="627" spans="1:7">
      <c r="A627" s="8">
        <v>45815</v>
      </c>
      <c r="B627" t="s">
        <v>5425</v>
      </c>
      <c r="C627">
        <v>8</v>
      </c>
      <c r="D627" t="s">
        <v>5431</v>
      </c>
      <c r="E627" t="s">
        <v>28</v>
      </c>
      <c r="F627" t="s">
        <v>1396</v>
      </c>
      <c r="G627">
        <v>357</v>
      </c>
    </row>
    <row r="628" spans="1:7">
      <c r="A628" s="8">
        <v>45815</v>
      </c>
      <c r="B628" t="s">
        <v>5425</v>
      </c>
      <c r="C628">
        <v>8</v>
      </c>
      <c r="D628" t="s">
        <v>5431</v>
      </c>
      <c r="E628" t="s">
        <v>28</v>
      </c>
      <c r="F628" t="s">
        <v>27</v>
      </c>
      <c r="G628">
        <v>498</v>
      </c>
    </row>
    <row r="629" spans="1:7">
      <c r="A629" s="8">
        <v>45815</v>
      </c>
      <c r="B629" t="s">
        <v>5425</v>
      </c>
      <c r="C629">
        <v>8</v>
      </c>
      <c r="D629" t="s">
        <v>5431</v>
      </c>
      <c r="E629" t="s">
        <v>28</v>
      </c>
      <c r="F629" t="s">
        <v>111</v>
      </c>
      <c r="G629">
        <v>75</v>
      </c>
    </row>
    <row r="630" spans="1:7">
      <c r="A630" s="8">
        <v>45815</v>
      </c>
      <c r="B630" t="s">
        <v>5425</v>
      </c>
      <c r="C630">
        <v>8</v>
      </c>
      <c r="D630" t="s">
        <v>5431</v>
      </c>
      <c r="E630" t="s">
        <v>28</v>
      </c>
      <c r="F630" t="s">
        <v>93</v>
      </c>
      <c r="G630">
        <v>651</v>
      </c>
    </row>
    <row r="631" spans="1:7">
      <c r="A631" s="8">
        <v>45816</v>
      </c>
      <c r="B631" t="s">
        <v>5397</v>
      </c>
      <c r="C631">
        <v>4</v>
      </c>
      <c r="D631" t="s">
        <v>5431</v>
      </c>
      <c r="E631" t="s">
        <v>40</v>
      </c>
      <c r="F631" t="s">
        <v>249</v>
      </c>
      <c r="G631">
        <v>37</v>
      </c>
    </row>
    <row r="632" spans="1:7">
      <c r="A632" s="8">
        <v>45816</v>
      </c>
      <c r="B632" t="s">
        <v>5397</v>
      </c>
      <c r="C632">
        <v>4</v>
      </c>
      <c r="D632" t="s">
        <v>5431</v>
      </c>
      <c r="E632" t="s">
        <v>40</v>
      </c>
      <c r="F632" t="s">
        <v>1396</v>
      </c>
      <c r="G632">
        <v>13</v>
      </c>
    </row>
    <row r="633" spans="1:7">
      <c r="A633" s="8">
        <v>45816</v>
      </c>
      <c r="B633" t="s">
        <v>5398</v>
      </c>
      <c r="C633">
        <v>5</v>
      </c>
      <c r="D633" t="s">
        <v>5431</v>
      </c>
      <c r="E633" t="s">
        <v>49</v>
      </c>
      <c r="F633" t="s">
        <v>249</v>
      </c>
      <c r="G633">
        <v>49</v>
      </c>
    </row>
    <row r="634" spans="1:7">
      <c r="A634" s="8">
        <v>45816</v>
      </c>
      <c r="B634" t="s">
        <v>5398</v>
      </c>
      <c r="C634">
        <v>5</v>
      </c>
      <c r="D634" t="s">
        <v>5431</v>
      </c>
      <c r="E634" t="s">
        <v>49</v>
      </c>
      <c r="F634" t="s">
        <v>1396</v>
      </c>
      <c r="G634">
        <v>36</v>
      </c>
    </row>
    <row r="635" spans="1:7">
      <c r="A635" s="8">
        <v>45816</v>
      </c>
      <c r="B635" t="s">
        <v>5421</v>
      </c>
      <c r="C635">
        <v>6</v>
      </c>
      <c r="D635" t="s">
        <v>5431</v>
      </c>
      <c r="E635" t="s">
        <v>58</v>
      </c>
      <c r="F635" t="s">
        <v>1396</v>
      </c>
      <c r="G635">
        <v>8</v>
      </c>
    </row>
    <row r="636" spans="1:7">
      <c r="A636" s="8">
        <v>45816</v>
      </c>
      <c r="B636" t="s">
        <v>5425</v>
      </c>
      <c r="C636">
        <v>6</v>
      </c>
      <c r="D636" t="s">
        <v>5431</v>
      </c>
      <c r="E636" t="s">
        <v>58</v>
      </c>
      <c r="F636" t="s">
        <v>1396</v>
      </c>
      <c r="G636">
        <v>3</v>
      </c>
    </row>
    <row r="637" spans="1:7">
      <c r="A637" s="8">
        <v>45816</v>
      </c>
      <c r="B637" t="s">
        <v>39</v>
      </c>
      <c r="C637">
        <v>6</v>
      </c>
      <c r="D637" t="s">
        <v>5431</v>
      </c>
      <c r="E637" t="s">
        <v>58</v>
      </c>
      <c r="F637" t="s">
        <v>1396</v>
      </c>
      <c r="G637">
        <v>18</v>
      </c>
    </row>
    <row r="638" spans="1:7">
      <c r="A638" s="8">
        <v>45816</v>
      </c>
      <c r="B638" t="s">
        <v>5425</v>
      </c>
      <c r="C638">
        <v>8</v>
      </c>
      <c r="D638" t="s">
        <v>5431</v>
      </c>
      <c r="E638" t="s">
        <v>28</v>
      </c>
      <c r="F638" t="s">
        <v>249</v>
      </c>
      <c r="G638">
        <v>2</v>
      </c>
    </row>
    <row r="639" spans="1:7">
      <c r="A639" s="8">
        <v>45816</v>
      </c>
      <c r="B639" t="s">
        <v>5425</v>
      </c>
      <c r="C639">
        <v>8</v>
      </c>
      <c r="D639" t="s">
        <v>5431</v>
      </c>
      <c r="E639" t="s">
        <v>28</v>
      </c>
      <c r="F639" t="s">
        <v>1396</v>
      </c>
      <c r="G639">
        <v>816</v>
      </c>
    </row>
    <row r="640" spans="1:7">
      <c r="A640" s="8">
        <v>45816</v>
      </c>
      <c r="B640" t="s">
        <v>5425</v>
      </c>
      <c r="C640">
        <v>8</v>
      </c>
      <c r="D640" t="s">
        <v>5431</v>
      </c>
      <c r="E640" t="s">
        <v>28</v>
      </c>
      <c r="F640" t="s">
        <v>27</v>
      </c>
      <c r="G640">
        <v>4</v>
      </c>
    </row>
    <row r="641" spans="1:7">
      <c r="A641" s="8">
        <v>45816</v>
      </c>
      <c r="B641" t="s">
        <v>5425</v>
      </c>
      <c r="C641">
        <v>8</v>
      </c>
      <c r="D641" t="s">
        <v>5431</v>
      </c>
      <c r="E641" t="s">
        <v>28</v>
      </c>
      <c r="F641" t="s">
        <v>93</v>
      </c>
      <c r="G641">
        <v>2</v>
      </c>
    </row>
    <row r="642" spans="1:7">
      <c r="A642" s="8">
        <v>45816</v>
      </c>
      <c r="B642" t="s">
        <v>39</v>
      </c>
      <c r="C642">
        <v>11</v>
      </c>
      <c r="D642" t="s">
        <v>5431</v>
      </c>
      <c r="E642" t="s">
        <v>69</v>
      </c>
      <c r="F642" t="s">
        <v>1396</v>
      </c>
      <c r="G642">
        <v>1</v>
      </c>
    </row>
    <row r="643" spans="1:7">
      <c r="A643" s="8">
        <v>45817</v>
      </c>
      <c r="B643" t="s">
        <v>5398</v>
      </c>
      <c r="C643">
        <v>2</v>
      </c>
      <c r="D643" t="s">
        <v>5418</v>
      </c>
      <c r="E643" t="s">
        <v>5419</v>
      </c>
      <c r="F643" t="s">
        <v>1396</v>
      </c>
      <c r="G643">
        <v>67</v>
      </c>
    </row>
    <row r="644" spans="1:7">
      <c r="A644" s="8">
        <v>45817</v>
      </c>
      <c r="B644" t="s">
        <v>5398</v>
      </c>
      <c r="C644">
        <v>2</v>
      </c>
      <c r="D644" t="s">
        <v>5418</v>
      </c>
      <c r="E644" t="s">
        <v>5419</v>
      </c>
      <c r="F644" t="s">
        <v>27</v>
      </c>
      <c r="G644">
        <v>2</v>
      </c>
    </row>
    <row r="645" spans="1:7">
      <c r="A645" s="8">
        <v>45817</v>
      </c>
      <c r="B645" t="s">
        <v>5397</v>
      </c>
      <c r="C645">
        <v>2</v>
      </c>
      <c r="D645" t="s">
        <v>5418</v>
      </c>
      <c r="E645" t="s">
        <v>5419</v>
      </c>
      <c r="F645" t="s">
        <v>1396</v>
      </c>
      <c r="G645">
        <v>24</v>
      </c>
    </row>
    <row r="646" spans="1:7">
      <c r="A646" s="8">
        <v>45817</v>
      </c>
      <c r="B646" t="s">
        <v>5397</v>
      </c>
      <c r="C646">
        <v>2</v>
      </c>
      <c r="D646" t="s">
        <v>5418</v>
      </c>
      <c r="E646" t="s">
        <v>5419</v>
      </c>
      <c r="F646" t="s">
        <v>39</v>
      </c>
      <c r="G646">
        <v>12</v>
      </c>
    </row>
    <row r="647" spans="1:7">
      <c r="A647" s="8">
        <v>45817</v>
      </c>
      <c r="B647" t="s">
        <v>5421</v>
      </c>
      <c r="C647">
        <v>3</v>
      </c>
      <c r="D647" t="s">
        <v>5418</v>
      </c>
      <c r="E647" t="s">
        <v>5422</v>
      </c>
      <c r="F647" t="s">
        <v>1396</v>
      </c>
      <c r="G647">
        <v>11</v>
      </c>
    </row>
    <row r="648" spans="1:7">
      <c r="A648" s="8">
        <v>45817</v>
      </c>
      <c r="B648" t="s">
        <v>5421</v>
      </c>
      <c r="C648">
        <v>3</v>
      </c>
      <c r="D648" t="s">
        <v>5418</v>
      </c>
      <c r="E648" t="s">
        <v>5422</v>
      </c>
      <c r="F648" t="s">
        <v>39</v>
      </c>
      <c r="G648">
        <v>5</v>
      </c>
    </row>
    <row r="649" spans="1:7">
      <c r="A649" s="8">
        <v>45817</v>
      </c>
      <c r="B649" t="s">
        <v>39</v>
      </c>
      <c r="C649">
        <v>3</v>
      </c>
      <c r="D649" t="s">
        <v>5418</v>
      </c>
      <c r="E649" t="s">
        <v>5422</v>
      </c>
      <c r="F649" t="s">
        <v>1396</v>
      </c>
      <c r="G649">
        <v>4</v>
      </c>
    </row>
    <row r="650" spans="1:7">
      <c r="A650" s="8">
        <v>45817</v>
      </c>
      <c r="B650" t="s">
        <v>39</v>
      </c>
      <c r="C650">
        <v>3</v>
      </c>
      <c r="D650" t="s">
        <v>5418</v>
      </c>
      <c r="E650" t="s">
        <v>5422</v>
      </c>
      <c r="F650" t="s">
        <v>39</v>
      </c>
      <c r="G650">
        <v>70</v>
      </c>
    </row>
    <row r="651" spans="1:7">
      <c r="A651" s="8">
        <v>45817</v>
      </c>
      <c r="B651" t="s">
        <v>5397</v>
      </c>
      <c r="C651">
        <v>4</v>
      </c>
      <c r="D651" t="s">
        <v>5431</v>
      </c>
      <c r="E651" t="s">
        <v>40</v>
      </c>
      <c r="F651" t="s">
        <v>249</v>
      </c>
      <c r="G651">
        <v>23</v>
      </c>
    </row>
    <row r="652" spans="1:7">
      <c r="A652" s="8">
        <v>45817</v>
      </c>
      <c r="B652" t="s">
        <v>5397</v>
      </c>
      <c r="C652">
        <v>4</v>
      </c>
      <c r="D652" t="s">
        <v>5431</v>
      </c>
      <c r="E652" t="s">
        <v>40</v>
      </c>
      <c r="F652" t="s">
        <v>1396</v>
      </c>
      <c r="G652">
        <v>80</v>
      </c>
    </row>
    <row r="653" spans="1:7">
      <c r="A653" s="8">
        <v>45817</v>
      </c>
      <c r="B653" t="s">
        <v>5397</v>
      </c>
      <c r="C653">
        <v>4</v>
      </c>
      <c r="D653" t="s">
        <v>5431</v>
      </c>
      <c r="E653" t="s">
        <v>40</v>
      </c>
      <c r="F653" t="s">
        <v>39</v>
      </c>
      <c r="G653">
        <v>12</v>
      </c>
    </row>
    <row r="654" spans="1:7">
      <c r="A654" s="8">
        <v>45817</v>
      </c>
      <c r="B654" t="s">
        <v>5423</v>
      </c>
      <c r="C654">
        <v>4</v>
      </c>
      <c r="D654" t="s">
        <v>5431</v>
      </c>
      <c r="E654" t="s">
        <v>40</v>
      </c>
      <c r="F654" t="s">
        <v>249</v>
      </c>
      <c r="G654">
        <v>25</v>
      </c>
    </row>
    <row r="655" spans="1:7">
      <c r="A655" s="8">
        <v>45817</v>
      </c>
      <c r="B655" t="s">
        <v>5423</v>
      </c>
      <c r="C655">
        <v>4</v>
      </c>
      <c r="D655" t="s">
        <v>5431</v>
      </c>
      <c r="E655" t="s">
        <v>40</v>
      </c>
      <c r="F655" t="s">
        <v>1396</v>
      </c>
      <c r="G655">
        <v>144</v>
      </c>
    </row>
    <row r="656" spans="1:7">
      <c r="A656" s="8">
        <v>45817</v>
      </c>
      <c r="B656" t="s">
        <v>5423</v>
      </c>
      <c r="C656">
        <v>4</v>
      </c>
      <c r="D656" t="s">
        <v>5431</v>
      </c>
      <c r="E656" t="s">
        <v>40</v>
      </c>
      <c r="F656" t="s">
        <v>111</v>
      </c>
      <c r="G656">
        <v>1</v>
      </c>
    </row>
    <row r="657" spans="1:7">
      <c r="A657" s="8">
        <v>45817</v>
      </c>
      <c r="B657" t="s">
        <v>5423</v>
      </c>
      <c r="C657">
        <v>4</v>
      </c>
      <c r="D657" t="s">
        <v>5431</v>
      </c>
      <c r="E657" t="s">
        <v>40</v>
      </c>
      <c r="F657" t="s">
        <v>93</v>
      </c>
      <c r="G657">
        <v>54</v>
      </c>
    </row>
    <row r="658" spans="1:7">
      <c r="A658" s="8">
        <v>45817</v>
      </c>
      <c r="B658" t="s">
        <v>5398</v>
      </c>
      <c r="C658">
        <v>5</v>
      </c>
      <c r="D658" t="s">
        <v>5431</v>
      </c>
      <c r="E658" t="s">
        <v>49</v>
      </c>
      <c r="F658" t="s">
        <v>249</v>
      </c>
      <c r="G658">
        <v>137</v>
      </c>
    </row>
    <row r="659" spans="1:7">
      <c r="A659" s="8">
        <v>45817</v>
      </c>
      <c r="B659" t="s">
        <v>5398</v>
      </c>
      <c r="C659">
        <v>5</v>
      </c>
      <c r="D659" t="s">
        <v>5431</v>
      </c>
      <c r="E659" t="s">
        <v>49</v>
      </c>
      <c r="F659" t="s">
        <v>1396</v>
      </c>
      <c r="G659">
        <v>162</v>
      </c>
    </row>
    <row r="660" spans="1:7">
      <c r="A660" s="8">
        <v>45817</v>
      </c>
      <c r="B660" t="s">
        <v>5424</v>
      </c>
      <c r="C660">
        <v>5</v>
      </c>
      <c r="D660" t="s">
        <v>5431</v>
      </c>
      <c r="E660" t="s">
        <v>49</v>
      </c>
      <c r="F660" t="s">
        <v>249</v>
      </c>
      <c r="G660">
        <v>8</v>
      </c>
    </row>
    <row r="661" spans="1:7">
      <c r="A661" s="8">
        <v>45817</v>
      </c>
      <c r="B661" t="s">
        <v>5424</v>
      </c>
      <c r="C661">
        <v>5</v>
      </c>
      <c r="D661" t="s">
        <v>5431</v>
      </c>
      <c r="E661" t="s">
        <v>49</v>
      </c>
      <c r="F661" t="s">
        <v>1396</v>
      </c>
      <c r="G661">
        <v>8</v>
      </c>
    </row>
    <row r="662" spans="1:7">
      <c r="A662" s="8">
        <v>45817</v>
      </c>
      <c r="B662" t="s">
        <v>5424</v>
      </c>
      <c r="C662">
        <v>5</v>
      </c>
      <c r="D662" t="s">
        <v>5431</v>
      </c>
      <c r="E662" t="s">
        <v>49</v>
      </c>
      <c r="F662" t="s">
        <v>93</v>
      </c>
      <c r="G662">
        <v>8</v>
      </c>
    </row>
    <row r="663" spans="1:7">
      <c r="A663" s="8">
        <v>45817</v>
      </c>
      <c r="B663" t="s">
        <v>5421</v>
      </c>
      <c r="C663">
        <v>6</v>
      </c>
      <c r="D663" t="s">
        <v>5431</v>
      </c>
      <c r="E663" t="s">
        <v>58</v>
      </c>
      <c r="F663" t="s">
        <v>1396</v>
      </c>
      <c r="G663">
        <v>388</v>
      </c>
    </row>
    <row r="664" spans="1:7">
      <c r="A664" s="8">
        <v>45817</v>
      </c>
      <c r="B664" t="s">
        <v>5421</v>
      </c>
      <c r="C664">
        <v>6</v>
      </c>
      <c r="D664" t="s">
        <v>5431</v>
      </c>
      <c r="E664" t="s">
        <v>58</v>
      </c>
      <c r="F664" t="s">
        <v>27</v>
      </c>
      <c r="G664">
        <v>2</v>
      </c>
    </row>
    <row r="665" spans="1:7">
      <c r="A665" s="8">
        <v>45817</v>
      </c>
      <c r="B665" t="s">
        <v>5421</v>
      </c>
      <c r="C665">
        <v>6</v>
      </c>
      <c r="D665" t="s">
        <v>5431</v>
      </c>
      <c r="E665" t="s">
        <v>58</v>
      </c>
      <c r="F665" t="s">
        <v>111</v>
      </c>
      <c r="G665">
        <v>2</v>
      </c>
    </row>
    <row r="666" spans="1:7">
      <c r="A666" s="8">
        <v>45817</v>
      </c>
      <c r="B666" t="s">
        <v>5421</v>
      </c>
      <c r="C666">
        <v>6</v>
      </c>
      <c r="D666" t="s">
        <v>5431</v>
      </c>
      <c r="E666" t="s">
        <v>58</v>
      </c>
      <c r="F666" t="s">
        <v>93</v>
      </c>
      <c r="G666">
        <v>169</v>
      </c>
    </row>
    <row r="667" spans="1:7">
      <c r="A667" s="8">
        <v>45817</v>
      </c>
      <c r="B667" t="s">
        <v>5421</v>
      </c>
      <c r="C667">
        <v>6</v>
      </c>
      <c r="D667" t="s">
        <v>5431</v>
      </c>
      <c r="E667" t="s">
        <v>58</v>
      </c>
      <c r="F667" t="s">
        <v>39</v>
      </c>
      <c r="G667">
        <v>5</v>
      </c>
    </row>
    <row r="668" spans="1:7">
      <c r="A668" s="8">
        <v>45817</v>
      </c>
      <c r="B668" t="s">
        <v>5425</v>
      </c>
      <c r="C668">
        <v>6</v>
      </c>
      <c r="D668" t="s">
        <v>5431</v>
      </c>
      <c r="E668" t="s">
        <v>58</v>
      </c>
      <c r="F668" t="s">
        <v>1396</v>
      </c>
      <c r="G668">
        <v>53</v>
      </c>
    </row>
    <row r="669" spans="1:7">
      <c r="A669" s="8">
        <v>45817</v>
      </c>
      <c r="B669" t="s">
        <v>39</v>
      </c>
      <c r="C669">
        <v>6</v>
      </c>
      <c r="D669" t="s">
        <v>5431</v>
      </c>
      <c r="E669" t="s">
        <v>58</v>
      </c>
      <c r="F669" t="s">
        <v>1396</v>
      </c>
      <c r="G669">
        <v>138</v>
      </c>
    </row>
    <row r="670" spans="1:7">
      <c r="A670" s="8">
        <v>45817</v>
      </c>
      <c r="B670" t="s">
        <v>39</v>
      </c>
      <c r="C670">
        <v>6</v>
      </c>
      <c r="D670" t="s">
        <v>5431</v>
      </c>
      <c r="E670" t="s">
        <v>58</v>
      </c>
      <c r="F670" t="s">
        <v>39</v>
      </c>
      <c r="G670">
        <v>70</v>
      </c>
    </row>
    <row r="671" spans="1:7">
      <c r="A671" s="8">
        <v>45817</v>
      </c>
      <c r="B671" t="s">
        <v>5425</v>
      </c>
      <c r="C671">
        <v>7</v>
      </c>
      <c r="D671" t="s">
        <v>5418</v>
      </c>
      <c r="E671" t="s">
        <v>5426</v>
      </c>
      <c r="F671" t="s">
        <v>1396</v>
      </c>
      <c r="G671">
        <v>819</v>
      </c>
    </row>
    <row r="672" spans="1:7">
      <c r="A672" s="8">
        <v>45817</v>
      </c>
      <c r="B672" t="s">
        <v>5425</v>
      </c>
      <c r="C672">
        <v>7</v>
      </c>
      <c r="D672" t="s">
        <v>5418</v>
      </c>
      <c r="E672" t="s">
        <v>5426</v>
      </c>
      <c r="F672" t="s">
        <v>27</v>
      </c>
      <c r="G672">
        <v>17</v>
      </c>
    </row>
    <row r="673" spans="1:7">
      <c r="A673" s="8">
        <v>45817</v>
      </c>
      <c r="B673" t="s">
        <v>5425</v>
      </c>
      <c r="C673">
        <v>7</v>
      </c>
      <c r="D673" t="s">
        <v>5418</v>
      </c>
      <c r="E673" t="s">
        <v>5426</v>
      </c>
      <c r="F673" t="s">
        <v>111</v>
      </c>
      <c r="G673">
        <v>99</v>
      </c>
    </row>
    <row r="674" spans="1:7">
      <c r="A674" s="8">
        <v>45817</v>
      </c>
      <c r="B674" t="s">
        <v>5425</v>
      </c>
      <c r="C674">
        <v>7</v>
      </c>
      <c r="D674" t="s">
        <v>5418</v>
      </c>
      <c r="E674" t="s">
        <v>5426</v>
      </c>
      <c r="F674" t="s">
        <v>93</v>
      </c>
      <c r="G674">
        <v>124</v>
      </c>
    </row>
    <row r="675" spans="1:7">
      <c r="A675" s="8">
        <v>45817</v>
      </c>
      <c r="B675" t="s">
        <v>5425</v>
      </c>
      <c r="C675">
        <v>8</v>
      </c>
      <c r="D675" t="s">
        <v>5431</v>
      </c>
      <c r="E675" t="s">
        <v>28</v>
      </c>
      <c r="F675" t="s">
        <v>249</v>
      </c>
      <c r="G675">
        <v>106</v>
      </c>
    </row>
    <row r="676" spans="1:7">
      <c r="A676" s="8">
        <v>45817</v>
      </c>
      <c r="B676" t="s">
        <v>5425</v>
      </c>
      <c r="C676">
        <v>8</v>
      </c>
      <c r="D676" t="s">
        <v>5431</v>
      </c>
      <c r="E676" t="s">
        <v>28</v>
      </c>
      <c r="F676" t="s">
        <v>1396</v>
      </c>
      <c r="G676">
        <v>7</v>
      </c>
    </row>
    <row r="677" spans="1:7">
      <c r="A677" s="8">
        <v>45817</v>
      </c>
      <c r="B677" t="s">
        <v>5425</v>
      </c>
      <c r="C677">
        <v>8</v>
      </c>
      <c r="D677" t="s">
        <v>5431</v>
      </c>
      <c r="E677" t="s">
        <v>28</v>
      </c>
      <c r="F677" t="s">
        <v>27</v>
      </c>
      <c r="G677">
        <v>75</v>
      </c>
    </row>
    <row r="678" spans="1:7">
      <c r="A678" s="8">
        <v>45817</v>
      </c>
      <c r="B678" t="s">
        <v>5425</v>
      </c>
      <c r="C678">
        <v>8</v>
      </c>
      <c r="D678" t="s">
        <v>5431</v>
      </c>
      <c r="E678" t="s">
        <v>28</v>
      </c>
      <c r="F678" t="s">
        <v>111</v>
      </c>
      <c r="G678">
        <v>20</v>
      </c>
    </row>
    <row r="679" spans="1:7">
      <c r="A679" s="8">
        <v>45817</v>
      </c>
      <c r="B679" t="s">
        <v>5425</v>
      </c>
      <c r="C679">
        <v>8</v>
      </c>
      <c r="D679" t="s">
        <v>5431</v>
      </c>
      <c r="E679" t="s">
        <v>28</v>
      </c>
      <c r="F679" t="s">
        <v>93</v>
      </c>
      <c r="G679">
        <v>518</v>
      </c>
    </row>
    <row r="680" spans="1:7">
      <c r="A680" s="8">
        <v>45817</v>
      </c>
      <c r="B680" t="s">
        <v>39</v>
      </c>
      <c r="C680">
        <v>11</v>
      </c>
      <c r="D680" t="s">
        <v>5431</v>
      </c>
      <c r="E680" t="s">
        <v>69</v>
      </c>
      <c r="F680" t="s">
        <v>1396</v>
      </c>
      <c r="G680">
        <v>1</v>
      </c>
    </row>
    <row r="681" spans="1:7">
      <c r="A681" s="8">
        <v>45817</v>
      </c>
      <c r="B681" t="s">
        <v>39</v>
      </c>
      <c r="C681">
        <v>11</v>
      </c>
      <c r="D681" t="s">
        <v>5431</v>
      </c>
      <c r="E681" t="s">
        <v>69</v>
      </c>
      <c r="F681" t="s">
        <v>39</v>
      </c>
      <c r="G681">
        <v>2</v>
      </c>
    </row>
    <row r="682" spans="1:7">
      <c r="A682" s="8">
        <v>45818</v>
      </c>
      <c r="B682" t="s">
        <v>5432</v>
      </c>
      <c r="C682">
        <v>1</v>
      </c>
      <c r="D682" t="s">
        <v>5431</v>
      </c>
      <c r="E682" t="s">
        <v>1032</v>
      </c>
      <c r="F682" t="s">
        <v>1396</v>
      </c>
      <c r="G682">
        <v>7</v>
      </c>
    </row>
    <row r="683" spans="1:7">
      <c r="A683" s="8">
        <v>45818</v>
      </c>
      <c r="B683" t="s">
        <v>5398</v>
      </c>
      <c r="C683">
        <v>2</v>
      </c>
      <c r="D683" t="s">
        <v>5418</v>
      </c>
      <c r="E683" t="s">
        <v>5419</v>
      </c>
      <c r="F683" t="s">
        <v>1396</v>
      </c>
      <c r="G683">
        <v>64</v>
      </c>
    </row>
    <row r="684" spans="1:7">
      <c r="A684" s="8">
        <v>45818</v>
      </c>
      <c r="B684" t="s">
        <v>5397</v>
      </c>
      <c r="C684">
        <v>2</v>
      </c>
      <c r="D684" t="s">
        <v>5418</v>
      </c>
      <c r="E684" t="s">
        <v>5419</v>
      </c>
      <c r="F684" t="s">
        <v>1396</v>
      </c>
      <c r="G684">
        <v>85</v>
      </c>
    </row>
    <row r="685" spans="1:7">
      <c r="A685" s="8">
        <v>45818</v>
      </c>
      <c r="B685" t="s">
        <v>5397</v>
      </c>
      <c r="C685">
        <v>2</v>
      </c>
      <c r="D685" t="s">
        <v>5418</v>
      </c>
      <c r="E685" t="s">
        <v>5419</v>
      </c>
      <c r="F685" t="s">
        <v>93</v>
      </c>
      <c r="G685">
        <v>25</v>
      </c>
    </row>
    <row r="686" spans="1:7">
      <c r="A686" s="8">
        <v>45818</v>
      </c>
      <c r="B686" t="s">
        <v>5397</v>
      </c>
      <c r="C686">
        <v>2</v>
      </c>
      <c r="D686" t="s">
        <v>5418</v>
      </c>
      <c r="E686" t="s">
        <v>5419</v>
      </c>
      <c r="F686" t="s">
        <v>39</v>
      </c>
      <c r="G686">
        <v>14</v>
      </c>
    </row>
    <row r="687" spans="1:7">
      <c r="A687" s="8">
        <v>45818</v>
      </c>
      <c r="B687" t="s">
        <v>39</v>
      </c>
      <c r="C687">
        <v>2</v>
      </c>
      <c r="D687" t="s">
        <v>5418</v>
      </c>
      <c r="E687" t="s">
        <v>5419</v>
      </c>
      <c r="F687" t="s">
        <v>1396</v>
      </c>
      <c r="G687">
        <v>1</v>
      </c>
    </row>
    <row r="688" spans="1:7">
      <c r="A688" s="8">
        <v>45818</v>
      </c>
      <c r="B688" t="s">
        <v>5398</v>
      </c>
      <c r="C688">
        <v>3</v>
      </c>
      <c r="D688" t="s">
        <v>5418</v>
      </c>
      <c r="E688" t="s">
        <v>5422</v>
      </c>
      <c r="F688" t="s">
        <v>1396</v>
      </c>
      <c r="G688">
        <v>1</v>
      </c>
    </row>
    <row r="689" spans="1:7">
      <c r="A689" s="8">
        <v>45818</v>
      </c>
      <c r="B689" t="s">
        <v>5421</v>
      </c>
      <c r="C689">
        <v>3</v>
      </c>
      <c r="D689" t="s">
        <v>5418</v>
      </c>
      <c r="E689" t="s">
        <v>5422</v>
      </c>
      <c r="F689" t="s">
        <v>1396</v>
      </c>
      <c r="G689">
        <v>174</v>
      </c>
    </row>
    <row r="690" spans="1:7">
      <c r="A690" s="8">
        <v>45818</v>
      </c>
      <c r="B690" t="s">
        <v>5421</v>
      </c>
      <c r="C690">
        <v>3</v>
      </c>
      <c r="D690" t="s">
        <v>5418</v>
      </c>
      <c r="E690" t="s">
        <v>5422</v>
      </c>
      <c r="F690" t="s">
        <v>27</v>
      </c>
      <c r="G690">
        <v>3</v>
      </c>
    </row>
    <row r="691" spans="1:7">
      <c r="A691" s="8">
        <v>45818</v>
      </c>
      <c r="B691" t="s">
        <v>5421</v>
      </c>
      <c r="C691">
        <v>3</v>
      </c>
      <c r="D691" t="s">
        <v>5418</v>
      </c>
      <c r="E691" t="s">
        <v>5422</v>
      </c>
      <c r="F691" t="s">
        <v>39</v>
      </c>
      <c r="G691">
        <v>7</v>
      </c>
    </row>
    <row r="692" spans="1:7">
      <c r="A692" s="8">
        <v>45818</v>
      </c>
      <c r="B692" t="s">
        <v>5397</v>
      </c>
      <c r="C692">
        <v>3</v>
      </c>
      <c r="D692" t="s">
        <v>5418</v>
      </c>
      <c r="E692" t="s">
        <v>5422</v>
      </c>
      <c r="F692" t="s">
        <v>1396</v>
      </c>
      <c r="G692">
        <v>1</v>
      </c>
    </row>
    <row r="693" spans="1:7">
      <c r="A693" s="8">
        <v>45818</v>
      </c>
      <c r="B693" t="s">
        <v>39</v>
      </c>
      <c r="C693">
        <v>3</v>
      </c>
      <c r="D693" t="s">
        <v>5418</v>
      </c>
      <c r="E693" t="s">
        <v>5422</v>
      </c>
      <c r="F693" t="s">
        <v>1396</v>
      </c>
      <c r="G693">
        <v>61</v>
      </c>
    </row>
    <row r="694" spans="1:7">
      <c r="A694" s="8">
        <v>45818</v>
      </c>
      <c r="B694" t="s">
        <v>39</v>
      </c>
      <c r="C694">
        <v>3</v>
      </c>
      <c r="D694" t="s">
        <v>5418</v>
      </c>
      <c r="E694" t="s">
        <v>5422</v>
      </c>
      <c r="F694" t="s">
        <v>39</v>
      </c>
      <c r="G694">
        <v>76</v>
      </c>
    </row>
    <row r="695" spans="1:7">
      <c r="A695" s="8">
        <v>45818</v>
      </c>
      <c r="B695" t="s">
        <v>5397</v>
      </c>
      <c r="C695">
        <v>4</v>
      </c>
      <c r="D695" t="s">
        <v>5431</v>
      </c>
      <c r="E695" t="s">
        <v>40</v>
      </c>
      <c r="F695" t="s">
        <v>1396</v>
      </c>
      <c r="G695">
        <v>10</v>
      </c>
    </row>
    <row r="696" spans="1:7">
      <c r="A696" s="8">
        <v>45818</v>
      </c>
      <c r="B696" t="s">
        <v>5397</v>
      </c>
      <c r="C696">
        <v>4</v>
      </c>
      <c r="D696" t="s">
        <v>5431</v>
      </c>
      <c r="E696" t="s">
        <v>40</v>
      </c>
      <c r="F696" t="s">
        <v>39</v>
      </c>
      <c r="G696">
        <v>14</v>
      </c>
    </row>
    <row r="697" spans="1:7">
      <c r="A697" s="8">
        <v>45818</v>
      </c>
      <c r="B697" t="s">
        <v>5423</v>
      </c>
      <c r="C697">
        <v>4</v>
      </c>
      <c r="D697" t="s">
        <v>5431</v>
      </c>
      <c r="E697" t="s">
        <v>40</v>
      </c>
      <c r="F697" t="s">
        <v>249</v>
      </c>
      <c r="G697">
        <v>93</v>
      </c>
    </row>
    <row r="698" spans="1:7">
      <c r="A698" s="8">
        <v>45818</v>
      </c>
      <c r="B698" t="s">
        <v>5423</v>
      </c>
      <c r="C698">
        <v>4</v>
      </c>
      <c r="D698" t="s">
        <v>5431</v>
      </c>
      <c r="E698" t="s">
        <v>40</v>
      </c>
      <c r="F698" t="s">
        <v>1396</v>
      </c>
      <c r="G698">
        <v>24</v>
      </c>
    </row>
    <row r="699" spans="1:7">
      <c r="A699" s="8">
        <v>45818</v>
      </c>
      <c r="B699" t="s">
        <v>5423</v>
      </c>
      <c r="C699">
        <v>4</v>
      </c>
      <c r="D699" t="s">
        <v>5431</v>
      </c>
      <c r="E699" t="s">
        <v>40</v>
      </c>
      <c r="F699" t="s">
        <v>93</v>
      </c>
      <c r="G699">
        <v>79</v>
      </c>
    </row>
    <row r="700" spans="1:7">
      <c r="A700" s="8">
        <v>45818</v>
      </c>
      <c r="B700" t="s">
        <v>5423</v>
      </c>
      <c r="C700">
        <v>4</v>
      </c>
      <c r="D700" t="s">
        <v>5431</v>
      </c>
      <c r="E700" t="s">
        <v>40</v>
      </c>
      <c r="F700" t="s">
        <v>39</v>
      </c>
      <c r="G700">
        <v>64</v>
      </c>
    </row>
    <row r="701" spans="1:7">
      <c r="A701" s="8">
        <v>45818</v>
      </c>
      <c r="B701" t="s">
        <v>5398</v>
      </c>
      <c r="C701">
        <v>5</v>
      </c>
      <c r="D701" t="s">
        <v>5431</v>
      </c>
      <c r="E701" t="s">
        <v>49</v>
      </c>
      <c r="F701" t="s">
        <v>249</v>
      </c>
      <c r="G701">
        <v>100</v>
      </c>
    </row>
    <row r="702" spans="1:7">
      <c r="A702" s="8">
        <v>45818</v>
      </c>
      <c r="B702" t="s">
        <v>5398</v>
      </c>
      <c r="C702">
        <v>5</v>
      </c>
      <c r="D702" t="s">
        <v>5431</v>
      </c>
      <c r="E702" t="s">
        <v>49</v>
      </c>
      <c r="F702" t="s">
        <v>1396</v>
      </c>
      <c r="G702">
        <v>102</v>
      </c>
    </row>
    <row r="703" spans="1:7">
      <c r="A703" s="8">
        <v>45818</v>
      </c>
      <c r="B703" t="s">
        <v>5398</v>
      </c>
      <c r="C703">
        <v>5</v>
      </c>
      <c r="D703" t="s">
        <v>5431</v>
      </c>
      <c r="E703" t="s">
        <v>49</v>
      </c>
      <c r="F703" t="s">
        <v>111</v>
      </c>
      <c r="G703">
        <v>1</v>
      </c>
    </row>
    <row r="704" spans="1:7">
      <c r="A704" s="8">
        <v>45818</v>
      </c>
      <c r="B704" t="s">
        <v>5421</v>
      </c>
      <c r="C704">
        <v>6</v>
      </c>
      <c r="D704" t="s">
        <v>5431</v>
      </c>
      <c r="E704" t="s">
        <v>58</v>
      </c>
      <c r="F704" t="s">
        <v>249</v>
      </c>
      <c r="G704">
        <v>68</v>
      </c>
    </row>
    <row r="705" spans="1:7">
      <c r="A705" s="8">
        <v>45818</v>
      </c>
      <c r="B705" t="s">
        <v>5421</v>
      </c>
      <c r="C705">
        <v>6</v>
      </c>
      <c r="D705" t="s">
        <v>5431</v>
      </c>
      <c r="E705" t="s">
        <v>58</v>
      </c>
      <c r="F705" t="s">
        <v>1396</v>
      </c>
      <c r="G705">
        <v>497</v>
      </c>
    </row>
    <row r="706" spans="1:7">
      <c r="A706" s="8">
        <v>45818</v>
      </c>
      <c r="B706" t="s">
        <v>5421</v>
      </c>
      <c r="C706">
        <v>6</v>
      </c>
      <c r="D706" t="s">
        <v>5431</v>
      </c>
      <c r="E706" t="s">
        <v>58</v>
      </c>
      <c r="F706" t="s">
        <v>27</v>
      </c>
      <c r="G706">
        <v>2</v>
      </c>
    </row>
    <row r="707" spans="1:7">
      <c r="A707" s="8">
        <v>45818</v>
      </c>
      <c r="B707" t="s">
        <v>5421</v>
      </c>
      <c r="C707">
        <v>6</v>
      </c>
      <c r="D707" t="s">
        <v>5431</v>
      </c>
      <c r="E707" t="s">
        <v>58</v>
      </c>
      <c r="F707" t="s">
        <v>93</v>
      </c>
      <c r="G707">
        <v>450</v>
      </c>
    </row>
    <row r="708" spans="1:7">
      <c r="A708" s="8">
        <v>45818</v>
      </c>
      <c r="B708" t="s">
        <v>5421</v>
      </c>
      <c r="C708">
        <v>6</v>
      </c>
      <c r="D708" t="s">
        <v>5431</v>
      </c>
      <c r="E708" t="s">
        <v>58</v>
      </c>
      <c r="F708" t="s">
        <v>39</v>
      </c>
      <c r="G708">
        <v>5</v>
      </c>
    </row>
    <row r="709" spans="1:7">
      <c r="A709" s="8">
        <v>45818</v>
      </c>
      <c r="B709" t="s">
        <v>5425</v>
      </c>
      <c r="C709">
        <v>6</v>
      </c>
      <c r="D709" t="s">
        <v>5431</v>
      </c>
      <c r="E709" t="s">
        <v>58</v>
      </c>
      <c r="F709" t="s">
        <v>1396</v>
      </c>
      <c r="G709">
        <v>2</v>
      </c>
    </row>
    <row r="710" spans="1:7">
      <c r="A710" s="8">
        <v>45818</v>
      </c>
      <c r="B710" t="s">
        <v>39</v>
      </c>
      <c r="C710">
        <v>6</v>
      </c>
      <c r="D710" t="s">
        <v>5431</v>
      </c>
      <c r="E710" t="s">
        <v>58</v>
      </c>
      <c r="F710" t="s">
        <v>1396</v>
      </c>
      <c r="G710">
        <v>22</v>
      </c>
    </row>
    <row r="711" spans="1:7">
      <c r="A711" s="8">
        <v>45818</v>
      </c>
      <c r="B711" t="s">
        <v>39</v>
      </c>
      <c r="C711">
        <v>6</v>
      </c>
      <c r="D711" t="s">
        <v>5431</v>
      </c>
      <c r="E711" t="s">
        <v>58</v>
      </c>
      <c r="F711" t="s">
        <v>39</v>
      </c>
      <c r="G711">
        <v>76</v>
      </c>
    </row>
    <row r="712" spans="1:7">
      <c r="A712" s="8">
        <v>45818</v>
      </c>
      <c r="B712" t="s">
        <v>5421</v>
      </c>
      <c r="C712">
        <v>7</v>
      </c>
      <c r="D712" t="s">
        <v>5418</v>
      </c>
      <c r="E712" t="s">
        <v>5426</v>
      </c>
      <c r="F712" t="s">
        <v>1396</v>
      </c>
      <c r="G712">
        <v>31</v>
      </c>
    </row>
    <row r="713" spans="1:7">
      <c r="A713" s="8">
        <v>45818</v>
      </c>
      <c r="B713" t="s">
        <v>5425</v>
      </c>
      <c r="C713">
        <v>7</v>
      </c>
      <c r="D713" t="s">
        <v>5418</v>
      </c>
      <c r="E713" t="s">
        <v>5426</v>
      </c>
      <c r="F713" t="s">
        <v>1396</v>
      </c>
      <c r="G713">
        <v>2444</v>
      </c>
    </row>
    <row r="714" spans="1:7">
      <c r="A714" s="8">
        <v>45818</v>
      </c>
      <c r="B714" t="s">
        <v>5425</v>
      </c>
      <c r="C714">
        <v>7</v>
      </c>
      <c r="D714" t="s">
        <v>5418</v>
      </c>
      <c r="E714" t="s">
        <v>5426</v>
      </c>
      <c r="F714" t="s">
        <v>27</v>
      </c>
      <c r="G714">
        <v>23</v>
      </c>
    </row>
    <row r="715" spans="1:7">
      <c r="A715" s="8">
        <v>45818</v>
      </c>
      <c r="B715" t="s">
        <v>5425</v>
      </c>
      <c r="C715">
        <v>7</v>
      </c>
      <c r="D715" t="s">
        <v>5418</v>
      </c>
      <c r="E715" t="s">
        <v>5426</v>
      </c>
      <c r="F715" t="s">
        <v>111</v>
      </c>
      <c r="G715">
        <v>8</v>
      </c>
    </row>
    <row r="716" spans="1:7">
      <c r="A716" s="8">
        <v>45818</v>
      </c>
      <c r="B716" t="s">
        <v>5425</v>
      </c>
      <c r="C716">
        <v>7</v>
      </c>
      <c r="D716" t="s">
        <v>5418</v>
      </c>
      <c r="E716" t="s">
        <v>5426</v>
      </c>
      <c r="F716" t="s">
        <v>93</v>
      </c>
      <c r="G716">
        <v>708</v>
      </c>
    </row>
    <row r="717" spans="1:7">
      <c r="A717" s="8">
        <v>45818</v>
      </c>
      <c r="B717" t="s">
        <v>5425</v>
      </c>
      <c r="C717">
        <v>7</v>
      </c>
      <c r="D717" t="s">
        <v>5418</v>
      </c>
      <c r="E717" t="s">
        <v>5426</v>
      </c>
      <c r="F717" t="s">
        <v>39</v>
      </c>
      <c r="G717">
        <v>19</v>
      </c>
    </row>
    <row r="718" spans="1:7">
      <c r="A718" s="8">
        <v>45818</v>
      </c>
      <c r="B718" t="s">
        <v>5425</v>
      </c>
      <c r="C718">
        <v>8</v>
      </c>
      <c r="D718" t="s">
        <v>5431</v>
      </c>
      <c r="E718" t="s">
        <v>28</v>
      </c>
      <c r="F718" t="s">
        <v>249</v>
      </c>
      <c r="G718">
        <v>2455</v>
      </c>
    </row>
    <row r="719" spans="1:7">
      <c r="A719" s="8">
        <v>45818</v>
      </c>
      <c r="B719" t="s">
        <v>5425</v>
      </c>
      <c r="C719">
        <v>8</v>
      </c>
      <c r="D719" t="s">
        <v>5431</v>
      </c>
      <c r="E719" t="s">
        <v>28</v>
      </c>
      <c r="F719" t="s">
        <v>1396</v>
      </c>
      <c r="G719">
        <v>1290</v>
      </c>
    </row>
    <row r="720" spans="1:7">
      <c r="A720" s="8">
        <v>45818</v>
      </c>
      <c r="B720" t="s">
        <v>5425</v>
      </c>
      <c r="C720">
        <v>8</v>
      </c>
      <c r="D720" t="s">
        <v>5431</v>
      </c>
      <c r="E720" t="s">
        <v>28</v>
      </c>
      <c r="F720" t="s">
        <v>27</v>
      </c>
      <c r="G720">
        <v>1294</v>
      </c>
    </row>
    <row r="721" spans="1:7">
      <c r="A721" s="8">
        <v>45818</v>
      </c>
      <c r="B721" t="s">
        <v>5425</v>
      </c>
      <c r="C721">
        <v>8</v>
      </c>
      <c r="D721" t="s">
        <v>5431</v>
      </c>
      <c r="E721" t="s">
        <v>28</v>
      </c>
      <c r="F721" t="s">
        <v>111</v>
      </c>
      <c r="G721">
        <v>90</v>
      </c>
    </row>
    <row r="722" spans="1:7">
      <c r="A722" s="8">
        <v>45818</v>
      </c>
      <c r="B722" t="s">
        <v>5425</v>
      </c>
      <c r="C722">
        <v>8</v>
      </c>
      <c r="D722" t="s">
        <v>5431</v>
      </c>
      <c r="E722" t="s">
        <v>28</v>
      </c>
      <c r="F722" t="s">
        <v>93</v>
      </c>
      <c r="G722">
        <v>2470</v>
      </c>
    </row>
    <row r="723" spans="1:7">
      <c r="A723" s="8">
        <v>45818</v>
      </c>
      <c r="B723" t="s">
        <v>5425</v>
      </c>
      <c r="C723">
        <v>8</v>
      </c>
      <c r="D723" t="s">
        <v>5431</v>
      </c>
      <c r="E723" t="s">
        <v>28</v>
      </c>
      <c r="F723" t="s">
        <v>39</v>
      </c>
      <c r="G723">
        <v>19</v>
      </c>
    </row>
    <row r="724" spans="1:7">
      <c r="A724" s="8">
        <v>45818</v>
      </c>
      <c r="B724" t="s">
        <v>39</v>
      </c>
      <c r="C724">
        <v>11</v>
      </c>
      <c r="D724" t="s">
        <v>5431</v>
      </c>
      <c r="E724" t="s">
        <v>69</v>
      </c>
      <c r="F724" t="s">
        <v>1396</v>
      </c>
      <c r="G724">
        <v>11</v>
      </c>
    </row>
    <row r="725" spans="1:7">
      <c r="A725" s="8">
        <v>45818</v>
      </c>
      <c r="B725" t="s">
        <v>39</v>
      </c>
      <c r="C725">
        <v>11</v>
      </c>
      <c r="D725" t="s">
        <v>5431</v>
      </c>
      <c r="E725" t="s">
        <v>69</v>
      </c>
      <c r="F725" t="s">
        <v>39</v>
      </c>
      <c r="G725">
        <v>1</v>
      </c>
    </row>
    <row r="726" spans="1:7">
      <c r="A726" s="8">
        <v>45819</v>
      </c>
      <c r="B726" t="s">
        <v>5432</v>
      </c>
      <c r="C726">
        <v>1</v>
      </c>
      <c r="D726" t="s">
        <v>5431</v>
      </c>
      <c r="E726" t="s">
        <v>1032</v>
      </c>
      <c r="F726" t="s">
        <v>249</v>
      </c>
      <c r="G726">
        <v>1</v>
      </c>
    </row>
    <row r="727" spans="1:7">
      <c r="A727" s="8">
        <v>45819</v>
      </c>
      <c r="B727" t="s">
        <v>5432</v>
      </c>
      <c r="C727">
        <v>1</v>
      </c>
      <c r="D727" t="s">
        <v>5431</v>
      </c>
      <c r="E727" t="s">
        <v>1032</v>
      </c>
      <c r="F727" t="s">
        <v>1396</v>
      </c>
      <c r="G727">
        <v>1</v>
      </c>
    </row>
    <row r="728" spans="1:7">
      <c r="A728" s="8">
        <v>45819</v>
      </c>
      <c r="B728" t="s">
        <v>5398</v>
      </c>
      <c r="C728">
        <v>2</v>
      </c>
      <c r="D728" t="s">
        <v>5418</v>
      </c>
      <c r="E728" t="s">
        <v>5419</v>
      </c>
      <c r="F728" t="s">
        <v>1396</v>
      </c>
      <c r="G728">
        <v>30</v>
      </c>
    </row>
    <row r="729" spans="1:7">
      <c r="A729" s="8">
        <v>45819</v>
      </c>
      <c r="B729" t="s">
        <v>5397</v>
      </c>
      <c r="C729">
        <v>2</v>
      </c>
      <c r="D729" t="s">
        <v>5418</v>
      </c>
      <c r="E729" t="s">
        <v>5419</v>
      </c>
      <c r="F729" t="s">
        <v>1396</v>
      </c>
      <c r="G729">
        <v>76</v>
      </c>
    </row>
    <row r="730" spans="1:7">
      <c r="A730" s="8">
        <v>45819</v>
      </c>
      <c r="B730" t="s">
        <v>5397</v>
      </c>
      <c r="C730">
        <v>2</v>
      </c>
      <c r="D730" t="s">
        <v>5418</v>
      </c>
      <c r="E730" t="s">
        <v>5419</v>
      </c>
      <c r="F730" t="s">
        <v>93</v>
      </c>
      <c r="G730">
        <v>111</v>
      </c>
    </row>
    <row r="731" spans="1:7">
      <c r="A731" s="8">
        <v>45819</v>
      </c>
      <c r="B731" t="s">
        <v>39</v>
      </c>
      <c r="C731">
        <v>2</v>
      </c>
      <c r="D731" t="s">
        <v>5418</v>
      </c>
      <c r="E731" t="s">
        <v>5419</v>
      </c>
      <c r="F731" t="s">
        <v>1396</v>
      </c>
      <c r="G731">
        <v>2</v>
      </c>
    </row>
    <row r="732" spans="1:7">
      <c r="A732" s="8">
        <v>45819</v>
      </c>
      <c r="B732" t="s">
        <v>5421</v>
      </c>
      <c r="C732">
        <v>3</v>
      </c>
      <c r="D732" t="s">
        <v>5418</v>
      </c>
      <c r="E732" t="s">
        <v>5422</v>
      </c>
      <c r="F732" t="s">
        <v>1396</v>
      </c>
      <c r="G732">
        <v>112</v>
      </c>
    </row>
    <row r="733" spans="1:7">
      <c r="A733" s="8">
        <v>45819</v>
      </c>
      <c r="B733" t="s">
        <v>5421</v>
      </c>
      <c r="C733">
        <v>3</v>
      </c>
      <c r="D733" t="s">
        <v>5418</v>
      </c>
      <c r="E733" t="s">
        <v>5422</v>
      </c>
      <c r="F733" t="s">
        <v>93</v>
      </c>
      <c r="G733">
        <v>13</v>
      </c>
    </row>
    <row r="734" spans="1:7">
      <c r="A734" s="8">
        <v>45819</v>
      </c>
      <c r="B734" t="s">
        <v>5421</v>
      </c>
      <c r="C734">
        <v>3</v>
      </c>
      <c r="D734" t="s">
        <v>5418</v>
      </c>
      <c r="E734" t="s">
        <v>5422</v>
      </c>
      <c r="F734" t="s">
        <v>39</v>
      </c>
      <c r="G734">
        <v>30</v>
      </c>
    </row>
    <row r="735" spans="1:7">
      <c r="A735" s="8">
        <v>45819</v>
      </c>
      <c r="B735" t="s">
        <v>5423</v>
      </c>
      <c r="C735">
        <v>3</v>
      </c>
      <c r="D735" t="s">
        <v>5418</v>
      </c>
      <c r="E735" t="s">
        <v>5422</v>
      </c>
      <c r="F735" t="s">
        <v>39</v>
      </c>
      <c r="G735">
        <v>1</v>
      </c>
    </row>
    <row r="736" spans="1:7">
      <c r="A736" s="8">
        <v>45819</v>
      </c>
      <c r="B736" t="s">
        <v>39</v>
      </c>
      <c r="C736">
        <v>3</v>
      </c>
      <c r="D736" t="s">
        <v>5418</v>
      </c>
      <c r="E736" t="s">
        <v>5422</v>
      </c>
      <c r="F736" t="s">
        <v>1396</v>
      </c>
      <c r="G736">
        <v>59</v>
      </c>
    </row>
    <row r="737" spans="1:7">
      <c r="A737" s="8">
        <v>45819</v>
      </c>
      <c r="B737" t="s">
        <v>39</v>
      </c>
      <c r="C737">
        <v>3</v>
      </c>
      <c r="D737" t="s">
        <v>5418</v>
      </c>
      <c r="E737" t="s">
        <v>5422</v>
      </c>
      <c r="F737" t="s">
        <v>39</v>
      </c>
      <c r="G737">
        <v>54</v>
      </c>
    </row>
    <row r="738" spans="1:7">
      <c r="A738" s="8">
        <v>45819</v>
      </c>
      <c r="B738" t="s">
        <v>5397</v>
      </c>
      <c r="C738">
        <v>4</v>
      </c>
      <c r="D738" t="s">
        <v>5431</v>
      </c>
      <c r="E738" t="s">
        <v>40</v>
      </c>
      <c r="F738" t="s">
        <v>249</v>
      </c>
      <c r="G738">
        <v>29</v>
      </c>
    </row>
    <row r="739" spans="1:7">
      <c r="A739" s="8">
        <v>45819</v>
      </c>
      <c r="B739" t="s">
        <v>5397</v>
      </c>
      <c r="C739">
        <v>4</v>
      </c>
      <c r="D739" t="s">
        <v>5431</v>
      </c>
      <c r="E739" t="s">
        <v>40</v>
      </c>
      <c r="F739" t="s">
        <v>1396</v>
      </c>
      <c r="G739">
        <v>50</v>
      </c>
    </row>
    <row r="740" spans="1:7">
      <c r="A740" s="8">
        <v>45819</v>
      </c>
      <c r="B740" t="s">
        <v>5397</v>
      </c>
      <c r="C740">
        <v>4</v>
      </c>
      <c r="D740" t="s">
        <v>5431</v>
      </c>
      <c r="E740" t="s">
        <v>40</v>
      </c>
      <c r="F740" t="s">
        <v>27</v>
      </c>
      <c r="G740">
        <v>1</v>
      </c>
    </row>
    <row r="741" spans="1:7">
      <c r="A741" s="8">
        <v>45819</v>
      </c>
      <c r="B741" t="s">
        <v>5423</v>
      </c>
      <c r="C741">
        <v>4</v>
      </c>
      <c r="D741" t="s">
        <v>5431</v>
      </c>
      <c r="E741" t="s">
        <v>40</v>
      </c>
      <c r="F741" t="s">
        <v>249</v>
      </c>
      <c r="G741">
        <v>131</v>
      </c>
    </row>
    <row r="742" spans="1:7">
      <c r="A742" s="8">
        <v>45819</v>
      </c>
      <c r="B742" t="s">
        <v>5423</v>
      </c>
      <c r="C742">
        <v>4</v>
      </c>
      <c r="D742" t="s">
        <v>5431</v>
      </c>
      <c r="E742" t="s">
        <v>40</v>
      </c>
      <c r="F742" t="s">
        <v>1396</v>
      </c>
      <c r="G742">
        <v>150</v>
      </c>
    </row>
    <row r="743" spans="1:7">
      <c r="A743" s="8">
        <v>45819</v>
      </c>
      <c r="B743" t="s">
        <v>5423</v>
      </c>
      <c r="C743">
        <v>4</v>
      </c>
      <c r="D743" t="s">
        <v>5431</v>
      </c>
      <c r="E743" t="s">
        <v>40</v>
      </c>
      <c r="F743" t="s">
        <v>111</v>
      </c>
      <c r="G743">
        <v>4</v>
      </c>
    </row>
    <row r="744" spans="1:7">
      <c r="A744" s="8">
        <v>45819</v>
      </c>
      <c r="B744" t="s">
        <v>5423</v>
      </c>
      <c r="C744">
        <v>4</v>
      </c>
      <c r="D744" t="s">
        <v>5431</v>
      </c>
      <c r="E744" t="s">
        <v>40</v>
      </c>
      <c r="F744" t="s">
        <v>93</v>
      </c>
      <c r="G744">
        <v>141</v>
      </c>
    </row>
    <row r="745" spans="1:7">
      <c r="A745" s="8">
        <v>45819</v>
      </c>
      <c r="B745" t="s">
        <v>5423</v>
      </c>
      <c r="C745">
        <v>4</v>
      </c>
      <c r="D745" t="s">
        <v>5431</v>
      </c>
      <c r="E745" t="s">
        <v>40</v>
      </c>
      <c r="F745" t="s">
        <v>39</v>
      </c>
      <c r="G745">
        <v>92</v>
      </c>
    </row>
    <row r="746" spans="1:7">
      <c r="A746" s="8">
        <v>45819</v>
      </c>
      <c r="B746" t="s">
        <v>5398</v>
      </c>
      <c r="C746">
        <v>5</v>
      </c>
      <c r="D746" t="s">
        <v>5431</v>
      </c>
      <c r="E746" t="s">
        <v>49</v>
      </c>
      <c r="F746" t="s">
        <v>249</v>
      </c>
      <c r="G746">
        <v>126</v>
      </c>
    </row>
    <row r="747" spans="1:7">
      <c r="A747" s="8">
        <v>45819</v>
      </c>
      <c r="B747" t="s">
        <v>5398</v>
      </c>
      <c r="C747">
        <v>5</v>
      </c>
      <c r="D747" t="s">
        <v>5431</v>
      </c>
      <c r="E747" t="s">
        <v>49</v>
      </c>
      <c r="F747" t="s">
        <v>1396</v>
      </c>
      <c r="G747">
        <v>159</v>
      </c>
    </row>
    <row r="748" spans="1:7">
      <c r="A748" s="8">
        <v>45819</v>
      </c>
      <c r="B748" t="s">
        <v>39</v>
      </c>
      <c r="C748">
        <v>5</v>
      </c>
      <c r="D748" t="s">
        <v>5431</v>
      </c>
      <c r="E748" t="s">
        <v>49</v>
      </c>
      <c r="F748" t="s">
        <v>1396</v>
      </c>
      <c r="G748">
        <v>1</v>
      </c>
    </row>
    <row r="749" spans="1:7">
      <c r="A749" s="8">
        <v>45819</v>
      </c>
      <c r="B749" t="s">
        <v>5421</v>
      </c>
      <c r="C749">
        <v>6</v>
      </c>
      <c r="D749" t="s">
        <v>5431</v>
      </c>
      <c r="E749" t="s">
        <v>58</v>
      </c>
      <c r="F749" t="s">
        <v>249</v>
      </c>
      <c r="G749">
        <v>112</v>
      </c>
    </row>
    <row r="750" spans="1:7">
      <c r="A750" s="8">
        <v>45819</v>
      </c>
      <c r="B750" t="s">
        <v>5421</v>
      </c>
      <c r="C750">
        <v>6</v>
      </c>
      <c r="D750" t="s">
        <v>5431</v>
      </c>
      <c r="E750" t="s">
        <v>58</v>
      </c>
      <c r="F750" t="s">
        <v>1396</v>
      </c>
      <c r="G750">
        <v>452</v>
      </c>
    </row>
    <row r="751" spans="1:7">
      <c r="A751" s="8">
        <v>45819</v>
      </c>
      <c r="B751" t="s">
        <v>5421</v>
      </c>
      <c r="C751">
        <v>6</v>
      </c>
      <c r="D751" t="s">
        <v>5431</v>
      </c>
      <c r="E751" t="s">
        <v>58</v>
      </c>
      <c r="F751" t="s">
        <v>27</v>
      </c>
      <c r="G751">
        <v>2</v>
      </c>
    </row>
    <row r="752" spans="1:7">
      <c r="A752" s="8">
        <v>45819</v>
      </c>
      <c r="B752" t="s">
        <v>5421</v>
      </c>
      <c r="C752">
        <v>6</v>
      </c>
      <c r="D752" t="s">
        <v>5431</v>
      </c>
      <c r="E752" t="s">
        <v>58</v>
      </c>
      <c r="F752" t="s">
        <v>93</v>
      </c>
      <c r="G752">
        <v>247</v>
      </c>
    </row>
    <row r="753" spans="1:7">
      <c r="A753" s="8">
        <v>45819</v>
      </c>
      <c r="B753" t="s">
        <v>5421</v>
      </c>
      <c r="C753">
        <v>6</v>
      </c>
      <c r="D753" t="s">
        <v>5431</v>
      </c>
      <c r="E753" t="s">
        <v>58</v>
      </c>
      <c r="F753" t="s">
        <v>39</v>
      </c>
      <c r="G753">
        <v>30</v>
      </c>
    </row>
    <row r="754" spans="1:7">
      <c r="A754" s="8">
        <v>45819</v>
      </c>
      <c r="B754" t="s">
        <v>5425</v>
      </c>
      <c r="C754">
        <v>6</v>
      </c>
      <c r="D754" t="s">
        <v>5431</v>
      </c>
      <c r="E754" t="s">
        <v>58</v>
      </c>
      <c r="F754" t="s">
        <v>1396</v>
      </c>
      <c r="G754">
        <v>184</v>
      </c>
    </row>
    <row r="755" spans="1:7">
      <c r="A755" s="8">
        <v>45819</v>
      </c>
      <c r="B755" t="s">
        <v>39</v>
      </c>
      <c r="C755">
        <v>6</v>
      </c>
      <c r="D755" t="s">
        <v>5431</v>
      </c>
      <c r="E755" t="s">
        <v>58</v>
      </c>
      <c r="F755" t="s">
        <v>39</v>
      </c>
      <c r="G755">
        <v>54</v>
      </c>
    </row>
    <row r="756" spans="1:7">
      <c r="A756" s="8">
        <v>45819</v>
      </c>
      <c r="B756" t="s">
        <v>5421</v>
      </c>
      <c r="C756">
        <v>7</v>
      </c>
      <c r="D756" t="s">
        <v>5418</v>
      </c>
      <c r="E756" t="s">
        <v>5426</v>
      </c>
      <c r="F756" t="s">
        <v>1396</v>
      </c>
      <c r="G756">
        <v>10</v>
      </c>
    </row>
    <row r="757" spans="1:7">
      <c r="A757" s="8">
        <v>45819</v>
      </c>
      <c r="B757" t="s">
        <v>5425</v>
      </c>
      <c r="C757">
        <v>7</v>
      </c>
      <c r="D757" t="s">
        <v>5418</v>
      </c>
      <c r="E757" t="s">
        <v>5426</v>
      </c>
      <c r="F757" t="s">
        <v>1396</v>
      </c>
      <c r="G757">
        <v>1299</v>
      </c>
    </row>
    <row r="758" spans="1:7">
      <c r="A758" s="8">
        <v>45819</v>
      </c>
      <c r="B758" t="s">
        <v>5425</v>
      </c>
      <c r="C758">
        <v>7</v>
      </c>
      <c r="D758" t="s">
        <v>5418</v>
      </c>
      <c r="E758" t="s">
        <v>5426</v>
      </c>
      <c r="F758" t="s">
        <v>27</v>
      </c>
      <c r="G758">
        <v>14</v>
      </c>
    </row>
    <row r="759" spans="1:7">
      <c r="A759" s="8">
        <v>45819</v>
      </c>
      <c r="B759" t="s">
        <v>5425</v>
      </c>
      <c r="C759">
        <v>7</v>
      </c>
      <c r="D759" t="s">
        <v>5418</v>
      </c>
      <c r="E759" t="s">
        <v>5426</v>
      </c>
      <c r="F759" t="s">
        <v>111</v>
      </c>
      <c r="G759">
        <v>5</v>
      </c>
    </row>
    <row r="760" spans="1:7">
      <c r="A760" s="8">
        <v>45819</v>
      </c>
      <c r="B760" t="s">
        <v>5425</v>
      </c>
      <c r="C760">
        <v>7</v>
      </c>
      <c r="D760" t="s">
        <v>5418</v>
      </c>
      <c r="E760" t="s">
        <v>5426</v>
      </c>
      <c r="F760" t="s">
        <v>93</v>
      </c>
      <c r="G760">
        <v>559</v>
      </c>
    </row>
    <row r="761" spans="1:7">
      <c r="A761" s="8">
        <v>45819</v>
      </c>
      <c r="B761" t="s">
        <v>5425</v>
      </c>
      <c r="C761">
        <v>7</v>
      </c>
      <c r="D761" t="s">
        <v>5418</v>
      </c>
      <c r="E761" t="s">
        <v>5426</v>
      </c>
      <c r="F761" t="s">
        <v>39</v>
      </c>
      <c r="G761">
        <v>8</v>
      </c>
    </row>
    <row r="762" spans="1:7">
      <c r="A762" s="8">
        <v>45819</v>
      </c>
      <c r="B762" t="s">
        <v>5425</v>
      </c>
      <c r="C762">
        <v>8</v>
      </c>
      <c r="D762" t="s">
        <v>5431</v>
      </c>
      <c r="E762" t="s">
        <v>28</v>
      </c>
      <c r="F762" t="s">
        <v>249</v>
      </c>
      <c r="G762">
        <v>657</v>
      </c>
    </row>
    <row r="763" spans="1:7">
      <c r="A763" s="8">
        <v>45819</v>
      </c>
      <c r="B763" t="s">
        <v>5425</v>
      </c>
      <c r="C763">
        <v>8</v>
      </c>
      <c r="D763" t="s">
        <v>5431</v>
      </c>
      <c r="E763" t="s">
        <v>28</v>
      </c>
      <c r="F763" t="s">
        <v>1396</v>
      </c>
      <c r="G763">
        <v>4525</v>
      </c>
    </row>
    <row r="764" spans="1:7">
      <c r="A764" s="8">
        <v>45819</v>
      </c>
      <c r="B764" t="s">
        <v>5425</v>
      </c>
      <c r="C764">
        <v>8</v>
      </c>
      <c r="D764" t="s">
        <v>5431</v>
      </c>
      <c r="E764" t="s">
        <v>28</v>
      </c>
      <c r="F764" t="s">
        <v>27</v>
      </c>
      <c r="G764">
        <v>326</v>
      </c>
    </row>
    <row r="765" spans="1:7">
      <c r="A765" s="8">
        <v>45819</v>
      </c>
      <c r="B765" t="s">
        <v>5425</v>
      </c>
      <c r="C765">
        <v>8</v>
      </c>
      <c r="D765" t="s">
        <v>5431</v>
      </c>
      <c r="E765" t="s">
        <v>28</v>
      </c>
      <c r="F765" t="s">
        <v>111</v>
      </c>
      <c r="G765">
        <v>1</v>
      </c>
    </row>
    <row r="766" spans="1:7">
      <c r="A766" s="8">
        <v>45819</v>
      </c>
      <c r="B766" t="s">
        <v>5425</v>
      </c>
      <c r="C766">
        <v>8</v>
      </c>
      <c r="D766" t="s">
        <v>5431</v>
      </c>
      <c r="E766" t="s">
        <v>28</v>
      </c>
      <c r="F766" t="s">
        <v>93</v>
      </c>
      <c r="G766">
        <v>654</v>
      </c>
    </row>
    <row r="767" spans="1:7">
      <c r="A767" s="8">
        <v>45819</v>
      </c>
      <c r="B767" t="s">
        <v>5425</v>
      </c>
      <c r="C767">
        <v>8</v>
      </c>
      <c r="D767" t="s">
        <v>5431</v>
      </c>
      <c r="E767" t="s">
        <v>28</v>
      </c>
      <c r="F767" t="s">
        <v>39</v>
      </c>
      <c r="G767">
        <v>8</v>
      </c>
    </row>
    <row r="768" spans="1:7">
      <c r="A768" s="8">
        <v>45819</v>
      </c>
      <c r="B768" t="s">
        <v>39</v>
      </c>
      <c r="C768">
        <v>11</v>
      </c>
      <c r="D768" t="s">
        <v>5431</v>
      </c>
      <c r="E768" t="s">
        <v>69</v>
      </c>
      <c r="F768" t="s">
        <v>39</v>
      </c>
      <c r="G768">
        <v>10</v>
      </c>
    </row>
    <row r="769" spans="1:7">
      <c r="A769" s="8">
        <v>45820</v>
      </c>
      <c r="B769" t="s">
        <v>5432</v>
      </c>
      <c r="C769">
        <v>1</v>
      </c>
      <c r="D769" t="s">
        <v>5431</v>
      </c>
      <c r="E769" t="s">
        <v>1032</v>
      </c>
      <c r="F769" t="s">
        <v>249</v>
      </c>
      <c r="G769">
        <v>6</v>
      </c>
    </row>
    <row r="770" spans="1:7">
      <c r="A770" s="8">
        <v>45820</v>
      </c>
      <c r="B770" t="s">
        <v>5398</v>
      </c>
      <c r="C770">
        <v>2</v>
      </c>
      <c r="D770" t="s">
        <v>5418</v>
      </c>
      <c r="E770" t="s">
        <v>5419</v>
      </c>
      <c r="F770" t="s">
        <v>1396</v>
      </c>
      <c r="G770">
        <v>81</v>
      </c>
    </row>
    <row r="771" spans="1:7">
      <c r="A771" s="8">
        <v>45820</v>
      </c>
      <c r="B771" t="s">
        <v>5397</v>
      </c>
      <c r="C771">
        <v>2</v>
      </c>
      <c r="D771" t="s">
        <v>5418</v>
      </c>
      <c r="E771" t="s">
        <v>5419</v>
      </c>
      <c r="F771" t="s">
        <v>1396</v>
      </c>
      <c r="G771">
        <v>108</v>
      </c>
    </row>
    <row r="772" spans="1:7">
      <c r="A772" s="8">
        <v>45820</v>
      </c>
      <c r="B772" t="s">
        <v>5397</v>
      </c>
      <c r="C772">
        <v>2</v>
      </c>
      <c r="D772" t="s">
        <v>5418</v>
      </c>
      <c r="E772" t="s">
        <v>5419</v>
      </c>
      <c r="F772" t="s">
        <v>39</v>
      </c>
      <c r="G772">
        <v>7</v>
      </c>
    </row>
    <row r="773" spans="1:7">
      <c r="A773" s="8">
        <v>45820</v>
      </c>
      <c r="B773" t="s">
        <v>5421</v>
      </c>
      <c r="C773">
        <v>3</v>
      </c>
      <c r="D773" t="s">
        <v>5418</v>
      </c>
      <c r="E773" t="s">
        <v>5422</v>
      </c>
      <c r="F773" t="s">
        <v>1396</v>
      </c>
      <c r="G773">
        <v>91</v>
      </c>
    </row>
    <row r="774" spans="1:7">
      <c r="A774" s="8">
        <v>45820</v>
      </c>
      <c r="B774" t="s">
        <v>5421</v>
      </c>
      <c r="C774">
        <v>3</v>
      </c>
      <c r="D774" t="s">
        <v>5418</v>
      </c>
      <c r="E774" t="s">
        <v>5422</v>
      </c>
      <c r="F774" t="s">
        <v>39</v>
      </c>
      <c r="G774">
        <v>3</v>
      </c>
    </row>
    <row r="775" spans="1:7">
      <c r="A775" s="8">
        <v>45820</v>
      </c>
      <c r="B775" t="s">
        <v>5423</v>
      </c>
      <c r="C775">
        <v>3</v>
      </c>
      <c r="D775" t="s">
        <v>5418</v>
      </c>
      <c r="E775" t="s">
        <v>5422</v>
      </c>
      <c r="F775" t="s">
        <v>39</v>
      </c>
      <c r="G775">
        <v>1</v>
      </c>
    </row>
    <row r="776" spans="1:7">
      <c r="A776" s="8">
        <v>45820</v>
      </c>
      <c r="B776" t="s">
        <v>39</v>
      </c>
      <c r="C776">
        <v>3</v>
      </c>
      <c r="D776" t="s">
        <v>5418</v>
      </c>
      <c r="E776" t="s">
        <v>5422</v>
      </c>
      <c r="F776" t="s">
        <v>1396</v>
      </c>
      <c r="G776">
        <v>60</v>
      </c>
    </row>
    <row r="777" spans="1:7">
      <c r="A777" s="8">
        <v>45820</v>
      </c>
      <c r="B777" t="s">
        <v>39</v>
      </c>
      <c r="C777">
        <v>3</v>
      </c>
      <c r="D777" t="s">
        <v>5418</v>
      </c>
      <c r="E777" t="s">
        <v>5422</v>
      </c>
      <c r="F777" t="s">
        <v>39</v>
      </c>
      <c r="G777">
        <v>107</v>
      </c>
    </row>
    <row r="778" spans="1:7">
      <c r="A778" s="8">
        <v>45820</v>
      </c>
      <c r="B778" t="s">
        <v>5397</v>
      </c>
      <c r="C778">
        <v>4</v>
      </c>
      <c r="D778" t="s">
        <v>5431</v>
      </c>
      <c r="E778" t="s">
        <v>40</v>
      </c>
      <c r="F778" t="s">
        <v>249</v>
      </c>
      <c r="G778">
        <v>71</v>
      </c>
    </row>
    <row r="779" spans="1:7">
      <c r="A779" s="8">
        <v>45820</v>
      </c>
      <c r="B779" t="s">
        <v>5397</v>
      </c>
      <c r="C779">
        <v>4</v>
      </c>
      <c r="D779" t="s">
        <v>5431</v>
      </c>
      <c r="E779" t="s">
        <v>40</v>
      </c>
      <c r="F779" t="s">
        <v>1396</v>
      </c>
      <c r="G779">
        <v>31</v>
      </c>
    </row>
    <row r="780" spans="1:7">
      <c r="A780" s="8">
        <v>45820</v>
      </c>
      <c r="B780" t="s">
        <v>5397</v>
      </c>
      <c r="C780">
        <v>4</v>
      </c>
      <c r="D780" t="s">
        <v>5431</v>
      </c>
      <c r="E780" t="s">
        <v>40</v>
      </c>
      <c r="F780" t="s">
        <v>27</v>
      </c>
      <c r="G780">
        <v>2</v>
      </c>
    </row>
    <row r="781" spans="1:7">
      <c r="A781" s="8">
        <v>45820</v>
      </c>
      <c r="B781" t="s">
        <v>5397</v>
      </c>
      <c r="C781">
        <v>4</v>
      </c>
      <c r="D781" t="s">
        <v>5431</v>
      </c>
      <c r="E781" t="s">
        <v>40</v>
      </c>
      <c r="F781" t="s">
        <v>39</v>
      </c>
      <c r="G781">
        <v>7</v>
      </c>
    </row>
    <row r="782" spans="1:7">
      <c r="A782" s="8">
        <v>45820</v>
      </c>
      <c r="B782" t="s">
        <v>5423</v>
      </c>
      <c r="C782">
        <v>4</v>
      </c>
      <c r="D782" t="s">
        <v>5431</v>
      </c>
      <c r="E782" t="s">
        <v>40</v>
      </c>
      <c r="F782" t="s">
        <v>249</v>
      </c>
      <c r="G782">
        <v>189</v>
      </c>
    </row>
    <row r="783" spans="1:7">
      <c r="A783" s="8">
        <v>45820</v>
      </c>
      <c r="B783" t="s">
        <v>5423</v>
      </c>
      <c r="C783">
        <v>4</v>
      </c>
      <c r="D783" t="s">
        <v>5431</v>
      </c>
      <c r="E783" t="s">
        <v>40</v>
      </c>
      <c r="F783" t="s">
        <v>1396</v>
      </c>
      <c r="G783">
        <v>237</v>
      </c>
    </row>
    <row r="784" spans="1:7">
      <c r="A784" s="8">
        <v>45820</v>
      </c>
      <c r="B784" t="s">
        <v>5423</v>
      </c>
      <c r="C784">
        <v>4</v>
      </c>
      <c r="D784" t="s">
        <v>5431</v>
      </c>
      <c r="E784" t="s">
        <v>40</v>
      </c>
      <c r="F784" t="s">
        <v>27</v>
      </c>
      <c r="G784">
        <v>17</v>
      </c>
    </row>
    <row r="785" spans="1:7">
      <c r="A785" s="8">
        <v>45820</v>
      </c>
      <c r="B785" t="s">
        <v>5423</v>
      </c>
      <c r="C785">
        <v>4</v>
      </c>
      <c r="D785" t="s">
        <v>5431</v>
      </c>
      <c r="E785" t="s">
        <v>40</v>
      </c>
      <c r="F785" t="s">
        <v>93</v>
      </c>
      <c r="G785">
        <v>159</v>
      </c>
    </row>
    <row r="786" spans="1:7">
      <c r="A786" s="8">
        <v>45820</v>
      </c>
      <c r="B786" t="s">
        <v>5423</v>
      </c>
      <c r="C786">
        <v>4</v>
      </c>
      <c r="D786" t="s">
        <v>5431</v>
      </c>
      <c r="E786" t="s">
        <v>40</v>
      </c>
      <c r="F786" t="s">
        <v>39</v>
      </c>
      <c r="G786">
        <v>101</v>
      </c>
    </row>
    <row r="787" spans="1:7">
      <c r="A787" s="8">
        <v>45820</v>
      </c>
      <c r="B787" t="s">
        <v>5398</v>
      </c>
      <c r="C787">
        <v>5</v>
      </c>
      <c r="D787" t="s">
        <v>5431</v>
      </c>
      <c r="E787" t="s">
        <v>49</v>
      </c>
      <c r="F787" t="s">
        <v>249</v>
      </c>
      <c r="G787">
        <v>45</v>
      </c>
    </row>
    <row r="788" spans="1:7">
      <c r="A788" s="8">
        <v>45820</v>
      </c>
      <c r="B788" t="s">
        <v>5398</v>
      </c>
      <c r="C788">
        <v>5</v>
      </c>
      <c r="D788" t="s">
        <v>5431</v>
      </c>
      <c r="E788" t="s">
        <v>49</v>
      </c>
      <c r="F788" t="s">
        <v>1396</v>
      </c>
      <c r="G788">
        <v>59</v>
      </c>
    </row>
    <row r="789" spans="1:7">
      <c r="A789" s="8">
        <v>45820</v>
      </c>
      <c r="B789" t="s">
        <v>5424</v>
      </c>
      <c r="C789">
        <v>5</v>
      </c>
      <c r="D789" t="s">
        <v>5431</v>
      </c>
      <c r="E789" t="s">
        <v>49</v>
      </c>
      <c r="F789" t="s">
        <v>1396</v>
      </c>
      <c r="G789">
        <v>4</v>
      </c>
    </row>
    <row r="790" spans="1:7">
      <c r="A790" s="8">
        <v>45820</v>
      </c>
      <c r="B790" t="s">
        <v>5424</v>
      </c>
      <c r="C790">
        <v>5</v>
      </c>
      <c r="D790" t="s">
        <v>5431</v>
      </c>
      <c r="E790" t="s">
        <v>49</v>
      </c>
      <c r="F790" t="s">
        <v>39</v>
      </c>
      <c r="G790">
        <v>6</v>
      </c>
    </row>
    <row r="791" spans="1:7">
      <c r="A791" s="8">
        <v>45820</v>
      </c>
      <c r="B791" t="s">
        <v>39</v>
      </c>
      <c r="C791">
        <v>5</v>
      </c>
      <c r="D791" t="s">
        <v>5431</v>
      </c>
      <c r="E791" t="s">
        <v>49</v>
      </c>
      <c r="F791" t="s">
        <v>1396</v>
      </c>
      <c r="G791">
        <v>3</v>
      </c>
    </row>
    <row r="792" spans="1:7">
      <c r="A792" s="8">
        <v>45820</v>
      </c>
      <c r="B792" t="s">
        <v>5421</v>
      </c>
      <c r="C792">
        <v>6</v>
      </c>
      <c r="D792" t="s">
        <v>5431</v>
      </c>
      <c r="E792" t="s">
        <v>58</v>
      </c>
      <c r="F792" t="s">
        <v>249</v>
      </c>
      <c r="G792">
        <v>81</v>
      </c>
    </row>
    <row r="793" spans="1:7">
      <c r="A793" s="8">
        <v>45820</v>
      </c>
      <c r="B793" t="s">
        <v>5421</v>
      </c>
      <c r="C793">
        <v>6</v>
      </c>
      <c r="D793" t="s">
        <v>5431</v>
      </c>
      <c r="E793" t="s">
        <v>58</v>
      </c>
      <c r="F793" t="s">
        <v>1396</v>
      </c>
      <c r="G793">
        <v>365</v>
      </c>
    </row>
    <row r="794" spans="1:7">
      <c r="A794" s="8">
        <v>45820</v>
      </c>
      <c r="B794" t="s">
        <v>5421</v>
      </c>
      <c r="C794">
        <v>6</v>
      </c>
      <c r="D794" t="s">
        <v>5431</v>
      </c>
      <c r="E794" t="s">
        <v>58</v>
      </c>
      <c r="F794" t="s">
        <v>93</v>
      </c>
      <c r="G794">
        <v>331</v>
      </c>
    </row>
    <row r="795" spans="1:7">
      <c r="A795" s="8">
        <v>45820</v>
      </c>
      <c r="B795" t="s">
        <v>5421</v>
      </c>
      <c r="C795">
        <v>6</v>
      </c>
      <c r="D795" t="s">
        <v>5431</v>
      </c>
      <c r="E795" t="s">
        <v>58</v>
      </c>
      <c r="F795" t="s">
        <v>39</v>
      </c>
      <c r="G795">
        <v>2</v>
      </c>
    </row>
    <row r="796" spans="1:7">
      <c r="A796" s="8">
        <v>45820</v>
      </c>
      <c r="B796" t="s">
        <v>5425</v>
      </c>
      <c r="C796">
        <v>6</v>
      </c>
      <c r="D796" t="s">
        <v>5431</v>
      </c>
      <c r="E796" t="s">
        <v>58</v>
      </c>
      <c r="F796" t="s">
        <v>1396</v>
      </c>
      <c r="G796">
        <v>1</v>
      </c>
    </row>
    <row r="797" spans="1:7">
      <c r="A797" s="8">
        <v>45820</v>
      </c>
      <c r="B797" t="s">
        <v>39</v>
      </c>
      <c r="C797">
        <v>6</v>
      </c>
      <c r="D797" t="s">
        <v>5431</v>
      </c>
      <c r="E797" t="s">
        <v>58</v>
      </c>
      <c r="F797" t="s">
        <v>1396</v>
      </c>
      <c r="G797">
        <v>61</v>
      </c>
    </row>
    <row r="798" spans="1:7">
      <c r="A798" s="8">
        <v>45820</v>
      </c>
      <c r="B798" t="s">
        <v>39</v>
      </c>
      <c r="C798">
        <v>6</v>
      </c>
      <c r="D798" t="s">
        <v>5431</v>
      </c>
      <c r="E798" t="s">
        <v>58</v>
      </c>
      <c r="F798" t="s">
        <v>39</v>
      </c>
      <c r="G798">
        <v>107</v>
      </c>
    </row>
    <row r="799" spans="1:7">
      <c r="A799" s="8">
        <v>45820</v>
      </c>
      <c r="B799" t="s">
        <v>5421</v>
      </c>
      <c r="C799">
        <v>7</v>
      </c>
      <c r="D799" t="s">
        <v>5418</v>
      </c>
      <c r="E799" t="s">
        <v>5426</v>
      </c>
      <c r="F799" t="s">
        <v>1396</v>
      </c>
      <c r="G799">
        <v>16</v>
      </c>
    </row>
    <row r="800" spans="1:7">
      <c r="A800" s="8">
        <v>45820</v>
      </c>
      <c r="B800" t="s">
        <v>5425</v>
      </c>
      <c r="C800">
        <v>7</v>
      </c>
      <c r="D800" t="s">
        <v>5418</v>
      </c>
      <c r="E800" t="s">
        <v>5426</v>
      </c>
      <c r="F800" t="s">
        <v>1396</v>
      </c>
      <c r="G800">
        <v>1799</v>
      </c>
    </row>
    <row r="801" spans="1:7">
      <c r="A801" s="8">
        <v>45820</v>
      </c>
      <c r="B801" t="s">
        <v>5425</v>
      </c>
      <c r="C801">
        <v>7</v>
      </c>
      <c r="D801" t="s">
        <v>5418</v>
      </c>
      <c r="E801" t="s">
        <v>5426</v>
      </c>
      <c r="F801" t="s">
        <v>27</v>
      </c>
      <c r="G801">
        <v>2</v>
      </c>
    </row>
    <row r="802" spans="1:7">
      <c r="A802" s="8">
        <v>45820</v>
      </c>
      <c r="B802" t="s">
        <v>5425</v>
      </c>
      <c r="C802">
        <v>7</v>
      </c>
      <c r="D802" t="s">
        <v>5418</v>
      </c>
      <c r="E802" t="s">
        <v>5426</v>
      </c>
      <c r="F802" t="s">
        <v>111</v>
      </c>
      <c r="G802">
        <v>4</v>
      </c>
    </row>
    <row r="803" spans="1:7">
      <c r="A803" s="8">
        <v>45820</v>
      </c>
      <c r="B803" t="s">
        <v>5425</v>
      </c>
      <c r="C803">
        <v>7</v>
      </c>
      <c r="D803" t="s">
        <v>5418</v>
      </c>
      <c r="E803" t="s">
        <v>5426</v>
      </c>
      <c r="F803" t="s">
        <v>93</v>
      </c>
      <c r="G803">
        <v>860</v>
      </c>
    </row>
    <row r="804" spans="1:7">
      <c r="A804" s="8">
        <v>45820</v>
      </c>
      <c r="B804" t="s">
        <v>5425</v>
      </c>
      <c r="C804">
        <v>7</v>
      </c>
      <c r="D804" t="s">
        <v>5418</v>
      </c>
      <c r="E804" t="s">
        <v>5426</v>
      </c>
      <c r="F804" t="s">
        <v>39</v>
      </c>
      <c r="G804">
        <v>16</v>
      </c>
    </row>
    <row r="805" spans="1:7">
      <c r="A805" s="8">
        <v>45820</v>
      </c>
      <c r="B805" t="s">
        <v>5425</v>
      </c>
      <c r="C805">
        <v>8</v>
      </c>
      <c r="D805" t="s">
        <v>5431</v>
      </c>
      <c r="E805" t="s">
        <v>28</v>
      </c>
      <c r="F805" t="s">
        <v>249</v>
      </c>
      <c r="G805">
        <v>476</v>
      </c>
    </row>
    <row r="806" spans="1:7">
      <c r="A806" s="8">
        <v>45820</v>
      </c>
      <c r="B806" t="s">
        <v>5425</v>
      </c>
      <c r="C806">
        <v>8</v>
      </c>
      <c r="D806" t="s">
        <v>5431</v>
      </c>
      <c r="E806" t="s">
        <v>28</v>
      </c>
      <c r="F806" t="s">
        <v>1396</v>
      </c>
      <c r="G806">
        <v>198</v>
      </c>
    </row>
    <row r="807" spans="1:7">
      <c r="A807" s="8">
        <v>45820</v>
      </c>
      <c r="B807" t="s">
        <v>5425</v>
      </c>
      <c r="C807">
        <v>8</v>
      </c>
      <c r="D807" t="s">
        <v>5431</v>
      </c>
      <c r="E807" t="s">
        <v>28</v>
      </c>
      <c r="F807" t="s">
        <v>27</v>
      </c>
      <c r="G807">
        <v>25</v>
      </c>
    </row>
    <row r="808" spans="1:7">
      <c r="A808" s="8">
        <v>45820</v>
      </c>
      <c r="B808" t="s">
        <v>5425</v>
      </c>
      <c r="C808">
        <v>8</v>
      </c>
      <c r="D808" t="s">
        <v>5431</v>
      </c>
      <c r="E808" t="s">
        <v>28</v>
      </c>
      <c r="F808" t="s">
        <v>93</v>
      </c>
      <c r="G808">
        <v>1153</v>
      </c>
    </row>
    <row r="809" spans="1:7">
      <c r="A809" s="8">
        <v>45820</v>
      </c>
      <c r="B809" t="s">
        <v>5425</v>
      </c>
      <c r="C809">
        <v>8</v>
      </c>
      <c r="D809" t="s">
        <v>5431</v>
      </c>
      <c r="E809" t="s">
        <v>28</v>
      </c>
      <c r="F809" t="s">
        <v>39</v>
      </c>
      <c r="G809">
        <v>16</v>
      </c>
    </row>
    <row r="810" spans="1:7">
      <c r="A810" s="8">
        <v>45820</v>
      </c>
      <c r="B810" t="s">
        <v>39</v>
      </c>
      <c r="C810">
        <v>11</v>
      </c>
      <c r="D810" t="s">
        <v>5431</v>
      </c>
      <c r="E810" t="s">
        <v>69</v>
      </c>
      <c r="F810" t="s">
        <v>1396</v>
      </c>
      <c r="G810">
        <v>17</v>
      </c>
    </row>
    <row r="811" spans="1:7">
      <c r="A811" s="8">
        <v>45821</v>
      </c>
      <c r="B811" t="s">
        <v>5432</v>
      </c>
      <c r="C811">
        <v>1</v>
      </c>
      <c r="D811" t="s">
        <v>5431</v>
      </c>
      <c r="E811" t="s">
        <v>1032</v>
      </c>
      <c r="F811" t="s">
        <v>249</v>
      </c>
      <c r="G811">
        <v>6</v>
      </c>
    </row>
    <row r="812" spans="1:7">
      <c r="A812" s="8">
        <v>45821</v>
      </c>
      <c r="B812" t="s">
        <v>5398</v>
      </c>
      <c r="C812">
        <v>2</v>
      </c>
      <c r="D812" t="s">
        <v>5418</v>
      </c>
      <c r="E812" t="s">
        <v>5419</v>
      </c>
      <c r="F812" t="s">
        <v>1396</v>
      </c>
      <c r="G812">
        <v>72</v>
      </c>
    </row>
    <row r="813" spans="1:7">
      <c r="A813" s="8">
        <v>45821</v>
      </c>
      <c r="B813" t="s">
        <v>5398</v>
      </c>
      <c r="C813">
        <v>2</v>
      </c>
      <c r="D813" t="s">
        <v>5418</v>
      </c>
      <c r="E813" t="s">
        <v>5419</v>
      </c>
      <c r="F813" t="s">
        <v>111</v>
      </c>
      <c r="G813">
        <v>2</v>
      </c>
    </row>
    <row r="814" spans="1:7">
      <c r="A814" s="8">
        <v>45821</v>
      </c>
      <c r="B814" t="s">
        <v>5397</v>
      </c>
      <c r="C814">
        <v>2</v>
      </c>
      <c r="D814" t="s">
        <v>5418</v>
      </c>
      <c r="E814" t="s">
        <v>5419</v>
      </c>
      <c r="F814" t="s">
        <v>1396</v>
      </c>
      <c r="G814">
        <v>20</v>
      </c>
    </row>
    <row r="815" spans="1:7">
      <c r="A815" s="8">
        <v>45821</v>
      </c>
      <c r="B815" t="s">
        <v>5397</v>
      </c>
      <c r="C815">
        <v>2</v>
      </c>
      <c r="D815" t="s">
        <v>5418</v>
      </c>
      <c r="E815" t="s">
        <v>5419</v>
      </c>
      <c r="F815" t="s">
        <v>93</v>
      </c>
      <c r="G815">
        <v>60</v>
      </c>
    </row>
    <row r="816" spans="1:7">
      <c r="A816" s="8">
        <v>45821</v>
      </c>
      <c r="B816" t="s">
        <v>5397</v>
      </c>
      <c r="C816">
        <v>2</v>
      </c>
      <c r="D816" t="s">
        <v>5418</v>
      </c>
      <c r="E816" t="s">
        <v>5419</v>
      </c>
      <c r="F816" t="s">
        <v>39</v>
      </c>
      <c r="G816">
        <v>17</v>
      </c>
    </row>
    <row r="817" spans="1:7">
      <c r="A817" s="8">
        <v>45821</v>
      </c>
      <c r="B817" t="s">
        <v>5421</v>
      </c>
      <c r="C817">
        <v>3</v>
      </c>
      <c r="D817" t="s">
        <v>5418</v>
      </c>
      <c r="E817" t="s">
        <v>5422</v>
      </c>
      <c r="F817" t="s">
        <v>1396</v>
      </c>
      <c r="G817">
        <v>230</v>
      </c>
    </row>
    <row r="818" spans="1:7">
      <c r="A818" s="8">
        <v>45821</v>
      </c>
      <c r="B818" t="s">
        <v>5421</v>
      </c>
      <c r="C818">
        <v>3</v>
      </c>
      <c r="D818" t="s">
        <v>5418</v>
      </c>
      <c r="E818" t="s">
        <v>5422</v>
      </c>
      <c r="F818" t="s">
        <v>27</v>
      </c>
      <c r="G818">
        <v>4</v>
      </c>
    </row>
    <row r="819" spans="1:7">
      <c r="A819" s="8">
        <v>45821</v>
      </c>
      <c r="B819" t="s">
        <v>5421</v>
      </c>
      <c r="C819">
        <v>3</v>
      </c>
      <c r="D819" t="s">
        <v>5418</v>
      </c>
      <c r="E819" t="s">
        <v>5422</v>
      </c>
      <c r="F819" t="s">
        <v>39</v>
      </c>
      <c r="G819">
        <v>4</v>
      </c>
    </row>
    <row r="820" spans="1:7">
      <c r="A820" s="8">
        <v>45821</v>
      </c>
      <c r="B820" t="s">
        <v>39</v>
      </c>
      <c r="C820">
        <v>3</v>
      </c>
      <c r="D820" t="s">
        <v>5418</v>
      </c>
      <c r="E820" t="s">
        <v>5422</v>
      </c>
      <c r="F820" t="s">
        <v>1396</v>
      </c>
      <c r="G820">
        <v>60</v>
      </c>
    </row>
    <row r="821" spans="1:7">
      <c r="A821" s="8">
        <v>45821</v>
      </c>
      <c r="B821" t="s">
        <v>39</v>
      </c>
      <c r="C821">
        <v>3</v>
      </c>
      <c r="D821" t="s">
        <v>5418</v>
      </c>
      <c r="E821" t="s">
        <v>5422</v>
      </c>
      <c r="F821" t="s">
        <v>39</v>
      </c>
      <c r="G821">
        <v>81</v>
      </c>
    </row>
    <row r="822" spans="1:7">
      <c r="A822" s="8">
        <v>45821</v>
      </c>
      <c r="B822" t="s">
        <v>5397</v>
      </c>
      <c r="C822">
        <v>4</v>
      </c>
      <c r="D822" t="s">
        <v>5431</v>
      </c>
      <c r="E822" t="s">
        <v>40</v>
      </c>
      <c r="F822" t="s">
        <v>249</v>
      </c>
      <c r="G822">
        <v>44</v>
      </c>
    </row>
    <row r="823" spans="1:7">
      <c r="A823" s="8">
        <v>45821</v>
      </c>
      <c r="B823" t="s">
        <v>5397</v>
      </c>
      <c r="C823">
        <v>4</v>
      </c>
      <c r="D823" t="s">
        <v>5431</v>
      </c>
      <c r="E823" t="s">
        <v>40</v>
      </c>
      <c r="F823" t="s">
        <v>1396</v>
      </c>
      <c r="G823">
        <v>41</v>
      </c>
    </row>
    <row r="824" spans="1:7">
      <c r="A824" s="8">
        <v>45821</v>
      </c>
      <c r="B824" t="s">
        <v>5397</v>
      </c>
      <c r="C824">
        <v>4</v>
      </c>
      <c r="D824" t="s">
        <v>5431</v>
      </c>
      <c r="E824" t="s">
        <v>40</v>
      </c>
      <c r="F824" t="s">
        <v>39</v>
      </c>
      <c r="G824">
        <v>17</v>
      </c>
    </row>
    <row r="825" spans="1:7">
      <c r="A825" s="8">
        <v>45821</v>
      </c>
      <c r="B825" t="s">
        <v>5423</v>
      </c>
      <c r="C825">
        <v>4</v>
      </c>
      <c r="D825" t="s">
        <v>5431</v>
      </c>
      <c r="E825" t="s">
        <v>40</v>
      </c>
      <c r="F825" t="s">
        <v>249</v>
      </c>
      <c r="G825">
        <v>66</v>
      </c>
    </row>
    <row r="826" spans="1:7">
      <c r="A826" s="8">
        <v>45821</v>
      </c>
      <c r="B826" t="s">
        <v>5423</v>
      </c>
      <c r="C826">
        <v>4</v>
      </c>
      <c r="D826" t="s">
        <v>5431</v>
      </c>
      <c r="E826" t="s">
        <v>40</v>
      </c>
      <c r="F826" t="s">
        <v>1396</v>
      </c>
      <c r="G826">
        <v>69</v>
      </c>
    </row>
    <row r="827" spans="1:7">
      <c r="A827" s="8">
        <v>45821</v>
      </c>
      <c r="B827" t="s">
        <v>5423</v>
      </c>
      <c r="C827">
        <v>4</v>
      </c>
      <c r="D827" t="s">
        <v>5431</v>
      </c>
      <c r="E827" t="s">
        <v>40</v>
      </c>
      <c r="F827" t="s">
        <v>93</v>
      </c>
      <c r="G827">
        <v>44</v>
      </c>
    </row>
    <row r="828" spans="1:7">
      <c r="A828" s="8">
        <v>45821</v>
      </c>
      <c r="B828" t="s">
        <v>5398</v>
      </c>
      <c r="C828">
        <v>5</v>
      </c>
      <c r="D828" t="s">
        <v>5431</v>
      </c>
      <c r="E828" t="s">
        <v>49</v>
      </c>
      <c r="F828" t="s">
        <v>249</v>
      </c>
      <c r="G828">
        <v>94</v>
      </c>
    </row>
    <row r="829" spans="1:7">
      <c r="A829" s="8">
        <v>45821</v>
      </c>
      <c r="B829" t="s">
        <v>5398</v>
      </c>
      <c r="C829">
        <v>5</v>
      </c>
      <c r="D829" t="s">
        <v>5431</v>
      </c>
      <c r="E829" t="s">
        <v>49</v>
      </c>
      <c r="F829" t="s">
        <v>1396</v>
      </c>
      <c r="G829">
        <v>37</v>
      </c>
    </row>
    <row r="830" spans="1:7">
      <c r="A830" s="8">
        <v>45821</v>
      </c>
      <c r="B830" t="s">
        <v>5424</v>
      </c>
      <c r="C830">
        <v>5</v>
      </c>
      <c r="D830" t="s">
        <v>5431</v>
      </c>
      <c r="E830" t="s">
        <v>49</v>
      </c>
      <c r="F830" t="s">
        <v>1396</v>
      </c>
      <c r="G830">
        <v>1</v>
      </c>
    </row>
    <row r="831" spans="1:7">
      <c r="A831" s="8">
        <v>45821</v>
      </c>
      <c r="B831" t="s">
        <v>5424</v>
      </c>
      <c r="C831">
        <v>5</v>
      </c>
      <c r="D831" t="s">
        <v>5431</v>
      </c>
      <c r="E831" t="s">
        <v>49</v>
      </c>
      <c r="F831" t="s">
        <v>39</v>
      </c>
      <c r="G831">
        <v>75</v>
      </c>
    </row>
    <row r="832" spans="1:7">
      <c r="A832" s="8">
        <v>45821</v>
      </c>
      <c r="B832" t="s">
        <v>39</v>
      </c>
      <c r="C832">
        <v>5</v>
      </c>
      <c r="D832" t="s">
        <v>5431</v>
      </c>
      <c r="E832" t="s">
        <v>49</v>
      </c>
      <c r="F832" t="s">
        <v>1396</v>
      </c>
      <c r="G832">
        <v>1</v>
      </c>
    </row>
    <row r="833" spans="1:7">
      <c r="A833" s="8">
        <v>45821</v>
      </c>
      <c r="B833" t="s">
        <v>5421</v>
      </c>
      <c r="C833">
        <v>6</v>
      </c>
      <c r="D833" t="s">
        <v>5431</v>
      </c>
      <c r="E833" t="s">
        <v>58</v>
      </c>
      <c r="F833" t="s">
        <v>249</v>
      </c>
      <c r="G833">
        <v>95</v>
      </c>
    </row>
    <row r="834" spans="1:7">
      <c r="A834" s="8">
        <v>45821</v>
      </c>
      <c r="B834" t="s">
        <v>5421</v>
      </c>
      <c r="C834">
        <v>6</v>
      </c>
      <c r="D834" t="s">
        <v>5431</v>
      </c>
      <c r="E834" t="s">
        <v>58</v>
      </c>
      <c r="F834" t="s">
        <v>1396</v>
      </c>
      <c r="G834">
        <v>391</v>
      </c>
    </row>
    <row r="835" spans="1:7">
      <c r="A835" s="8">
        <v>45821</v>
      </c>
      <c r="B835" t="s">
        <v>5421</v>
      </c>
      <c r="C835">
        <v>6</v>
      </c>
      <c r="D835" t="s">
        <v>5431</v>
      </c>
      <c r="E835" t="s">
        <v>58</v>
      </c>
      <c r="F835" t="s">
        <v>27</v>
      </c>
      <c r="G835">
        <v>7</v>
      </c>
    </row>
    <row r="836" spans="1:7">
      <c r="A836" s="8">
        <v>45821</v>
      </c>
      <c r="B836" t="s">
        <v>5421</v>
      </c>
      <c r="C836">
        <v>6</v>
      </c>
      <c r="D836" t="s">
        <v>5431</v>
      </c>
      <c r="E836" t="s">
        <v>58</v>
      </c>
      <c r="F836" t="s">
        <v>93</v>
      </c>
      <c r="G836">
        <v>526</v>
      </c>
    </row>
    <row r="837" spans="1:7">
      <c r="A837" s="8">
        <v>45821</v>
      </c>
      <c r="B837" t="s">
        <v>5421</v>
      </c>
      <c r="C837">
        <v>6</v>
      </c>
      <c r="D837" t="s">
        <v>5431</v>
      </c>
      <c r="E837" t="s">
        <v>58</v>
      </c>
      <c r="F837" t="s">
        <v>39</v>
      </c>
      <c r="G837">
        <v>2</v>
      </c>
    </row>
    <row r="838" spans="1:7">
      <c r="A838" s="8">
        <v>45821</v>
      </c>
      <c r="B838" t="s">
        <v>5425</v>
      </c>
      <c r="C838">
        <v>6</v>
      </c>
      <c r="D838" t="s">
        <v>5431</v>
      </c>
      <c r="E838" t="s">
        <v>58</v>
      </c>
      <c r="F838" t="s">
        <v>1396</v>
      </c>
      <c r="G838">
        <v>142</v>
      </c>
    </row>
    <row r="839" spans="1:7">
      <c r="A839" s="8">
        <v>45821</v>
      </c>
      <c r="B839" t="s">
        <v>39</v>
      </c>
      <c r="C839">
        <v>6</v>
      </c>
      <c r="D839" t="s">
        <v>5431</v>
      </c>
      <c r="E839" t="s">
        <v>58</v>
      </c>
      <c r="F839" t="s">
        <v>1396</v>
      </c>
      <c r="G839">
        <v>54</v>
      </c>
    </row>
    <row r="840" spans="1:7">
      <c r="A840" s="8">
        <v>45821</v>
      </c>
      <c r="B840" t="s">
        <v>39</v>
      </c>
      <c r="C840">
        <v>6</v>
      </c>
      <c r="D840" t="s">
        <v>5431</v>
      </c>
      <c r="E840" t="s">
        <v>58</v>
      </c>
      <c r="F840" t="s">
        <v>39</v>
      </c>
      <c r="G840">
        <v>81</v>
      </c>
    </row>
    <row r="841" spans="1:7">
      <c r="A841" s="8">
        <v>45821</v>
      </c>
      <c r="B841" t="s">
        <v>5425</v>
      </c>
      <c r="C841">
        <v>7</v>
      </c>
      <c r="D841" t="s">
        <v>5418</v>
      </c>
      <c r="E841" t="s">
        <v>5426</v>
      </c>
      <c r="F841" t="s">
        <v>1396</v>
      </c>
      <c r="G841">
        <v>1403</v>
      </c>
    </row>
    <row r="842" spans="1:7">
      <c r="A842" s="8">
        <v>45821</v>
      </c>
      <c r="B842" t="s">
        <v>5425</v>
      </c>
      <c r="C842">
        <v>7</v>
      </c>
      <c r="D842" t="s">
        <v>5418</v>
      </c>
      <c r="E842" t="s">
        <v>5426</v>
      </c>
      <c r="F842" t="s">
        <v>27</v>
      </c>
      <c r="G842">
        <v>52</v>
      </c>
    </row>
    <row r="843" spans="1:7">
      <c r="A843" s="8">
        <v>45821</v>
      </c>
      <c r="B843" t="s">
        <v>5425</v>
      </c>
      <c r="C843">
        <v>7</v>
      </c>
      <c r="D843" t="s">
        <v>5418</v>
      </c>
      <c r="E843" t="s">
        <v>5426</v>
      </c>
      <c r="F843" t="s">
        <v>93</v>
      </c>
      <c r="G843">
        <v>1735</v>
      </c>
    </row>
    <row r="844" spans="1:7">
      <c r="A844" s="8">
        <v>45821</v>
      </c>
      <c r="B844" t="s">
        <v>5425</v>
      </c>
      <c r="C844">
        <v>8</v>
      </c>
      <c r="D844" t="s">
        <v>5431</v>
      </c>
      <c r="E844" t="s">
        <v>28</v>
      </c>
      <c r="F844" t="s">
        <v>249</v>
      </c>
      <c r="G844">
        <v>3200</v>
      </c>
    </row>
    <row r="845" spans="1:7">
      <c r="A845" s="8">
        <v>45821</v>
      </c>
      <c r="B845" t="s">
        <v>5425</v>
      </c>
      <c r="C845">
        <v>8</v>
      </c>
      <c r="D845" t="s">
        <v>5431</v>
      </c>
      <c r="E845" t="s">
        <v>28</v>
      </c>
      <c r="F845" t="s">
        <v>1396</v>
      </c>
      <c r="G845">
        <v>1172</v>
      </c>
    </row>
    <row r="846" spans="1:7">
      <c r="A846" s="8">
        <v>45821</v>
      </c>
      <c r="B846" t="s">
        <v>5425</v>
      </c>
      <c r="C846">
        <v>8</v>
      </c>
      <c r="D846" t="s">
        <v>5431</v>
      </c>
      <c r="E846" t="s">
        <v>28</v>
      </c>
      <c r="F846" t="s">
        <v>27</v>
      </c>
      <c r="G846">
        <v>2439</v>
      </c>
    </row>
    <row r="847" spans="1:7">
      <c r="A847" s="8">
        <v>45821</v>
      </c>
      <c r="B847" t="s">
        <v>5425</v>
      </c>
      <c r="C847">
        <v>8</v>
      </c>
      <c r="D847" t="s">
        <v>5431</v>
      </c>
      <c r="E847" t="s">
        <v>28</v>
      </c>
      <c r="F847" t="s">
        <v>111</v>
      </c>
      <c r="G847">
        <v>3</v>
      </c>
    </row>
    <row r="848" spans="1:7">
      <c r="A848" s="8">
        <v>45821</v>
      </c>
      <c r="B848" t="s">
        <v>5425</v>
      </c>
      <c r="C848">
        <v>8</v>
      </c>
      <c r="D848" t="s">
        <v>5431</v>
      </c>
      <c r="E848" t="s">
        <v>28</v>
      </c>
      <c r="F848" t="s">
        <v>93</v>
      </c>
      <c r="G848">
        <v>2763</v>
      </c>
    </row>
    <row r="849" spans="1:7">
      <c r="A849" s="8">
        <v>45821</v>
      </c>
      <c r="B849" t="s">
        <v>39</v>
      </c>
      <c r="C849">
        <v>11</v>
      </c>
      <c r="D849" t="s">
        <v>5431</v>
      </c>
      <c r="E849" t="s">
        <v>69</v>
      </c>
      <c r="F849" t="s">
        <v>1396</v>
      </c>
      <c r="G849">
        <v>2</v>
      </c>
    </row>
    <row r="850" spans="1:7">
      <c r="A850" s="8">
        <v>45822</v>
      </c>
      <c r="B850" t="s">
        <v>5397</v>
      </c>
      <c r="C850">
        <v>2</v>
      </c>
      <c r="D850" t="s">
        <v>5418</v>
      </c>
      <c r="E850" t="s">
        <v>5419</v>
      </c>
      <c r="F850" t="s">
        <v>1396</v>
      </c>
      <c r="G850">
        <v>60</v>
      </c>
    </row>
    <row r="851" spans="1:7">
      <c r="A851" s="8">
        <v>45822</v>
      </c>
      <c r="B851" t="s">
        <v>5421</v>
      </c>
      <c r="C851">
        <v>3</v>
      </c>
      <c r="D851" t="s">
        <v>5418</v>
      </c>
      <c r="E851" t="s">
        <v>5422</v>
      </c>
      <c r="F851" t="s">
        <v>1396</v>
      </c>
      <c r="G851">
        <v>121</v>
      </c>
    </row>
    <row r="852" spans="1:7">
      <c r="A852" s="8">
        <v>45822</v>
      </c>
      <c r="B852" t="s">
        <v>39</v>
      </c>
      <c r="C852">
        <v>3</v>
      </c>
      <c r="D852" t="s">
        <v>5418</v>
      </c>
      <c r="E852" t="s">
        <v>5422</v>
      </c>
      <c r="F852" t="s">
        <v>1396</v>
      </c>
      <c r="G852">
        <v>79</v>
      </c>
    </row>
    <row r="853" spans="1:7">
      <c r="A853" s="8">
        <v>45822</v>
      </c>
      <c r="B853" t="s">
        <v>5397</v>
      </c>
      <c r="C853">
        <v>4</v>
      </c>
      <c r="D853" t="s">
        <v>5431</v>
      </c>
      <c r="E853" t="s">
        <v>40</v>
      </c>
      <c r="F853" t="s">
        <v>249</v>
      </c>
      <c r="G853">
        <v>12</v>
      </c>
    </row>
    <row r="854" spans="1:7">
      <c r="A854" s="8">
        <v>45822</v>
      </c>
      <c r="B854" t="s">
        <v>5397</v>
      </c>
      <c r="C854">
        <v>4</v>
      </c>
      <c r="D854" t="s">
        <v>5431</v>
      </c>
      <c r="E854" t="s">
        <v>40</v>
      </c>
      <c r="F854" t="s">
        <v>1396</v>
      </c>
      <c r="G854">
        <v>8</v>
      </c>
    </row>
    <row r="855" spans="1:7">
      <c r="A855" s="8">
        <v>45822</v>
      </c>
      <c r="B855" t="s">
        <v>5398</v>
      </c>
      <c r="C855">
        <v>5</v>
      </c>
      <c r="D855" t="s">
        <v>5431</v>
      </c>
      <c r="E855" t="s">
        <v>49</v>
      </c>
      <c r="F855" t="s">
        <v>1396</v>
      </c>
      <c r="G855">
        <v>9</v>
      </c>
    </row>
    <row r="856" spans="1:7">
      <c r="A856" s="8">
        <v>45822</v>
      </c>
      <c r="B856" t="s">
        <v>5421</v>
      </c>
      <c r="C856">
        <v>6</v>
      </c>
      <c r="D856" t="s">
        <v>5431</v>
      </c>
      <c r="E856" t="s">
        <v>58</v>
      </c>
      <c r="F856" t="s">
        <v>249</v>
      </c>
      <c r="G856">
        <v>153</v>
      </c>
    </row>
    <row r="857" spans="1:7">
      <c r="A857" s="8">
        <v>45822</v>
      </c>
      <c r="B857" t="s">
        <v>5421</v>
      </c>
      <c r="C857">
        <v>6</v>
      </c>
      <c r="D857" t="s">
        <v>5431</v>
      </c>
      <c r="E857" t="s">
        <v>58</v>
      </c>
      <c r="F857" t="s">
        <v>1396</v>
      </c>
      <c r="G857">
        <v>216</v>
      </c>
    </row>
    <row r="858" spans="1:7">
      <c r="A858" s="8">
        <v>45822</v>
      </c>
      <c r="B858" t="s">
        <v>5421</v>
      </c>
      <c r="C858">
        <v>6</v>
      </c>
      <c r="D858" t="s">
        <v>5431</v>
      </c>
      <c r="E858" t="s">
        <v>58</v>
      </c>
      <c r="F858" t="s">
        <v>93</v>
      </c>
      <c r="G858">
        <v>265</v>
      </c>
    </row>
    <row r="859" spans="1:7">
      <c r="A859" s="8">
        <v>45823</v>
      </c>
      <c r="B859" t="s">
        <v>5397</v>
      </c>
      <c r="C859">
        <v>4</v>
      </c>
      <c r="D859" t="s">
        <v>5431</v>
      </c>
      <c r="E859" t="s">
        <v>40</v>
      </c>
      <c r="F859" t="s">
        <v>249</v>
      </c>
      <c r="G859">
        <v>56</v>
      </c>
    </row>
    <row r="860" spans="1:7">
      <c r="A860" s="8">
        <v>45823</v>
      </c>
      <c r="B860" t="s">
        <v>5423</v>
      </c>
      <c r="C860">
        <v>4</v>
      </c>
      <c r="D860" t="s">
        <v>5431</v>
      </c>
      <c r="E860" t="s">
        <v>40</v>
      </c>
      <c r="F860" t="s">
        <v>249</v>
      </c>
      <c r="G860">
        <v>20</v>
      </c>
    </row>
    <row r="861" spans="1:7">
      <c r="A861" s="8">
        <v>45823</v>
      </c>
      <c r="B861" t="s">
        <v>5423</v>
      </c>
      <c r="C861">
        <v>4</v>
      </c>
      <c r="D861" t="s">
        <v>5431</v>
      </c>
      <c r="E861" t="s">
        <v>40</v>
      </c>
      <c r="F861" t="s">
        <v>1396</v>
      </c>
      <c r="G861">
        <v>16</v>
      </c>
    </row>
    <row r="862" spans="1:7">
      <c r="A862" s="8">
        <v>45823</v>
      </c>
      <c r="B862" t="s">
        <v>5398</v>
      </c>
      <c r="C862">
        <v>5</v>
      </c>
      <c r="D862" t="s">
        <v>5431</v>
      </c>
      <c r="E862" t="s">
        <v>49</v>
      </c>
      <c r="F862" t="s">
        <v>249</v>
      </c>
      <c r="G862">
        <v>21</v>
      </c>
    </row>
    <row r="863" spans="1:7">
      <c r="A863" s="8">
        <v>45823</v>
      </c>
      <c r="B863" t="s">
        <v>5398</v>
      </c>
      <c r="C863">
        <v>5</v>
      </c>
      <c r="D863" t="s">
        <v>5431</v>
      </c>
      <c r="E863" t="s">
        <v>49</v>
      </c>
      <c r="F863" t="s">
        <v>1396</v>
      </c>
      <c r="G863">
        <v>63</v>
      </c>
    </row>
    <row r="864" spans="1:7">
      <c r="A864" s="8">
        <v>45823</v>
      </c>
      <c r="B864" t="s">
        <v>39</v>
      </c>
      <c r="C864">
        <v>6</v>
      </c>
      <c r="D864" t="s">
        <v>5431</v>
      </c>
      <c r="E864" t="s">
        <v>58</v>
      </c>
      <c r="F864" t="s">
        <v>1396</v>
      </c>
      <c r="G864">
        <v>62</v>
      </c>
    </row>
    <row r="865" spans="1:7">
      <c r="A865" s="8">
        <v>45823</v>
      </c>
      <c r="B865" t="s">
        <v>5425</v>
      </c>
      <c r="C865">
        <v>7</v>
      </c>
      <c r="D865" t="s">
        <v>5418</v>
      </c>
      <c r="E865" t="s">
        <v>5426</v>
      </c>
      <c r="F865" t="s">
        <v>1396</v>
      </c>
      <c r="G865">
        <v>205</v>
      </c>
    </row>
    <row r="866" spans="1:7">
      <c r="A866" s="8">
        <v>45823</v>
      </c>
      <c r="B866" t="s">
        <v>5425</v>
      </c>
      <c r="C866">
        <v>7</v>
      </c>
      <c r="D866" t="s">
        <v>5418</v>
      </c>
      <c r="E866" t="s">
        <v>5426</v>
      </c>
      <c r="F866" t="s">
        <v>93</v>
      </c>
      <c r="G866">
        <v>26</v>
      </c>
    </row>
    <row r="867" spans="1:7">
      <c r="A867" s="8">
        <v>45823</v>
      </c>
      <c r="B867" t="s">
        <v>39</v>
      </c>
      <c r="C867">
        <v>11</v>
      </c>
      <c r="D867" t="s">
        <v>5431</v>
      </c>
      <c r="E867" t="s">
        <v>69</v>
      </c>
      <c r="F867" t="s">
        <v>1396</v>
      </c>
      <c r="G867">
        <v>10</v>
      </c>
    </row>
    <row r="868" spans="1:7">
      <c r="A868" s="8">
        <v>45824</v>
      </c>
      <c r="B868" t="s">
        <v>5398</v>
      </c>
      <c r="C868">
        <v>2</v>
      </c>
      <c r="D868" t="s">
        <v>5418</v>
      </c>
      <c r="E868" t="s">
        <v>5419</v>
      </c>
      <c r="F868" t="s">
        <v>1396</v>
      </c>
      <c r="G868">
        <v>48</v>
      </c>
    </row>
    <row r="869" spans="1:7">
      <c r="A869" s="8">
        <v>45824</v>
      </c>
      <c r="B869" t="s">
        <v>5397</v>
      </c>
      <c r="C869">
        <v>2</v>
      </c>
      <c r="D869" t="s">
        <v>5418</v>
      </c>
      <c r="E869" t="s">
        <v>5419</v>
      </c>
      <c r="F869" t="s">
        <v>1396</v>
      </c>
      <c r="G869">
        <v>48</v>
      </c>
    </row>
    <row r="870" spans="1:7">
      <c r="A870" s="8">
        <v>45824</v>
      </c>
      <c r="B870" t="s">
        <v>5397</v>
      </c>
      <c r="C870">
        <v>2</v>
      </c>
      <c r="D870" t="s">
        <v>5418</v>
      </c>
      <c r="E870" t="s">
        <v>5419</v>
      </c>
      <c r="F870" t="s">
        <v>27</v>
      </c>
      <c r="G870">
        <v>13</v>
      </c>
    </row>
    <row r="871" spans="1:7">
      <c r="A871" s="8">
        <v>45824</v>
      </c>
      <c r="B871" t="s">
        <v>5397</v>
      </c>
      <c r="C871">
        <v>2</v>
      </c>
      <c r="D871" t="s">
        <v>5418</v>
      </c>
      <c r="E871" t="s">
        <v>5419</v>
      </c>
      <c r="F871" t="s">
        <v>93</v>
      </c>
      <c r="G871">
        <v>40</v>
      </c>
    </row>
    <row r="872" spans="1:7">
      <c r="A872" s="8">
        <v>45824</v>
      </c>
      <c r="B872" t="s">
        <v>5421</v>
      </c>
      <c r="C872">
        <v>3</v>
      </c>
      <c r="D872" t="s">
        <v>5418</v>
      </c>
      <c r="E872" t="s">
        <v>5422</v>
      </c>
      <c r="F872" t="s">
        <v>1396</v>
      </c>
      <c r="G872">
        <v>32</v>
      </c>
    </row>
    <row r="873" spans="1:7">
      <c r="A873" s="8">
        <v>45824</v>
      </c>
      <c r="B873" t="s">
        <v>5421</v>
      </c>
      <c r="C873">
        <v>3</v>
      </c>
      <c r="D873" t="s">
        <v>5418</v>
      </c>
      <c r="E873" t="s">
        <v>5422</v>
      </c>
      <c r="F873" t="s">
        <v>93</v>
      </c>
      <c r="G873">
        <v>12</v>
      </c>
    </row>
    <row r="874" spans="1:7">
      <c r="A874" s="8">
        <v>45824</v>
      </c>
      <c r="B874" t="s">
        <v>5421</v>
      </c>
      <c r="C874">
        <v>3</v>
      </c>
      <c r="D874" t="s">
        <v>5418</v>
      </c>
      <c r="E874" t="s">
        <v>5422</v>
      </c>
      <c r="F874" t="s">
        <v>39</v>
      </c>
      <c r="G874">
        <v>8</v>
      </c>
    </row>
    <row r="875" spans="1:7">
      <c r="A875" s="8">
        <v>45824</v>
      </c>
      <c r="B875" t="s">
        <v>39</v>
      </c>
      <c r="C875">
        <v>3</v>
      </c>
      <c r="D875" t="s">
        <v>5418</v>
      </c>
      <c r="E875" t="s">
        <v>5422</v>
      </c>
      <c r="F875" t="s">
        <v>1396</v>
      </c>
      <c r="G875">
        <v>37</v>
      </c>
    </row>
    <row r="876" spans="1:7">
      <c r="A876" s="8">
        <v>45824</v>
      </c>
      <c r="B876" t="s">
        <v>39</v>
      </c>
      <c r="C876">
        <v>3</v>
      </c>
      <c r="D876" t="s">
        <v>5418</v>
      </c>
      <c r="E876" t="s">
        <v>5422</v>
      </c>
      <c r="F876" t="s">
        <v>39</v>
      </c>
      <c r="G876">
        <v>114</v>
      </c>
    </row>
    <row r="877" spans="1:7">
      <c r="A877" s="8">
        <v>45824</v>
      </c>
      <c r="B877" t="s">
        <v>5397</v>
      </c>
      <c r="C877">
        <v>4</v>
      </c>
      <c r="D877" t="s">
        <v>5431</v>
      </c>
      <c r="E877" t="s">
        <v>40</v>
      </c>
      <c r="F877" t="s">
        <v>249</v>
      </c>
      <c r="G877">
        <v>84</v>
      </c>
    </row>
    <row r="878" spans="1:7">
      <c r="A878" s="8">
        <v>45824</v>
      </c>
      <c r="B878" t="s">
        <v>5397</v>
      </c>
      <c r="C878">
        <v>4</v>
      </c>
      <c r="D878" t="s">
        <v>5431</v>
      </c>
      <c r="E878" t="s">
        <v>40</v>
      </c>
      <c r="F878" t="s">
        <v>1396</v>
      </c>
      <c r="G878">
        <v>148</v>
      </c>
    </row>
    <row r="879" spans="1:7">
      <c r="A879" s="8">
        <v>45824</v>
      </c>
      <c r="B879" t="s">
        <v>5397</v>
      </c>
      <c r="C879">
        <v>4</v>
      </c>
      <c r="D879" t="s">
        <v>5431</v>
      </c>
      <c r="E879" t="s">
        <v>40</v>
      </c>
      <c r="F879" t="s">
        <v>27</v>
      </c>
      <c r="G879">
        <v>25</v>
      </c>
    </row>
    <row r="880" spans="1:7">
      <c r="A880" s="8">
        <v>45824</v>
      </c>
      <c r="B880" t="s">
        <v>5423</v>
      </c>
      <c r="C880">
        <v>4</v>
      </c>
      <c r="D880" t="s">
        <v>5431</v>
      </c>
      <c r="E880" t="s">
        <v>40</v>
      </c>
      <c r="F880" t="s">
        <v>249</v>
      </c>
      <c r="G880">
        <v>66</v>
      </c>
    </row>
    <row r="881" spans="1:7">
      <c r="A881" s="8">
        <v>45824</v>
      </c>
      <c r="B881" t="s">
        <v>5423</v>
      </c>
      <c r="C881">
        <v>4</v>
      </c>
      <c r="D881" t="s">
        <v>5431</v>
      </c>
      <c r="E881" t="s">
        <v>40</v>
      </c>
      <c r="F881" t="s">
        <v>1396</v>
      </c>
      <c r="G881">
        <v>33</v>
      </c>
    </row>
    <row r="882" spans="1:7">
      <c r="A882" s="8">
        <v>45824</v>
      </c>
      <c r="B882" t="s">
        <v>5423</v>
      </c>
      <c r="C882">
        <v>4</v>
      </c>
      <c r="D882" t="s">
        <v>5431</v>
      </c>
      <c r="E882" t="s">
        <v>40</v>
      </c>
      <c r="F882" t="s">
        <v>93</v>
      </c>
      <c r="G882">
        <v>66</v>
      </c>
    </row>
    <row r="883" spans="1:7">
      <c r="A883" s="8">
        <v>45824</v>
      </c>
      <c r="B883" t="s">
        <v>39</v>
      </c>
      <c r="C883">
        <v>4</v>
      </c>
      <c r="D883" t="s">
        <v>5431</v>
      </c>
      <c r="E883" t="s">
        <v>40</v>
      </c>
      <c r="F883" t="s">
        <v>39</v>
      </c>
      <c r="G883">
        <v>16</v>
      </c>
    </row>
    <row r="884" spans="1:7">
      <c r="A884" s="8">
        <v>45824</v>
      </c>
      <c r="B884" t="s">
        <v>5398</v>
      </c>
      <c r="C884">
        <v>5</v>
      </c>
      <c r="D884" t="s">
        <v>5431</v>
      </c>
      <c r="E884" t="s">
        <v>49</v>
      </c>
      <c r="F884" t="s">
        <v>249</v>
      </c>
      <c r="G884">
        <v>57</v>
      </c>
    </row>
    <row r="885" spans="1:7">
      <c r="A885" s="8">
        <v>45824</v>
      </c>
      <c r="B885" t="s">
        <v>5398</v>
      </c>
      <c r="C885">
        <v>5</v>
      </c>
      <c r="D885" t="s">
        <v>5431</v>
      </c>
      <c r="E885" t="s">
        <v>49</v>
      </c>
      <c r="F885" t="s">
        <v>1396</v>
      </c>
      <c r="G885">
        <v>52</v>
      </c>
    </row>
    <row r="886" spans="1:7">
      <c r="A886" s="8">
        <v>45824</v>
      </c>
      <c r="B886" t="s">
        <v>5424</v>
      </c>
      <c r="C886">
        <v>5</v>
      </c>
      <c r="D886" t="s">
        <v>5431</v>
      </c>
      <c r="E886" t="s">
        <v>49</v>
      </c>
      <c r="F886" t="s">
        <v>249</v>
      </c>
      <c r="G886">
        <v>6</v>
      </c>
    </row>
    <row r="887" spans="1:7">
      <c r="A887" s="8">
        <v>45824</v>
      </c>
      <c r="B887" t="s">
        <v>5424</v>
      </c>
      <c r="C887">
        <v>5</v>
      </c>
      <c r="D887" t="s">
        <v>5431</v>
      </c>
      <c r="E887" t="s">
        <v>49</v>
      </c>
      <c r="F887" t="s">
        <v>27</v>
      </c>
      <c r="G887">
        <v>6</v>
      </c>
    </row>
    <row r="888" spans="1:7">
      <c r="A888" s="8">
        <v>45824</v>
      </c>
      <c r="B888" t="s">
        <v>5424</v>
      </c>
      <c r="C888">
        <v>5</v>
      </c>
      <c r="D888" t="s">
        <v>5431</v>
      </c>
      <c r="E888" t="s">
        <v>49</v>
      </c>
      <c r="F888" t="s">
        <v>93</v>
      </c>
      <c r="G888">
        <v>6</v>
      </c>
    </row>
    <row r="889" spans="1:7">
      <c r="A889" s="8">
        <v>45824</v>
      </c>
      <c r="B889" t="s">
        <v>5424</v>
      </c>
      <c r="C889">
        <v>5</v>
      </c>
      <c r="D889" t="s">
        <v>5431</v>
      </c>
      <c r="E889" t="s">
        <v>49</v>
      </c>
      <c r="F889" t="s">
        <v>39</v>
      </c>
      <c r="G889">
        <v>6</v>
      </c>
    </row>
    <row r="890" spans="1:7">
      <c r="A890" s="8">
        <v>45824</v>
      </c>
      <c r="B890" t="s">
        <v>5421</v>
      </c>
      <c r="C890">
        <v>6</v>
      </c>
      <c r="D890" t="s">
        <v>5431</v>
      </c>
      <c r="E890" t="s">
        <v>58</v>
      </c>
      <c r="F890" t="s">
        <v>249</v>
      </c>
      <c r="G890">
        <v>77</v>
      </c>
    </row>
    <row r="891" spans="1:7">
      <c r="A891" s="8">
        <v>45824</v>
      </c>
      <c r="B891" t="s">
        <v>5421</v>
      </c>
      <c r="C891">
        <v>6</v>
      </c>
      <c r="D891" t="s">
        <v>5431</v>
      </c>
      <c r="E891" t="s">
        <v>58</v>
      </c>
      <c r="F891" t="s">
        <v>1396</v>
      </c>
      <c r="G891">
        <v>359</v>
      </c>
    </row>
    <row r="892" spans="1:7">
      <c r="A892" s="8">
        <v>45824</v>
      </c>
      <c r="B892" t="s">
        <v>5421</v>
      </c>
      <c r="C892">
        <v>6</v>
      </c>
      <c r="D892" t="s">
        <v>5431</v>
      </c>
      <c r="E892" t="s">
        <v>58</v>
      </c>
      <c r="F892" t="s">
        <v>27</v>
      </c>
      <c r="G892">
        <v>4</v>
      </c>
    </row>
    <row r="893" spans="1:7">
      <c r="A893" s="8">
        <v>45824</v>
      </c>
      <c r="B893" t="s">
        <v>5421</v>
      </c>
      <c r="C893">
        <v>6</v>
      </c>
      <c r="D893" t="s">
        <v>5431</v>
      </c>
      <c r="E893" t="s">
        <v>58</v>
      </c>
      <c r="F893" t="s">
        <v>93</v>
      </c>
      <c r="G893">
        <v>168</v>
      </c>
    </row>
    <row r="894" spans="1:7">
      <c r="A894" s="8">
        <v>45824</v>
      </c>
      <c r="B894" t="s">
        <v>5421</v>
      </c>
      <c r="C894">
        <v>6</v>
      </c>
      <c r="D894" t="s">
        <v>5431</v>
      </c>
      <c r="E894" t="s">
        <v>58</v>
      </c>
      <c r="F894" t="s">
        <v>39</v>
      </c>
      <c r="G894">
        <v>10</v>
      </c>
    </row>
    <row r="895" spans="1:7">
      <c r="A895" s="8">
        <v>45824</v>
      </c>
      <c r="B895" t="s">
        <v>5425</v>
      </c>
      <c r="C895">
        <v>6</v>
      </c>
      <c r="D895" t="s">
        <v>5431</v>
      </c>
      <c r="E895" t="s">
        <v>58</v>
      </c>
      <c r="F895" t="s">
        <v>1396</v>
      </c>
      <c r="G895">
        <v>5</v>
      </c>
    </row>
    <row r="896" spans="1:7">
      <c r="A896" s="8">
        <v>45824</v>
      </c>
      <c r="B896" t="s">
        <v>39</v>
      </c>
      <c r="C896">
        <v>6</v>
      </c>
      <c r="D896" t="s">
        <v>5431</v>
      </c>
      <c r="E896" t="s">
        <v>58</v>
      </c>
      <c r="F896" t="s">
        <v>1396</v>
      </c>
      <c r="G896">
        <v>117</v>
      </c>
    </row>
    <row r="897" spans="1:7">
      <c r="A897" s="8">
        <v>45824</v>
      </c>
      <c r="B897" t="s">
        <v>39</v>
      </c>
      <c r="C897">
        <v>6</v>
      </c>
      <c r="D897" t="s">
        <v>5431</v>
      </c>
      <c r="E897" t="s">
        <v>58</v>
      </c>
      <c r="F897" t="s">
        <v>39</v>
      </c>
      <c r="G897">
        <v>116</v>
      </c>
    </row>
    <row r="898" spans="1:7">
      <c r="A898" s="8">
        <v>45824</v>
      </c>
      <c r="B898" t="s">
        <v>5425</v>
      </c>
      <c r="C898">
        <v>7</v>
      </c>
      <c r="D898" t="s">
        <v>5418</v>
      </c>
      <c r="E898" t="s">
        <v>5426</v>
      </c>
      <c r="F898" t="s">
        <v>1396</v>
      </c>
      <c r="G898">
        <v>1981</v>
      </c>
    </row>
    <row r="899" spans="1:7">
      <c r="A899" s="8">
        <v>45824</v>
      </c>
      <c r="B899" t="s">
        <v>5425</v>
      </c>
      <c r="C899">
        <v>7</v>
      </c>
      <c r="D899" t="s">
        <v>5418</v>
      </c>
      <c r="E899" t="s">
        <v>5426</v>
      </c>
      <c r="F899" t="s">
        <v>27</v>
      </c>
      <c r="G899">
        <v>3</v>
      </c>
    </row>
    <row r="900" spans="1:7">
      <c r="A900" s="8">
        <v>45824</v>
      </c>
      <c r="B900" t="s">
        <v>5425</v>
      </c>
      <c r="C900">
        <v>7</v>
      </c>
      <c r="D900" t="s">
        <v>5418</v>
      </c>
      <c r="E900" t="s">
        <v>5426</v>
      </c>
      <c r="F900" t="s">
        <v>111</v>
      </c>
      <c r="G900">
        <v>9</v>
      </c>
    </row>
    <row r="901" spans="1:7">
      <c r="A901" s="8">
        <v>45824</v>
      </c>
      <c r="B901" t="s">
        <v>5425</v>
      </c>
      <c r="C901">
        <v>7</v>
      </c>
      <c r="D901" t="s">
        <v>5418</v>
      </c>
      <c r="E901" t="s">
        <v>5426</v>
      </c>
      <c r="F901" t="s">
        <v>93</v>
      </c>
      <c r="G901">
        <v>230</v>
      </c>
    </row>
    <row r="902" spans="1:7">
      <c r="A902" s="8">
        <v>45824</v>
      </c>
      <c r="B902" t="s">
        <v>5425</v>
      </c>
      <c r="C902">
        <v>8</v>
      </c>
      <c r="D902" t="s">
        <v>5431</v>
      </c>
      <c r="E902" t="s">
        <v>28</v>
      </c>
      <c r="F902" t="s">
        <v>249</v>
      </c>
      <c r="G902">
        <v>235</v>
      </c>
    </row>
    <row r="903" spans="1:7">
      <c r="A903" s="8">
        <v>45824</v>
      </c>
      <c r="B903" t="s">
        <v>5425</v>
      </c>
      <c r="C903">
        <v>8</v>
      </c>
      <c r="D903" t="s">
        <v>5431</v>
      </c>
      <c r="E903" t="s">
        <v>28</v>
      </c>
      <c r="F903" t="s">
        <v>1396</v>
      </c>
      <c r="G903">
        <v>125</v>
      </c>
    </row>
    <row r="904" spans="1:7">
      <c r="A904" s="8">
        <v>45824</v>
      </c>
      <c r="B904" t="s">
        <v>5425</v>
      </c>
      <c r="C904">
        <v>8</v>
      </c>
      <c r="D904" t="s">
        <v>5431</v>
      </c>
      <c r="E904" t="s">
        <v>28</v>
      </c>
      <c r="F904" t="s">
        <v>27</v>
      </c>
      <c r="G904">
        <v>15</v>
      </c>
    </row>
    <row r="905" spans="1:7">
      <c r="A905" s="8">
        <v>45824</v>
      </c>
      <c r="B905" t="s">
        <v>5425</v>
      </c>
      <c r="C905">
        <v>8</v>
      </c>
      <c r="D905" t="s">
        <v>5431</v>
      </c>
      <c r="E905" t="s">
        <v>28</v>
      </c>
      <c r="F905" t="s">
        <v>111</v>
      </c>
      <c r="G905">
        <v>22</v>
      </c>
    </row>
    <row r="906" spans="1:7">
      <c r="A906" s="8">
        <v>45824</v>
      </c>
      <c r="B906" t="s">
        <v>5425</v>
      </c>
      <c r="C906">
        <v>8</v>
      </c>
      <c r="D906" t="s">
        <v>5431</v>
      </c>
      <c r="E906" t="s">
        <v>28</v>
      </c>
      <c r="F906" t="s">
        <v>93</v>
      </c>
      <c r="G906">
        <v>1484</v>
      </c>
    </row>
    <row r="907" spans="1:7">
      <c r="A907" s="8">
        <v>45824</v>
      </c>
      <c r="B907" t="s">
        <v>39</v>
      </c>
      <c r="C907">
        <v>11</v>
      </c>
      <c r="D907" t="s">
        <v>5431</v>
      </c>
      <c r="E907" t="s">
        <v>69</v>
      </c>
      <c r="F907" t="s">
        <v>1396</v>
      </c>
      <c r="G907">
        <v>11</v>
      </c>
    </row>
    <row r="908" spans="1:7">
      <c r="A908" s="8">
        <v>45824</v>
      </c>
      <c r="B908" t="s">
        <v>39</v>
      </c>
      <c r="C908">
        <v>11</v>
      </c>
      <c r="D908" t="s">
        <v>5431</v>
      </c>
      <c r="E908" t="s">
        <v>69</v>
      </c>
      <c r="F908" t="s">
        <v>39</v>
      </c>
      <c r="G908">
        <v>2</v>
      </c>
    </row>
    <row r="909" spans="1:7">
      <c r="A909" s="8">
        <v>45825</v>
      </c>
      <c r="B909" t="s">
        <v>5432</v>
      </c>
      <c r="C909">
        <v>1</v>
      </c>
      <c r="D909" t="s">
        <v>5431</v>
      </c>
      <c r="E909" t="s">
        <v>1032</v>
      </c>
      <c r="F909" t="s">
        <v>1396</v>
      </c>
      <c r="G909">
        <v>11</v>
      </c>
    </row>
    <row r="910" spans="1:7">
      <c r="A910" s="8">
        <v>45825</v>
      </c>
      <c r="B910" t="s">
        <v>5398</v>
      </c>
      <c r="C910">
        <v>2</v>
      </c>
      <c r="D910" t="s">
        <v>5418</v>
      </c>
      <c r="E910" t="s">
        <v>5419</v>
      </c>
      <c r="F910" t="s">
        <v>1396</v>
      </c>
      <c r="G910">
        <v>51</v>
      </c>
    </row>
    <row r="911" spans="1:7">
      <c r="A911" s="8">
        <v>45825</v>
      </c>
      <c r="B911" t="s">
        <v>5398</v>
      </c>
      <c r="C911">
        <v>2</v>
      </c>
      <c r="D911" t="s">
        <v>5418</v>
      </c>
      <c r="E911" t="s">
        <v>5419</v>
      </c>
      <c r="F911" t="s">
        <v>39</v>
      </c>
      <c r="G911">
        <v>2</v>
      </c>
    </row>
    <row r="912" spans="1:7">
      <c r="A912" s="8">
        <v>45825</v>
      </c>
      <c r="B912" t="s">
        <v>5397</v>
      </c>
      <c r="C912">
        <v>2</v>
      </c>
      <c r="D912" t="s">
        <v>5418</v>
      </c>
      <c r="E912" t="s">
        <v>5419</v>
      </c>
      <c r="F912" t="s">
        <v>1396</v>
      </c>
      <c r="G912">
        <v>76</v>
      </c>
    </row>
    <row r="913" spans="1:7">
      <c r="A913" s="8">
        <v>45825</v>
      </c>
      <c r="B913" t="s">
        <v>5397</v>
      </c>
      <c r="C913">
        <v>2</v>
      </c>
      <c r="D913" t="s">
        <v>5418</v>
      </c>
      <c r="E913" t="s">
        <v>5419</v>
      </c>
      <c r="F913" t="s">
        <v>93</v>
      </c>
      <c r="G913">
        <v>58</v>
      </c>
    </row>
    <row r="914" spans="1:7">
      <c r="A914" s="8">
        <v>45825</v>
      </c>
      <c r="B914" t="s">
        <v>5398</v>
      </c>
      <c r="C914">
        <v>3</v>
      </c>
      <c r="D914" t="s">
        <v>5418</v>
      </c>
      <c r="E914" t="s">
        <v>5422</v>
      </c>
      <c r="F914" t="s">
        <v>39</v>
      </c>
      <c r="G914">
        <v>2</v>
      </c>
    </row>
    <row r="915" spans="1:7">
      <c r="A915" s="8">
        <v>45825</v>
      </c>
      <c r="B915" t="s">
        <v>5421</v>
      </c>
      <c r="C915">
        <v>3</v>
      </c>
      <c r="D915" t="s">
        <v>5418</v>
      </c>
      <c r="E915" t="s">
        <v>5422</v>
      </c>
      <c r="F915" t="s">
        <v>1396</v>
      </c>
      <c r="G915">
        <v>97</v>
      </c>
    </row>
    <row r="916" spans="1:7">
      <c r="A916" s="8">
        <v>45825</v>
      </c>
      <c r="B916" t="s">
        <v>5421</v>
      </c>
      <c r="C916">
        <v>3</v>
      </c>
      <c r="D916" t="s">
        <v>5418</v>
      </c>
      <c r="E916" t="s">
        <v>5422</v>
      </c>
      <c r="F916" t="s">
        <v>27</v>
      </c>
      <c r="G916">
        <v>1</v>
      </c>
    </row>
    <row r="917" spans="1:7">
      <c r="A917" s="8">
        <v>45825</v>
      </c>
      <c r="B917" t="s">
        <v>5421</v>
      </c>
      <c r="C917">
        <v>3</v>
      </c>
      <c r="D917" t="s">
        <v>5418</v>
      </c>
      <c r="E917" t="s">
        <v>5422</v>
      </c>
      <c r="F917" t="s">
        <v>93</v>
      </c>
      <c r="G917">
        <v>20</v>
      </c>
    </row>
    <row r="918" spans="1:7">
      <c r="A918" s="8">
        <v>45825</v>
      </c>
      <c r="B918" t="s">
        <v>5421</v>
      </c>
      <c r="C918">
        <v>3</v>
      </c>
      <c r="D918" t="s">
        <v>5418</v>
      </c>
      <c r="E918" t="s">
        <v>5422</v>
      </c>
      <c r="F918" t="s">
        <v>39</v>
      </c>
      <c r="G918">
        <v>10</v>
      </c>
    </row>
    <row r="919" spans="1:7">
      <c r="A919" s="8">
        <v>45825</v>
      </c>
      <c r="B919" t="s">
        <v>5423</v>
      </c>
      <c r="C919">
        <v>3</v>
      </c>
      <c r="D919" t="s">
        <v>5418</v>
      </c>
      <c r="E919" t="s">
        <v>5422</v>
      </c>
      <c r="F919" t="s">
        <v>39</v>
      </c>
      <c r="G919">
        <v>2</v>
      </c>
    </row>
    <row r="920" spans="1:7">
      <c r="A920" s="8">
        <v>45825</v>
      </c>
      <c r="B920" t="s">
        <v>39</v>
      </c>
      <c r="C920">
        <v>3</v>
      </c>
      <c r="D920" t="s">
        <v>5418</v>
      </c>
      <c r="E920" t="s">
        <v>5422</v>
      </c>
      <c r="F920" t="s">
        <v>39</v>
      </c>
      <c r="G920">
        <v>94</v>
      </c>
    </row>
    <row r="921" spans="1:7">
      <c r="A921" s="8">
        <v>45825</v>
      </c>
      <c r="B921" t="s">
        <v>5397</v>
      </c>
      <c r="C921">
        <v>4</v>
      </c>
      <c r="D921" t="s">
        <v>5431</v>
      </c>
      <c r="E921" t="s">
        <v>40</v>
      </c>
      <c r="F921" t="s">
        <v>249</v>
      </c>
      <c r="G921">
        <v>74</v>
      </c>
    </row>
    <row r="922" spans="1:7">
      <c r="A922" s="8">
        <v>45825</v>
      </c>
      <c r="B922" t="s">
        <v>5397</v>
      </c>
      <c r="C922">
        <v>4</v>
      </c>
      <c r="D922" t="s">
        <v>5431</v>
      </c>
      <c r="E922" t="s">
        <v>40</v>
      </c>
      <c r="F922" t="s">
        <v>1396</v>
      </c>
      <c r="G922">
        <v>73</v>
      </c>
    </row>
    <row r="923" spans="1:7">
      <c r="A923" s="8">
        <v>45825</v>
      </c>
      <c r="B923" t="s">
        <v>5397</v>
      </c>
      <c r="C923">
        <v>4</v>
      </c>
      <c r="D923" t="s">
        <v>5431</v>
      </c>
      <c r="E923" t="s">
        <v>40</v>
      </c>
      <c r="F923" t="s">
        <v>111</v>
      </c>
      <c r="G923">
        <v>6</v>
      </c>
    </row>
    <row r="924" spans="1:7">
      <c r="A924" s="8">
        <v>45825</v>
      </c>
      <c r="B924" t="s">
        <v>5423</v>
      </c>
      <c r="C924">
        <v>4</v>
      </c>
      <c r="D924" t="s">
        <v>5431</v>
      </c>
      <c r="E924" t="s">
        <v>40</v>
      </c>
      <c r="F924" t="s">
        <v>249</v>
      </c>
      <c r="G924">
        <v>116</v>
      </c>
    </row>
    <row r="925" spans="1:7">
      <c r="A925" s="8">
        <v>45825</v>
      </c>
      <c r="B925" t="s">
        <v>5423</v>
      </c>
      <c r="C925">
        <v>4</v>
      </c>
      <c r="D925" t="s">
        <v>5431</v>
      </c>
      <c r="E925" t="s">
        <v>40</v>
      </c>
      <c r="F925" t="s">
        <v>1396</v>
      </c>
      <c r="G925">
        <v>64</v>
      </c>
    </row>
    <row r="926" spans="1:7">
      <c r="A926" s="8">
        <v>45825</v>
      </c>
      <c r="B926" t="s">
        <v>5423</v>
      </c>
      <c r="C926">
        <v>4</v>
      </c>
      <c r="D926" t="s">
        <v>5431</v>
      </c>
      <c r="E926" t="s">
        <v>40</v>
      </c>
      <c r="F926" t="s">
        <v>27</v>
      </c>
      <c r="G926">
        <v>28</v>
      </c>
    </row>
    <row r="927" spans="1:7">
      <c r="A927" s="8">
        <v>45825</v>
      </c>
      <c r="B927" t="s">
        <v>5423</v>
      </c>
      <c r="C927">
        <v>4</v>
      </c>
      <c r="D927" t="s">
        <v>5431</v>
      </c>
      <c r="E927" t="s">
        <v>40</v>
      </c>
      <c r="F927" t="s">
        <v>111</v>
      </c>
      <c r="G927">
        <v>1</v>
      </c>
    </row>
    <row r="928" spans="1:7">
      <c r="A928" s="8">
        <v>45825</v>
      </c>
      <c r="B928" t="s">
        <v>5423</v>
      </c>
      <c r="C928">
        <v>4</v>
      </c>
      <c r="D928" t="s">
        <v>5431</v>
      </c>
      <c r="E928" t="s">
        <v>40</v>
      </c>
      <c r="F928" t="s">
        <v>93</v>
      </c>
      <c r="G928">
        <v>118</v>
      </c>
    </row>
    <row r="929" spans="1:7">
      <c r="A929" s="8">
        <v>45825</v>
      </c>
      <c r="B929" t="s">
        <v>5423</v>
      </c>
      <c r="C929">
        <v>4</v>
      </c>
      <c r="D929" t="s">
        <v>5431</v>
      </c>
      <c r="E929" t="s">
        <v>40</v>
      </c>
      <c r="F929" t="s">
        <v>39</v>
      </c>
      <c r="G929">
        <v>4</v>
      </c>
    </row>
    <row r="930" spans="1:7">
      <c r="A930" s="8">
        <v>45825</v>
      </c>
      <c r="B930" t="s">
        <v>5398</v>
      </c>
      <c r="C930">
        <v>5</v>
      </c>
      <c r="D930" t="s">
        <v>5431</v>
      </c>
      <c r="E930" t="s">
        <v>49</v>
      </c>
      <c r="F930" t="s">
        <v>249</v>
      </c>
      <c r="G930">
        <v>121</v>
      </c>
    </row>
    <row r="931" spans="1:7">
      <c r="A931" s="8">
        <v>45825</v>
      </c>
      <c r="B931" t="s">
        <v>5398</v>
      </c>
      <c r="C931">
        <v>5</v>
      </c>
      <c r="D931" t="s">
        <v>5431</v>
      </c>
      <c r="E931" t="s">
        <v>49</v>
      </c>
      <c r="F931" t="s">
        <v>1396</v>
      </c>
      <c r="G931">
        <v>15</v>
      </c>
    </row>
    <row r="932" spans="1:7">
      <c r="A932" s="8">
        <v>45825</v>
      </c>
      <c r="B932" t="s">
        <v>5398</v>
      </c>
      <c r="C932">
        <v>5</v>
      </c>
      <c r="D932" t="s">
        <v>5431</v>
      </c>
      <c r="E932" t="s">
        <v>49</v>
      </c>
      <c r="F932" t="s">
        <v>39</v>
      </c>
      <c r="G932">
        <v>2</v>
      </c>
    </row>
    <row r="933" spans="1:7">
      <c r="A933" s="8">
        <v>45825</v>
      </c>
      <c r="B933" t="s">
        <v>5424</v>
      </c>
      <c r="C933">
        <v>5</v>
      </c>
      <c r="D933" t="s">
        <v>5431</v>
      </c>
      <c r="E933" t="s">
        <v>49</v>
      </c>
      <c r="F933" t="s">
        <v>249</v>
      </c>
      <c r="G933">
        <v>2</v>
      </c>
    </row>
    <row r="934" spans="1:7">
      <c r="A934" s="8">
        <v>45825</v>
      </c>
      <c r="B934" t="s">
        <v>5424</v>
      </c>
      <c r="C934">
        <v>5</v>
      </c>
      <c r="D934" t="s">
        <v>5431</v>
      </c>
      <c r="E934" t="s">
        <v>49</v>
      </c>
      <c r="F934" t="s">
        <v>1396</v>
      </c>
      <c r="G934">
        <v>6</v>
      </c>
    </row>
    <row r="935" spans="1:7">
      <c r="A935" s="8">
        <v>45825</v>
      </c>
      <c r="B935" t="s">
        <v>39</v>
      </c>
      <c r="C935">
        <v>5</v>
      </c>
      <c r="D935" t="s">
        <v>5431</v>
      </c>
      <c r="E935" t="s">
        <v>49</v>
      </c>
      <c r="F935" t="s">
        <v>1396</v>
      </c>
      <c r="G935">
        <v>1</v>
      </c>
    </row>
    <row r="936" spans="1:7">
      <c r="A936" s="8">
        <v>45825</v>
      </c>
      <c r="B936" t="s">
        <v>5421</v>
      </c>
      <c r="C936">
        <v>6</v>
      </c>
      <c r="D936" t="s">
        <v>5431</v>
      </c>
      <c r="E936" t="s">
        <v>58</v>
      </c>
      <c r="F936" t="s">
        <v>249</v>
      </c>
      <c r="G936">
        <v>65</v>
      </c>
    </row>
    <row r="937" spans="1:7">
      <c r="A937" s="8">
        <v>45825</v>
      </c>
      <c r="B937" t="s">
        <v>5421</v>
      </c>
      <c r="C937">
        <v>6</v>
      </c>
      <c r="D937" t="s">
        <v>5431</v>
      </c>
      <c r="E937" t="s">
        <v>58</v>
      </c>
      <c r="F937" t="s">
        <v>1396</v>
      </c>
      <c r="G937">
        <v>41</v>
      </c>
    </row>
    <row r="938" spans="1:7">
      <c r="A938" s="8">
        <v>45825</v>
      </c>
      <c r="B938" t="s">
        <v>5421</v>
      </c>
      <c r="C938">
        <v>6</v>
      </c>
      <c r="D938" t="s">
        <v>5431</v>
      </c>
      <c r="E938" t="s">
        <v>58</v>
      </c>
      <c r="F938" t="s">
        <v>93</v>
      </c>
      <c r="G938">
        <v>165</v>
      </c>
    </row>
    <row r="939" spans="1:7">
      <c r="A939" s="8">
        <v>45825</v>
      </c>
      <c r="B939" t="s">
        <v>5421</v>
      </c>
      <c r="C939">
        <v>6</v>
      </c>
      <c r="D939" t="s">
        <v>5431</v>
      </c>
      <c r="E939" t="s">
        <v>58</v>
      </c>
      <c r="F939" t="s">
        <v>39</v>
      </c>
      <c r="G939">
        <v>4</v>
      </c>
    </row>
    <row r="940" spans="1:7">
      <c r="A940" s="8">
        <v>45825</v>
      </c>
      <c r="B940" t="s">
        <v>39</v>
      </c>
      <c r="C940">
        <v>6</v>
      </c>
      <c r="D940" t="s">
        <v>5431</v>
      </c>
      <c r="E940" t="s">
        <v>58</v>
      </c>
      <c r="F940" t="s">
        <v>1396</v>
      </c>
      <c r="G940">
        <v>66</v>
      </c>
    </row>
    <row r="941" spans="1:7">
      <c r="A941" s="8">
        <v>45825</v>
      </c>
      <c r="B941" t="s">
        <v>39</v>
      </c>
      <c r="C941">
        <v>6</v>
      </c>
      <c r="D941" t="s">
        <v>5431</v>
      </c>
      <c r="E941" t="s">
        <v>58</v>
      </c>
      <c r="F941" t="s">
        <v>39</v>
      </c>
      <c r="G941">
        <v>94</v>
      </c>
    </row>
    <row r="942" spans="1:7">
      <c r="A942" s="8">
        <v>45825</v>
      </c>
      <c r="B942" t="s">
        <v>5425</v>
      </c>
      <c r="C942">
        <v>7</v>
      </c>
      <c r="D942" t="s">
        <v>5418</v>
      </c>
      <c r="E942" t="s">
        <v>5426</v>
      </c>
      <c r="F942" t="s">
        <v>1396</v>
      </c>
      <c r="G942">
        <v>374</v>
      </c>
    </row>
    <row r="943" spans="1:7">
      <c r="A943" s="8">
        <v>45825</v>
      </c>
      <c r="B943" t="s">
        <v>5425</v>
      </c>
      <c r="C943">
        <v>7</v>
      </c>
      <c r="D943" t="s">
        <v>5418</v>
      </c>
      <c r="E943" t="s">
        <v>5426</v>
      </c>
      <c r="F943" t="s">
        <v>27</v>
      </c>
      <c r="G943">
        <v>21</v>
      </c>
    </row>
    <row r="944" spans="1:7">
      <c r="A944" s="8">
        <v>45825</v>
      </c>
      <c r="B944" t="s">
        <v>5425</v>
      </c>
      <c r="C944">
        <v>7</v>
      </c>
      <c r="D944" t="s">
        <v>5418</v>
      </c>
      <c r="E944" t="s">
        <v>5426</v>
      </c>
      <c r="F944" t="s">
        <v>111</v>
      </c>
      <c r="G944">
        <v>229</v>
      </c>
    </row>
    <row r="945" spans="1:7">
      <c r="A945" s="8">
        <v>45825</v>
      </c>
      <c r="B945" t="s">
        <v>5425</v>
      </c>
      <c r="C945">
        <v>7</v>
      </c>
      <c r="D945" t="s">
        <v>5418</v>
      </c>
      <c r="E945" t="s">
        <v>5426</v>
      </c>
      <c r="F945" t="s">
        <v>93</v>
      </c>
      <c r="G945">
        <v>2168</v>
      </c>
    </row>
    <row r="946" spans="1:7">
      <c r="A946" s="8">
        <v>45825</v>
      </c>
      <c r="B946" t="s">
        <v>5425</v>
      </c>
      <c r="C946">
        <v>7</v>
      </c>
      <c r="D946" t="s">
        <v>5418</v>
      </c>
      <c r="E946" t="s">
        <v>5426</v>
      </c>
      <c r="F946" t="s">
        <v>39</v>
      </c>
      <c r="G946">
        <v>24</v>
      </c>
    </row>
    <row r="947" spans="1:7">
      <c r="A947" s="8">
        <v>45825</v>
      </c>
      <c r="B947" t="s">
        <v>5425</v>
      </c>
      <c r="C947">
        <v>8</v>
      </c>
      <c r="D947" t="s">
        <v>5431</v>
      </c>
      <c r="E947" t="s">
        <v>28</v>
      </c>
      <c r="F947" t="s">
        <v>249</v>
      </c>
      <c r="G947">
        <v>2194</v>
      </c>
    </row>
    <row r="948" spans="1:7">
      <c r="A948" s="8">
        <v>45825</v>
      </c>
      <c r="B948" t="s">
        <v>5425</v>
      </c>
      <c r="C948">
        <v>8</v>
      </c>
      <c r="D948" t="s">
        <v>5431</v>
      </c>
      <c r="E948" t="s">
        <v>28</v>
      </c>
      <c r="F948" t="s">
        <v>1396</v>
      </c>
      <c r="G948">
        <v>1660</v>
      </c>
    </row>
    <row r="949" spans="1:7">
      <c r="A949" s="8">
        <v>45825</v>
      </c>
      <c r="B949" t="s">
        <v>5425</v>
      </c>
      <c r="C949">
        <v>8</v>
      </c>
      <c r="D949" t="s">
        <v>5431</v>
      </c>
      <c r="E949" t="s">
        <v>28</v>
      </c>
      <c r="F949" t="s">
        <v>27</v>
      </c>
      <c r="G949">
        <v>494</v>
      </c>
    </row>
    <row r="950" spans="1:7">
      <c r="A950" s="8">
        <v>45825</v>
      </c>
      <c r="B950" t="s">
        <v>5425</v>
      </c>
      <c r="C950">
        <v>8</v>
      </c>
      <c r="D950" t="s">
        <v>5431</v>
      </c>
      <c r="E950" t="s">
        <v>28</v>
      </c>
      <c r="F950" t="s">
        <v>111</v>
      </c>
      <c r="G950">
        <v>19</v>
      </c>
    </row>
    <row r="951" spans="1:7">
      <c r="A951" s="8">
        <v>45825</v>
      </c>
      <c r="B951" t="s">
        <v>5425</v>
      </c>
      <c r="C951">
        <v>8</v>
      </c>
      <c r="D951" t="s">
        <v>5431</v>
      </c>
      <c r="E951" t="s">
        <v>28</v>
      </c>
      <c r="F951" t="s">
        <v>93</v>
      </c>
      <c r="G951">
        <v>759</v>
      </c>
    </row>
    <row r="952" spans="1:7">
      <c r="A952" s="8">
        <v>45825</v>
      </c>
      <c r="B952" t="s">
        <v>5425</v>
      </c>
      <c r="C952">
        <v>8</v>
      </c>
      <c r="D952" t="s">
        <v>5431</v>
      </c>
      <c r="E952" t="s">
        <v>28</v>
      </c>
      <c r="F952" t="s">
        <v>39</v>
      </c>
      <c r="G952">
        <v>24</v>
      </c>
    </row>
    <row r="953" spans="1:7">
      <c r="A953" s="8">
        <v>45825</v>
      </c>
      <c r="B953" t="s">
        <v>39</v>
      </c>
      <c r="C953">
        <v>11</v>
      </c>
      <c r="D953" t="s">
        <v>5431</v>
      </c>
      <c r="E953" t="s">
        <v>69</v>
      </c>
      <c r="F953" t="s">
        <v>1396</v>
      </c>
      <c r="G953">
        <v>17</v>
      </c>
    </row>
    <row r="954" spans="1:7">
      <c r="A954" s="8">
        <v>45826</v>
      </c>
      <c r="B954" t="s">
        <v>5398</v>
      </c>
      <c r="C954">
        <v>2</v>
      </c>
      <c r="D954" t="s">
        <v>5418</v>
      </c>
      <c r="E954" t="s">
        <v>5419</v>
      </c>
      <c r="F954" t="s">
        <v>1396</v>
      </c>
      <c r="G954">
        <v>53</v>
      </c>
    </row>
    <row r="955" spans="1:7">
      <c r="A955" s="8">
        <v>45826</v>
      </c>
      <c r="B955" t="s">
        <v>5397</v>
      </c>
      <c r="C955">
        <v>2</v>
      </c>
      <c r="D955" t="s">
        <v>5418</v>
      </c>
      <c r="E955" t="s">
        <v>5419</v>
      </c>
      <c r="F955" t="s">
        <v>1396</v>
      </c>
      <c r="G955">
        <v>33</v>
      </c>
    </row>
    <row r="956" spans="1:7">
      <c r="A956" s="8">
        <v>45826</v>
      </c>
      <c r="B956" t="s">
        <v>5397</v>
      </c>
      <c r="C956">
        <v>2</v>
      </c>
      <c r="D956" t="s">
        <v>5418</v>
      </c>
      <c r="E956" t="s">
        <v>5419</v>
      </c>
      <c r="F956" t="s">
        <v>93</v>
      </c>
      <c r="G956">
        <v>61</v>
      </c>
    </row>
    <row r="957" spans="1:7">
      <c r="A957" s="8">
        <v>45826</v>
      </c>
      <c r="B957" t="s">
        <v>5421</v>
      </c>
      <c r="C957">
        <v>3</v>
      </c>
      <c r="D957" t="s">
        <v>5418</v>
      </c>
      <c r="E957" t="s">
        <v>5422</v>
      </c>
      <c r="F957" t="s">
        <v>1396</v>
      </c>
      <c r="G957">
        <v>2</v>
      </c>
    </row>
    <row r="958" spans="1:7">
      <c r="A958" s="8">
        <v>45826</v>
      </c>
      <c r="B958" t="s">
        <v>5421</v>
      </c>
      <c r="C958">
        <v>3</v>
      </c>
      <c r="D958" t="s">
        <v>5418</v>
      </c>
      <c r="E958" t="s">
        <v>5422</v>
      </c>
      <c r="F958" t="s">
        <v>27</v>
      </c>
      <c r="G958">
        <v>1</v>
      </c>
    </row>
    <row r="959" spans="1:7">
      <c r="A959" s="8">
        <v>45826</v>
      </c>
      <c r="B959" t="s">
        <v>5421</v>
      </c>
      <c r="C959">
        <v>3</v>
      </c>
      <c r="D959" t="s">
        <v>5418</v>
      </c>
      <c r="E959" t="s">
        <v>5422</v>
      </c>
      <c r="F959" t="s">
        <v>93</v>
      </c>
      <c r="G959">
        <v>11</v>
      </c>
    </row>
    <row r="960" spans="1:7">
      <c r="A960" s="8">
        <v>45826</v>
      </c>
      <c r="B960" t="s">
        <v>5421</v>
      </c>
      <c r="C960">
        <v>3</v>
      </c>
      <c r="D960" t="s">
        <v>5418</v>
      </c>
      <c r="E960" t="s">
        <v>5422</v>
      </c>
      <c r="F960" t="s">
        <v>39</v>
      </c>
      <c r="G960">
        <v>22</v>
      </c>
    </row>
    <row r="961" spans="1:7">
      <c r="A961" s="8">
        <v>45826</v>
      </c>
      <c r="B961" t="s">
        <v>39</v>
      </c>
      <c r="C961">
        <v>3</v>
      </c>
      <c r="D961" t="s">
        <v>5418</v>
      </c>
      <c r="E961" t="s">
        <v>5422</v>
      </c>
      <c r="F961" t="s">
        <v>39</v>
      </c>
      <c r="G961">
        <v>97</v>
      </c>
    </row>
    <row r="962" spans="1:7">
      <c r="A962" s="8">
        <v>45826</v>
      </c>
      <c r="B962" t="s">
        <v>5397</v>
      </c>
      <c r="C962">
        <v>4</v>
      </c>
      <c r="D962" t="s">
        <v>5431</v>
      </c>
      <c r="E962" t="s">
        <v>40</v>
      </c>
      <c r="F962" t="s">
        <v>249</v>
      </c>
      <c r="G962">
        <v>22</v>
      </c>
    </row>
    <row r="963" spans="1:7">
      <c r="A963" s="8">
        <v>45826</v>
      </c>
      <c r="B963" t="s">
        <v>5397</v>
      </c>
      <c r="C963">
        <v>4</v>
      </c>
      <c r="D963" t="s">
        <v>5431</v>
      </c>
      <c r="E963" t="s">
        <v>40</v>
      </c>
      <c r="F963" t="s">
        <v>1396</v>
      </c>
      <c r="G963">
        <v>28</v>
      </c>
    </row>
    <row r="964" spans="1:7">
      <c r="A964" s="8">
        <v>45826</v>
      </c>
      <c r="B964" t="s">
        <v>5397</v>
      </c>
      <c r="C964">
        <v>4</v>
      </c>
      <c r="D964" t="s">
        <v>5431</v>
      </c>
      <c r="E964" t="s">
        <v>40</v>
      </c>
      <c r="F964" t="s">
        <v>111</v>
      </c>
      <c r="G964">
        <v>23</v>
      </c>
    </row>
    <row r="965" spans="1:7">
      <c r="A965" s="8">
        <v>45826</v>
      </c>
      <c r="B965" t="s">
        <v>5423</v>
      </c>
      <c r="C965">
        <v>4</v>
      </c>
      <c r="D965" t="s">
        <v>5431</v>
      </c>
      <c r="E965" t="s">
        <v>40</v>
      </c>
      <c r="F965" t="s">
        <v>249</v>
      </c>
      <c r="G965">
        <v>87</v>
      </c>
    </row>
    <row r="966" spans="1:7">
      <c r="A966" s="8">
        <v>45826</v>
      </c>
      <c r="B966" t="s">
        <v>5423</v>
      </c>
      <c r="C966">
        <v>4</v>
      </c>
      <c r="D966" t="s">
        <v>5431</v>
      </c>
      <c r="E966" t="s">
        <v>40</v>
      </c>
      <c r="F966" t="s">
        <v>1396</v>
      </c>
      <c r="G966">
        <v>145</v>
      </c>
    </row>
    <row r="967" spans="1:7">
      <c r="A967" s="8">
        <v>45826</v>
      </c>
      <c r="B967" t="s">
        <v>5423</v>
      </c>
      <c r="C967">
        <v>4</v>
      </c>
      <c r="D967" t="s">
        <v>5431</v>
      </c>
      <c r="E967" t="s">
        <v>40</v>
      </c>
      <c r="F967" t="s">
        <v>27</v>
      </c>
      <c r="G967">
        <v>53</v>
      </c>
    </row>
    <row r="968" spans="1:7">
      <c r="A968" s="8">
        <v>45826</v>
      </c>
      <c r="B968" t="s">
        <v>5423</v>
      </c>
      <c r="C968">
        <v>4</v>
      </c>
      <c r="D968" t="s">
        <v>5431</v>
      </c>
      <c r="E968" t="s">
        <v>40</v>
      </c>
      <c r="F968" t="s">
        <v>111</v>
      </c>
      <c r="G968">
        <v>2</v>
      </c>
    </row>
    <row r="969" spans="1:7">
      <c r="A969" s="8">
        <v>45826</v>
      </c>
      <c r="B969" t="s">
        <v>5423</v>
      </c>
      <c r="C969">
        <v>4</v>
      </c>
      <c r="D969" t="s">
        <v>5431</v>
      </c>
      <c r="E969" t="s">
        <v>40</v>
      </c>
      <c r="F969" t="s">
        <v>93</v>
      </c>
      <c r="G969">
        <v>88</v>
      </c>
    </row>
    <row r="970" spans="1:7">
      <c r="A970" s="8">
        <v>45826</v>
      </c>
      <c r="B970" t="s">
        <v>5398</v>
      </c>
      <c r="C970">
        <v>5</v>
      </c>
      <c r="D970" t="s">
        <v>5431</v>
      </c>
      <c r="E970" t="s">
        <v>49</v>
      </c>
      <c r="F970" t="s">
        <v>249</v>
      </c>
      <c r="G970">
        <v>65</v>
      </c>
    </row>
    <row r="971" spans="1:7">
      <c r="A971" s="8">
        <v>45826</v>
      </c>
      <c r="B971" t="s">
        <v>5398</v>
      </c>
      <c r="C971">
        <v>5</v>
      </c>
      <c r="D971" t="s">
        <v>5431</v>
      </c>
      <c r="E971" t="s">
        <v>49</v>
      </c>
      <c r="F971" t="s">
        <v>1396</v>
      </c>
      <c r="G971">
        <v>44</v>
      </c>
    </row>
    <row r="972" spans="1:7">
      <c r="A972" s="8">
        <v>45826</v>
      </c>
      <c r="B972" t="s">
        <v>5421</v>
      </c>
      <c r="C972">
        <v>6</v>
      </c>
      <c r="D972" t="s">
        <v>5431</v>
      </c>
      <c r="E972" t="s">
        <v>58</v>
      </c>
      <c r="F972" t="s">
        <v>249</v>
      </c>
      <c r="G972">
        <v>207</v>
      </c>
    </row>
    <row r="973" spans="1:7">
      <c r="A973" s="8">
        <v>45826</v>
      </c>
      <c r="B973" t="s">
        <v>5421</v>
      </c>
      <c r="C973">
        <v>6</v>
      </c>
      <c r="D973" t="s">
        <v>5431</v>
      </c>
      <c r="E973" t="s">
        <v>58</v>
      </c>
      <c r="F973" t="s">
        <v>1396</v>
      </c>
      <c r="G973">
        <v>1140</v>
      </c>
    </row>
    <row r="974" spans="1:7">
      <c r="A974" s="8">
        <v>45826</v>
      </c>
      <c r="B974" t="s">
        <v>5421</v>
      </c>
      <c r="C974">
        <v>6</v>
      </c>
      <c r="D974" t="s">
        <v>5431</v>
      </c>
      <c r="E974" t="s">
        <v>58</v>
      </c>
      <c r="F974" t="s">
        <v>27</v>
      </c>
      <c r="G974">
        <v>11</v>
      </c>
    </row>
    <row r="975" spans="1:7">
      <c r="A975" s="8">
        <v>45826</v>
      </c>
      <c r="B975" t="s">
        <v>5421</v>
      </c>
      <c r="C975">
        <v>6</v>
      </c>
      <c r="D975" t="s">
        <v>5431</v>
      </c>
      <c r="E975" t="s">
        <v>58</v>
      </c>
      <c r="F975" t="s">
        <v>93</v>
      </c>
      <c r="G975">
        <v>334</v>
      </c>
    </row>
    <row r="976" spans="1:7">
      <c r="A976" s="8">
        <v>45826</v>
      </c>
      <c r="B976" t="s">
        <v>5421</v>
      </c>
      <c r="C976">
        <v>6</v>
      </c>
      <c r="D976" t="s">
        <v>5431</v>
      </c>
      <c r="E976" t="s">
        <v>58</v>
      </c>
      <c r="F976" t="s">
        <v>39</v>
      </c>
      <c r="G976">
        <v>24</v>
      </c>
    </row>
    <row r="977" spans="1:7">
      <c r="A977" s="8">
        <v>45826</v>
      </c>
      <c r="B977" t="s">
        <v>5425</v>
      </c>
      <c r="C977">
        <v>6</v>
      </c>
      <c r="D977" t="s">
        <v>5431</v>
      </c>
      <c r="E977" t="s">
        <v>58</v>
      </c>
      <c r="F977" t="s">
        <v>1396</v>
      </c>
      <c r="G977">
        <v>14</v>
      </c>
    </row>
    <row r="978" spans="1:7">
      <c r="A978" s="8">
        <v>45826</v>
      </c>
      <c r="B978" t="s">
        <v>39</v>
      </c>
      <c r="C978">
        <v>6</v>
      </c>
      <c r="D978" t="s">
        <v>5431</v>
      </c>
      <c r="E978" t="s">
        <v>58</v>
      </c>
      <c r="F978" t="s">
        <v>1396</v>
      </c>
      <c r="G978">
        <v>77</v>
      </c>
    </row>
    <row r="979" spans="1:7">
      <c r="A979" s="8">
        <v>45826</v>
      </c>
      <c r="B979" t="s">
        <v>39</v>
      </c>
      <c r="C979">
        <v>6</v>
      </c>
      <c r="D979" t="s">
        <v>5431</v>
      </c>
      <c r="E979" t="s">
        <v>58</v>
      </c>
      <c r="F979" t="s">
        <v>39</v>
      </c>
      <c r="G979">
        <v>97</v>
      </c>
    </row>
    <row r="980" spans="1:7">
      <c r="A980" s="8">
        <v>45826</v>
      </c>
      <c r="B980" t="s">
        <v>5421</v>
      </c>
      <c r="C980">
        <v>7</v>
      </c>
      <c r="D980" t="s">
        <v>5418</v>
      </c>
      <c r="E980" t="s">
        <v>5426</v>
      </c>
      <c r="F980" t="s">
        <v>1396</v>
      </c>
      <c r="G980">
        <v>38</v>
      </c>
    </row>
    <row r="981" spans="1:7">
      <c r="A981" s="8">
        <v>45826</v>
      </c>
      <c r="B981" t="s">
        <v>5425</v>
      </c>
      <c r="C981">
        <v>7</v>
      </c>
      <c r="D981" t="s">
        <v>5418</v>
      </c>
      <c r="E981" t="s">
        <v>5426</v>
      </c>
      <c r="F981" t="s">
        <v>1396</v>
      </c>
      <c r="G981">
        <v>108</v>
      </c>
    </row>
    <row r="982" spans="1:7">
      <c r="A982" s="8">
        <v>45826</v>
      </c>
      <c r="B982" t="s">
        <v>5425</v>
      </c>
      <c r="C982">
        <v>7</v>
      </c>
      <c r="D982" t="s">
        <v>5418</v>
      </c>
      <c r="E982" t="s">
        <v>5426</v>
      </c>
      <c r="F982" t="s">
        <v>27</v>
      </c>
      <c r="G982">
        <v>7</v>
      </c>
    </row>
    <row r="983" spans="1:7">
      <c r="A983" s="8">
        <v>45826</v>
      </c>
      <c r="B983" t="s">
        <v>5425</v>
      </c>
      <c r="C983">
        <v>7</v>
      </c>
      <c r="D983" t="s">
        <v>5418</v>
      </c>
      <c r="E983" t="s">
        <v>5426</v>
      </c>
      <c r="F983" t="s">
        <v>111</v>
      </c>
      <c r="G983">
        <v>255</v>
      </c>
    </row>
    <row r="984" spans="1:7">
      <c r="A984" s="8">
        <v>45826</v>
      </c>
      <c r="B984" t="s">
        <v>5425</v>
      </c>
      <c r="C984">
        <v>7</v>
      </c>
      <c r="D984" t="s">
        <v>5418</v>
      </c>
      <c r="E984" t="s">
        <v>5426</v>
      </c>
      <c r="F984" t="s">
        <v>93</v>
      </c>
      <c r="G984">
        <v>1379</v>
      </c>
    </row>
    <row r="985" spans="1:7">
      <c r="A985" s="8">
        <v>45826</v>
      </c>
      <c r="B985" t="s">
        <v>5425</v>
      </c>
      <c r="C985">
        <v>7</v>
      </c>
      <c r="D985" t="s">
        <v>5418</v>
      </c>
      <c r="E985" t="s">
        <v>5426</v>
      </c>
      <c r="F985" t="s">
        <v>39</v>
      </c>
      <c r="G985">
        <v>8</v>
      </c>
    </row>
    <row r="986" spans="1:7">
      <c r="A986" s="8">
        <v>45826</v>
      </c>
      <c r="B986" t="s">
        <v>5425</v>
      </c>
      <c r="C986">
        <v>8</v>
      </c>
      <c r="D986" t="s">
        <v>5431</v>
      </c>
      <c r="E986" t="s">
        <v>28</v>
      </c>
      <c r="F986" t="s">
        <v>249</v>
      </c>
      <c r="G986">
        <v>1167</v>
      </c>
    </row>
    <row r="987" spans="1:7">
      <c r="A987" s="8">
        <v>45826</v>
      </c>
      <c r="B987" t="s">
        <v>5425</v>
      </c>
      <c r="C987">
        <v>8</v>
      </c>
      <c r="D987" t="s">
        <v>5431</v>
      </c>
      <c r="E987" t="s">
        <v>28</v>
      </c>
      <c r="F987" t="s">
        <v>1396</v>
      </c>
      <c r="G987">
        <v>954</v>
      </c>
    </row>
    <row r="988" spans="1:7">
      <c r="A988" s="8">
        <v>45826</v>
      </c>
      <c r="B988" t="s">
        <v>5425</v>
      </c>
      <c r="C988">
        <v>8</v>
      </c>
      <c r="D988" t="s">
        <v>5431</v>
      </c>
      <c r="E988" t="s">
        <v>28</v>
      </c>
      <c r="F988" t="s">
        <v>27</v>
      </c>
      <c r="G988">
        <v>485</v>
      </c>
    </row>
    <row r="989" spans="1:7">
      <c r="A989" s="8">
        <v>45826</v>
      </c>
      <c r="B989" t="s">
        <v>5425</v>
      </c>
      <c r="C989">
        <v>8</v>
      </c>
      <c r="D989" t="s">
        <v>5431</v>
      </c>
      <c r="E989" t="s">
        <v>28</v>
      </c>
      <c r="F989" t="s">
        <v>111</v>
      </c>
      <c r="G989">
        <v>11</v>
      </c>
    </row>
    <row r="990" spans="1:7">
      <c r="A990" s="8">
        <v>45826</v>
      </c>
      <c r="B990" t="s">
        <v>5425</v>
      </c>
      <c r="C990">
        <v>8</v>
      </c>
      <c r="D990" t="s">
        <v>5431</v>
      </c>
      <c r="E990" t="s">
        <v>28</v>
      </c>
      <c r="F990" t="s">
        <v>93</v>
      </c>
      <c r="G990">
        <v>2530</v>
      </c>
    </row>
    <row r="991" spans="1:7">
      <c r="A991" s="8">
        <v>45826</v>
      </c>
      <c r="B991" t="s">
        <v>5425</v>
      </c>
      <c r="C991">
        <v>8</v>
      </c>
      <c r="D991" t="s">
        <v>5431</v>
      </c>
      <c r="E991" t="s">
        <v>28</v>
      </c>
      <c r="F991" t="s">
        <v>39</v>
      </c>
      <c r="G991">
        <v>8</v>
      </c>
    </row>
    <row r="992" spans="1:7">
      <c r="A992" s="8">
        <v>45826</v>
      </c>
      <c r="B992" t="s">
        <v>39</v>
      </c>
      <c r="C992">
        <v>11</v>
      </c>
      <c r="D992" t="s">
        <v>5431</v>
      </c>
      <c r="E992" t="s">
        <v>69</v>
      </c>
      <c r="F992" t="s">
        <v>1396</v>
      </c>
      <c r="G992">
        <v>8</v>
      </c>
    </row>
    <row r="993" spans="1:7">
      <c r="A993" s="8">
        <v>45827</v>
      </c>
      <c r="B993" t="s">
        <v>5397</v>
      </c>
      <c r="C993">
        <v>4</v>
      </c>
      <c r="D993" t="s">
        <v>5431</v>
      </c>
      <c r="E993" t="s">
        <v>40</v>
      </c>
      <c r="F993" t="s">
        <v>249</v>
      </c>
      <c r="G993">
        <v>48</v>
      </c>
    </row>
    <row r="994" spans="1:7">
      <c r="A994" s="8">
        <v>45827</v>
      </c>
      <c r="B994" t="s">
        <v>5423</v>
      </c>
      <c r="C994">
        <v>4</v>
      </c>
      <c r="D994" t="s">
        <v>5431</v>
      </c>
      <c r="E994" t="s">
        <v>40</v>
      </c>
      <c r="F994" t="s">
        <v>249</v>
      </c>
      <c r="G994">
        <v>13</v>
      </c>
    </row>
    <row r="995" spans="1:7">
      <c r="A995" s="8">
        <v>45827</v>
      </c>
      <c r="B995" t="s">
        <v>5423</v>
      </c>
      <c r="C995">
        <v>4</v>
      </c>
      <c r="D995" t="s">
        <v>5431</v>
      </c>
      <c r="E995" t="s">
        <v>40</v>
      </c>
      <c r="F995" t="s">
        <v>1396</v>
      </c>
      <c r="G995">
        <v>28</v>
      </c>
    </row>
    <row r="996" spans="1:7">
      <c r="A996" s="8">
        <v>45827</v>
      </c>
      <c r="B996" t="s">
        <v>39</v>
      </c>
      <c r="C996">
        <v>11</v>
      </c>
      <c r="D996" t="s">
        <v>5431</v>
      </c>
      <c r="E996" t="s">
        <v>69</v>
      </c>
      <c r="F996" t="s">
        <v>1396</v>
      </c>
      <c r="G996">
        <v>3</v>
      </c>
    </row>
    <row r="997" spans="1:7">
      <c r="A997" s="8"/>
    </row>
    <row r="998" spans="1:7">
      <c r="A998" s="8"/>
    </row>
    <row r="999" spans="1:7">
      <c r="A999" s="8"/>
    </row>
    <row r="1000" spans="1:7">
      <c r="A1000" s="8"/>
    </row>
    <row r="1001" spans="1:7">
      <c r="A1001" s="8"/>
    </row>
    <row r="1002" spans="1:7">
      <c r="A1002" s="8"/>
    </row>
    <row r="1003" spans="1:7">
      <c r="A1003" s="8"/>
    </row>
    <row r="1004" spans="1:7">
      <c r="A1004" s="8"/>
    </row>
    <row r="1005" spans="1:7">
      <c r="A1005" s="8"/>
    </row>
    <row r="1006" spans="1:7">
      <c r="A1006" s="8"/>
    </row>
    <row r="1007" spans="1:7">
      <c r="A1007" s="8"/>
    </row>
    <row r="1008" spans="1:7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</sheetData>
  <mergeCells count="2">
    <mergeCell ref="I2:J2"/>
    <mergeCell ref="K10:P10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9F2C-D598-4EA4-9926-7A8B675B71B3}">
  <sheetPr codeName="Sheet17"/>
  <dimension ref="A3:E46"/>
  <sheetViews>
    <sheetView workbookViewId="0">
      <selection activeCell="C23" sqref="C23"/>
    </sheetView>
  </sheetViews>
  <sheetFormatPr defaultRowHeight="15"/>
  <cols>
    <col min="1" max="1" width="18.28515625" bestFit="1" customWidth="1"/>
    <col min="2" max="3" width="16.28515625" customWidth="1"/>
    <col min="4" max="4" width="16.5703125" customWidth="1"/>
    <col min="5" max="5" width="37.5703125" style="9" bestFit="1" customWidth="1"/>
    <col min="7" max="7" width="11" bestFit="1" customWidth="1"/>
  </cols>
  <sheetData>
    <row r="3" spans="1:5">
      <c r="A3" s="144" t="s">
        <v>5434</v>
      </c>
      <c r="B3" s="144"/>
      <c r="C3" s="144"/>
      <c r="D3" s="144"/>
      <c r="E3" s="144"/>
    </row>
    <row r="4" spans="1:5" ht="15.75" thickBot="1"/>
    <row r="5" spans="1:5" s="19" customFormat="1" ht="31.5">
      <c r="A5" s="16" t="s">
        <v>5435</v>
      </c>
      <c r="B5" s="17" t="s">
        <v>5436</v>
      </c>
      <c r="C5" s="17" t="s">
        <v>5437</v>
      </c>
      <c r="D5" s="17" t="s">
        <v>5438</v>
      </c>
      <c r="E5" s="18" t="s">
        <v>5439</v>
      </c>
    </row>
    <row r="6" spans="1:5">
      <c r="A6" s="20" t="s">
        <v>5397</v>
      </c>
      <c r="B6" s="21" t="s">
        <v>5440</v>
      </c>
      <c r="C6" s="22">
        <f>COUNT!B6</f>
        <v>78</v>
      </c>
      <c r="D6" s="22">
        <f>COUNT!C6</f>
        <v>287</v>
      </c>
      <c r="E6" s="23"/>
    </row>
    <row r="7" spans="1:5">
      <c r="A7" s="20" t="s">
        <v>5398</v>
      </c>
      <c r="B7" s="21" t="s">
        <v>5441</v>
      </c>
      <c r="C7" s="22">
        <f>COUNT!B7</f>
        <v>84</v>
      </c>
      <c r="D7" s="22">
        <f>COUNT!C7</f>
        <v>300</v>
      </c>
      <c r="E7" s="23"/>
    </row>
    <row r="8" spans="1:5">
      <c r="A8" s="20" t="s">
        <v>5399</v>
      </c>
      <c r="B8" s="21"/>
      <c r="C8" s="22">
        <f>COUNT!B8</f>
        <v>244</v>
      </c>
      <c r="D8" s="22">
        <f>COUNT!C8</f>
        <v>535</v>
      </c>
      <c r="E8" s="23"/>
    </row>
    <row r="9" spans="1:5">
      <c r="A9" s="20" t="s">
        <v>5400</v>
      </c>
      <c r="B9" s="21"/>
      <c r="C9" s="22">
        <f>COUNT!B9</f>
        <v>57</v>
      </c>
      <c r="D9" s="22">
        <f>COUNT!C9</f>
        <v>89</v>
      </c>
      <c r="E9" s="23"/>
    </row>
    <row r="10" spans="1:5">
      <c r="A10" s="20" t="s">
        <v>5442</v>
      </c>
      <c r="B10" s="21"/>
      <c r="C10" s="22" t="e">
        <f>COUNT!#REF!</f>
        <v>#REF!</v>
      </c>
      <c r="D10" s="22" t="e">
        <f>COUNT!#REF!</f>
        <v>#REF!</v>
      </c>
      <c r="E10" s="23"/>
    </row>
    <row r="11" spans="1:5">
      <c r="A11" s="20" t="s">
        <v>5443</v>
      </c>
      <c r="B11" s="21"/>
      <c r="C11" s="22" t="e">
        <f>COUNT!#REF!</f>
        <v>#REF!</v>
      </c>
      <c r="D11" s="22" t="e">
        <f>COUNT!#REF!</f>
        <v>#REF!</v>
      </c>
      <c r="E11" s="23"/>
    </row>
    <row r="12" spans="1:5">
      <c r="A12" s="24" t="s">
        <v>5401</v>
      </c>
      <c r="B12" s="21" t="s">
        <v>5444</v>
      </c>
      <c r="C12" s="22">
        <f>COUNT!B10</f>
        <v>505</v>
      </c>
      <c r="D12" s="22">
        <f>COUNT!C10</f>
        <v>1015</v>
      </c>
      <c r="E12" s="23"/>
    </row>
    <row r="13" spans="1:5">
      <c r="A13" s="20" t="s">
        <v>5402</v>
      </c>
      <c r="B13" s="21" t="s">
        <v>413</v>
      </c>
      <c r="C13" s="22">
        <f>COUNT!B11</f>
        <v>1414</v>
      </c>
      <c r="D13" s="22">
        <f>COUNT!C11</f>
        <v>2564</v>
      </c>
      <c r="E13" s="23"/>
    </row>
    <row r="14" spans="1:5">
      <c r="A14" s="20" t="s">
        <v>5403</v>
      </c>
      <c r="B14" s="21" t="s">
        <v>5445</v>
      </c>
      <c r="C14" s="22">
        <f>COUNT!B12</f>
        <v>0</v>
      </c>
      <c r="D14" s="22">
        <f>COUNT!C12</f>
        <v>185</v>
      </c>
      <c r="E14" s="23" t="s">
        <v>5446</v>
      </c>
    </row>
    <row r="15" spans="1:5">
      <c r="A15" s="20" t="s">
        <v>5447</v>
      </c>
      <c r="B15" s="21" t="s">
        <v>5448</v>
      </c>
      <c r="C15" s="22" t="e">
        <f>COUNT!#REF!</f>
        <v>#REF!</v>
      </c>
      <c r="D15" s="22" t="e">
        <f>COUNT!#REF!</f>
        <v>#REF!</v>
      </c>
      <c r="E15" s="23"/>
    </row>
    <row r="16" spans="1:5">
      <c r="A16" s="20" t="s">
        <v>5404</v>
      </c>
      <c r="B16" s="21" t="s">
        <v>5449</v>
      </c>
      <c r="C16" s="25"/>
      <c r="D16" s="25"/>
      <c r="E16" s="23"/>
    </row>
    <row r="17" spans="1:5">
      <c r="A17" s="20" t="s">
        <v>5450</v>
      </c>
      <c r="B17" s="21" t="s">
        <v>5448</v>
      </c>
      <c r="C17" s="25"/>
      <c r="D17" s="25"/>
      <c r="E17" s="23"/>
    </row>
    <row r="18" spans="1:5">
      <c r="A18" s="26"/>
      <c r="B18" s="27"/>
      <c r="C18" s="25"/>
      <c r="D18" s="25"/>
      <c r="E18" s="23"/>
    </row>
    <row r="19" spans="1:5">
      <c r="A19" s="28" t="s">
        <v>5451</v>
      </c>
      <c r="B19" s="21" t="s">
        <v>5452</v>
      </c>
      <c r="C19" s="40"/>
      <c r="D19" s="25"/>
      <c r="E19" s="23"/>
    </row>
    <row r="20" spans="1:5">
      <c r="A20" s="20" t="s">
        <v>5453</v>
      </c>
      <c r="B20" s="21" t="s">
        <v>5454</v>
      </c>
      <c r="C20" s="22"/>
      <c r="D20" s="22"/>
      <c r="E20" s="23" t="s">
        <v>5455</v>
      </c>
    </row>
    <row r="21" spans="1:5">
      <c r="A21" s="20" t="s">
        <v>39</v>
      </c>
      <c r="B21" s="21" t="s">
        <v>5456</v>
      </c>
      <c r="C21" s="22"/>
      <c r="D21" s="29"/>
      <c r="E21" s="23"/>
    </row>
    <row r="22" spans="1:5">
      <c r="A22" s="30" t="s">
        <v>5457</v>
      </c>
      <c r="B22" s="21" t="s">
        <v>5458</v>
      </c>
      <c r="C22" s="22">
        <f>COUNTIFS(RUSH_PRIORITY!I:I,"&gt;0",RUSH_PRIORITY!G:G,"&gt;6")</f>
        <v>0</v>
      </c>
      <c r="D22" s="22"/>
      <c r="E22" s="23"/>
    </row>
    <row r="23" spans="1:5">
      <c r="A23" s="30" t="s">
        <v>5459</v>
      </c>
      <c r="B23" s="21" t="s">
        <v>5458</v>
      </c>
      <c r="C23" s="22"/>
      <c r="D23" s="22"/>
      <c r="E23" s="23"/>
    </row>
    <row r="24" spans="1:5">
      <c r="A24" s="30" t="s">
        <v>5460</v>
      </c>
      <c r="B24" s="21" t="s">
        <v>5461</v>
      </c>
      <c r="C24" s="22"/>
      <c r="D24" s="25"/>
      <c r="E24" s="23" t="s">
        <v>5462</v>
      </c>
    </row>
    <row r="25" spans="1:5">
      <c r="A25" s="31" t="s">
        <v>5463</v>
      </c>
      <c r="B25" s="21" t="s">
        <v>5454</v>
      </c>
      <c r="C25" s="22"/>
      <c r="D25" s="25"/>
      <c r="E25" s="23"/>
    </row>
    <row r="26" spans="1:5">
      <c r="A26" s="31" t="s">
        <v>5464</v>
      </c>
      <c r="B26" s="21" t="s">
        <v>5454</v>
      </c>
      <c r="C26" s="22"/>
      <c r="D26" s="25"/>
      <c r="E26" s="23"/>
    </row>
    <row r="27" spans="1:5">
      <c r="A27" s="31" t="s">
        <v>5465</v>
      </c>
      <c r="B27" s="21" t="s">
        <v>5454</v>
      </c>
      <c r="C27" s="22"/>
      <c r="D27" s="25"/>
      <c r="E27" s="23"/>
    </row>
    <row r="28" spans="1:5">
      <c r="A28" s="32"/>
    </row>
    <row r="30" spans="1:5">
      <c r="A30" s="145" t="s">
        <v>5466</v>
      </c>
      <c r="B30" s="145"/>
      <c r="C30" s="145"/>
      <c r="D30" s="145"/>
      <c r="E30" s="145"/>
    </row>
    <row r="32" spans="1:5" ht="21" customHeight="1">
      <c r="A32" s="33" t="s">
        <v>5467</v>
      </c>
      <c r="B32" s="33" t="s">
        <v>5468</v>
      </c>
      <c r="C32" s="33" t="s">
        <v>5469</v>
      </c>
    </row>
    <row r="33" spans="1:4" ht="21" customHeight="1">
      <c r="A33" s="34" t="s">
        <v>5470</v>
      </c>
      <c r="B33" s="22"/>
      <c r="C33" s="22"/>
    </row>
    <row r="34" spans="1:4" ht="21" customHeight="1">
      <c r="A34" s="34" t="s">
        <v>5471</v>
      </c>
      <c r="B34" s="22"/>
      <c r="C34" s="22"/>
    </row>
    <row r="35" spans="1:4" ht="21" customHeight="1">
      <c r="A35" s="9"/>
    </row>
    <row r="36" spans="1:4" ht="21" customHeight="1">
      <c r="A36" s="35"/>
      <c r="B36" s="33" t="s">
        <v>5470</v>
      </c>
      <c r="C36" s="33" t="s">
        <v>5471</v>
      </c>
    </row>
    <row r="37" spans="1:4" ht="21" customHeight="1">
      <c r="A37" s="34" t="s">
        <v>5472</v>
      </c>
      <c r="B37" s="22"/>
      <c r="C37" s="25"/>
    </row>
    <row r="38" spans="1:4" ht="21" customHeight="1">
      <c r="A38" s="34" t="s">
        <v>5473</v>
      </c>
      <c r="B38" s="22"/>
      <c r="C38" s="22"/>
    </row>
    <row r="39" spans="1:4" ht="21" customHeight="1">
      <c r="A39" s="34" t="s">
        <v>5474</v>
      </c>
      <c r="B39" s="22"/>
      <c r="C39" s="22"/>
    </row>
    <row r="40" spans="1:4" ht="21" customHeight="1">
      <c r="A40" s="34" t="s">
        <v>5475</v>
      </c>
      <c r="B40" s="22"/>
      <c r="C40" s="22"/>
    </row>
    <row r="41" spans="1:4" ht="21" customHeight="1"/>
    <row r="42" spans="1:4" ht="37.5">
      <c r="A42" s="36"/>
      <c r="B42" s="37" t="s">
        <v>5476</v>
      </c>
      <c r="C42" s="37" t="s">
        <v>5477</v>
      </c>
      <c r="D42" s="37" t="s">
        <v>5478</v>
      </c>
    </row>
    <row r="43" spans="1:4" ht="21" customHeight="1">
      <c r="A43" s="38" t="s">
        <v>5470</v>
      </c>
      <c r="B43" s="22"/>
      <c r="C43" s="22"/>
      <c r="D43" s="22"/>
    </row>
    <row r="44" spans="1:4" ht="21" customHeight="1">
      <c r="A44" s="39" t="s">
        <v>5479</v>
      </c>
      <c r="B44" s="22"/>
      <c r="C44" s="22"/>
      <c r="D44" s="22"/>
    </row>
    <row r="45" spans="1:4" ht="21" customHeight="1">
      <c r="A45" s="39" t="s">
        <v>5480</v>
      </c>
      <c r="B45" s="22"/>
      <c r="C45" s="22"/>
      <c r="D45" s="22"/>
    </row>
    <row r="46" spans="1:4" ht="21" customHeight="1">
      <c r="A46" s="39" t="s">
        <v>5481</v>
      </c>
      <c r="B46" s="22"/>
      <c r="C46" s="22"/>
      <c r="D46" s="22"/>
    </row>
  </sheetData>
  <mergeCells count="2">
    <mergeCell ref="A3:E3"/>
    <mergeCell ref="A30:E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E55A52C2E7AC4798AA3AED2DD895D2" ma:contentTypeVersion="18" ma:contentTypeDescription="Create a new document." ma:contentTypeScope="" ma:versionID="cc27532cb7d6857705b570a56bfe0ac6">
  <xsd:schema xmlns:xsd="http://www.w3.org/2001/XMLSchema" xmlns:xs="http://www.w3.org/2001/XMLSchema" xmlns:p="http://schemas.microsoft.com/office/2006/metadata/properties" xmlns:ns2="718562ca-b041-45a1-bf25-54ca73dc1dc7" xmlns:ns3="f93ae20e-4bba-4a8b-9827-f622636ff5a7" targetNamespace="http://schemas.microsoft.com/office/2006/metadata/properties" ma:root="true" ma:fieldsID="c70729ca73505471602aeeed836e42a3" ns2:_="" ns3:_="">
    <xsd:import namespace="718562ca-b041-45a1-bf25-54ca73dc1dc7"/>
    <xsd:import namespace="f93ae20e-4bba-4a8b-9827-f622636ff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562ca-b041-45a1-bf25-54ca73dc1d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a219a01-8d24-4c9e-a527-0b9dc35522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ae20e-4bba-4a8b-9827-f622636ff5a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5705ad5-4cbf-475a-b158-6270efb7f7fc}" ma:internalName="TaxCatchAll" ma:showField="CatchAllData" ma:web="f93ae20e-4bba-4a8b-9827-f622636ff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3ae20e-4bba-4a8b-9827-f622636ff5a7" xsi:nil="true"/>
    <lcf76f155ced4ddcb4097134ff3c332f xmlns="718562ca-b041-45a1-bf25-54ca73dc1dc7">
      <Terms xmlns="http://schemas.microsoft.com/office/infopath/2007/PartnerControls"/>
    </lcf76f155ced4ddcb4097134ff3c332f>
    <SharedWithUsers xmlns="f93ae20e-4bba-4a8b-9827-f622636ff5a7">
      <UserInfo>
        <DisplayName>Savoie, Jason (Dayton)</DisplayName>
        <AccountId>68</AccountId>
        <AccountType/>
      </UserInfo>
      <UserInfo>
        <DisplayName>Guerriero, Dominic (Dayton)</DisplayName>
        <AccountId>1677</AccountId>
        <AccountType/>
      </UserInfo>
      <UserInfo>
        <DisplayName>Chastain, David (Dayton)</DisplayName>
        <AccountId>1616</AccountId>
        <AccountType/>
      </UserInfo>
      <UserInfo>
        <DisplayName>Salazar, JoanPatricia (Alabang)</DisplayName>
        <AccountId>149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B05454-59B0-4288-9066-2DB2D06B3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8562ca-b041-45a1-bf25-54ca73dc1dc7"/>
    <ds:schemaRef ds:uri="f93ae20e-4bba-4a8b-9827-f622636ff5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17234-91A4-4ACD-9ABE-A22374D6DA36}">
  <ds:schemaRefs>
    <ds:schemaRef ds:uri="http://schemas.microsoft.com/office/2006/metadata/properties"/>
    <ds:schemaRef ds:uri="http://schemas.microsoft.com/office/infopath/2007/PartnerControls"/>
    <ds:schemaRef ds:uri="f93ae20e-4bba-4a8b-9827-f622636ff5a7"/>
    <ds:schemaRef ds:uri="718562ca-b041-45a1-bf25-54ca73dc1dc7"/>
  </ds:schemaRefs>
</ds:datastoreItem>
</file>

<file path=customXml/itemProps3.xml><?xml version="1.0" encoding="utf-8"?>
<ds:datastoreItem xmlns:ds="http://schemas.openxmlformats.org/officeDocument/2006/customXml" ds:itemID="{B8FA6544-1586-4800-828B-27E5999213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Wheat Ridge_Late_250619</vt:lpstr>
      <vt:lpstr>RUSH_PRIORITY</vt:lpstr>
      <vt:lpstr>REPGEN</vt:lpstr>
      <vt:lpstr>AECOMHIH</vt:lpstr>
      <vt:lpstr>CHEVRCOG</vt:lpstr>
      <vt:lpstr>GCVOA</vt:lpstr>
      <vt:lpstr>GCSEMI</vt:lpstr>
      <vt:lpstr>ORGPREP</vt:lpstr>
      <vt:lpstr>MSSEMI</vt:lpstr>
      <vt:lpstr>MSVOA</vt:lpstr>
      <vt:lpstr>METALS</vt:lpstr>
      <vt:lpstr>GENCHEM</vt:lpstr>
      <vt:lpstr>HG</vt:lpstr>
      <vt:lpstr>INTERLAB</vt:lpstr>
      <vt:lpstr>COUNT</vt:lpstr>
      <vt:lpstr>Daily Processed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Sorianosos, Sharmaine (Muntinlupa)</dc:creator>
  <cp:keywords/>
  <dc:description/>
  <cp:lastModifiedBy>Morada, Carl Mathew (Muntinlupa)</cp:lastModifiedBy>
  <cp:revision/>
  <dcterms:created xsi:type="dcterms:W3CDTF">2022-06-21T17:24:30Z</dcterms:created>
  <dcterms:modified xsi:type="dcterms:W3CDTF">2025-06-20T12:36:28Z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0x01010084E55A52C2E7AC4798AA3AED2DD895D2</vt:lpwstr>
  </property>
  <property fmtid="{D5CDD505-2E9C-101B-9397-08002B2CF9AE}" pid="3" name="MediaServiceImageTags">
    <vt:lpwstr/>
  </property>
</Properties>
</file>