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E:\Uni Stuff\2018 Semester 01\Computing Algorithms\Assignment\"/>
    </mc:Choice>
  </mc:AlternateContent>
  <bookViews>
    <workbookView xWindow="0" yWindow="440" windowWidth="28800" windowHeight="16540" tabRatio="500"/>
  </bookViews>
  <sheets>
    <sheet name="Results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14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3" i="1"/>
  <c r="I12" i="1"/>
  <c r="I11" i="1"/>
  <c r="I10" i="1"/>
  <c r="I9" i="1"/>
  <c r="I8" i="1"/>
  <c r="I7" i="1"/>
  <c r="I6" i="1"/>
  <c r="I5" i="1"/>
  <c r="I4" i="1"/>
  <c r="I3" i="1"/>
  <c r="O2" i="1"/>
  <c r="H14" i="1"/>
  <c r="G14" i="1"/>
  <c r="D14" i="1"/>
  <c r="E14" i="1"/>
  <c r="F14" i="1"/>
  <c r="C14" i="1"/>
  <c r="E3" i="1"/>
  <c r="F3" i="1"/>
  <c r="E4" i="1"/>
  <c r="F4" i="1"/>
  <c r="E2" i="1"/>
  <c r="F2" i="1"/>
  <c r="E13" i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</calcChain>
</file>

<file path=xl/sharedStrings.xml><?xml version="1.0" encoding="utf-8"?>
<sst xmlns="http://schemas.openxmlformats.org/spreadsheetml/2006/main" count="16" uniqueCount="15">
  <si>
    <t>Word Length</t>
  </si>
  <si>
    <t>Difference</t>
  </si>
  <si>
    <t>Difference %</t>
  </si>
  <si>
    <t>Words</t>
  </si>
  <si>
    <t>Target Length</t>
  </si>
  <si>
    <t>My Length</t>
  </si>
  <si>
    <t>Target Time</t>
  </si>
  <si>
    <t>My Time</t>
  </si>
  <si>
    <t>My found Time</t>
  </si>
  <si>
    <t>Target Found Time</t>
  </si>
  <si>
    <t>Sums</t>
  </si>
  <si>
    <t>My Time Scaled</t>
  </si>
  <si>
    <t>My CPU time</t>
  </si>
  <si>
    <t>CPU target</t>
  </si>
  <si>
    <t>Scale rate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</si>
</sst>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scheme val="minor"/>
    </font>
    <font>
      <sz val="11"/>
      <color theme="1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O14" sqref="O14"/>
    </sheetView>
  </sheetViews>
  <sheetFormatPr defaultColWidth="10.6640625" defaultRowHeight="15.5"/>
  <cols>
    <col min="1" max="1" width="12.1640625" customWidth="1"/>
    <col min="2" max="2" width="14.1640625" customWidth="1"/>
    <col min="3" max="3" width="12.6640625" customWidth="1"/>
    <col min="6" max="6" width="10.6640625" style="2"/>
    <col min="8" max="8" width="10.6640625" style="2"/>
    <col min="9" max="9" width="14.25" style="2" customWidth="1"/>
    <col min="10" max="10" width="15.9140625" style="2" customWidth="1"/>
    <col min="11" max="11" width="16.58203125" customWidth="1"/>
    <col min="12" max="12" width="14.9140625" customWidth="1"/>
  </cols>
  <sheetData>
    <row r="1" spans="1:15">
      <c r="A1" t="s">
        <v>0</v>
      </c>
      <c r="B1" t="s">
        <v>3</v>
      </c>
      <c r="C1" t="s">
        <v>4</v>
      </c>
      <c r="D1" t="s">
        <v>5</v>
      </c>
      <c r="E1" t="s">
        <v>1</v>
      </c>
      <c r="F1" s="2" t="s">
        <v>2</v>
      </c>
      <c r="G1" t="s">
        <v>6</v>
      </c>
      <c r="H1" s="2" t="s">
        <v>7</v>
      </c>
      <c r="I1" s="2" t="s">
        <v>11</v>
      </c>
      <c r="J1" s="2" t="s">
        <v>2</v>
      </c>
      <c r="K1" t="s">
        <v>9</v>
      </c>
      <c r="L1" t="s">
        <v>8</v>
      </c>
      <c r="M1" t="s">
        <v>12</v>
      </c>
      <c r="N1" t="s">
        <v>13</v>
      </c>
    </row>
    <row r="2" spans="1:15">
      <c r="A2">
        <v>4</v>
      </c>
      <c r="B2">
        <v>3862</v>
      </c>
      <c r="C2">
        <v>92</v>
      </c>
      <c r="D2">
        <v>92</v>
      </c>
      <c r="E2">
        <f>C2-D2</f>
        <v>0</v>
      </c>
      <c r="F2" s="2">
        <f>((E2/C2)*100)%</f>
        <v>0</v>
      </c>
      <c r="G2">
        <v>0.51</v>
      </c>
      <c r="H2" s="2">
        <v>0.203125</v>
      </c>
      <c r="I2" s="2">
        <f>H2*1.03730886850153</f>
        <v>0.21070336391437328</v>
      </c>
      <c r="J2" s="2">
        <f>(I2/G2)*100</f>
        <v>41.314385081249661</v>
      </c>
      <c r="K2">
        <v>0.12</v>
      </c>
      <c r="L2">
        <v>0.14000000000000001</v>
      </c>
      <c r="M2">
        <v>15.328125</v>
      </c>
      <c r="N2">
        <v>15.9</v>
      </c>
      <c r="O2">
        <f>(N2/M2)*100</f>
        <v>103.7308868501529</v>
      </c>
    </row>
    <row r="3" spans="1:15">
      <c r="A3">
        <v>5</v>
      </c>
      <c r="B3">
        <v>8548</v>
      </c>
      <c r="C3">
        <v>3131</v>
      </c>
      <c r="D3">
        <v>3101</v>
      </c>
      <c r="E3">
        <f t="shared" ref="E3:I14" si="0">C3-D3</f>
        <v>30</v>
      </c>
      <c r="F3" s="2">
        <f>((E3/C3)*100)</f>
        <v>0.9581603321622485</v>
      </c>
      <c r="G3">
        <v>146.69999999999999</v>
      </c>
      <c r="H3" s="2">
        <v>42.078125</v>
      </c>
      <c r="I3" s="2">
        <f t="shared" ref="I3:I13" si="1">H3*1.03730886850153</f>
        <v>43.648012232415937</v>
      </c>
      <c r="J3" s="2">
        <f t="shared" ref="J3:J14" si="2">(I3/G3)*100</f>
        <v>29.753246238865671</v>
      </c>
      <c r="K3">
        <v>55.88</v>
      </c>
      <c r="L3">
        <v>40.89</v>
      </c>
    </row>
    <row r="4" spans="1:15">
      <c r="A4">
        <v>6</v>
      </c>
      <c r="B4">
        <v>14383</v>
      </c>
      <c r="C4">
        <v>5456</v>
      </c>
      <c r="D4">
        <v>5494</v>
      </c>
      <c r="E4">
        <f t="shared" si="0"/>
        <v>-38</v>
      </c>
      <c r="F4" s="2">
        <f>((E4/C4)*100)</f>
        <v>-0.69648093841642222</v>
      </c>
      <c r="G4">
        <v>339.88</v>
      </c>
      <c r="H4" s="2">
        <v>127.78125</v>
      </c>
      <c r="I4" s="2">
        <f t="shared" si="1"/>
        <v>132.54862385321113</v>
      </c>
      <c r="J4" s="2">
        <f t="shared" si="2"/>
        <v>38.998653599273602</v>
      </c>
      <c r="K4">
        <v>330.61</v>
      </c>
      <c r="L4">
        <v>107.84</v>
      </c>
    </row>
    <row r="5" spans="1:15">
      <c r="A5">
        <v>7</v>
      </c>
      <c r="B5">
        <v>21730</v>
      </c>
      <c r="C5">
        <v>8401</v>
      </c>
      <c r="D5">
        <v>8567</v>
      </c>
      <c r="E5">
        <f t="shared" si="0"/>
        <v>-166</v>
      </c>
      <c r="F5" s="2">
        <f t="shared" ref="F5:F14" si="3">((E5/C5)*100)</f>
        <v>-1.975955243423402</v>
      </c>
      <c r="G5">
        <v>629.41</v>
      </c>
      <c r="H5" s="2">
        <v>469.125</v>
      </c>
      <c r="I5" s="2">
        <f t="shared" si="1"/>
        <v>486.62752293578023</v>
      </c>
      <c r="J5" s="2">
        <f t="shared" si="2"/>
        <v>77.314869947376152</v>
      </c>
      <c r="K5">
        <v>362.03</v>
      </c>
      <c r="L5">
        <v>307.56</v>
      </c>
    </row>
    <row r="6" spans="1:15">
      <c r="A6">
        <v>8</v>
      </c>
      <c r="B6">
        <v>26447</v>
      </c>
      <c r="C6">
        <v>10330</v>
      </c>
      <c r="D6">
        <v>10386</v>
      </c>
      <c r="E6">
        <f t="shared" si="0"/>
        <v>-56</v>
      </c>
      <c r="F6" s="2">
        <f t="shared" si="3"/>
        <v>-0.54211035818005804</v>
      </c>
      <c r="G6">
        <v>828.28</v>
      </c>
      <c r="H6" s="2">
        <v>643.59375</v>
      </c>
      <c r="I6" s="2">
        <f t="shared" si="1"/>
        <v>667.60550458715647</v>
      </c>
      <c r="J6" s="2">
        <f t="shared" si="2"/>
        <v>80.601427607470484</v>
      </c>
      <c r="K6">
        <v>353.05</v>
      </c>
      <c r="L6">
        <v>322.62</v>
      </c>
    </row>
    <row r="7" spans="1:15">
      <c r="A7">
        <v>9</v>
      </c>
      <c r="B7">
        <v>18844</v>
      </c>
      <c r="C7">
        <v>5234</v>
      </c>
      <c r="D7">
        <v>5260</v>
      </c>
      <c r="E7">
        <f t="shared" si="0"/>
        <v>-26</v>
      </c>
      <c r="F7" s="2">
        <f t="shared" si="3"/>
        <v>-0.49675200611387083</v>
      </c>
      <c r="G7">
        <v>394.73</v>
      </c>
      <c r="H7" s="2">
        <v>263.078125</v>
      </c>
      <c r="I7" s="2">
        <f t="shared" si="1"/>
        <v>272.89327217125407</v>
      </c>
      <c r="J7" s="2">
        <f t="shared" si="2"/>
        <v>69.134160608834918</v>
      </c>
      <c r="K7">
        <v>394.36</v>
      </c>
      <c r="L7">
        <v>129.38</v>
      </c>
    </row>
    <row r="8" spans="1:15">
      <c r="A8">
        <v>10</v>
      </c>
      <c r="B8">
        <v>12308</v>
      </c>
      <c r="C8">
        <v>2409</v>
      </c>
      <c r="D8">
        <v>2388</v>
      </c>
      <c r="E8">
        <f t="shared" si="0"/>
        <v>21</v>
      </c>
      <c r="F8" s="2">
        <f t="shared" si="3"/>
        <v>0.87173100871731013</v>
      </c>
      <c r="G8">
        <v>167.08</v>
      </c>
      <c r="H8" s="2">
        <v>100.765625</v>
      </c>
      <c r="I8" s="2">
        <f t="shared" si="1"/>
        <v>104.52507645259948</v>
      </c>
      <c r="J8" s="2">
        <f t="shared" si="2"/>
        <v>62.559897326190729</v>
      </c>
      <c r="K8">
        <v>98.98</v>
      </c>
      <c r="L8">
        <v>29.47</v>
      </c>
    </row>
    <row r="9" spans="1:15">
      <c r="A9">
        <v>11</v>
      </c>
      <c r="B9">
        <v>7850</v>
      </c>
      <c r="C9">
        <v>1579</v>
      </c>
      <c r="D9">
        <v>1595</v>
      </c>
      <c r="E9">
        <f t="shared" si="0"/>
        <v>-16</v>
      </c>
      <c r="F9" s="2">
        <f t="shared" si="3"/>
        <v>-1.013299556681444</v>
      </c>
      <c r="G9">
        <v>72.22</v>
      </c>
      <c r="H9" s="2">
        <v>34.4375</v>
      </c>
      <c r="I9" s="2">
        <f t="shared" si="1"/>
        <v>35.72232415902144</v>
      </c>
      <c r="J9" s="2">
        <f t="shared" si="2"/>
        <v>49.463201549461978</v>
      </c>
      <c r="K9">
        <v>56.55</v>
      </c>
      <c r="L9">
        <v>17.34</v>
      </c>
      <c r="N9" t="s">
        <v>14</v>
      </c>
    </row>
    <row r="10" spans="1:15">
      <c r="A10">
        <v>12</v>
      </c>
      <c r="B10">
        <v>5194</v>
      </c>
      <c r="C10">
        <v>919</v>
      </c>
      <c r="D10">
        <v>926</v>
      </c>
      <c r="E10">
        <f t="shared" si="0"/>
        <v>-7</v>
      </c>
      <c r="F10" s="2">
        <f t="shared" si="3"/>
        <v>-0.76169749727965186</v>
      </c>
      <c r="G10">
        <v>31.03</v>
      </c>
      <c r="H10" s="2">
        <v>11.703125</v>
      </c>
      <c r="I10" s="2">
        <f t="shared" si="1"/>
        <v>12.139755351681968</v>
      </c>
      <c r="J10" s="2">
        <f t="shared" si="2"/>
        <v>39.122640514605116</v>
      </c>
      <c r="K10">
        <v>30.44</v>
      </c>
      <c r="L10">
        <v>5.58</v>
      </c>
      <c r="N10">
        <v>1.0373088685015299</v>
      </c>
    </row>
    <row r="11" spans="1:15">
      <c r="A11">
        <v>13</v>
      </c>
      <c r="B11">
        <v>3275</v>
      </c>
      <c r="C11">
        <v>505</v>
      </c>
      <c r="D11">
        <v>499</v>
      </c>
      <c r="E11">
        <f t="shared" si="0"/>
        <v>6</v>
      </c>
      <c r="F11" s="2">
        <f t="shared" si="3"/>
        <v>1.1881188118811881</v>
      </c>
      <c r="G11">
        <v>11.16</v>
      </c>
      <c r="H11" s="2">
        <v>3.015625</v>
      </c>
      <c r="I11" s="2">
        <f t="shared" si="1"/>
        <v>3.1281345565749263</v>
      </c>
      <c r="J11" s="2">
        <f t="shared" si="2"/>
        <v>28.029879539201847</v>
      </c>
      <c r="K11">
        <v>2.66</v>
      </c>
      <c r="L11">
        <v>0.45</v>
      </c>
    </row>
    <row r="12" spans="1:15">
      <c r="A12">
        <v>14</v>
      </c>
      <c r="B12">
        <v>1775</v>
      </c>
      <c r="C12">
        <v>246</v>
      </c>
      <c r="D12" s="1">
        <v>232</v>
      </c>
      <c r="E12">
        <f t="shared" si="0"/>
        <v>14</v>
      </c>
      <c r="F12" s="2">
        <f t="shared" si="3"/>
        <v>5.6910569105691051</v>
      </c>
      <c r="G12">
        <v>3.18</v>
      </c>
      <c r="H12" s="2">
        <v>1.15625</v>
      </c>
      <c r="I12" s="2">
        <f t="shared" si="1"/>
        <v>1.1993883792048941</v>
      </c>
      <c r="J12" s="2">
        <f t="shared" si="2"/>
        <v>37.716615698267105</v>
      </c>
      <c r="K12">
        <v>0.56000000000000005</v>
      </c>
      <c r="L12">
        <v>0.89</v>
      </c>
    </row>
    <row r="13" spans="1:15">
      <c r="A13">
        <v>15</v>
      </c>
      <c r="B13">
        <v>954</v>
      </c>
      <c r="C13">
        <v>98</v>
      </c>
      <c r="D13">
        <v>81</v>
      </c>
      <c r="E13">
        <f t="shared" si="0"/>
        <v>17</v>
      </c>
      <c r="F13" s="2">
        <f t="shared" si="3"/>
        <v>17.346938775510203</v>
      </c>
      <c r="G13">
        <v>0.66</v>
      </c>
      <c r="H13" s="2">
        <v>0.265625</v>
      </c>
      <c r="I13" s="2">
        <f t="shared" si="1"/>
        <v>0.27553516819571888</v>
      </c>
      <c r="J13" s="2">
        <f t="shared" si="2"/>
        <v>41.747752756927106</v>
      </c>
      <c r="K13">
        <v>0.15</v>
      </c>
      <c r="L13">
        <v>0.16</v>
      </c>
    </row>
    <row r="14" spans="1:15">
      <c r="A14" t="s">
        <v>10</v>
      </c>
      <c r="C14">
        <f>SUM(C2:C13)</f>
        <v>38400</v>
      </c>
      <c r="D14">
        <f>SUM(D2:D13)</f>
        <v>38621</v>
      </c>
      <c r="E14">
        <f t="shared" si="0"/>
        <v>-221</v>
      </c>
      <c r="F14" s="2">
        <f t="shared" si="3"/>
        <v>-0.57552083333333337</v>
      </c>
      <c r="G14">
        <f>SUM(G2:G13)</f>
        <v>2624.8399999999997</v>
      </c>
      <c r="H14" s="2">
        <f>SUM(H2:H13)</f>
        <v>1697.203125</v>
      </c>
      <c r="I14" s="2">
        <f>SUM(I2:I13)</f>
        <v>1760.5238532110106</v>
      </c>
      <c r="J14" s="2">
        <f t="shared" si="2"/>
        <v>67.071663538006547</v>
      </c>
    </row>
  </sheetData>
  <conditionalFormatting sqref="E2:E13">
    <cfRule type="colorScale" priority="11">
      <colorScale>
        <cfvo type="num" val="&quot;&lt;0&quot;"/>
        <cfvo type="num" val="0"/>
        <cfvo type="num" val="&quot;&gt;0&quot;"/>
        <color rgb="FF63BE7B"/>
        <color rgb="FFFFEB84"/>
        <color rgb="FFF8696B"/>
      </colorScale>
    </cfRule>
  </conditionalFormatting>
  <conditionalFormatting sqref="F2:F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L1 E1:E13 E15:E1048576 F1:I1">
    <cfRule type="colorScale" priority="12">
      <colorScale>
        <cfvo type="min"/>
        <cfvo type="num" val="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Carl Humphries</cp:lastModifiedBy>
  <dcterms:created xsi:type="dcterms:W3CDTF">2018-04-24T02:34:04Z</dcterms:created>
  <dcterms:modified xsi:type="dcterms:W3CDTF">2018-04-27T07:35:02Z</dcterms:modified>
</cp:coreProperties>
</file>