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Septimo ciclo\GRE1\Proyecto de ciclo\Direccionamiento\"/>
    </mc:Choice>
  </mc:AlternateContent>
  <xr:revisionPtr revIDLastSave="0" documentId="13_ncr:1_{C73CDE40-FA29-4946-9442-B2C5F534B1B4}" xr6:coauthVersionLast="47" xr6:coauthVersionMax="47" xr10:uidLastSave="{00000000-0000-0000-0000-000000000000}"/>
  <bookViews>
    <workbookView xWindow="-120" yWindow="-120" windowWidth="20730" windowHeight="11310" activeTab="2" xr2:uid="{D7D4C338-CA12-45E9-89C1-8B279989D72A}"/>
  </bookViews>
  <sheets>
    <sheet name="Carla" sheetId="1" r:id="rId1"/>
    <sheet name="Javier" sheetId="2" r:id="rId2"/>
    <sheet name="Jimm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6" i="3" l="1"/>
  <c r="J55" i="3"/>
  <c r="E56" i="2"/>
  <c r="J55" i="2"/>
  <c r="E56" i="1"/>
  <c r="J55" i="1"/>
  <c r="O50" i="3"/>
  <c r="O49" i="3"/>
  <c r="M47" i="3"/>
  <c r="L47" i="3"/>
  <c r="H47" i="3"/>
  <c r="G47" i="3"/>
  <c r="S46" i="3"/>
  <c r="R46" i="3"/>
  <c r="Q46" i="3"/>
  <c r="P46" i="3"/>
  <c r="N46" i="3"/>
  <c r="N50" i="3" s="1"/>
  <c r="M46" i="3"/>
  <c r="M50" i="3" s="1"/>
  <c r="L46" i="3"/>
  <c r="L50" i="3" s="1"/>
  <c r="J46" i="3"/>
  <c r="J48" i="3" s="1"/>
  <c r="I46" i="3"/>
  <c r="I50" i="3" s="1"/>
  <c r="H46" i="3"/>
  <c r="H50" i="3" s="1"/>
  <c r="G46" i="3"/>
  <c r="G49" i="3" s="1"/>
  <c r="F41" i="3"/>
  <c r="H40" i="3"/>
  <c r="G34" i="3"/>
  <c r="F35" i="3" s="1"/>
  <c r="F29" i="3"/>
  <c r="G28" i="3"/>
  <c r="M23" i="3"/>
  <c r="O47" i="3" s="1"/>
  <c r="L23" i="3"/>
  <c r="N47" i="3" s="1"/>
  <c r="K23" i="3"/>
  <c r="J23" i="3"/>
  <c r="AD18" i="3"/>
  <c r="V18" i="3"/>
  <c r="N18" i="3"/>
  <c r="F18" i="3"/>
  <c r="H10" i="3"/>
  <c r="F11" i="3" s="1"/>
  <c r="E5" i="3"/>
  <c r="J3" i="3"/>
  <c r="O50" i="2"/>
  <c r="O49" i="2" s="1"/>
  <c r="S46" i="2"/>
  <c r="R46" i="2"/>
  <c r="Q46" i="2"/>
  <c r="P46" i="2"/>
  <c r="N46" i="2"/>
  <c r="N50" i="2" s="1"/>
  <c r="M46" i="2"/>
  <c r="M50" i="2" s="1"/>
  <c r="L46" i="2"/>
  <c r="L50" i="2" s="1"/>
  <c r="J46" i="2"/>
  <c r="J48" i="2" s="1"/>
  <c r="I46" i="2"/>
  <c r="I50" i="2" s="1"/>
  <c r="H46" i="2"/>
  <c r="H50" i="2" s="1"/>
  <c r="G46" i="2"/>
  <c r="G50" i="2" s="1"/>
  <c r="H40" i="2"/>
  <c r="F41" i="2" s="1"/>
  <c r="G34" i="2"/>
  <c r="F35" i="2" s="1"/>
  <c r="G28" i="2"/>
  <c r="F29" i="2" s="1"/>
  <c r="M23" i="2"/>
  <c r="O47" i="2" s="1"/>
  <c r="L23" i="2"/>
  <c r="N47" i="2" s="1"/>
  <c r="K23" i="2"/>
  <c r="M47" i="2" s="1"/>
  <c r="J23" i="2"/>
  <c r="L47" i="2" s="1"/>
  <c r="AD18" i="2"/>
  <c r="V18" i="2"/>
  <c r="N18" i="2"/>
  <c r="F18" i="2"/>
  <c r="H10" i="2"/>
  <c r="F11" i="2" s="1"/>
  <c r="E5" i="2"/>
  <c r="J3" i="2"/>
  <c r="Q46" i="1"/>
  <c r="R46" i="1"/>
  <c r="S46" i="1"/>
  <c r="G34" i="1"/>
  <c r="F35" i="1" s="1"/>
  <c r="F29" i="1"/>
  <c r="G28" i="1"/>
  <c r="M23" i="1"/>
  <c r="N47" i="1"/>
  <c r="P46" i="1"/>
  <c r="N46" i="1"/>
  <c r="N50" i="1" s="1"/>
  <c r="M46" i="1"/>
  <c r="M50" i="1" s="1"/>
  <c r="L46" i="1"/>
  <c r="L50" i="1" s="1"/>
  <c r="J46" i="1"/>
  <c r="J48" i="1" s="1"/>
  <c r="I46" i="1"/>
  <c r="I50" i="1" s="1"/>
  <c r="H46" i="1"/>
  <c r="H50" i="1" s="1"/>
  <c r="G46" i="1"/>
  <c r="G50" i="1" s="1"/>
  <c r="H40" i="1"/>
  <c r="F41" i="1" s="1"/>
  <c r="L23" i="1"/>
  <c r="I47" i="1" s="1"/>
  <c r="K23" i="1"/>
  <c r="M47" i="1" s="1"/>
  <c r="J23" i="1"/>
  <c r="AD18" i="1"/>
  <c r="V18" i="1"/>
  <c r="N18" i="1"/>
  <c r="F18" i="1"/>
  <c r="H10" i="1"/>
  <c r="F11" i="1" s="1"/>
  <c r="E5" i="1"/>
  <c r="J3" i="1"/>
  <c r="O46" i="1" l="1"/>
  <c r="H47" i="1"/>
  <c r="G47" i="2"/>
  <c r="H47" i="2"/>
  <c r="G48" i="3"/>
  <c r="L48" i="3"/>
  <c r="L49" i="3"/>
  <c r="G50" i="3"/>
  <c r="H48" i="3"/>
  <c r="M48" i="3"/>
  <c r="H49" i="3"/>
  <c r="M49" i="3"/>
  <c r="I47" i="3"/>
  <c r="I48" i="3"/>
  <c r="N48" i="3"/>
  <c r="I49" i="3"/>
  <c r="N49" i="3"/>
  <c r="O46" i="3"/>
  <c r="J47" i="3"/>
  <c r="G48" i="2"/>
  <c r="G49" i="2"/>
  <c r="L49" i="2"/>
  <c r="M48" i="2"/>
  <c r="M49" i="2"/>
  <c r="I47" i="2"/>
  <c r="I48" i="2"/>
  <c r="N48" i="2"/>
  <c r="I49" i="2"/>
  <c r="N49" i="2"/>
  <c r="L48" i="2"/>
  <c r="H48" i="2"/>
  <c r="H49" i="2"/>
  <c r="O46" i="2"/>
  <c r="J47" i="2"/>
  <c r="I48" i="1"/>
  <c r="J47" i="1"/>
  <c r="O47" i="1"/>
  <c r="G47" i="1"/>
  <c r="L47" i="1"/>
  <c r="G48" i="1"/>
  <c r="L48" i="1"/>
  <c r="G49" i="1"/>
  <c r="L49" i="1"/>
  <c r="N48" i="1"/>
  <c r="I49" i="1"/>
  <c r="N49" i="1"/>
  <c r="H48" i="1"/>
  <c r="M48" i="1"/>
  <c r="H49" i="1"/>
  <c r="M49" i="1"/>
  <c r="J50" i="3" l="1"/>
  <c r="J49" i="3" s="1"/>
  <c r="O48" i="3"/>
  <c r="J50" i="2"/>
  <c r="J49" i="2" s="1"/>
  <c r="O48" i="2"/>
  <c r="J50" i="1"/>
  <c r="J49" i="1" s="1"/>
  <c r="O48" i="1"/>
  <c r="O50" i="1" l="1"/>
  <c r="O49" i="1" s="1"/>
</calcChain>
</file>

<file path=xl/sharedStrings.xml><?xml version="1.0" encoding="utf-8"?>
<sst xmlns="http://schemas.openxmlformats.org/spreadsheetml/2006/main" count="213" uniqueCount="58">
  <si>
    <t>Cantidad</t>
  </si>
  <si>
    <t>Variables</t>
  </si>
  <si>
    <t>/</t>
  </si>
  <si>
    <t>Clase</t>
  </si>
  <si>
    <t>IP de red</t>
  </si>
  <si>
    <t>Máscara</t>
  </si>
  <si>
    <t>Variable</t>
  </si>
  <si>
    <t>Resultado</t>
  </si>
  <si>
    <t>→</t>
  </si>
  <si>
    <t>Bits signif</t>
  </si>
  <si>
    <t>Paso 1</t>
  </si>
  <si>
    <t>Paso 2</t>
  </si>
  <si>
    <t>Nueva mascara de subred</t>
  </si>
  <si>
    <t>Bits:</t>
  </si>
  <si>
    <t>W</t>
  </si>
  <si>
    <t>X</t>
  </si>
  <si>
    <t>Y</t>
  </si>
  <si>
    <t>Z</t>
  </si>
  <si>
    <t>IP Decimal:</t>
  </si>
  <si>
    <t>IP Binaria:</t>
  </si>
  <si>
    <t>Mascara de Subred Dec:</t>
  </si>
  <si>
    <t>Mascara de Subred Bin:</t>
  </si>
  <si>
    <t>Paso 3</t>
  </si>
  <si>
    <t>Formula</t>
  </si>
  <si>
    <t>R = 2 ^ B</t>
  </si>
  <si>
    <t>B</t>
  </si>
  <si>
    <t>Paso 4</t>
  </si>
  <si>
    <t>Q real de hosts por subred</t>
  </si>
  <si>
    <t>Paso 5</t>
  </si>
  <si>
    <t>D = 256 - NMS</t>
  </si>
  <si>
    <t>NMS</t>
  </si>
  <si>
    <t>Paso 6</t>
  </si>
  <si>
    <t>SR 1</t>
  </si>
  <si>
    <t>SR 2</t>
  </si>
  <si>
    <t>ID de subred</t>
  </si>
  <si>
    <t>Mascara de subred</t>
  </si>
  <si>
    <t>IP inicial</t>
  </si>
  <si>
    <t>IP Final</t>
  </si>
  <si>
    <t>Broadcast</t>
  </si>
  <si>
    <t>Bits a prestar (B)</t>
  </si>
  <si>
    <t>B = QS - 1</t>
  </si>
  <si>
    <t>QS</t>
  </si>
  <si>
    <t>Q real de subredes</t>
  </si>
  <si>
    <t>H = (2 ^N) - 2</t>
  </si>
  <si>
    <t xml:space="preserve">H  </t>
  </si>
  <si>
    <t>Delta o desplazamiento</t>
  </si>
  <si>
    <t>Rangos o segmentos de subred</t>
  </si>
  <si>
    <t>Edificio A</t>
  </si>
  <si>
    <t>IP final</t>
  </si>
  <si>
    <t>192.168.206.1</t>
  </si>
  <si>
    <t>192.168.206.254</t>
  </si>
  <si>
    <t>192.168.206.255</t>
  </si>
  <si>
    <t>192.168.108.1</t>
  </si>
  <si>
    <t>192.168.108.254</t>
  </si>
  <si>
    <t>192.168.108.255</t>
  </si>
  <si>
    <t>192.168.1.1</t>
  </si>
  <si>
    <t>192.168.1.254</t>
  </si>
  <si>
    <t>192.168.1.255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</si>
</sst>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entury Gothic"/>
      <family val="2"/>
    </font>
    <font>
      <b/>
      <sz val="9"/>
      <color theme="1"/>
      <name val="Century Gothic"/>
      <family val="2"/>
    </font>
    <font>
      <sz val="10"/>
      <color theme="1"/>
      <name val="Century Gothic"/>
      <family val="2"/>
    </font>
    <font>
      <b/>
      <sz val="8"/>
      <color theme="1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2" fillId="10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/>
    <xf numFmtId="0" fontId="2" fillId="0" borderId="4" xfId="0" applyFont="1" applyBorder="1"/>
    <xf numFmtId="0" fontId="2" fillId="0" borderId="10" xfId="0" applyFont="1" applyBorder="1"/>
    <xf numFmtId="0" fontId="0" fillId="0" borderId="10" xfId="0" applyBorder="1" applyAlignment="1">
      <alignment horizontal="center"/>
    </xf>
    <xf numFmtId="0" fontId="1" fillId="11" borderId="0" xfId="0" applyFont="1" applyFill="1"/>
    <xf numFmtId="0" fontId="3" fillId="11" borderId="0" xfId="0" applyFont="1" applyFill="1"/>
    <xf numFmtId="0" fontId="1" fillId="12" borderId="0" xfId="0" applyFont="1" applyFill="1"/>
    <xf numFmtId="0" fontId="3" fillId="12" borderId="0" xfId="0" applyFont="1" applyFill="1"/>
    <xf numFmtId="0" fontId="2" fillId="13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14" borderId="0" xfId="0" applyFont="1" applyFill="1"/>
    <xf numFmtId="0" fontId="3" fillId="14" borderId="0" xfId="0" applyFont="1" applyFill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03CAE-3582-473A-9152-034133D1DA21}">
  <dimension ref="B2:AK59"/>
  <sheetViews>
    <sheetView topLeftCell="A45" zoomScaleNormal="100" workbookViewId="0">
      <selection activeCell="A56" sqref="A56:XFD56"/>
    </sheetView>
  </sheetViews>
  <sheetFormatPr baseColWidth="10" defaultColWidth="3.7109375" defaultRowHeight="15" x14ac:dyDescent="0.25"/>
  <cols>
    <col min="2" max="13" width="4" bestFit="1" customWidth="1"/>
    <col min="15" max="15" width="4" bestFit="1" customWidth="1"/>
    <col min="20" max="20" width="5" bestFit="1" customWidth="1"/>
    <col min="25" max="25" width="5" bestFit="1" customWidth="1"/>
    <col min="30" max="30" width="4" bestFit="1" customWidth="1"/>
  </cols>
  <sheetData>
    <row r="2" spans="2:37" x14ac:dyDescent="0.25">
      <c r="B2" s="1" t="s">
        <v>1</v>
      </c>
      <c r="C2" s="1"/>
      <c r="D2" s="1"/>
      <c r="E2" s="1"/>
      <c r="F2" s="1"/>
      <c r="G2" s="1"/>
      <c r="H2" s="1"/>
      <c r="I2" s="2" t="s">
        <v>2</v>
      </c>
      <c r="J2" s="1" t="s">
        <v>3</v>
      </c>
      <c r="K2" s="1"/>
      <c r="L2" s="1"/>
    </row>
    <row r="3" spans="2:37" x14ac:dyDescent="0.25">
      <c r="B3" s="3" t="s">
        <v>4</v>
      </c>
      <c r="C3" s="2"/>
      <c r="D3" s="2"/>
      <c r="E3" s="2">
        <v>192</v>
      </c>
      <c r="F3" s="2">
        <v>168</v>
      </c>
      <c r="G3" s="2">
        <v>206</v>
      </c>
      <c r="H3" s="2">
        <v>0</v>
      </c>
      <c r="I3" s="2">
        <v>24</v>
      </c>
      <c r="J3" s="4" t="str">
        <f>IF(AND(E3&gt;=1,E3&lt;=126),"Clase A",IF(AND(E3&gt;=127,E3&lt;=191),"Clase B",IF(E3&gt;=192,"Clase C","Fuera de rango")))</f>
        <v>Clase C</v>
      </c>
      <c r="K3" s="4"/>
      <c r="L3" s="4"/>
    </row>
    <row r="4" spans="2:37" x14ac:dyDescent="0.25">
      <c r="B4" s="3" t="s">
        <v>0</v>
      </c>
      <c r="C4" s="2"/>
      <c r="D4" s="2"/>
      <c r="E4" s="5">
        <v>2</v>
      </c>
      <c r="F4" s="5"/>
      <c r="G4" s="5"/>
      <c r="H4" s="5"/>
      <c r="I4" s="5"/>
      <c r="J4" s="4"/>
      <c r="K4" s="4"/>
      <c r="L4" s="4"/>
    </row>
    <row r="5" spans="2:37" x14ac:dyDescent="0.25">
      <c r="B5" s="3" t="s">
        <v>5</v>
      </c>
      <c r="C5" s="2"/>
      <c r="D5" s="2"/>
      <c r="E5" s="5" t="str">
        <f>IF(AND(E3&gt;=1,E3&lt;=126),"255.0.0.0",IF(AND(E3&gt;=127,E3&lt;=191),"255.255.0.0",IF(E3&gt;=192,"255.255.255.0","Fuera de rango")))</f>
        <v>255.255.255.0</v>
      </c>
      <c r="F5" s="5"/>
      <c r="G5" s="5"/>
      <c r="H5" s="5"/>
      <c r="I5" s="5"/>
      <c r="J5" s="4"/>
      <c r="K5" s="4"/>
      <c r="L5" s="4"/>
    </row>
    <row r="7" spans="2:37" x14ac:dyDescent="0.25">
      <c r="B7" s="40" t="s">
        <v>10</v>
      </c>
      <c r="C7" s="41"/>
      <c r="D7" t="s">
        <v>39</v>
      </c>
    </row>
    <row r="9" spans="2:37" x14ac:dyDescent="0.25">
      <c r="C9" s="6" t="s">
        <v>23</v>
      </c>
      <c r="D9" s="6"/>
      <c r="E9" s="6"/>
      <c r="F9" s="5" t="s">
        <v>40</v>
      </c>
      <c r="G9" s="5"/>
      <c r="H9" s="5"/>
    </row>
    <row r="10" spans="2:37" x14ac:dyDescent="0.25">
      <c r="C10" s="6" t="s">
        <v>1</v>
      </c>
      <c r="D10" s="6"/>
      <c r="E10" s="6"/>
      <c r="F10" s="5" t="s">
        <v>41</v>
      </c>
      <c r="G10" s="5"/>
      <c r="H10" s="2">
        <f>E4</f>
        <v>2</v>
      </c>
    </row>
    <row r="11" spans="2:37" x14ac:dyDescent="0.25">
      <c r="C11" s="6" t="s">
        <v>7</v>
      </c>
      <c r="D11" s="6"/>
      <c r="E11" s="6"/>
      <c r="F11" s="5">
        <f>H10-1</f>
        <v>1</v>
      </c>
      <c r="G11" s="5"/>
      <c r="H11" s="5"/>
      <c r="I11" t="s">
        <v>8</v>
      </c>
      <c r="J11">
        <v>1</v>
      </c>
    </row>
    <row r="12" spans="2:37" x14ac:dyDescent="0.25">
      <c r="C12" s="6" t="s">
        <v>9</v>
      </c>
      <c r="D12" s="6"/>
      <c r="E12" s="6"/>
      <c r="F12" s="5">
        <v>1</v>
      </c>
      <c r="G12" s="5"/>
      <c r="H12" s="5"/>
    </row>
    <row r="14" spans="2:37" x14ac:dyDescent="0.25">
      <c r="B14" s="40" t="s">
        <v>11</v>
      </c>
      <c r="C14" s="41"/>
      <c r="D14" t="s">
        <v>12</v>
      </c>
    </row>
    <row r="16" spans="2:37" x14ac:dyDescent="0.25">
      <c r="E16" s="7" t="s">
        <v>13</v>
      </c>
      <c r="F16" s="8">
        <v>32</v>
      </c>
      <c r="G16" s="8">
        <v>31</v>
      </c>
      <c r="H16" s="8">
        <v>30</v>
      </c>
      <c r="I16" s="8">
        <v>29</v>
      </c>
      <c r="J16" s="8">
        <v>28</v>
      </c>
      <c r="K16" s="8">
        <v>27</v>
      </c>
      <c r="L16" s="8">
        <v>26</v>
      </c>
      <c r="M16" s="8">
        <v>25</v>
      </c>
      <c r="N16" s="8">
        <v>24</v>
      </c>
      <c r="O16" s="8">
        <v>23</v>
      </c>
      <c r="P16" s="8">
        <v>22</v>
      </c>
      <c r="Q16" s="8">
        <v>21</v>
      </c>
      <c r="R16" s="8">
        <v>20</v>
      </c>
      <c r="S16" s="8">
        <v>19</v>
      </c>
      <c r="T16" s="8">
        <v>18</v>
      </c>
      <c r="U16" s="8">
        <v>17</v>
      </c>
      <c r="V16" s="8">
        <v>16</v>
      </c>
      <c r="W16" s="8">
        <v>15</v>
      </c>
      <c r="X16" s="8">
        <v>14</v>
      </c>
      <c r="Y16" s="8">
        <v>13</v>
      </c>
      <c r="Z16" s="8">
        <v>12</v>
      </c>
      <c r="AA16" s="8">
        <v>11</v>
      </c>
      <c r="AB16" s="8">
        <v>10</v>
      </c>
      <c r="AC16" s="8">
        <v>9</v>
      </c>
      <c r="AD16" s="8">
        <v>8</v>
      </c>
      <c r="AE16" s="8">
        <v>7</v>
      </c>
      <c r="AF16" s="8">
        <v>6</v>
      </c>
      <c r="AG16" s="8">
        <v>5</v>
      </c>
      <c r="AH16" s="8">
        <v>4</v>
      </c>
      <c r="AI16" s="8">
        <v>3</v>
      </c>
      <c r="AJ16" s="8">
        <v>2</v>
      </c>
      <c r="AK16" s="8">
        <v>1</v>
      </c>
    </row>
    <row r="17" spans="2:37" x14ac:dyDescent="0.25">
      <c r="E17" s="7"/>
      <c r="F17" s="9" t="s">
        <v>14</v>
      </c>
      <c r="G17" s="9"/>
      <c r="H17" s="9"/>
      <c r="I17" s="9"/>
      <c r="J17" s="9"/>
      <c r="K17" s="9"/>
      <c r="L17" s="9"/>
      <c r="M17" s="9"/>
      <c r="N17" s="10" t="s">
        <v>15</v>
      </c>
      <c r="O17" s="10"/>
      <c r="P17" s="10"/>
      <c r="Q17" s="10"/>
      <c r="R17" s="10"/>
      <c r="S17" s="10"/>
      <c r="T17" s="10"/>
      <c r="U17" s="10"/>
      <c r="V17" s="11" t="s">
        <v>16</v>
      </c>
      <c r="W17" s="11"/>
      <c r="X17" s="11"/>
      <c r="Y17" s="11"/>
      <c r="Z17" s="11"/>
      <c r="AA17" s="11"/>
      <c r="AB17" s="11"/>
      <c r="AC17" s="11"/>
      <c r="AD17" s="12" t="s">
        <v>17</v>
      </c>
      <c r="AE17" s="12"/>
      <c r="AF17" s="12"/>
      <c r="AG17" s="12"/>
      <c r="AH17" s="12"/>
      <c r="AI17" s="12"/>
      <c r="AJ17" s="12"/>
      <c r="AK17" s="12"/>
    </row>
    <row r="18" spans="2:37" ht="15" customHeight="1" x14ac:dyDescent="0.25">
      <c r="C18" s="13" t="s">
        <v>18</v>
      </c>
      <c r="D18" s="13"/>
      <c r="E18" s="14"/>
      <c r="F18" s="15">
        <f>$E$3</f>
        <v>192</v>
      </c>
      <c r="G18" s="15"/>
      <c r="H18" s="15"/>
      <c r="I18" s="15"/>
      <c r="J18" s="15"/>
      <c r="K18" s="15"/>
      <c r="L18" s="15"/>
      <c r="M18" s="15"/>
      <c r="N18" s="16">
        <f>$F$3</f>
        <v>168</v>
      </c>
      <c r="O18" s="16"/>
      <c r="P18" s="16"/>
      <c r="Q18" s="16"/>
      <c r="R18" s="16"/>
      <c r="S18" s="16"/>
      <c r="T18" s="16"/>
      <c r="U18" s="16"/>
      <c r="V18" s="17">
        <f>$G$3</f>
        <v>206</v>
      </c>
      <c r="W18" s="17"/>
      <c r="X18" s="17"/>
      <c r="Y18" s="17"/>
      <c r="Z18" s="17"/>
      <c r="AA18" s="17"/>
      <c r="AB18" s="17"/>
      <c r="AC18" s="17"/>
      <c r="AD18" s="18">
        <f>$H$3</f>
        <v>0</v>
      </c>
      <c r="AE18" s="18"/>
      <c r="AF18" s="18"/>
      <c r="AG18" s="18"/>
      <c r="AH18" s="18"/>
      <c r="AI18" s="18"/>
      <c r="AJ18" s="18"/>
      <c r="AK18" s="18"/>
    </row>
    <row r="19" spans="2:37" x14ac:dyDescent="0.25">
      <c r="C19" s="19" t="s">
        <v>19</v>
      </c>
      <c r="D19" s="19"/>
      <c r="E19" s="20"/>
      <c r="F19" s="21"/>
      <c r="G19" s="21"/>
      <c r="H19" s="21"/>
      <c r="I19" s="21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22"/>
      <c r="V19" s="23"/>
      <c r="W19" s="23"/>
      <c r="X19" s="23"/>
      <c r="Y19" s="23"/>
      <c r="Z19" s="23"/>
      <c r="AA19" s="23"/>
      <c r="AB19" s="23"/>
      <c r="AC19" s="23"/>
      <c r="AD19" s="24"/>
      <c r="AE19" s="24"/>
      <c r="AF19" s="24"/>
      <c r="AG19" s="24"/>
      <c r="AH19" s="24"/>
      <c r="AI19" s="24"/>
      <c r="AJ19" s="24"/>
      <c r="AK19" s="24"/>
    </row>
    <row r="20" spans="2:37" ht="15" customHeight="1" x14ac:dyDescent="0.25">
      <c r="C20" s="25" t="s">
        <v>20</v>
      </c>
      <c r="D20" s="25"/>
      <c r="E20" s="26"/>
      <c r="F20" s="15">
        <v>255</v>
      </c>
      <c r="G20" s="15"/>
      <c r="H20" s="15"/>
      <c r="I20" s="15"/>
      <c r="J20" s="15"/>
      <c r="K20" s="15"/>
      <c r="L20" s="15"/>
      <c r="M20" s="15"/>
      <c r="N20" s="16">
        <v>255</v>
      </c>
      <c r="O20" s="16"/>
      <c r="P20" s="16"/>
      <c r="Q20" s="16"/>
      <c r="R20" s="16"/>
      <c r="S20" s="16"/>
      <c r="T20" s="16"/>
      <c r="U20" s="16"/>
      <c r="V20" s="17">
        <v>255</v>
      </c>
      <c r="W20" s="17"/>
      <c r="X20" s="17"/>
      <c r="Y20" s="17"/>
      <c r="Z20" s="17"/>
      <c r="AA20" s="17"/>
      <c r="AB20" s="17"/>
      <c r="AC20" s="17"/>
      <c r="AD20" s="18">
        <v>128</v>
      </c>
      <c r="AE20" s="18"/>
      <c r="AF20" s="18"/>
      <c r="AG20" s="18"/>
      <c r="AH20" s="18"/>
      <c r="AI20" s="18"/>
      <c r="AJ20" s="18"/>
      <c r="AK20" s="18"/>
    </row>
    <row r="21" spans="2:37" ht="15" customHeight="1" x14ac:dyDescent="0.25">
      <c r="C21" s="25" t="s">
        <v>21</v>
      </c>
      <c r="D21" s="25"/>
      <c r="E21" s="26"/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3">
        <v>1</v>
      </c>
      <c r="W21" s="23">
        <v>1</v>
      </c>
      <c r="X21" s="23">
        <v>1</v>
      </c>
      <c r="Y21" s="23">
        <v>1</v>
      </c>
      <c r="Z21" s="23">
        <v>1</v>
      </c>
      <c r="AA21" s="23">
        <v>1</v>
      </c>
      <c r="AB21" s="23">
        <v>1</v>
      </c>
      <c r="AC21" s="23">
        <v>1</v>
      </c>
      <c r="AD21" s="24">
        <v>1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</row>
    <row r="23" spans="2:37" x14ac:dyDescent="0.25">
      <c r="C23" s="45" t="s">
        <v>12</v>
      </c>
      <c r="D23" s="45"/>
      <c r="E23" s="45"/>
      <c r="F23" s="45"/>
      <c r="G23" s="45"/>
      <c r="H23" s="45"/>
      <c r="I23" s="45"/>
      <c r="J23">
        <f>$F$20</f>
        <v>255</v>
      </c>
      <c r="K23">
        <f>$N$20</f>
        <v>255</v>
      </c>
      <c r="L23">
        <f>$V$20</f>
        <v>255</v>
      </c>
      <c r="M23">
        <f>$AD$20</f>
        <v>128</v>
      </c>
    </row>
    <row r="25" spans="2:37" x14ac:dyDescent="0.25">
      <c r="B25" s="40" t="s">
        <v>22</v>
      </c>
      <c r="C25" s="41"/>
      <c r="D25" t="s">
        <v>42</v>
      </c>
    </row>
    <row r="27" spans="2:37" x14ac:dyDescent="0.25">
      <c r="C27" s="6" t="s">
        <v>23</v>
      </c>
      <c r="D27" s="6"/>
      <c r="E27" s="6"/>
      <c r="F27" s="5" t="s">
        <v>24</v>
      </c>
      <c r="G27" s="5"/>
    </row>
    <row r="28" spans="2:37" x14ac:dyDescent="0.25">
      <c r="C28" s="6" t="s">
        <v>6</v>
      </c>
      <c r="D28" s="6"/>
      <c r="E28" s="6"/>
      <c r="F28" s="2" t="s">
        <v>25</v>
      </c>
      <c r="G28" s="2">
        <f>F12</f>
        <v>1</v>
      </c>
    </row>
    <row r="29" spans="2:37" x14ac:dyDescent="0.25">
      <c r="C29" s="6" t="s">
        <v>7</v>
      </c>
      <c r="D29" s="6"/>
      <c r="E29" s="6"/>
      <c r="F29" s="5">
        <f>POWER(2,G28)</f>
        <v>2</v>
      </c>
      <c r="G29" s="5"/>
    </row>
    <row r="31" spans="2:37" x14ac:dyDescent="0.25">
      <c r="B31" s="40" t="s">
        <v>26</v>
      </c>
      <c r="C31" s="41"/>
      <c r="D31" t="s">
        <v>27</v>
      </c>
    </row>
    <row r="33" spans="2:20" x14ac:dyDescent="0.25">
      <c r="C33" s="36" t="s">
        <v>23</v>
      </c>
      <c r="D33" s="37"/>
      <c r="E33" s="38"/>
      <c r="F33" s="28" t="s">
        <v>43</v>
      </c>
      <c r="G33" s="29"/>
      <c r="H33" s="39"/>
    </row>
    <row r="34" spans="2:20" x14ac:dyDescent="0.25">
      <c r="C34" s="36" t="s">
        <v>6</v>
      </c>
      <c r="D34" s="37"/>
      <c r="E34" s="38"/>
      <c r="F34" s="2" t="s">
        <v>44</v>
      </c>
      <c r="G34" s="28">
        <f>COUNTIF(AD21:AK21,0)</f>
        <v>7</v>
      </c>
      <c r="H34" s="39"/>
    </row>
    <row r="35" spans="2:20" x14ac:dyDescent="0.25">
      <c r="C35" s="36" t="s">
        <v>7</v>
      </c>
      <c r="D35" s="37"/>
      <c r="E35" s="38"/>
      <c r="F35" s="28">
        <f>(POWER(2,G34)-2)</f>
        <v>126</v>
      </c>
      <c r="G35" s="29"/>
      <c r="H35" s="39"/>
    </row>
    <row r="37" spans="2:20" x14ac:dyDescent="0.25">
      <c r="B37" s="40" t="s">
        <v>28</v>
      </c>
      <c r="C37" s="41"/>
      <c r="D37" t="s">
        <v>45</v>
      </c>
    </row>
    <row r="39" spans="2:20" x14ac:dyDescent="0.25">
      <c r="C39" s="6" t="s">
        <v>23</v>
      </c>
      <c r="D39" s="6"/>
      <c r="E39" s="6"/>
      <c r="F39" s="5" t="s">
        <v>29</v>
      </c>
      <c r="G39" s="5"/>
      <c r="H39" s="5"/>
      <c r="I39" s="5"/>
    </row>
    <row r="40" spans="2:20" x14ac:dyDescent="0.25">
      <c r="C40" s="6" t="s">
        <v>6</v>
      </c>
      <c r="D40" s="6"/>
      <c r="E40" s="6"/>
      <c r="F40" s="5" t="s">
        <v>30</v>
      </c>
      <c r="G40" s="5"/>
      <c r="H40" s="5">
        <f>AD20</f>
        <v>128</v>
      </c>
      <c r="I40" s="5"/>
    </row>
    <row r="41" spans="2:20" x14ac:dyDescent="0.25">
      <c r="C41" s="6" t="s">
        <v>7</v>
      </c>
      <c r="D41" s="6"/>
      <c r="E41" s="6"/>
      <c r="F41" s="5">
        <f>256-H40</f>
        <v>128</v>
      </c>
      <c r="G41" s="5"/>
      <c r="H41" s="5"/>
      <c r="I41" s="5"/>
    </row>
    <row r="43" spans="2:20" x14ac:dyDescent="0.25">
      <c r="B43" s="40" t="s">
        <v>31</v>
      </c>
      <c r="C43" s="41"/>
      <c r="D43" t="s">
        <v>46</v>
      </c>
    </row>
    <row r="45" spans="2:20" x14ac:dyDescent="0.25">
      <c r="G45" s="28" t="s">
        <v>32</v>
      </c>
      <c r="H45" s="29"/>
      <c r="I45" s="29"/>
      <c r="J45" s="29"/>
      <c r="K45" s="2" t="s">
        <v>2</v>
      </c>
      <c r="L45" s="28" t="s">
        <v>33</v>
      </c>
      <c r="M45" s="29"/>
      <c r="N45" s="29"/>
      <c r="O45" s="29"/>
      <c r="P45" s="2" t="s">
        <v>2</v>
      </c>
    </row>
    <row r="46" spans="2:20" x14ac:dyDescent="0.25">
      <c r="B46" s="30" t="s">
        <v>34</v>
      </c>
      <c r="C46" s="30"/>
      <c r="D46" s="30"/>
      <c r="E46" s="30"/>
      <c r="F46" s="30"/>
      <c r="G46" s="31">
        <f>$E$3</f>
        <v>192</v>
      </c>
      <c r="H46">
        <f>$F$3</f>
        <v>168</v>
      </c>
      <c r="I46">
        <f>$G$3</f>
        <v>206</v>
      </c>
      <c r="J46">
        <f>$H$3</f>
        <v>0</v>
      </c>
      <c r="K46" s="32">
        <v>25</v>
      </c>
      <c r="L46" s="31">
        <f>$E$3</f>
        <v>192</v>
      </c>
      <c r="M46">
        <f>$F$3</f>
        <v>168</v>
      </c>
      <c r="N46">
        <f>$G$3</f>
        <v>206</v>
      </c>
      <c r="O46">
        <f>J46+$F$41</f>
        <v>128</v>
      </c>
      <c r="P46" s="32">
        <f>K46</f>
        <v>25</v>
      </c>
      <c r="Q46" s="31">
        <f>$E$3</f>
        <v>192</v>
      </c>
      <c r="R46">
        <f>$F$3</f>
        <v>168</v>
      </c>
      <c r="S46">
        <f>$G$3</f>
        <v>206</v>
      </c>
      <c r="T46">
        <v>256</v>
      </c>
    </row>
    <row r="47" spans="2:20" x14ac:dyDescent="0.25">
      <c r="B47" s="30" t="s">
        <v>35</v>
      </c>
      <c r="C47" s="30"/>
      <c r="D47" s="30"/>
      <c r="E47" s="30"/>
      <c r="F47" s="30"/>
      <c r="G47" s="31">
        <f>$J$23</f>
        <v>255</v>
      </c>
      <c r="H47">
        <f>$K$23</f>
        <v>255</v>
      </c>
      <c r="I47">
        <f>$L$23</f>
        <v>255</v>
      </c>
      <c r="J47">
        <f>$M$23</f>
        <v>128</v>
      </c>
      <c r="K47" s="32"/>
      <c r="L47" s="31">
        <f>$J$23</f>
        <v>255</v>
      </c>
      <c r="M47">
        <f>$K$23</f>
        <v>255</v>
      </c>
      <c r="N47">
        <f>$L$23</f>
        <v>255</v>
      </c>
      <c r="O47">
        <f>$M$23</f>
        <v>128</v>
      </c>
      <c r="P47" s="32"/>
    </row>
    <row r="48" spans="2:20" x14ac:dyDescent="0.25">
      <c r="B48" s="30" t="s">
        <v>36</v>
      </c>
      <c r="C48" s="30"/>
      <c r="D48" s="30"/>
      <c r="E48" s="30"/>
      <c r="F48" s="30"/>
      <c r="G48" s="31">
        <f>G46</f>
        <v>192</v>
      </c>
      <c r="H48">
        <f>H46</f>
        <v>168</v>
      </c>
      <c r="I48">
        <f>I46</f>
        <v>206</v>
      </c>
      <c r="J48">
        <f>J46+1</f>
        <v>1</v>
      </c>
      <c r="K48" s="32"/>
      <c r="L48" s="31">
        <f>L46</f>
        <v>192</v>
      </c>
      <c r="M48">
        <f>M46</f>
        <v>168</v>
      </c>
      <c r="N48">
        <f>N46</f>
        <v>206</v>
      </c>
      <c r="O48">
        <f>O46+1</f>
        <v>129</v>
      </c>
      <c r="P48" s="32"/>
    </row>
    <row r="49" spans="2:36" x14ac:dyDescent="0.25">
      <c r="B49" s="30" t="s">
        <v>37</v>
      </c>
      <c r="C49" s="30"/>
      <c r="D49" s="30"/>
      <c r="E49" s="30"/>
      <c r="F49" s="30"/>
      <c r="G49" s="31">
        <f>G46</f>
        <v>192</v>
      </c>
      <c r="H49">
        <f>H46</f>
        <v>168</v>
      </c>
      <c r="I49">
        <f>I46</f>
        <v>206</v>
      </c>
      <c r="J49">
        <f>J50-1</f>
        <v>126</v>
      </c>
      <c r="K49" s="32"/>
      <c r="L49" s="31">
        <f>L46</f>
        <v>192</v>
      </c>
      <c r="M49">
        <f>M46</f>
        <v>168</v>
      </c>
      <c r="N49">
        <f>N46</f>
        <v>206</v>
      </c>
      <c r="O49">
        <f>O50-1</f>
        <v>254</v>
      </c>
      <c r="P49" s="32"/>
    </row>
    <row r="50" spans="2:36" x14ac:dyDescent="0.25">
      <c r="B50" s="30" t="s">
        <v>38</v>
      </c>
      <c r="C50" s="30"/>
      <c r="D50" s="30"/>
      <c r="E50" s="30"/>
      <c r="F50" s="30"/>
      <c r="G50" s="33">
        <f>G46</f>
        <v>192</v>
      </c>
      <c r="H50" s="34">
        <f>H46</f>
        <v>168</v>
      </c>
      <c r="I50" s="34">
        <f>I46</f>
        <v>206</v>
      </c>
      <c r="J50" s="34">
        <f>O46-1</f>
        <v>127</v>
      </c>
      <c r="K50" s="35"/>
      <c r="L50" s="33">
        <f>L46</f>
        <v>192</v>
      </c>
      <c r="M50" s="34">
        <f>M46</f>
        <v>168</v>
      </c>
      <c r="N50" s="34">
        <f>N46</f>
        <v>206</v>
      </c>
      <c r="O50" s="34">
        <f>T46-1</f>
        <v>255</v>
      </c>
      <c r="P50" s="35"/>
    </row>
    <row r="52" spans="2:36" x14ac:dyDescent="0.25">
      <c r="B52" s="40" t="s">
        <v>47</v>
      </c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</row>
    <row r="54" spans="2:36" x14ac:dyDescent="0.25">
      <c r="B54" s="1" t="s">
        <v>1</v>
      </c>
      <c r="C54" s="1"/>
      <c r="D54" s="1"/>
      <c r="E54" s="1"/>
      <c r="F54" s="1"/>
      <c r="G54" s="1"/>
      <c r="H54" s="1"/>
      <c r="I54" s="2" t="s">
        <v>2</v>
      </c>
      <c r="J54" s="1" t="s">
        <v>3</v>
      </c>
      <c r="K54" s="1"/>
      <c r="L54" s="1"/>
    </row>
    <row r="55" spans="2:36" x14ac:dyDescent="0.25">
      <c r="B55" s="3" t="s">
        <v>4</v>
      </c>
      <c r="C55" s="2"/>
      <c r="D55" s="2"/>
      <c r="E55" s="2">
        <v>192</v>
      </c>
      <c r="F55" s="2">
        <v>168</v>
      </c>
      <c r="G55" s="2">
        <v>206</v>
      </c>
      <c r="H55" s="2">
        <v>0</v>
      </c>
      <c r="I55" s="2">
        <v>24</v>
      </c>
      <c r="J55" s="4" t="str">
        <f>IF(AND(E55&gt;=1,E55&lt;=126),"Clase A",IF(AND(E55&gt;=127,E55&lt;=191),"Clase B",IF(E55&gt;=192,"Clase C","Fuera de rango")))</f>
        <v>Clase C</v>
      </c>
      <c r="K55" s="4"/>
      <c r="L55" s="4"/>
    </row>
    <row r="56" spans="2:36" x14ac:dyDescent="0.25">
      <c r="B56" s="58" t="s">
        <v>5</v>
      </c>
      <c r="C56" s="58"/>
      <c r="D56" s="58"/>
      <c r="E56" s="5" t="str">
        <f>IF(AND(E55&gt;=1,E55&lt;=126),"255.0.0.0",IF(AND(E55&gt;=127,E55&lt;=191),"255.255.0.0",IF(E55&gt;=192,"255.255.255.0","Fuera de rango")))</f>
        <v>255.255.255.0</v>
      </c>
      <c r="F56" s="5"/>
      <c r="G56" s="5"/>
      <c r="H56" s="5"/>
      <c r="I56" s="5"/>
      <c r="J56" s="4"/>
      <c r="K56" s="4"/>
      <c r="L56" s="4"/>
    </row>
    <row r="57" spans="2:36" x14ac:dyDescent="0.25">
      <c r="B57" s="6" t="s">
        <v>36</v>
      </c>
      <c r="C57" s="6"/>
      <c r="D57" s="6"/>
      <c r="E57" s="28" t="s">
        <v>49</v>
      </c>
      <c r="F57" s="29"/>
      <c r="G57" s="29"/>
      <c r="H57" s="29"/>
      <c r="I57" s="39"/>
      <c r="J57" s="4"/>
      <c r="K57" s="4"/>
      <c r="L57" s="4"/>
    </row>
    <row r="58" spans="2:36" x14ac:dyDescent="0.25">
      <c r="B58" s="6" t="s">
        <v>48</v>
      </c>
      <c r="C58" s="6"/>
      <c r="D58" s="6"/>
      <c r="E58" s="28" t="s">
        <v>50</v>
      </c>
      <c r="F58" s="29"/>
      <c r="G58" s="29"/>
      <c r="H58" s="29"/>
      <c r="I58" s="39"/>
      <c r="J58" s="4"/>
      <c r="K58" s="4"/>
      <c r="L58" s="4"/>
    </row>
    <row r="59" spans="2:36" x14ac:dyDescent="0.25">
      <c r="B59" s="6" t="s">
        <v>38</v>
      </c>
      <c r="C59" s="6"/>
      <c r="D59" s="6"/>
      <c r="E59" s="28" t="s">
        <v>51</v>
      </c>
      <c r="F59" s="29"/>
      <c r="G59" s="29"/>
      <c r="H59" s="29"/>
      <c r="I59" s="39"/>
      <c r="J59" s="4"/>
      <c r="K59" s="4"/>
      <c r="L59" s="4"/>
    </row>
  </sheetData>
  <mergeCells count="66">
    <mergeCell ref="B57:D57"/>
    <mergeCell ref="B58:D58"/>
    <mergeCell ref="B59:D59"/>
    <mergeCell ref="J55:L59"/>
    <mergeCell ref="E57:I57"/>
    <mergeCell ref="E58:I58"/>
    <mergeCell ref="E59:I59"/>
    <mergeCell ref="B54:H54"/>
    <mergeCell ref="J54:L54"/>
    <mergeCell ref="E56:I56"/>
    <mergeCell ref="B56:D56"/>
    <mergeCell ref="B49:F49"/>
    <mergeCell ref="B50:F50"/>
    <mergeCell ref="G45:J45"/>
    <mergeCell ref="L45:O45"/>
    <mergeCell ref="B46:F46"/>
    <mergeCell ref="C33:E33"/>
    <mergeCell ref="F33:H33"/>
    <mergeCell ref="G34:H34"/>
    <mergeCell ref="F35:H35"/>
    <mergeCell ref="C39:E39"/>
    <mergeCell ref="F39:I39"/>
    <mergeCell ref="F20:M20"/>
    <mergeCell ref="N20:U20"/>
    <mergeCell ref="V20:AC20"/>
    <mergeCell ref="AD20:AK20"/>
    <mergeCell ref="C21:E21"/>
    <mergeCell ref="C23:I23"/>
    <mergeCell ref="N17:U17"/>
    <mergeCell ref="V17:AC17"/>
    <mergeCell ref="AD17:AK17"/>
    <mergeCell ref="C18:E18"/>
    <mergeCell ref="F18:M18"/>
    <mergeCell ref="N18:U18"/>
    <mergeCell ref="V18:AC18"/>
    <mergeCell ref="AD18:AK18"/>
    <mergeCell ref="F9:H9"/>
    <mergeCell ref="F11:H11"/>
    <mergeCell ref="F12:H12"/>
    <mergeCell ref="F17:M17"/>
    <mergeCell ref="C19:E19"/>
    <mergeCell ref="C20:E20"/>
    <mergeCell ref="B47:F47"/>
    <mergeCell ref="B48:F48"/>
    <mergeCell ref="C40:E40"/>
    <mergeCell ref="C41:E41"/>
    <mergeCell ref="F40:G40"/>
    <mergeCell ref="H40:I40"/>
    <mergeCell ref="F41:I41"/>
    <mergeCell ref="C34:E34"/>
    <mergeCell ref="C35:E35"/>
    <mergeCell ref="C28:E28"/>
    <mergeCell ref="C29:E29"/>
    <mergeCell ref="F29:G29"/>
    <mergeCell ref="C27:E27"/>
    <mergeCell ref="F27:G27"/>
    <mergeCell ref="C10:E10"/>
    <mergeCell ref="F10:G10"/>
    <mergeCell ref="C11:E11"/>
    <mergeCell ref="C12:E12"/>
    <mergeCell ref="B2:H2"/>
    <mergeCell ref="J2:L2"/>
    <mergeCell ref="J3:L5"/>
    <mergeCell ref="E4:I4"/>
    <mergeCell ref="E5:I5"/>
    <mergeCell ref="C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9F258-ABFC-4119-98B2-B596AE8DDC4A}">
  <dimension ref="B2:AK59"/>
  <sheetViews>
    <sheetView topLeftCell="A42" workbookViewId="0">
      <selection activeCell="B52" sqref="B52:AK59"/>
    </sheetView>
  </sheetViews>
  <sheetFormatPr baseColWidth="10" defaultColWidth="3.7109375" defaultRowHeight="15" x14ac:dyDescent="0.25"/>
  <cols>
    <col min="2" max="13" width="4" bestFit="1" customWidth="1"/>
    <col min="15" max="15" width="4" bestFit="1" customWidth="1"/>
    <col min="20" max="20" width="5" bestFit="1" customWidth="1"/>
    <col min="25" max="25" width="5" bestFit="1" customWidth="1"/>
    <col min="30" max="30" width="4" bestFit="1" customWidth="1"/>
  </cols>
  <sheetData>
    <row r="2" spans="2:37" x14ac:dyDescent="0.25">
      <c r="B2" s="1" t="s">
        <v>1</v>
      </c>
      <c r="C2" s="1"/>
      <c r="D2" s="1"/>
      <c r="E2" s="1"/>
      <c r="F2" s="1"/>
      <c r="G2" s="1"/>
      <c r="H2" s="1"/>
      <c r="I2" s="2" t="s">
        <v>2</v>
      </c>
      <c r="J2" s="1" t="s">
        <v>3</v>
      </c>
      <c r="K2" s="1"/>
      <c r="L2" s="1"/>
    </row>
    <row r="3" spans="2:37" x14ac:dyDescent="0.25">
      <c r="B3" s="3" t="s">
        <v>4</v>
      </c>
      <c r="C3" s="2"/>
      <c r="D3" s="2"/>
      <c r="E3" s="2">
        <v>192</v>
      </c>
      <c r="F3" s="2">
        <v>168</v>
      </c>
      <c r="G3" s="2">
        <v>108</v>
      </c>
      <c r="H3" s="2">
        <v>0</v>
      </c>
      <c r="I3" s="2">
        <v>24</v>
      </c>
      <c r="J3" s="4" t="str">
        <f>IF(AND(E3&gt;=1,E3&lt;=126),"Clase A",IF(AND(E3&gt;=127,E3&lt;=191),"Clase B",IF(E3&gt;=192,"Clase C","Fuera de rango")))</f>
        <v>Clase C</v>
      </c>
      <c r="K3" s="4"/>
      <c r="L3" s="4"/>
    </row>
    <row r="4" spans="2:37" x14ac:dyDescent="0.25">
      <c r="B4" s="3" t="s">
        <v>0</v>
      </c>
      <c r="C4" s="2"/>
      <c r="D4" s="2"/>
      <c r="E4" s="5">
        <v>2</v>
      </c>
      <c r="F4" s="5"/>
      <c r="G4" s="5"/>
      <c r="H4" s="5"/>
      <c r="I4" s="5"/>
      <c r="J4" s="4"/>
      <c r="K4" s="4"/>
      <c r="L4" s="4"/>
    </row>
    <row r="5" spans="2:37" x14ac:dyDescent="0.25">
      <c r="B5" s="3" t="s">
        <v>5</v>
      </c>
      <c r="C5" s="2"/>
      <c r="D5" s="2"/>
      <c r="E5" s="5" t="str">
        <f>IF(AND(E3&gt;=1,E3&lt;=126),"255.0.0.0",IF(AND(E3&gt;=127,E3&lt;=191),"255.255.0.0",IF(E3&gt;=192,"255.255.255.0","Fuera de rango")))</f>
        <v>255.255.255.0</v>
      </c>
      <c r="F5" s="5"/>
      <c r="G5" s="5"/>
      <c r="H5" s="5"/>
      <c r="I5" s="5"/>
      <c r="J5" s="4"/>
      <c r="K5" s="4"/>
      <c r="L5" s="4"/>
    </row>
    <row r="7" spans="2:37" x14ac:dyDescent="0.25">
      <c r="B7" s="42" t="s">
        <v>10</v>
      </c>
      <c r="C7" s="43"/>
      <c r="D7" t="s">
        <v>39</v>
      </c>
    </row>
    <row r="9" spans="2:37" x14ac:dyDescent="0.25">
      <c r="C9" s="6" t="s">
        <v>23</v>
      </c>
      <c r="D9" s="6"/>
      <c r="E9" s="6"/>
      <c r="F9" s="5" t="s">
        <v>40</v>
      </c>
      <c r="G9" s="5"/>
      <c r="H9" s="5"/>
    </row>
    <row r="10" spans="2:37" x14ac:dyDescent="0.25">
      <c r="C10" s="6" t="s">
        <v>1</v>
      </c>
      <c r="D10" s="6"/>
      <c r="E10" s="6"/>
      <c r="F10" s="5" t="s">
        <v>41</v>
      </c>
      <c r="G10" s="5"/>
      <c r="H10" s="2">
        <f>E4</f>
        <v>2</v>
      </c>
    </row>
    <row r="11" spans="2:37" x14ac:dyDescent="0.25">
      <c r="C11" s="6" t="s">
        <v>7</v>
      </c>
      <c r="D11" s="6"/>
      <c r="E11" s="6"/>
      <c r="F11" s="5">
        <f>H10-1</f>
        <v>1</v>
      </c>
      <c r="G11" s="5"/>
      <c r="H11" s="5"/>
      <c r="I11" t="s">
        <v>8</v>
      </c>
      <c r="J11">
        <v>1</v>
      </c>
    </row>
    <row r="12" spans="2:37" x14ac:dyDescent="0.25">
      <c r="C12" s="6" t="s">
        <v>9</v>
      </c>
      <c r="D12" s="6"/>
      <c r="E12" s="6"/>
      <c r="F12" s="5">
        <v>1</v>
      </c>
      <c r="G12" s="5"/>
      <c r="H12" s="5"/>
    </row>
    <row r="14" spans="2:37" x14ac:dyDescent="0.25">
      <c r="B14" s="42" t="s">
        <v>11</v>
      </c>
      <c r="C14" s="43"/>
      <c r="D14" t="s">
        <v>12</v>
      </c>
    </row>
    <row r="16" spans="2:37" x14ac:dyDescent="0.25">
      <c r="E16" s="7" t="s">
        <v>13</v>
      </c>
      <c r="F16" s="8">
        <v>32</v>
      </c>
      <c r="G16" s="8">
        <v>31</v>
      </c>
      <c r="H16" s="8">
        <v>30</v>
      </c>
      <c r="I16" s="8">
        <v>29</v>
      </c>
      <c r="J16" s="8">
        <v>28</v>
      </c>
      <c r="K16" s="8">
        <v>27</v>
      </c>
      <c r="L16" s="8">
        <v>26</v>
      </c>
      <c r="M16" s="8">
        <v>25</v>
      </c>
      <c r="N16" s="8">
        <v>24</v>
      </c>
      <c r="O16" s="8">
        <v>23</v>
      </c>
      <c r="P16" s="8">
        <v>22</v>
      </c>
      <c r="Q16" s="8">
        <v>21</v>
      </c>
      <c r="R16" s="8">
        <v>20</v>
      </c>
      <c r="S16" s="8">
        <v>19</v>
      </c>
      <c r="T16" s="8">
        <v>18</v>
      </c>
      <c r="U16" s="8">
        <v>17</v>
      </c>
      <c r="V16" s="8">
        <v>16</v>
      </c>
      <c r="W16" s="8">
        <v>15</v>
      </c>
      <c r="X16" s="8">
        <v>14</v>
      </c>
      <c r="Y16" s="8">
        <v>13</v>
      </c>
      <c r="Z16" s="8">
        <v>12</v>
      </c>
      <c r="AA16" s="8">
        <v>11</v>
      </c>
      <c r="AB16" s="8">
        <v>10</v>
      </c>
      <c r="AC16" s="8">
        <v>9</v>
      </c>
      <c r="AD16" s="8">
        <v>8</v>
      </c>
      <c r="AE16" s="8">
        <v>7</v>
      </c>
      <c r="AF16" s="8">
        <v>6</v>
      </c>
      <c r="AG16" s="8">
        <v>5</v>
      </c>
      <c r="AH16" s="8">
        <v>4</v>
      </c>
      <c r="AI16" s="8">
        <v>3</v>
      </c>
      <c r="AJ16" s="8">
        <v>2</v>
      </c>
      <c r="AK16" s="8">
        <v>1</v>
      </c>
    </row>
    <row r="17" spans="2:37" x14ac:dyDescent="0.25">
      <c r="E17" s="7"/>
      <c r="F17" s="9" t="s">
        <v>14</v>
      </c>
      <c r="G17" s="9"/>
      <c r="H17" s="9"/>
      <c r="I17" s="9"/>
      <c r="J17" s="9"/>
      <c r="K17" s="9"/>
      <c r="L17" s="9"/>
      <c r="M17" s="9"/>
      <c r="N17" s="10" t="s">
        <v>15</v>
      </c>
      <c r="O17" s="10"/>
      <c r="P17" s="10"/>
      <c r="Q17" s="10"/>
      <c r="R17" s="10"/>
      <c r="S17" s="10"/>
      <c r="T17" s="10"/>
      <c r="U17" s="10"/>
      <c r="V17" s="11" t="s">
        <v>16</v>
      </c>
      <c r="W17" s="11"/>
      <c r="X17" s="11"/>
      <c r="Y17" s="11"/>
      <c r="Z17" s="11"/>
      <c r="AA17" s="11"/>
      <c r="AB17" s="11"/>
      <c r="AC17" s="11"/>
      <c r="AD17" s="12" t="s">
        <v>17</v>
      </c>
      <c r="AE17" s="12"/>
      <c r="AF17" s="12"/>
      <c r="AG17" s="12"/>
      <c r="AH17" s="12"/>
      <c r="AI17" s="12"/>
      <c r="AJ17" s="12"/>
      <c r="AK17" s="12"/>
    </row>
    <row r="18" spans="2:37" ht="15" customHeight="1" x14ac:dyDescent="0.25">
      <c r="C18" s="13" t="s">
        <v>18</v>
      </c>
      <c r="D18" s="13"/>
      <c r="E18" s="14"/>
      <c r="F18" s="15">
        <f>$E$3</f>
        <v>192</v>
      </c>
      <c r="G18" s="15"/>
      <c r="H18" s="15"/>
      <c r="I18" s="15"/>
      <c r="J18" s="15"/>
      <c r="K18" s="15"/>
      <c r="L18" s="15"/>
      <c r="M18" s="15"/>
      <c r="N18" s="16">
        <f>$F$3</f>
        <v>168</v>
      </c>
      <c r="O18" s="16"/>
      <c r="P18" s="16"/>
      <c r="Q18" s="16"/>
      <c r="R18" s="16"/>
      <c r="S18" s="16"/>
      <c r="T18" s="16"/>
      <c r="U18" s="16"/>
      <c r="V18" s="17">
        <f>$G$3</f>
        <v>108</v>
      </c>
      <c r="W18" s="17"/>
      <c r="X18" s="17"/>
      <c r="Y18" s="17"/>
      <c r="Z18" s="17"/>
      <c r="AA18" s="17"/>
      <c r="AB18" s="17"/>
      <c r="AC18" s="17"/>
      <c r="AD18" s="18">
        <f>$H$3</f>
        <v>0</v>
      </c>
      <c r="AE18" s="18"/>
      <c r="AF18" s="18"/>
      <c r="AG18" s="18"/>
      <c r="AH18" s="18"/>
      <c r="AI18" s="18"/>
      <c r="AJ18" s="18"/>
      <c r="AK18" s="18"/>
    </row>
    <row r="19" spans="2:37" x14ac:dyDescent="0.25">
      <c r="C19" s="19" t="s">
        <v>19</v>
      </c>
      <c r="D19" s="19"/>
      <c r="E19" s="20"/>
      <c r="F19" s="21"/>
      <c r="G19" s="21"/>
      <c r="H19" s="21"/>
      <c r="I19" s="21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22"/>
      <c r="V19" s="23"/>
      <c r="W19" s="23"/>
      <c r="X19" s="23"/>
      <c r="Y19" s="23"/>
      <c r="Z19" s="23"/>
      <c r="AA19" s="23"/>
      <c r="AB19" s="23"/>
      <c r="AC19" s="23"/>
      <c r="AD19" s="24"/>
      <c r="AE19" s="24"/>
      <c r="AF19" s="24"/>
      <c r="AG19" s="24"/>
      <c r="AH19" s="24"/>
      <c r="AI19" s="24"/>
      <c r="AJ19" s="24"/>
      <c r="AK19" s="24"/>
    </row>
    <row r="20" spans="2:37" ht="15" customHeight="1" x14ac:dyDescent="0.25">
      <c r="C20" s="25" t="s">
        <v>20</v>
      </c>
      <c r="D20" s="25"/>
      <c r="E20" s="26"/>
      <c r="F20" s="15">
        <v>255</v>
      </c>
      <c r="G20" s="15"/>
      <c r="H20" s="15"/>
      <c r="I20" s="15"/>
      <c r="J20" s="15"/>
      <c r="K20" s="15"/>
      <c r="L20" s="15"/>
      <c r="M20" s="15"/>
      <c r="N20" s="16">
        <v>255</v>
      </c>
      <c r="O20" s="16"/>
      <c r="P20" s="16"/>
      <c r="Q20" s="16"/>
      <c r="R20" s="16"/>
      <c r="S20" s="16"/>
      <c r="T20" s="16"/>
      <c r="U20" s="16"/>
      <c r="V20" s="17">
        <v>255</v>
      </c>
      <c r="W20" s="17"/>
      <c r="X20" s="17"/>
      <c r="Y20" s="17"/>
      <c r="Z20" s="17"/>
      <c r="AA20" s="17"/>
      <c r="AB20" s="17"/>
      <c r="AC20" s="17"/>
      <c r="AD20" s="18">
        <v>128</v>
      </c>
      <c r="AE20" s="18"/>
      <c r="AF20" s="18"/>
      <c r="AG20" s="18"/>
      <c r="AH20" s="18"/>
      <c r="AI20" s="18"/>
      <c r="AJ20" s="18"/>
      <c r="AK20" s="18"/>
    </row>
    <row r="21" spans="2:37" ht="15" customHeight="1" x14ac:dyDescent="0.25">
      <c r="C21" s="25" t="s">
        <v>21</v>
      </c>
      <c r="D21" s="25"/>
      <c r="E21" s="26"/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3">
        <v>1</v>
      </c>
      <c r="W21" s="23">
        <v>1</v>
      </c>
      <c r="X21" s="23">
        <v>1</v>
      </c>
      <c r="Y21" s="23">
        <v>1</v>
      </c>
      <c r="Z21" s="23">
        <v>1</v>
      </c>
      <c r="AA21" s="23">
        <v>1</v>
      </c>
      <c r="AB21" s="23">
        <v>1</v>
      </c>
      <c r="AC21" s="23">
        <v>1</v>
      </c>
      <c r="AD21" s="24">
        <v>1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</row>
    <row r="23" spans="2:37" x14ac:dyDescent="0.25">
      <c r="C23" s="44" t="s">
        <v>12</v>
      </c>
      <c r="D23" s="44"/>
      <c r="E23" s="44"/>
      <c r="F23" s="44"/>
      <c r="G23" s="44"/>
      <c r="H23" s="44"/>
      <c r="I23" s="44"/>
      <c r="J23">
        <f>$F$20</f>
        <v>255</v>
      </c>
      <c r="K23">
        <f>$N$20</f>
        <v>255</v>
      </c>
      <c r="L23">
        <f>$V$20</f>
        <v>255</v>
      </c>
      <c r="M23">
        <f>$AD$20</f>
        <v>128</v>
      </c>
    </row>
    <row r="25" spans="2:37" x14ac:dyDescent="0.25">
      <c r="B25" s="42" t="s">
        <v>22</v>
      </c>
      <c r="C25" s="43"/>
      <c r="D25" t="s">
        <v>42</v>
      </c>
    </row>
    <row r="27" spans="2:37" x14ac:dyDescent="0.25">
      <c r="C27" s="6" t="s">
        <v>23</v>
      </c>
      <c r="D27" s="6"/>
      <c r="E27" s="6"/>
      <c r="F27" s="5" t="s">
        <v>24</v>
      </c>
      <c r="G27" s="5"/>
    </row>
    <row r="28" spans="2:37" x14ac:dyDescent="0.25">
      <c r="C28" s="6" t="s">
        <v>6</v>
      </c>
      <c r="D28" s="6"/>
      <c r="E28" s="6"/>
      <c r="F28" s="2" t="s">
        <v>25</v>
      </c>
      <c r="G28" s="2">
        <f>F12</f>
        <v>1</v>
      </c>
    </row>
    <row r="29" spans="2:37" x14ac:dyDescent="0.25">
      <c r="C29" s="6" t="s">
        <v>7</v>
      </c>
      <c r="D29" s="6"/>
      <c r="E29" s="6"/>
      <c r="F29" s="5">
        <f>POWER(2,G28)</f>
        <v>2</v>
      </c>
      <c r="G29" s="5"/>
    </row>
    <row r="31" spans="2:37" x14ac:dyDescent="0.25">
      <c r="B31" s="42" t="s">
        <v>26</v>
      </c>
      <c r="C31" s="43"/>
      <c r="D31" t="s">
        <v>27</v>
      </c>
    </row>
    <row r="33" spans="2:20" x14ac:dyDescent="0.25">
      <c r="C33" s="36" t="s">
        <v>23</v>
      </c>
      <c r="D33" s="37"/>
      <c r="E33" s="38"/>
      <c r="F33" s="28" t="s">
        <v>43</v>
      </c>
      <c r="G33" s="29"/>
      <c r="H33" s="39"/>
    </row>
    <row r="34" spans="2:20" x14ac:dyDescent="0.25">
      <c r="C34" s="36" t="s">
        <v>6</v>
      </c>
      <c r="D34" s="37"/>
      <c r="E34" s="38"/>
      <c r="F34" s="2" t="s">
        <v>44</v>
      </c>
      <c r="G34" s="28">
        <f>COUNTIF(AD21:AK21,0)</f>
        <v>7</v>
      </c>
      <c r="H34" s="39"/>
    </row>
    <row r="35" spans="2:20" x14ac:dyDescent="0.25">
      <c r="C35" s="36" t="s">
        <v>7</v>
      </c>
      <c r="D35" s="37"/>
      <c r="E35" s="38"/>
      <c r="F35" s="28">
        <f>(POWER(2,G34)-2)</f>
        <v>126</v>
      </c>
      <c r="G35" s="29"/>
      <c r="H35" s="39"/>
    </row>
    <row r="37" spans="2:20" x14ac:dyDescent="0.25">
      <c r="B37" s="42" t="s">
        <v>28</v>
      </c>
      <c r="C37" s="43"/>
      <c r="D37" t="s">
        <v>45</v>
      </c>
    </row>
    <row r="39" spans="2:20" x14ac:dyDescent="0.25">
      <c r="C39" s="6" t="s">
        <v>23</v>
      </c>
      <c r="D39" s="6"/>
      <c r="E39" s="6"/>
      <c r="F39" s="5" t="s">
        <v>29</v>
      </c>
      <c r="G39" s="5"/>
      <c r="H39" s="5"/>
      <c r="I39" s="5"/>
    </row>
    <row r="40" spans="2:20" x14ac:dyDescent="0.25">
      <c r="C40" s="6" t="s">
        <v>6</v>
      </c>
      <c r="D40" s="6"/>
      <c r="E40" s="6"/>
      <c r="F40" s="5" t="s">
        <v>30</v>
      </c>
      <c r="G40" s="5"/>
      <c r="H40" s="5">
        <f>AD20</f>
        <v>128</v>
      </c>
      <c r="I40" s="5"/>
    </row>
    <row r="41" spans="2:20" x14ac:dyDescent="0.25">
      <c r="C41" s="6" t="s">
        <v>7</v>
      </c>
      <c r="D41" s="6"/>
      <c r="E41" s="6"/>
      <c r="F41" s="5">
        <f>256-H40</f>
        <v>128</v>
      </c>
      <c r="G41" s="5"/>
      <c r="H41" s="5"/>
      <c r="I41" s="5"/>
    </row>
    <row r="43" spans="2:20" x14ac:dyDescent="0.25">
      <c r="B43" s="42" t="s">
        <v>31</v>
      </c>
      <c r="C43" s="43"/>
      <c r="D43" t="s">
        <v>46</v>
      </c>
    </row>
    <row r="45" spans="2:20" x14ac:dyDescent="0.25">
      <c r="G45" s="28" t="s">
        <v>32</v>
      </c>
      <c r="H45" s="29"/>
      <c r="I45" s="29"/>
      <c r="J45" s="29"/>
      <c r="K45" s="2" t="s">
        <v>2</v>
      </c>
      <c r="L45" s="28" t="s">
        <v>33</v>
      </c>
      <c r="M45" s="29"/>
      <c r="N45" s="29"/>
      <c r="O45" s="29"/>
      <c r="P45" s="2" t="s">
        <v>2</v>
      </c>
    </row>
    <row r="46" spans="2:20" x14ac:dyDescent="0.25">
      <c r="B46" s="30" t="s">
        <v>34</v>
      </c>
      <c r="C46" s="30"/>
      <c r="D46" s="30"/>
      <c r="E46" s="30"/>
      <c r="F46" s="30"/>
      <c r="G46" s="31">
        <f>$E$3</f>
        <v>192</v>
      </c>
      <c r="H46">
        <f>$F$3</f>
        <v>168</v>
      </c>
      <c r="I46">
        <f>$G$3</f>
        <v>108</v>
      </c>
      <c r="J46">
        <f>$H$3</f>
        <v>0</v>
      </c>
      <c r="K46" s="32">
        <v>25</v>
      </c>
      <c r="L46" s="31">
        <f>$E$3</f>
        <v>192</v>
      </c>
      <c r="M46">
        <f>$F$3</f>
        <v>168</v>
      </c>
      <c r="N46">
        <f>$G$3</f>
        <v>108</v>
      </c>
      <c r="O46">
        <f>J46+$F$41</f>
        <v>128</v>
      </c>
      <c r="P46" s="32">
        <f>K46</f>
        <v>25</v>
      </c>
      <c r="Q46" s="31">
        <f>$E$3</f>
        <v>192</v>
      </c>
      <c r="R46">
        <f>$F$3</f>
        <v>168</v>
      </c>
      <c r="S46">
        <f>$G$3</f>
        <v>108</v>
      </c>
      <c r="T46">
        <v>256</v>
      </c>
    </row>
    <row r="47" spans="2:20" x14ac:dyDescent="0.25">
      <c r="B47" s="30" t="s">
        <v>35</v>
      </c>
      <c r="C47" s="30"/>
      <c r="D47" s="30"/>
      <c r="E47" s="30"/>
      <c r="F47" s="30"/>
      <c r="G47" s="31">
        <f>$J$23</f>
        <v>255</v>
      </c>
      <c r="H47">
        <f>$K$23</f>
        <v>255</v>
      </c>
      <c r="I47">
        <f>$L$23</f>
        <v>255</v>
      </c>
      <c r="J47">
        <f>$M$23</f>
        <v>128</v>
      </c>
      <c r="K47" s="32"/>
      <c r="L47" s="31">
        <f>$J$23</f>
        <v>255</v>
      </c>
      <c r="M47">
        <f>$K$23</f>
        <v>255</v>
      </c>
      <c r="N47">
        <f>$L$23</f>
        <v>255</v>
      </c>
      <c r="O47">
        <f>$M$23</f>
        <v>128</v>
      </c>
      <c r="P47" s="32"/>
    </row>
    <row r="48" spans="2:20" x14ac:dyDescent="0.25">
      <c r="B48" s="30" t="s">
        <v>36</v>
      </c>
      <c r="C48" s="30"/>
      <c r="D48" s="30"/>
      <c r="E48" s="30"/>
      <c r="F48" s="30"/>
      <c r="G48" s="31">
        <f>G46</f>
        <v>192</v>
      </c>
      <c r="H48">
        <f>H46</f>
        <v>168</v>
      </c>
      <c r="I48">
        <f>I46</f>
        <v>108</v>
      </c>
      <c r="J48">
        <f>J46+1</f>
        <v>1</v>
      </c>
      <c r="K48" s="32"/>
      <c r="L48" s="31">
        <f>L46</f>
        <v>192</v>
      </c>
      <c r="M48">
        <f>M46</f>
        <v>168</v>
      </c>
      <c r="N48">
        <f>N46</f>
        <v>108</v>
      </c>
      <c r="O48">
        <f>O46+1</f>
        <v>129</v>
      </c>
      <c r="P48" s="32"/>
    </row>
    <row r="49" spans="2:36" x14ac:dyDescent="0.25">
      <c r="B49" s="30" t="s">
        <v>37</v>
      </c>
      <c r="C49" s="30"/>
      <c r="D49" s="30"/>
      <c r="E49" s="30"/>
      <c r="F49" s="30"/>
      <c r="G49" s="31">
        <f>G46</f>
        <v>192</v>
      </c>
      <c r="H49">
        <f>H46</f>
        <v>168</v>
      </c>
      <c r="I49">
        <f>I46</f>
        <v>108</v>
      </c>
      <c r="J49">
        <f>J50-1</f>
        <v>126</v>
      </c>
      <c r="K49" s="32"/>
      <c r="L49" s="31">
        <f>L46</f>
        <v>192</v>
      </c>
      <c r="M49">
        <f>M46</f>
        <v>168</v>
      </c>
      <c r="N49">
        <f>N46</f>
        <v>108</v>
      </c>
      <c r="O49">
        <f>O50-1</f>
        <v>254</v>
      </c>
      <c r="P49" s="32"/>
    </row>
    <row r="50" spans="2:36" x14ac:dyDescent="0.25">
      <c r="B50" s="30" t="s">
        <v>38</v>
      </c>
      <c r="C50" s="30"/>
      <c r="D50" s="30"/>
      <c r="E50" s="30"/>
      <c r="F50" s="30"/>
      <c r="G50" s="33">
        <f>G46</f>
        <v>192</v>
      </c>
      <c r="H50" s="34">
        <f>H46</f>
        <v>168</v>
      </c>
      <c r="I50" s="34">
        <f>I46</f>
        <v>108</v>
      </c>
      <c r="J50" s="34">
        <f>O46-1</f>
        <v>127</v>
      </c>
      <c r="K50" s="35"/>
      <c r="L50" s="33">
        <f>L46</f>
        <v>192</v>
      </c>
      <c r="M50" s="34">
        <f>M46</f>
        <v>168</v>
      </c>
      <c r="N50" s="34">
        <f>N46</f>
        <v>108</v>
      </c>
      <c r="O50" s="34">
        <f>T46-1</f>
        <v>255</v>
      </c>
      <c r="P50" s="35"/>
    </row>
    <row r="52" spans="2:36" x14ac:dyDescent="0.25">
      <c r="B52" s="42" t="s">
        <v>47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</row>
    <row r="54" spans="2:36" x14ac:dyDescent="0.25">
      <c r="B54" s="48" t="s">
        <v>1</v>
      </c>
      <c r="C54" s="49"/>
      <c r="D54" s="49"/>
      <c r="E54" s="49"/>
      <c r="F54" s="49"/>
      <c r="G54" s="49"/>
      <c r="H54" s="50"/>
      <c r="I54" s="2" t="s">
        <v>2</v>
      </c>
      <c r="J54" s="48" t="s">
        <v>3</v>
      </c>
      <c r="K54" s="49"/>
      <c r="L54" s="50"/>
    </row>
    <row r="55" spans="2:36" x14ac:dyDescent="0.25">
      <c r="B55" s="3" t="s">
        <v>4</v>
      </c>
      <c r="C55" s="2"/>
      <c r="D55" s="2"/>
      <c r="E55" s="2">
        <v>192</v>
      </c>
      <c r="F55" s="2">
        <v>168</v>
      </c>
      <c r="G55" s="2">
        <v>108</v>
      </c>
      <c r="H55" s="2">
        <v>0</v>
      </c>
      <c r="I55" s="2">
        <v>24</v>
      </c>
      <c r="J55" s="54" t="str">
        <f>IF(AND(E55&gt;=1,E55&lt;=126),"Clase A",IF(AND(E55&gt;=127,E55&lt;=191),"Clase B",IF(E55&gt;=192,"Clase C","Fuera de rango")))</f>
        <v>Clase C</v>
      </c>
      <c r="K55" s="55"/>
      <c r="L55" s="59"/>
    </row>
    <row r="56" spans="2:36" x14ac:dyDescent="0.25">
      <c r="B56" s="51" t="s">
        <v>5</v>
      </c>
      <c r="C56" s="52"/>
      <c r="D56" s="53"/>
      <c r="E56" s="28" t="str">
        <f>IF(AND(E55&gt;=1,E55&lt;=126),"255.0.0.0",IF(AND(E55&gt;=127,E55&lt;=191),"255.255.0.0",IF(E55&gt;=192,"255.255.255.0","Fuera de rango")))</f>
        <v>255.255.255.0</v>
      </c>
      <c r="F56" s="29"/>
      <c r="G56" s="29"/>
      <c r="H56" s="29"/>
      <c r="I56" s="39"/>
      <c r="J56" s="56"/>
      <c r="K56" s="57"/>
      <c r="L56" s="60"/>
    </row>
    <row r="57" spans="2:36" x14ac:dyDescent="0.25">
      <c r="B57" s="36" t="s">
        <v>36</v>
      </c>
      <c r="C57" s="37"/>
      <c r="D57" s="38"/>
      <c r="E57" s="28" t="s">
        <v>52</v>
      </c>
      <c r="F57" s="29"/>
      <c r="G57" s="29"/>
      <c r="H57" s="29"/>
      <c r="I57" s="39"/>
      <c r="J57" s="56"/>
      <c r="K57" s="57"/>
      <c r="L57" s="60"/>
    </row>
    <row r="58" spans="2:36" x14ac:dyDescent="0.25">
      <c r="B58" s="36" t="s">
        <v>48</v>
      </c>
      <c r="C58" s="37"/>
      <c r="D58" s="38"/>
      <c r="E58" s="28" t="s">
        <v>53</v>
      </c>
      <c r="F58" s="29"/>
      <c r="G58" s="29"/>
      <c r="H58" s="29"/>
      <c r="I58" s="39"/>
      <c r="J58" s="56"/>
      <c r="K58" s="57"/>
      <c r="L58" s="60"/>
    </row>
    <row r="59" spans="2:36" x14ac:dyDescent="0.25">
      <c r="B59" s="36" t="s">
        <v>38</v>
      </c>
      <c r="C59" s="37"/>
      <c r="D59" s="38"/>
      <c r="E59" s="28" t="s">
        <v>54</v>
      </c>
      <c r="F59" s="29"/>
      <c r="G59" s="29"/>
      <c r="H59" s="29"/>
      <c r="I59" s="39"/>
      <c r="J59" s="61"/>
      <c r="K59" s="62"/>
      <c r="L59" s="63"/>
    </row>
  </sheetData>
  <mergeCells count="66">
    <mergeCell ref="E56:I56"/>
    <mergeCell ref="B56:D56"/>
    <mergeCell ref="J55:L59"/>
    <mergeCell ref="J54:L54"/>
    <mergeCell ref="B54:H54"/>
    <mergeCell ref="E58:I58"/>
    <mergeCell ref="B59:D59"/>
    <mergeCell ref="E59:I59"/>
    <mergeCell ref="B58:D58"/>
    <mergeCell ref="E57:I57"/>
    <mergeCell ref="B57:D57"/>
    <mergeCell ref="B50:F50"/>
    <mergeCell ref="G45:J45"/>
    <mergeCell ref="L45:O45"/>
    <mergeCell ref="B46:F46"/>
    <mergeCell ref="B47:F47"/>
    <mergeCell ref="B48:F48"/>
    <mergeCell ref="B49:F49"/>
    <mergeCell ref="C39:E39"/>
    <mergeCell ref="F39:I39"/>
    <mergeCell ref="C40:E40"/>
    <mergeCell ref="F40:G40"/>
    <mergeCell ref="H40:I40"/>
    <mergeCell ref="C41:E41"/>
    <mergeCell ref="F41:I41"/>
    <mergeCell ref="C33:E33"/>
    <mergeCell ref="F33:H33"/>
    <mergeCell ref="C34:E34"/>
    <mergeCell ref="G34:H34"/>
    <mergeCell ref="C35:E35"/>
    <mergeCell ref="F35:H35"/>
    <mergeCell ref="C21:E21"/>
    <mergeCell ref="C23:I23"/>
    <mergeCell ref="C27:E27"/>
    <mergeCell ref="F27:G27"/>
    <mergeCell ref="C28:E28"/>
    <mergeCell ref="C29:E29"/>
    <mergeCell ref="F29:G29"/>
    <mergeCell ref="C19:E19"/>
    <mergeCell ref="C20:E20"/>
    <mergeCell ref="F20:M20"/>
    <mergeCell ref="N20:U20"/>
    <mergeCell ref="V20:AC20"/>
    <mergeCell ref="AD20:AK20"/>
    <mergeCell ref="F17:M17"/>
    <mergeCell ref="N17:U17"/>
    <mergeCell ref="V17:AC17"/>
    <mergeCell ref="AD17:AK17"/>
    <mergeCell ref="C18:E18"/>
    <mergeCell ref="F18:M18"/>
    <mergeCell ref="N18:U18"/>
    <mergeCell ref="V18:AC18"/>
    <mergeCell ref="AD18:AK18"/>
    <mergeCell ref="C10:E10"/>
    <mergeCell ref="F10:G10"/>
    <mergeCell ref="C11:E11"/>
    <mergeCell ref="F11:H11"/>
    <mergeCell ref="C12:E12"/>
    <mergeCell ref="F12:H12"/>
    <mergeCell ref="B2:H2"/>
    <mergeCell ref="J2:L2"/>
    <mergeCell ref="J3:L5"/>
    <mergeCell ref="E4:I4"/>
    <mergeCell ref="E5:I5"/>
    <mergeCell ref="C9:E9"/>
    <mergeCell ref="F9:H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04ED-0847-445A-BC83-CA2557A1889D}">
  <dimension ref="B2:AK59"/>
  <sheetViews>
    <sheetView tabSelected="1" topLeftCell="A41" workbookViewId="0">
      <selection activeCell="B52" sqref="B52:AJ52"/>
    </sheetView>
  </sheetViews>
  <sheetFormatPr baseColWidth="10" defaultColWidth="3.7109375" defaultRowHeight="15" x14ac:dyDescent="0.25"/>
  <cols>
    <col min="5" max="13" width="4" bestFit="1" customWidth="1"/>
    <col min="15" max="15" width="4" bestFit="1" customWidth="1"/>
    <col min="20" max="20" width="5" bestFit="1" customWidth="1"/>
    <col min="25" max="25" width="5" bestFit="1" customWidth="1"/>
    <col min="30" max="30" width="4" bestFit="1" customWidth="1"/>
  </cols>
  <sheetData>
    <row r="2" spans="2:37" x14ac:dyDescent="0.25">
      <c r="B2" s="1" t="s">
        <v>1</v>
      </c>
      <c r="C2" s="1"/>
      <c r="D2" s="1"/>
      <c r="E2" s="1"/>
      <c r="F2" s="1"/>
      <c r="G2" s="1"/>
      <c r="H2" s="1"/>
      <c r="I2" s="2" t="s">
        <v>2</v>
      </c>
      <c r="J2" s="1" t="s">
        <v>3</v>
      </c>
      <c r="K2" s="1"/>
      <c r="L2" s="1"/>
    </row>
    <row r="3" spans="2:37" x14ac:dyDescent="0.25">
      <c r="B3" s="3" t="s">
        <v>4</v>
      </c>
      <c r="C3" s="2"/>
      <c r="D3" s="2"/>
      <c r="E3" s="2">
        <v>192</v>
      </c>
      <c r="F3" s="2">
        <v>168</v>
      </c>
      <c r="G3" s="2">
        <v>1</v>
      </c>
      <c r="H3" s="2">
        <v>0</v>
      </c>
      <c r="I3" s="2">
        <v>24</v>
      </c>
      <c r="J3" s="4" t="str">
        <f>IF(AND(E3&gt;=1,E3&lt;=126),"Clase A",IF(AND(E3&gt;=127,E3&lt;=191),"Clase B",IF(E3&gt;=192,"Clase C","Fuera de rango")))</f>
        <v>Clase C</v>
      </c>
      <c r="K3" s="4"/>
      <c r="L3" s="4"/>
    </row>
    <row r="4" spans="2:37" x14ac:dyDescent="0.25">
      <c r="B4" s="3" t="s">
        <v>0</v>
      </c>
      <c r="C4" s="2"/>
      <c r="D4" s="2"/>
      <c r="E4" s="5">
        <v>2</v>
      </c>
      <c r="F4" s="5"/>
      <c r="G4" s="5"/>
      <c r="H4" s="5"/>
      <c r="I4" s="5"/>
      <c r="J4" s="4"/>
      <c r="K4" s="4"/>
      <c r="L4" s="4"/>
    </row>
    <row r="5" spans="2:37" x14ac:dyDescent="0.25">
      <c r="B5" s="3" t="s">
        <v>5</v>
      </c>
      <c r="C5" s="2"/>
      <c r="D5" s="2"/>
      <c r="E5" s="5" t="str">
        <f>IF(AND(E3&gt;=1,E3&lt;=126),"255.0.0.0",IF(AND(E3&gt;=127,E3&lt;=191),"255.255.0.0",IF(E3&gt;=192,"255.255.255.0","Fuera de rango")))</f>
        <v>255.255.255.0</v>
      </c>
      <c r="F5" s="5"/>
      <c r="G5" s="5"/>
      <c r="H5" s="5"/>
      <c r="I5" s="5"/>
      <c r="J5" s="4"/>
      <c r="K5" s="4"/>
      <c r="L5" s="4"/>
    </row>
    <row r="7" spans="2:37" x14ac:dyDescent="0.25">
      <c r="B7" s="46" t="s">
        <v>10</v>
      </c>
      <c r="C7" s="47"/>
      <c r="D7" t="s">
        <v>39</v>
      </c>
    </row>
    <row r="9" spans="2:37" x14ac:dyDescent="0.25">
      <c r="C9" s="6" t="s">
        <v>23</v>
      </c>
      <c r="D9" s="6"/>
      <c r="E9" s="6"/>
      <c r="F9" s="5" t="s">
        <v>40</v>
      </c>
      <c r="G9" s="5"/>
      <c r="H9" s="5"/>
    </row>
    <row r="10" spans="2:37" x14ac:dyDescent="0.25">
      <c r="C10" s="6" t="s">
        <v>1</v>
      </c>
      <c r="D10" s="6"/>
      <c r="E10" s="6"/>
      <c r="F10" s="5" t="s">
        <v>41</v>
      </c>
      <c r="G10" s="5"/>
      <c r="H10" s="2">
        <f>E4</f>
        <v>2</v>
      </c>
    </row>
    <row r="11" spans="2:37" x14ac:dyDescent="0.25">
      <c r="C11" s="6" t="s">
        <v>7</v>
      </c>
      <c r="D11" s="6"/>
      <c r="E11" s="6"/>
      <c r="F11" s="5">
        <f>H10-1</f>
        <v>1</v>
      </c>
      <c r="G11" s="5"/>
      <c r="H11" s="5"/>
      <c r="I11" t="s">
        <v>8</v>
      </c>
      <c r="J11">
        <v>1</v>
      </c>
    </row>
    <row r="12" spans="2:37" x14ac:dyDescent="0.25">
      <c r="C12" s="6" t="s">
        <v>9</v>
      </c>
      <c r="D12" s="6"/>
      <c r="E12" s="6"/>
      <c r="F12" s="5">
        <v>1</v>
      </c>
      <c r="G12" s="5"/>
      <c r="H12" s="5"/>
    </row>
    <row r="14" spans="2:37" x14ac:dyDescent="0.25">
      <c r="B14" s="46" t="s">
        <v>11</v>
      </c>
      <c r="C14" s="47"/>
      <c r="D14" t="s">
        <v>12</v>
      </c>
    </row>
    <row r="16" spans="2:37" x14ac:dyDescent="0.25">
      <c r="E16" s="7" t="s">
        <v>13</v>
      </c>
      <c r="F16" s="8">
        <v>32</v>
      </c>
      <c r="G16" s="8">
        <v>31</v>
      </c>
      <c r="H16" s="8">
        <v>30</v>
      </c>
      <c r="I16" s="8">
        <v>29</v>
      </c>
      <c r="J16" s="8">
        <v>28</v>
      </c>
      <c r="K16" s="8">
        <v>27</v>
      </c>
      <c r="L16" s="8">
        <v>26</v>
      </c>
      <c r="M16" s="8">
        <v>25</v>
      </c>
      <c r="N16" s="8">
        <v>24</v>
      </c>
      <c r="O16" s="8">
        <v>23</v>
      </c>
      <c r="P16" s="8">
        <v>22</v>
      </c>
      <c r="Q16" s="8">
        <v>21</v>
      </c>
      <c r="R16" s="8">
        <v>20</v>
      </c>
      <c r="S16" s="8">
        <v>19</v>
      </c>
      <c r="T16" s="8">
        <v>18</v>
      </c>
      <c r="U16" s="8">
        <v>17</v>
      </c>
      <c r="V16" s="8">
        <v>16</v>
      </c>
      <c r="W16" s="8">
        <v>15</v>
      </c>
      <c r="X16" s="8">
        <v>14</v>
      </c>
      <c r="Y16" s="8">
        <v>13</v>
      </c>
      <c r="Z16" s="8">
        <v>12</v>
      </c>
      <c r="AA16" s="8">
        <v>11</v>
      </c>
      <c r="AB16" s="8">
        <v>10</v>
      </c>
      <c r="AC16" s="8">
        <v>9</v>
      </c>
      <c r="AD16" s="8">
        <v>8</v>
      </c>
      <c r="AE16" s="8">
        <v>7</v>
      </c>
      <c r="AF16" s="8">
        <v>6</v>
      </c>
      <c r="AG16" s="8">
        <v>5</v>
      </c>
      <c r="AH16" s="8">
        <v>4</v>
      </c>
      <c r="AI16" s="8">
        <v>3</v>
      </c>
      <c r="AJ16" s="8">
        <v>2</v>
      </c>
      <c r="AK16" s="8">
        <v>1</v>
      </c>
    </row>
    <row r="17" spans="2:37" x14ac:dyDescent="0.25">
      <c r="E17" s="7"/>
      <c r="F17" s="9" t="s">
        <v>14</v>
      </c>
      <c r="G17" s="9"/>
      <c r="H17" s="9"/>
      <c r="I17" s="9"/>
      <c r="J17" s="9"/>
      <c r="K17" s="9"/>
      <c r="L17" s="9"/>
      <c r="M17" s="9"/>
      <c r="N17" s="10" t="s">
        <v>15</v>
      </c>
      <c r="O17" s="10"/>
      <c r="P17" s="10"/>
      <c r="Q17" s="10"/>
      <c r="R17" s="10"/>
      <c r="S17" s="10"/>
      <c r="T17" s="10"/>
      <c r="U17" s="10"/>
      <c r="V17" s="11" t="s">
        <v>16</v>
      </c>
      <c r="W17" s="11"/>
      <c r="X17" s="11"/>
      <c r="Y17" s="11"/>
      <c r="Z17" s="11"/>
      <c r="AA17" s="11"/>
      <c r="AB17" s="11"/>
      <c r="AC17" s="11"/>
      <c r="AD17" s="12" t="s">
        <v>17</v>
      </c>
      <c r="AE17" s="12"/>
      <c r="AF17" s="12"/>
      <c r="AG17" s="12"/>
      <c r="AH17" s="12"/>
      <c r="AI17" s="12"/>
      <c r="AJ17" s="12"/>
      <c r="AK17" s="12"/>
    </row>
    <row r="18" spans="2:37" ht="15" customHeight="1" x14ac:dyDescent="0.25">
      <c r="C18" s="13" t="s">
        <v>18</v>
      </c>
      <c r="D18" s="13"/>
      <c r="E18" s="14"/>
      <c r="F18" s="15">
        <f>$E$3</f>
        <v>192</v>
      </c>
      <c r="G18" s="15"/>
      <c r="H18" s="15"/>
      <c r="I18" s="15"/>
      <c r="J18" s="15"/>
      <c r="K18" s="15"/>
      <c r="L18" s="15"/>
      <c r="M18" s="15"/>
      <c r="N18" s="16">
        <f>$F$3</f>
        <v>168</v>
      </c>
      <c r="O18" s="16"/>
      <c r="P18" s="16"/>
      <c r="Q18" s="16"/>
      <c r="R18" s="16"/>
      <c r="S18" s="16"/>
      <c r="T18" s="16"/>
      <c r="U18" s="16"/>
      <c r="V18" s="17">
        <f>$G$3</f>
        <v>1</v>
      </c>
      <c r="W18" s="17"/>
      <c r="X18" s="17"/>
      <c r="Y18" s="17"/>
      <c r="Z18" s="17"/>
      <c r="AA18" s="17"/>
      <c r="AB18" s="17"/>
      <c r="AC18" s="17"/>
      <c r="AD18" s="18">
        <f>$H$3</f>
        <v>0</v>
      </c>
      <c r="AE18" s="18"/>
      <c r="AF18" s="18"/>
      <c r="AG18" s="18"/>
      <c r="AH18" s="18"/>
      <c r="AI18" s="18"/>
      <c r="AJ18" s="18"/>
      <c r="AK18" s="18"/>
    </row>
    <row r="19" spans="2:37" x14ac:dyDescent="0.25">
      <c r="C19" s="19" t="s">
        <v>19</v>
      </c>
      <c r="D19" s="19"/>
      <c r="E19" s="20"/>
      <c r="F19" s="21"/>
      <c r="G19" s="21"/>
      <c r="H19" s="21"/>
      <c r="I19" s="21"/>
      <c r="J19" s="21"/>
      <c r="K19" s="21"/>
      <c r="L19" s="21"/>
      <c r="M19" s="21"/>
      <c r="N19" s="22"/>
      <c r="O19" s="22"/>
      <c r="P19" s="22"/>
      <c r="Q19" s="22"/>
      <c r="R19" s="22"/>
      <c r="S19" s="22"/>
      <c r="T19" s="22"/>
      <c r="U19" s="22"/>
      <c r="V19" s="23"/>
      <c r="W19" s="23"/>
      <c r="X19" s="23"/>
      <c r="Y19" s="23"/>
      <c r="Z19" s="23"/>
      <c r="AA19" s="23"/>
      <c r="AB19" s="23"/>
      <c r="AC19" s="23"/>
      <c r="AD19" s="24"/>
      <c r="AE19" s="24"/>
      <c r="AF19" s="24"/>
      <c r="AG19" s="24"/>
      <c r="AH19" s="24"/>
      <c r="AI19" s="24"/>
      <c r="AJ19" s="24"/>
      <c r="AK19" s="24"/>
    </row>
    <row r="20" spans="2:37" ht="15" customHeight="1" x14ac:dyDescent="0.25">
      <c r="C20" s="25" t="s">
        <v>20</v>
      </c>
      <c r="D20" s="25"/>
      <c r="E20" s="26"/>
      <c r="F20" s="15">
        <v>255</v>
      </c>
      <c r="G20" s="15"/>
      <c r="H20" s="15"/>
      <c r="I20" s="15"/>
      <c r="J20" s="15"/>
      <c r="K20" s="15"/>
      <c r="L20" s="15"/>
      <c r="M20" s="15"/>
      <c r="N20" s="16">
        <v>255</v>
      </c>
      <c r="O20" s="16"/>
      <c r="P20" s="16"/>
      <c r="Q20" s="16"/>
      <c r="R20" s="16"/>
      <c r="S20" s="16"/>
      <c r="T20" s="16"/>
      <c r="U20" s="16"/>
      <c r="V20" s="17">
        <v>255</v>
      </c>
      <c r="W20" s="17"/>
      <c r="X20" s="17"/>
      <c r="Y20" s="17"/>
      <c r="Z20" s="17"/>
      <c r="AA20" s="17"/>
      <c r="AB20" s="17"/>
      <c r="AC20" s="17"/>
      <c r="AD20" s="18">
        <v>128</v>
      </c>
      <c r="AE20" s="18"/>
      <c r="AF20" s="18"/>
      <c r="AG20" s="18"/>
      <c r="AH20" s="18"/>
      <c r="AI20" s="18"/>
      <c r="AJ20" s="18"/>
      <c r="AK20" s="18"/>
    </row>
    <row r="21" spans="2:37" ht="15" customHeight="1" x14ac:dyDescent="0.25">
      <c r="C21" s="25" t="s">
        <v>21</v>
      </c>
      <c r="D21" s="25"/>
      <c r="E21" s="26"/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3">
        <v>1</v>
      </c>
      <c r="W21" s="23">
        <v>1</v>
      </c>
      <c r="X21" s="23">
        <v>1</v>
      </c>
      <c r="Y21" s="23">
        <v>1</v>
      </c>
      <c r="Z21" s="23">
        <v>1</v>
      </c>
      <c r="AA21" s="23">
        <v>1</v>
      </c>
      <c r="AB21" s="23">
        <v>1</v>
      </c>
      <c r="AC21" s="23">
        <v>1</v>
      </c>
      <c r="AD21" s="24">
        <v>1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</row>
    <row r="23" spans="2:37" x14ac:dyDescent="0.25">
      <c r="C23" s="27" t="s">
        <v>12</v>
      </c>
      <c r="D23" s="27"/>
      <c r="E23" s="27"/>
      <c r="F23" s="27"/>
      <c r="G23" s="27"/>
      <c r="H23" s="27"/>
      <c r="I23" s="27"/>
      <c r="J23">
        <f>$F$20</f>
        <v>255</v>
      </c>
      <c r="K23">
        <f>$N$20</f>
        <v>255</v>
      </c>
      <c r="L23">
        <f>$V$20</f>
        <v>255</v>
      </c>
      <c r="M23">
        <f>$AD$20</f>
        <v>128</v>
      </c>
    </row>
    <row r="25" spans="2:37" x14ac:dyDescent="0.25">
      <c r="B25" s="46" t="s">
        <v>22</v>
      </c>
      <c r="C25" s="47"/>
      <c r="D25" t="s">
        <v>42</v>
      </c>
    </row>
    <row r="27" spans="2:37" x14ac:dyDescent="0.25">
      <c r="C27" s="6" t="s">
        <v>23</v>
      </c>
      <c r="D27" s="6"/>
      <c r="E27" s="6"/>
      <c r="F27" s="5" t="s">
        <v>24</v>
      </c>
      <c r="G27" s="5"/>
    </row>
    <row r="28" spans="2:37" x14ac:dyDescent="0.25">
      <c r="C28" s="6" t="s">
        <v>6</v>
      </c>
      <c r="D28" s="6"/>
      <c r="E28" s="6"/>
      <c r="F28" s="2" t="s">
        <v>25</v>
      </c>
      <c r="G28" s="2">
        <f>F12</f>
        <v>1</v>
      </c>
    </row>
    <row r="29" spans="2:37" x14ac:dyDescent="0.25">
      <c r="C29" s="6" t="s">
        <v>7</v>
      </c>
      <c r="D29" s="6"/>
      <c r="E29" s="6"/>
      <c r="F29" s="5">
        <f>POWER(2,G28)</f>
        <v>2</v>
      </c>
      <c r="G29" s="5"/>
    </row>
    <row r="31" spans="2:37" x14ac:dyDescent="0.25">
      <c r="B31" s="46" t="s">
        <v>26</v>
      </c>
      <c r="C31" s="47"/>
      <c r="D31" t="s">
        <v>27</v>
      </c>
    </row>
    <row r="33" spans="2:20" x14ac:dyDescent="0.25">
      <c r="C33" s="36" t="s">
        <v>23</v>
      </c>
      <c r="D33" s="37"/>
      <c r="E33" s="38"/>
      <c r="F33" s="28" t="s">
        <v>43</v>
      </c>
      <c r="G33" s="29"/>
      <c r="H33" s="39"/>
    </row>
    <row r="34" spans="2:20" x14ac:dyDescent="0.25">
      <c r="C34" s="36" t="s">
        <v>6</v>
      </c>
      <c r="D34" s="37"/>
      <c r="E34" s="38"/>
      <c r="F34" s="2" t="s">
        <v>44</v>
      </c>
      <c r="G34" s="28">
        <f>COUNTIF(AD21:AK21,0)</f>
        <v>7</v>
      </c>
      <c r="H34" s="39"/>
    </row>
    <row r="35" spans="2:20" x14ac:dyDescent="0.25">
      <c r="C35" s="36" t="s">
        <v>7</v>
      </c>
      <c r="D35" s="37"/>
      <c r="E35" s="38"/>
      <c r="F35" s="28">
        <f>(POWER(2,G34)-2)</f>
        <v>126</v>
      </c>
      <c r="G35" s="29"/>
      <c r="H35" s="39"/>
    </row>
    <row r="37" spans="2:20" x14ac:dyDescent="0.25">
      <c r="B37" s="46" t="s">
        <v>28</v>
      </c>
      <c r="C37" s="47"/>
      <c r="D37" t="s">
        <v>45</v>
      </c>
    </row>
    <row r="39" spans="2:20" x14ac:dyDescent="0.25">
      <c r="C39" s="6" t="s">
        <v>23</v>
      </c>
      <c r="D39" s="6"/>
      <c r="E39" s="6"/>
      <c r="F39" s="5" t="s">
        <v>29</v>
      </c>
      <c r="G39" s="5"/>
      <c r="H39" s="5"/>
      <c r="I39" s="5"/>
    </row>
    <row r="40" spans="2:20" x14ac:dyDescent="0.25">
      <c r="C40" s="6" t="s">
        <v>6</v>
      </c>
      <c r="D40" s="6"/>
      <c r="E40" s="6"/>
      <c r="F40" s="5" t="s">
        <v>30</v>
      </c>
      <c r="G40" s="5"/>
      <c r="H40" s="5">
        <f>AD20</f>
        <v>128</v>
      </c>
      <c r="I40" s="5"/>
    </row>
    <row r="41" spans="2:20" x14ac:dyDescent="0.25">
      <c r="C41" s="6" t="s">
        <v>7</v>
      </c>
      <c r="D41" s="6"/>
      <c r="E41" s="6"/>
      <c r="F41" s="5">
        <f>256-H40</f>
        <v>128</v>
      </c>
      <c r="G41" s="5"/>
      <c r="H41" s="5"/>
      <c r="I41" s="5"/>
    </row>
    <row r="43" spans="2:20" x14ac:dyDescent="0.25">
      <c r="B43" s="46" t="s">
        <v>31</v>
      </c>
      <c r="C43" s="47"/>
      <c r="D43" t="s">
        <v>46</v>
      </c>
    </row>
    <row r="45" spans="2:20" x14ac:dyDescent="0.25">
      <c r="G45" s="28" t="s">
        <v>32</v>
      </c>
      <c r="H45" s="29"/>
      <c r="I45" s="29"/>
      <c r="J45" s="29"/>
      <c r="K45" s="2" t="s">
        <v>2</v>
      </c>
      <c r="L45" s="28" t="s">
        <v>33</v>
      </c>
      <c r="M45" s="29"/>
      <c r="N45" s="29"/>
      <c r="O45" s="29"/>
      <c r="P45" s="2" t="s">
        <v>2</v>
      </c>
    </row>
    <row r="46" spans="2:20" x14ac:dyDescent="0.25">
      <c r="B46" s="30" t="s">
        <v>34</v>
      </c>
      <c r="C46" s="30"/>
      <c r="D46" s="30"/>
      <c r="E46" s="30"/>
      <c r="F46" s="30"/>
      <c r="G46" s="31">
        <f>$E$3</f>
        <v>192</v>
      </c>
      <c r="H46">
        <f>$F$3</f>
        <v>168</v>
      </c>
      <c r="I46">
        <f>$G$3</f>
        <v>1</v>
      </c>
      <c r="J46">
        <f>$H$3</f>
        <v>0</v>
      </c>
      <c r="K46" s="32">
        <v>25</v>
      </c>
      <c r="L46" s="31">
        <f>$E$3</f>
        <v>192</v>
      </c>
      <c r="M46">
        <f>$F$3</f>
        <v>168</v>
      </c>
      <c r="N46">
        <f>$G$3</f>
        <v>1</v>
      </c>
      <c r="O46">
        <f>J46+$F$41</f>
        <v>128</v>
      </c>
      <c r="P46" s="32">
        <f>K46</f>
        <v>25</v>
      </c>
      <c r="Q46" s="31">
        <f>$E$3</f>
        <v>192</v>
      </c>
      <c r="R46">
        <f>$F$3</f>
        <v>168</v>
      </c>
      <c r="S46">
        <f>$G$3</f>
        <v>1</v>
      </c>
      <c r="T46">
        <v>256</v>
      </c>
    </row>
    <row r="47" spans="2:20" x14ac:dyDescent="0.25">
      <c r="B47" s="30" t="s">
        <v>35</v>
      </c>
      <c r="C47" s="30"/>
      <c r="D47" s="30"/>
      <c r="E47" s="30"/>
      <c r="F47" s="30"/>
      <c r="G47" s="31">
        <f>$J$23</f>
        <v>255</v>
      </c>
      <c r="H47">
        <f>$K$23</f>
        <v>255</v>
      </c>
      <c r="I47">
        <f>$L$23</f>
        <v>255</v>
      </c>
      <c r="J47">
        <f>$M$23</f>
        <v>128</v>
      </c>
      <c r="K47" s="32"/>
      <c r="L47" s="31">
        <f>$J$23</f>
        <v>255</v>
      </c>
      <c r="M47">
        <f>$K$23</f>
        <v>255</v>
      </c>
      <c r="N47">
        <f>$L$23</f>
        <v>255</v>
      </c>
      <c r="O47">
        <f>$M$23</f>
        <v>128</v>
      </c>
      <c r="P47" s="32"/>
    </row>
    <row r="48" spans="2:20" x14ac:dyDescent="0.25">
      <c r="B48" s="30" t="s">
        <v>36</v>
      </c>
      <c r="C48" s="30"/>
      <c r="D48" s="30"/>
      <c r="E48" s="30"/>
      <c r="F48" s="30"/>
      <c r="G48" s="31">
        <f>G46</f>
        <v>192</v>
      </c>
      <c r="H48">
        <f>H46</f>
        <v>168</v>
      </c>
      <c r="I48">
        <f>I46</f>
        <v>1</v>
      </c>
      <c r="J48">
        <f>J46+1</f>
        <v>1</v>
      </c>
      <c r="K48" s="32"/>
      <c r="L48" s="31">
        <f>L46</f>
        <v>192</v>
      </c>
      <c r="M48">
        <f>M46</f>
        <v>168</v>
      </c>
      <c r="N48">
        <f>N46</f>
        <v>1</v>
      </c>
      <c r="O48">
        <f>O46+1</f>
        <v>129</v>
      </c>
      <c r="P48" s="32"/>
    </row>
    <row r="49" spans="2:36" x14ac:dyDescent="0.25">
      <c r="B49" s="30" t="s">
        <v>37</v>
      </c>
      <c r="C49" s="30"/>
      <c r="D49" s="30"/>
      <c r="E49" s="30"/>
      <c r="F49" s="30"/>
      <c r="G49" s="31">
        <f>G46</f>
        <v>192</v>
      </c>
      <c r="H49">
        <f>H46</f>
        <v>168</v>
      </c>
      <c r="I49">
        <f>I46</f>
        <v>1</v>
      </c>
      <c r="J49">
        <f>J50-1</f>
        <v>126</v>
      </c>
      <c r="K49" s="32"/>
      <c r="L49" s="31">
        <f>L46</f>
        <v>192</v>
      </c>
      <c r="M49">
        <f>M46</f>
        <v>168</v>
      </c>
      <c r="N49">
        <f>N46</f>
        <v>1</v>
      </c>
      <c r="O49">
        <f>O50-1</f>
        <v>254</v>
      </c>
      <c r="P49" s="32"/>
    </row>
    <row r="50" spans="2:36" x14ac:dyDescent="0.25">
      <c r="B50" s="30" t="s">
        <v>38</v>
      </c>
      <c r="C50" s="30"/>
      <c r="D50" s="30"/>
      <c r="E50" s="30"/>
      <c r="F50" s="30"/>
      <c r="G50" s="33">
        <f>G46</f>
        <v>192</v>
      </c>
      <c r="H50" s="34">
        <f>H46</f>
        <v>168</v>
      </c>
      <c r="I50" s="34">
        <f>I46</f>
        <v>1</v>
      </c>
      <c r="J50" s="34">
        <f>O46-1</f>
        <v>127</v>
      </c>
      <c r="K50" s="35"/>
      <c r="L50" s="33">
        <f>L46</f>
        <v>192</v>
      </c>
      <c r="M50" s="34">
        <f>M46</f>
        <v>168</v>
      </c>
      <c r="N50" s="34">
        <f>N46</f>
        <v>1</v>
      </c>
      <c r="O50" s="34">
        <f>T46-1</f>
        <v>255</v>
      </c>
      <c r="P50" s="35"/>
    </row>
    <row r="52" spans="2:36" x14ac:dyDescent="0.25">
      <c r="B52" s="46" t="s">
        <v>47</v>
      </c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</row>
    <row r="54" spans="2:36" x14ac:dyDescent="0.25">
      <c r="B54" s="48" t="s">
        <v>1</v>
      </c>
      <c r="C54" s="49"/>
      <c r="D54" s="49"/>
      <c r="E54" s="49"/>
      <c r="F54" s="49"/>
      <c r="G54" s="49"/>
      <c r="H54" s="50"/>
      <c r="I54" s="2" t="s">
        <v>2</v>
      </c>
      <c r="J54" s="48" t="s">
        <v>3</v>
      </c>
      <c r="K54" s="49"/>
      <c r="L54" s="50"/>
    </row>
    <row r="55" spans="2:36" x14ac:dyDescent="0.25">
      <c r="B55" s="3" t="s">
        <v>4</v>
      </c>
      <c r="C55" s="2"/>
      <c r="D55" s="2"/>
      <c r="E55" s="2">
        <v>192</v>
      </c>
      <c r="F55" s="2">
        <v>168</v>
      </c>
      <c r="G55" s="2">
        <v>1</v>
      </c>
      <c r="H55" s="2">
        <v>0</v>
      </c>
      <c r="I55" s="2">
        <v>24</v>
      </c>
      <c r="J55" s="54" t="str">
        <f>IF(AND(E55&gt;=1,E55&lt;=126),"Clase A",IF(AND(E55&gt;=127,E55&lt;=191),"Clase B",IF(E55&gt;=192,"Clase C","Fuera de rango")))</f>
        <v>Clase C</v>
      </c>
      <c r="K55" s="55"/>
      <c r="L55" s="59"/>
    </row>
    <row r="56" spans="2:36" x14ac:dyDescent="0.25">
      <c r="B56" s="51" t="s">
        <v>5</v>
      </c>
      <c r="C56" s="52"/>
      <c r="D56" s="53"/>
      <c r="E56" s="28" t="str">
        <f>IF(AND(E55&gt;=1,E55&lt;=126),"255.0.0.0",IF(AND(E55&gt;=127,E55&lt;=191),"255.255.0.0",IF(E55&gt;=192,"255.255.255.0","Fuera de rango")))</f>
        <v>255.255.255.0</v>
      </c>
      <c r="F56" s="29"/>
      <c r="G56" s="29"/>
      <c r="H56" s="29"/>
      <c r="I56" s="39"/>
      <c r="J56" s="56"/>
      <c r="K56" s="57"/>
      <c r="L56" s="60"/>
    </row>
    <row r="57" spans="2:36" x14ac:dyDescent="0.25">
      <c r="B57" s="36" t="s">
        <v>36</v>
      </c>
      <c r="C57" s="37"/>
      <c r="D57" s="38"/>
      <c r="E57" s="28" t="s">
        <v>55</v>
      </c>
      <c r="F57" s="29"/>
      <c r="G57" s="29"/>
      <c r="H57" s="29"/>
      <c r="I57" s="39"/>
      <c r="J57" s="56"/>
      <c r="K57" s="57"/>
      <c r="L57" s="60"/>
    </row>
    <row r="58" spans="2:36" x14ac:dyDescent="0.25">
      <c r="B58" s="36" t="s">
        <v>48</v>
      </c>
      <c r="C58" s="37"/>
      <c r="D58" s="38"/>
      <c r="E58" s="28" t="s">
        <v>56</v>
      </c>
      <c r="F58" s="29"/>
      <c r="G58" s="29"/>
      <c r="H58" s="29"/>
      <c r="I58" s="39"/>
      <c r="J58" s="56"/>
      <c r="K58" s="57"/>
      <c r="L58" s="60"/>
    </row>
    <row r="59" spans="2:36" x14ac:dyDescent="0.25">
      <c r="B59" s="36" t="s">
        <v>38</v>
      </c>
      <c r="C59" s="37"/>
      <c r="D59" s="38"/>
      <c r="E59" s="28" t="s">
        <v>57</v>
      </c>
      <c r="F59" s="29"/>
      <c r="G59" s="29"/>
      <c r="H59" s="29"/>
      <c r="I59" s="39"/>
      <c r="J59" s="61"/>
      <c r="K59" s="62"/>
      <c r="L59" s="63"/>
    </row>
  </sheetData>
  <mergeCells count="66">
    <mergeCell ref="B59:D59"/>
    <mergeCell ref="E59:I59"/>
    <mergeCell ref="B50:F50"/>
    <mergeCell ref="B54:H54"/>
    <mergeCell ref="J54:L54"/>
    <mergeCell ref="J55:L59"/>
    <mergeCell ref="B56:D56"/>
    <mergeCell ref="E56:I56"/>
    <mergeCell ref="B57:D57"/>
    <mergeCell ref="E57:I57"/>
    <mergeCell ref="B58:D58"/>
    <mergeCell ref="E58:I58"/>
    <mergeCell ref="G45:J45"/>
    <mergeCell ref="L45:O45"/>
    <mergeCell ref="B46:F46"/>
    <mergeCell ref="B47:F47"/>
    <mergeCell ref="B48:F48"/>
    <mergeCell ref="B49:F49"/>
    <mergeCell ref="C39:E39"/>
    <mergeCell ref="F39:I39"/>
    <mergeCell ref="C40:E40"/>
    <mergeCell ref="F40:G40"/>
    <mergeCell ref="H40:I40"/>
    <mergeCell ref="C41:E41"/>
    <mergeCell ref="F41:I41"/>
    <mergeCell ref="C33:E33"/>
    <mergeCell ref="F33:H33"/>
    <mergeCell ref="C34:E34"/>
    <mergeCell ref="G34:H34"/>
    <mergeCell ref="C35:E35"/>
    <mergeCell ref="F35:H35"/>
    <mergeCell ref="C21:E21"/>
    <mergeCell ref="C23:I23"/>
    <mergeCell ref="C27:E27"/>
    <mergeCell ref="F27:G27"/>
    <mergeCell ref="C28:E28"/>
    <mergeCell ref="C29:E29"/>
    <mergeCell ref="F29:G29"/>
    <mergeCell ref="C19:E19"/>
    <mergeCell ref="C20:E20"/>
    <mergeCell ref="F20:M20"/>
    <mergeCell ref="N20:U20"/>
    <mergeCell ref="V20:AC20"/>
    <mergeCell ref="AD20:AK20"/>
    <mergeCell ref="F17:M17"/>
    <mergeCell ref="N17:U17"/>
    <mergeCell ref="V17:AC17"/>
    <mergeCell ref="AD17:AK17"/>
    <mergeCell ref="C18:E18"/>
    <mergeCell ref="F18:M18"/>
    <mergeCell ref="N18:U18"/>
    <mergeCell ref="V18:AC18"/>
    <mergeCell ref="AD18:AK18"/>
    <mergeCell ref="C10:E10"/>
    <mergeCell ref="F10:G10"/>
    <mergeCell ref="C11:E11"/>
    <mergeCell ref="F11:H11"/>
    <mergeCell ref="C12:E12"/>
    <mergeCell ref="F12:H12"/>
    <mergeCell ref="B2:H2"/>
    <mergeCell ref="J2:L2"/>
    <mergeCell ref="J3:L5"/>
    <mergeCell ref="E4:I4"/>
    <mergeCell ref="E5:I5"/>
    <mergeCell ref="C9:E9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Carla</vt:lpstr>
      <vt:lpstr>Javier</vt:lpstr>
      <vt:lpstr>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2023-05-23T23:07:05Z</dcterms:created>
  <dcterms:modified xsi:type="dcterms:W3CDTF">2023-05-23T23:46:49Z</dcterms:modified>
</cp:coreProperties>
</file>