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360" windowHeight="7755"/>
  </bookViews>
  <sheets>
    <sheet name="Wish" sheetId="1" r:id="rId1"/>
    <sheet name="AliExpress" sheetId="2" r:id="rId2"/>
    <sheet name="RoseWhileSa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1" l="1"/>
  <c r="H34" i="1"/>
  <c r="F34" i="1"/>
  <c r="E29" i="1"/>
  <c r="H32" i="1" l="1"/>
  <c r="G7" i="3" l="1"/>
  <c r="H7" i="3" s="1"/>
  <c r="G3" i="2"/>
  <c r="H3" i="2" s="1"/>
  <c r="H4" i="2"/>
  <c r="H23" i="1"/>
  <c r="H22" i="1"/>
  <c r="H21" i="1"/>
  <c r="H20" i="1"/>
  <c r="H18" i="1"/>
  <c r="H17" i="1"/>
  <c r="G16" i="1"/>
  <c r="H16" i="1" s="1"/>
  <c r="H13" i="1"/>
  <c r="H3" i="1"/>
  <c r="H8" i="1"/>
  <c r="H11" i="1"/>
  <c r="H12" i="1"/>
</calcChain>
</file>

<file path=xl/sharedStrings.xml><?xml version="1.0" encoding="utf-8"?>
<sst xmlns="http://schemas.openxmlformats.org/spreadsheetml/2006/main" count="105" uniqueCount="69">
  <si>
    <t>Compras en Wish</t>
  </si>
  <si>
    <t>Nro</t>
  </si>
  <si>
    <t>Pedido</t>
  </si>
  <si>
    <t xml:space="preserve">Producto </t>
  </si>
  <si>
    <t>Estado</t>
  </si>
  <si>
    <t>Costo S/.</t>
  </si>
  <si>
    <t>Costo US$</t>
  </si>
  <si>
    <t>Fecha Pedido</t>
  </si>
  <si>
    <t>USA STOCK Fashion Bluetooth Smart Watch. Color blanco</t>
  </si>
  <si>
    <t>2.4 GHz Wireless Optical Mouse</t>
  </si>
  <si>
    <t>Newest Mobile Phone Screen Magnifier</t>
  </si>
  <si>
    <t>TOTAL</t>
  </si>
  <si>
    <t>Costo Envio</t>
  </si>
  <si>
    <t>New Fashion Popular Personality. Lentes tipo rayban</t>
  </si>
  <si>
    <t>Mobile Phone Camera Lens Kit. Lentes aumento color negro</t>
  </si>
  <si>
    <t>1M Magnetic Nylon Braided USB. Cable plateado resistente</t>
  </si>
  <si>
    <t>Cycling Eyewear Sport Cycling. Color Amarillo</t>
  </si>
  <si>
    <t>Ha sido enviado</t>
  </si>
  <si>
    <t>Compras en AliExpress</t>
  </si>
  <si>
    <t>thunderbold para puertos Usbs</t>
  </si>
  <si>
    <t>thunderbold para HDMI y VGA</t>
  </si>
  <si>
    <t>Recibido 27/09/17</t>
  </si>
  <si>
    <t>Compras en RoseWholeSale</t>
  </si>
  <si>
    <t>Casaca Café con calentador plomo</t>
  </si>
  <si>
    <t>Camisa blanca con triangulo cruzado</t>
  </si>
  <si>
    <t>Saco negro largo</t>
  </si>
  <si>
    <t>Camisa negra con botones a un lado</t>
  </si>
  <si>
    <t>Casaca ploma con botones negros</t>
  </si>
  <si>
    <t xml:space="preserve">Recibido </t>
  </si>
  <si>
    <t>Recibido 08/11/17</t>
  </si>
  <si>
    <t>El producto no era lo que yo queria.  La Entrada no era thunderbold</t>
  </si>
  <si>
    <t>Fashion Waterproof Men's Boy LCD Digital. Reloj digital</t>
  </si>
  <si>
    <t>1 PCS big size car carring bag for chev... Para celular en el auto</t>
  </si>
  <si>
    <t>en transito desde China</t>
  </si>
  <si>
    <t>Hot Super-speed USB 3.0 To 2.5inch  6TB. Color negro</t>
  </si>
  <si>
    <t>USB3.0 1TB External Hard Drive Port. Color rojo</t>
  </si>
  <si>
    <t>2015 brand new men shirt camisa sociazul marino</t>
  </si>
  <si>
    <t>en transito en Peru</t>
  </si>
  <si>
    <t>Unisex Day Night Vision Clip-on flipup. Lentes amarillos tipo visera</t>
  </si>
  <si>
    <t>en transito desde Shanghai</t>
  </si>
  <si>
    <t>En transito</t>
  </si>
  <si>
    <t>Original Brand 2-in-1 Sync Data fast c. Cable cargador envuelto</t>
  </si>
  <si>
    <t>Men's Fashion Autumn Long-Sleeved.  Camisa gris oscuro con blanco</t>
  </si>
  <si>
    <t>2017 64GB-512GB High Speed Blue W.   USB 512Gb</t>
  </si>
  <si>
    <t>en transito en Arequipa</t>
  </si>
  <si>
    <t>Wireless Bluetooth Sports Mini heads. Audifonos negros tipo gota</t>
  </si>
  <si>
    <t>en transito salio de tienda</t>
  </si>
  <si>
    <t>256GB Micro SD Memory Card SDXC T. Memo SDRom 256Gb</t>
  </si>
  <si>
    <t>en transito llegando a Peru</t>
  </si>
  <si>
    <t>Sport Wireless Bluetooth Stereo head. Audifonos unidos x atrás</t>
  </si>
  <si>
    <t>en transito desde HK</t>
  </si>
  <si>
    <t>2015 Hoodies Men Sweatshirt Tracksu. Casaca negra</t>
  </si>
  <si>
    <t>en transito desde Beijing</t>
  </si>
  <si>
    <t>Green/Red/Blue Laser Pointer Pen Po</t>
  </si>
  <si>
    <t>El forro se rompió el 1er dia</t>
  </si>
  <si>
    <t>Black usb 3.1 type C UsbC to 4k HD</t>
  </si>
  <si>
    <t>3.8cm women fashio luxury leisure clock</t>
  </si>
  <si>
    <t>new fashion waterproof men's boy LC watch azul</t>
  </si>
  <si>
    <t>2 pcs sets baby boys girls sleepwear  Superman</t>
  </si>
  <si>
    <t>waterproof men men luxury sports watch azul con dorado</t>
  </si>
  <si>
    <t>50000mAh external power bank back bateria externa</t>
  </si>
  <si>
    <t>2017 brand new foldable quadcopter  Drone</t>
  </si>
  <si>
    <t xml:space="preserve">fashion bluethooth smart watch alarm  </t>
  </si>
  <si>
    <t>car dashboard sticky pad mat anti no</t>
  </si>
  <si>
    <t>pedido pendiente</t>
  </si>
  <si>
    <t>Reembolsado</t>
  </si>
  <si>
    <t>New arrival hot sales Qi wireless power.  Cargador innalambrico celular</t>
  </si>
  <si>
    <t xml:space="preserve">set soft spiral ear cleaner sm. </t>
  </si>
  <si>
    <t>Universal air vent magnetic car moun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</si>
</sst>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77777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3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6" workbookViewId="0">
      <selection activeCell="I35" sqref="I35"/>
    </sheetView>
  </sheetViews>
  <sheetFormatPr baseColWidth="10" defaultRowHeight="15" x14ac:dyDescent="0.25"/>
  <cols>
    <col min="1" max="1" width="5.5703125" customWidth="1"/>
    <col min="2" max="2" width="4.5703125" style="3" customWidth="1"/>
    <col min="3" max="3" width="11.5703125" customWidth="1"/>
    <col min="4" max="4" width="59.42578125" customWidth="1"/>
    <col min="5" max="5" width="8.85546875" style="4" bestFit="1" customWidth="1"/>
    <col min="6" max="8" width="11.42578125" style="4"/>
    <col min="9" max="9" width="8.5703125" style="4" customWidth="1"/>
    <col min="10" max="10" width="11.42578125" style="4"/>
  </cols>
  <sheetData>
    <row r="1" spans="1:9" x14ac:dyDescent="0.25">
      <c r="A1" t="s">
        <v>0</v>
      </c>
    </row>
    <row r="2" spans="1:9" x14ac:dyDescent="0.25">
      <c r="A2" t="s">
        <v>1</v>
      </c>
      <c r="B2" s="3" t="s">
        <v>2</v>
      </c>
      <c r="C2" t="s">
        <v>7</v>
      </c>
      <c r="D2" t="s">
        <v>3</v>
      </c>
      <c r="E2" s="4" t="s">
        <v>5</v>
      </c>
      <c r="F2" s="4" t="s">
        <v>6</v>
      </c>
      <c r="G2" s="4" t="s">
        <v>12</v>
      </c>
      <c r="H2" s="4" t="s">
        <v>11</v>
      </c>
      <c r="I2" s="4" t="s">
        <v>4</v>
      </c>
    </row>
    <row r="3" spans="1:9" x14ac:dyDescent="0.25">
      <c r="A3">
        <v>1</v>
      </c>
      <c r="B3" s="3">
        <v>0</v>
      </c>
      <c r="C3" s="2">
        <v>43014</v>
      </c>
      <c r="D3" s="1" t="s">
        <v>53</v>
      </c>
      <c r="E3" s="4">
        <v>4.1399999999999997</v>
      </c>
      <c r="F3" s="4">
        <v>0</v>
      </c>
      <c r="G3" s="4">
        <v>1.22</v>
      </c>
      <c r="H3" s="4">
        <f>+G3+F3</f>
        <v>1.22</v>
      </c>
      <c r="I3" s="4" t="s">
        <v>48</v>
      </c>
    </row>
    <row r="4" spans="1:9" x14ac:dyDescent="0.25">
      <c r="A4">
        <v>2</v>
      </c>
      <c r="B4" s="9">
        <v>1</v>
      </c>
      <c r="C4" s="8">
        <v>43014</v>
      </c>
      <c r="D4" s="1" t="s">
        <v>8</v>
      </c>
      <c r="F4" s="4">
        <v>7.95</v>
      </c>
      <c r="I4" s="6" t="s">
        <v>46</v>
      </c>
    </row>
    <row r="5" spans="1:9" x14ac:dyDescent="0.25">
      <c r="A5">
        <v>3</v>
      </c>
      <c r="B5" s="9"/>
      <c r="C5" s="8"/>
      <c r="D5" s="1" t="s">
        <v>9</v>
      </c>
      <c r="F5" s="4">
        <v>2.0299999999999998</v>
      </c>
      <c r="I5" s="4" t="s">
        <v>37</v>
      </c>
    </row>
    <row r="6" spans="1:9" x14ac:dyDescent="0.25">
      <c r="A6">
        <v>4</v>
      </c>
      <c r="B6" s="9"/>
      <c r="C6" s="8"/>
      <c r="D6" s="1" t="s">
        <v>10</v>
      </c>
      <c r="F6" s="4">
        <v>2.91</v>
      </c>
      <c r="I6" s="4" t="s">
        <v>48</v>
      </c>
    </row>
    <row r="7" spans="1:9" x14ac:dyDescent="0.25">
      <c r="A7">
        <v>5</v>
      </c>
      <c r="B7" s="9"/>
      <c r="C7" s="8"/>
      <c r="D7" s="1" t="s">
        <v>49</v>
      </c>
      <c r="F7" s="4">
        <v>5</v>
      </c>
      <c r="I7" s="4" t="s">
        <v>50</v>
      </c>
    </row>
    <row r="8" spans="1:9" x14ac:dyDescent="0.25">
      <c r="A8">
        <v>6</v>
      </c>
      <c r="B8" s="9"/>
      <c r="C8" s="8"/>
      <c r="D8" s="1" t="s">
        <v>51</v>
      </c>
      <c r="E8" s="4">
        <v>151.4</v>
      </c>
      <c r="F8" s="4">
        <v>12</v>
      </c>
      <c r="G8" s="4">
        <v>14.64</v>
      </c>
      <c r="H8" s="4">
        <f>+G8+SUM(F4:F8)</f>
        <v>44.53</v>
      </c>
      <c r="I8" s="4" t="s">
        <v>52</v>
      </c>
    </row>
    <row r="9" spans="1:9" x14ac:dyDescent="0.25">
      <c r="A9">
        <v>7</v>
      </c>
      <c r="B9" s="9">
        <v>2</v>
      </c>
      <c r="C9" s="8">
        <v>43015</v>
      </c>
      <c r="D9" s="1" t="s">
        <v>43</v>
      </c>
      <c r="F9" s="4">
        <v>13</v>
      </c>
      <c r="I9" s="4" t="s">
        <v>44</v>
      </c>
    </row>
    <row r="10" spans="1:9" x14ac:dyDescent="0.25">
      <c r="A10">
        <v>8</v>
      </c>
      <c r="B10" s="9"/>
      <c r="C10" s="8"/>
      <c r="D10" s="1" t="s">
        <v>45</v>
      </c>
      <c r="F10" s="4">
        <v>2</v>
      </c>
      <c r="I10" s="4" t="s">
        <v>46</v>
      </c>
    </row>
    <row r="11" spans="1:9" x14ac:dyDescent="0.25">
      <c r="A11">
        <v>9</v>
      </c>
      <c r="B11" s="9"/>
      <c r="C11" s="8"/>
      <c r="D11" s="1" t="s">
        <v>47</v>
      </c>
      <c r="E11" s="4">
        <v>115.6</v>
      </c>
      <c r="F11" s="4">
        <v>9</v>
      </c>
      <c r="G11" s="4">
        <v>10</v>
      </c>
      <c r="H11" s="4">
        <f>+G11+SUM(F9:F11)</f>
        <v>34</v>
      </c>
      <c r="I11" s="4" t="s">
        <v>48</v>
      </c>
    </row>
    <row r="12" spans="1:9" x14ac:dyDescent="0.25">
      <c r="A12">
        <v>10</v>
      </c>
      <c r="B12" s="3">
        <v>3</v>
      </c>
      <c r="C12" s="2">
        <v>43015</v>
      </c>
      <c r="D12" s="1" t="s">
        <v>42</v>
      </c>
      <c r="E12" s="4">
        <v>53.04</v>
      </c>
      <c r="F12" s="4">
        <v>10.4</v>
      </c>
      <c r="G12" s="4">
        <v>5.2</v>
      </c>
      <c r="H12" s="4">
        <f>+G12+F12</f>
        <v>15.600000000000001</v>
      </c>
      <c r="I12" s="4" t="s">
        <v>33</v>
      </c>
    </row>
    <row r="13" spans="1:9" x14ac:dyDescent="0.25">
      <c r="A13">
        <v>11</v>
      </c>
      <c r="B13" s="3">
        <v>4</v>
      </c>
      <c r="C13" s="2">
        <v>43016</v>
      </c>
      <c r="D13" s="1" t="s">
        <v>13</v>
      </c>
      <c r="E13" s="4">
        <v>6.8</v>
      </c>
      <c r="F13" s="4">
        <v>0</v>
      </c>
      <c r="G13" s="4">
        <v>2</v>
      </c>
      <c r="H13" s="4">
        <f>+G13+F13</f>
        <v>2</v>
      </c>
      <c r="I13" s="4" t="s">
        <v>39</v>
      </c>
    </row>
    <row r="14" spans="1:9" x14ac:dyDescent="0.25">
      <c r="A14">
        <v>12</v>
      </c>
      <c r="B14" s="9">
        <v>5</v>
      </c>
      <c r="C14" s="8">
        <v>43016</v>
      </c>
      <c r="D14" s="1" t="s">
        <v>15</v>
      </c>
      <c r="F14" s="4">
        <v>2.04</v>
      </c>
      <c r="I14" s="4" t="s">
        <v>40</v>
      </c>
    </row>
    <row r="15" spans="1:9" x14ac:dyDescent="0.25">
      <c r="A15">
        <v>13</v>
      </c>
      <c r="B15" s="9"/>
      <c r="C15" s="8"/>
      <c r="D15" s="1" t="s">
        <v>14</v>
      </c>
      <c r="F15" s="4">
        <v>0</v>
      </c>
      <c r="I15" s="4" t="s">
        <v>40</v>
      </c>
    </row>
    <row r="16" spans="1:9" x14ac:dyDescent="0.25">
      <c r="A16">
        <v>14</v>
      </c>
      <c r="B16" s="9"/>
      <c r="C16" s="8"/>
      <c r="D16" s="1" t="s">
        <v>41</v>
      </c>
      <c r="E16" s="4">
        <v>32.909999999999997</v>
      </c>
      <c r="F16" s="4">
        <v>1</v>
      </c>
      <c r="G16" s="4">
        <f>7.15-0.51</f>
        <v>6.6400000000000006</v>
      </c>
      <c r="H16" s="4">
        <f>+G16+SUM(F14:F16)</f>
        <v>9.68</v>
      </c>
      <c r="I16" s="4" t="s">
        <v>40</v>
      </c>
    </row>
    <row r="17" spans="1:9" x14ac:dyDescent="0.25">
      <c r="A17">
        <v>15</v>
      </c>
      <c r="B17" s="3">
        <v>6</v>
      </c>
      <c r="C17" s="2">
        <v>43017</v>
      </c>
      <c r="D17" s="1" t="s">
        <v>38</v>
      </c>
      <c r="E17" s="4">
        <v>6.8</v>
      </c>
      <c r="F17" s="4">
        <v>0</v>
      </c>
      <c r="G17" s="4">
        <v>2</v>
      </c>
      <c r="H17" s="4">
        <f>+G17+F17</f>
        <v>2</v>
      </c>
      <c r="I17" s="4" t="s">
        <v>17</v>
      </c>
    </row>
    <row r="18" spans="1:9" x14ac:dyDescent="0.25">
      <c r="A18">
        <v>16</v>
      </c>
      <c r="B18" s="3">
        <v>7</v>
      </c>
      <c r="C18" s="2">
        <v>43017</v>
      </c>
      <c r="D18" s="1" t="s">
        <v>31</v>
      </c>
      <c r="E18" s="4">
        <v>17</v>
      </c>
      <c r="F18" s="4">
        <v>3</v>
      </c>
      <c r="G18" s="4">
        <v>2</v>
      </c>
      <c r="H18" s="4">
        <f>+G18+F18</f>
        <v>5</v>
      </c>
      <c r="I18" s="4" t="s">
        <v>33</v>
      </c>
    </row>
    <row r="19" spans="1:9" x14ac:dyDescent="0.25">
      <c r="A19">
        <v>17</v>
      </c>
      <c r="B19" s="9">
        <v>8</v>
      </c>
      <c r="C19" s="8">
        <v>43017</v>
      </c>
      <c r="D19" s="1" t="s">
        <v>32</v>
      </c>
      <c r="F19" s="4">
        <v>1.1599999999999999</v>
      </c>
      <c r="I19" s="4" t="s">
        <v>33</v>
      </c>
    </row>
    <row r="20" spans="1:9" x14ac:dyDescent="0.25">
      <c r="A20">
        <v>18</v>
      </c>
      <c r="B20" s="9"/>
      <c r="C20" s="8"/>
      <c r="D20" s="1" t="s">
        <v>16</v>
      </c>
      <c r="E20" s="4">
        <v>18.28</v>
      </c>
      <c r="F20" s="4">
        <v>0</v>
      </c>
      <c r="G20" s="4">
        <v>4.22</v>
      </c>
      <c r="H20" s="4">
        <f>+G20+SUM(F19:F20)</f>
        <v>5.38</v>
      </c>
      <c r="I20" s="4" t="s">
        <v>33</v>
      </c>
    </row>
    <row r="21" spans="1:9" x14ac:dyDescent="0.25">
      <c r="A21">
        <v>19</v>
      </c>
      <c r="B21" s="3">
        <v>9</v>
      </c>
      <c r="C21" s="2">
        <v>43017</v>
      </c>
      <c r="D21" s="1" t="s">
        <v>36</v>
      </c>
      <c r="E21" s="4">
        <v>27.03</v>
      </c>
      <c r="F21" s="4">
        <v>5.81</v>
      </c>
      <c r="G21" s="4">
        <v>2.14</v>
      </c>
      <c r="H21" s="4">
        <f>+G21+F21</f>
        <v>7.9499999999999993</v>
      </c>
      <c r="I21" s="4" t="s">
        <v>37</v>
      </c>
    </row>
    <row r="22" spans="1:9" x14ac:dyDescent="0.25">
      <c r="A22">
        <v>20</v>
      </c>
      <c r="B22" s="3">
        <v>10</v>
      </c>
      <c r="C22" s="2">
        <v>43017</v>
      </c>
      <c r="D22" s="1" t="s">
        <v>34</v>
      </c>
      <c r="E22" s="4">
        <v>37.4</v>
      </c>
      <c r="F22" s="4">
        <v>6.72</v>
      </c>
      <c r="G22" s="4">
        <v>4.28</v>
      </c>
      <c r="H22" s="4">
        <f>+G22+F22</f>
        <v>11</v>
      </c>
      <c r="I22" s="4" t="s">
        <v>33</v>
      </c>
    </row>
    <row r="23" spans="1:9" x14ac:dyDescent="0.25">
      <c r="A23">
        <v>21</v>
      </c>
      <c r="B23" s="3">
        <v>11</v>
      </c>
      <c r="C23" s="2">
        <v>43017</v>
      </c>
      <c r="D23" s="1" t="s">
        <v>35</v>
      </c>
      <c r="E23" s="4">
        <v>23.8</v>
      </c>
      <c r="F23" s="4">
        <v>5</v>
      </c>
      <c r="G23" s="4">
        <v>2</v>
      </c>
      <c r="H23" s="4">
        <f>+G23+F23</f>
        <v>7</v>
      </c>
      <c r="I23" s="4" t="s">
        <v>33</v>
      </c>
    </row>
    <row r="24" spans="1:9" x14ac:dyDescent="0.25">
      <c r="A24">
        <v>22</v>
      </c>
      <c r="B24" s="3">
        <v>12</v>
      </c>
      <c r="C24" s="2">
        <v>43056</v>
      </c>
      <c r="D24" s="1" t="s">
        <v>55</v>
      </c>
      <c r="F24" s="4">
        <v>6</v>
      </c>
      <c r="I24" s="4" t="s">
        <v>64</v>
      </c>
    </row>
    <row r="25" spans="1:9" x14ac:dyDescent="0.25">
      <c r="A25">
        <v>23</v>
      </c>
      <c r="D25" s="1" t="s">
        <v>56</v>
      </c>
      <c r="F25" s="4">
        <v>0</v>
      </c>
      <c r="I25" s="4" t="s">
        <v>64</v>
      </c>
    </row>
    <row r="26" spans="1:9" x14ac:dyDescent="0.25">
      <c r="A26">
        <v>24</v>
      </c>
      <c r="D26" s="1" t="s">
        <v>57</v>
      </c>
      <c r="F26" s="4">
        <v>4</v>
      </c>
      <c r="I26" s="4" t="s">
        <v>64</v>
      </c>
    </row>
    <row r="27" spans="1:9" x14ac:dyDescent="0.25">
      <c r="A27">
        <v>25</v>
      </c>
      <c r="D27" s="1" t="s">
        <v>58</v>
      </c>
      <c r="F27" s="4">
        <v>8.94</v>
      </c>
      <c r="I27" s="4" t="s">
        <v>64</v>
      </c>
    </row>
    <row r="28" spans="1:9" x14ac:dyDescent="0.25">
      <c r="A28">
        <v>26</v>
      </c>
      <c r="D28" s="1" t="s">
        <v>59</v>
      </c>
      <c r="F28" s="4">
        <v>7</v>
      </c>
      <c r="I28" s="4" t="s">
        <v>64</v>
      </c>
    </row>
    <row r="29" spans="1:9" x14ac:dyDescent="0.25">
      <c r="A29">
        <v>27</v>
      </c>
      <c r="D29" s="1" t="s">
        <v>60</v>
      </c>
      <c r="E29" s="4">
        <f>-19*3.2</f>
        <v>-60.800000000000004</v>
      </c>
      <c r="F29" s="4">
        <v>14</v>
      </c>
      <c r="I29" s="4" t="s">
        <v>65</v>
      </c>
    </row>
    <row r="30" spans="1:9" x14ac:dyDescent="0.25">
      <c r="A30">
        <v>28</v>
      </c>
      <c r="D30" s="1" t="s">
        <v>61</v>
      </c>
      <c r="F30" s="4">
        <v>24</v>
      </c>
      <c r="I30" s="4" t="s">
        <v>64</v>
      </c>
    </row>
    <row r="31" spans="1:9" x14ac:dyDescent="0.25">
      <c r="A31">
        <v>29</v>
      </c>
      <c r="D31" s="1" t="s">
        <v>62</v>
      </c>
      <c r="F31" s="4">
        <v>9</v>
      </c>
      <c r="I31" s="4" t="s">
        <v>64</v>
      </c>
    </row>
    <row r="32" spans="1:9" x14ac:dyDescent="0.25">
      <c r="A32">
        <v>30</v>
      </c>
      <c r="D32" s="1" t="s">
        <v>63</v>
      </c>
      <c r="F32" s="4">
        <v>1</v>
      </c>
      <c r="G32" s="4">
        <v>36.01</v>
      </c>
      <c r="H32" s="4">
        <f>+G32+SUM(F24:F32)-5.5</f>
        <v>104.44999999999999</v>
      </c>
      <c r="I32" s="4" t="s">
        <v>64</v>
      </c>
    </row>
    <row r="33" spans="1:9" x14ac:dyDescent="0.25">
      <c r="A33">
        <v>31</v>
      </c>
      <c r="B33" s="3">
        <v>13</v>
      </c>
      <c r="C33" s="2">
        <v>43058</v>
      </c>
      <c r="D33" s="1" t="s">
        <v>66</v>
      </c>
      <c r="F33" s="4">
        <v>0</v>
      </c>
      <c r="I33" s="6"/>
    </row>
    <row r="34" spans="1:9" x14ac:dyDescent="0.25">
      <c r="A34">
        <v>32</v>
      </c>
      <c r="D34" s="1" t="s">
        <v>67</v>
      </c>
      <c r="F34" s="4">
        <f>1-0.25</f>
        <v>0.75</v>
      </c>
      <c r="G34" s="4">
        <v>4</v>
      </c>
      <c r="H34" s="4">
        <f>+G34+F34+F33</f>
        <v>4.75</v>
      </c>
    </row>
    <row r="35" spans="1:9" x14ac:dyDescent="0.25">
      <c r="A35">
        <v>33</v>
      </c>
      <c r="B35" s="3">
        <v>14</v>
      </c>
      <c r="C35" s="2">
        <v>43058</v>
      </c>
      <c r="D35" s="1" t="s">
        <v>68</v>
      </c>
      <c r="F35" s="4">
        <v>1</v>
      </c>
      <c r="G35" s="4">
        <v>1</v>
      </c>
      <c r="H35" s="4">
        <f>+G35+F35</f>
        <v>2</v>
      </c>
    </row>
    <row r="36" spans="1:9" x14ac:dyDescent="0.25">
      <c r="A36">
        <v>34</v>
      </c>
    </row>
    <row r="37" spans="1:9" x14ac:dyDescent="0.25">
      <c r="A37">
        <v>35</v>
      </c>
    </row>
  </sheetData>
  <mergeCells count="8">
    <mergeCell ref="C19:C20"/>
    <mergeCell ref="B19:B20"/>
    <mergeCell ref="C9:C11"/>
    <mergeCell ref="B9:B11"/>
    <mergeCell ref="C4:C8"/>
    <mergeCell ref="B4:B8"/>
    <mergeCell ref="C14:C16"/>
    <mergeCell ref="B14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5" sqref="K5"/>
    </sheetView>
  </sheetViews>
  <sheetFormatPr baseColWidth="10" defaultRowHeight="15" x14ac:dyDescent="0.25"/>
  <sheetData>
    <row r="1" spans="1:11" x14ac:dyDescent="0.25">
      <c r="A1" t="s">
        <v>18</v>
      </c>
      <c r="B1" s="3"/>
      <c r="E1" s="4"/>
      <c r="F1" s="4"/>
      <c r="G1" s="4"/>
      <c r="H1" s="4"/>
      <c r="I1" s="4"/>
    </row>
    <row r="2" spans="1:11" x14ac:dyDescent="0.25">
      <c r="A2" t="s">
        <v>1</v>
      </c>
      <c r="B2" s="3" t="s">
        <v>2</v>
      </c>
      <c r="C2" t="s">
        <v>7</v>
      </c>
      <c r="D2" t="s">
        <v>3</v>
      </c>
      <c r="E2" s="4" t="s">
        <v>5</v>
      </c>
      <c r="F2" s="4" t="s">
        <v>6</v>
      </c>
      <c r="G2" s="4" t="s">
        <v>12</v>
      </c>
      <c r="H2" s="4" t="s">
        <v>11</v>
      </c>
      <c r="I2" s="4" t="s">
        <v>4</v>
      </c>
    </row>
    <row r="3" spans="1:11" x14ac:dyDescent="0.25">
      <c r="A3">
        <v>1</v>
      </c>
      <c r="B3" s="3">
        <v>1</v>
      </c>
      <c r="C3" s="2">
        <v>42981</v>
      </c>
      <c r="D3" t="s">
        <v>19</v>
      </c>
      <c r="E3" s="4"/>
      <c r="F3" s="4">
        <v>23.98</v>
      </c>
      <c r="G3" s="4">
        <f>25.75-F3</f>
        <v>1.7699999999999996</v>
      </c>
      <c r="H3" s="4">
        <f>+G3+F3</f>
        <v>25.75</v>
      </c>
      <c r="I3" s="5" t="s">
        <v>21</v>
      </c>
    </row>
    <row r="4" spans="1:11" x14ac:dyDescent="0.25">
      <c r="A4">
        <v>2</v>
      </c>
      <c r="B4" s="3">
        <v>2</v>
      </c>
      <c r="C4" s="2">
        <v>43014</v>
      </c>
      <c r="D4" s="1" t="s">
        <v>20</v>
      </c>
      <c r="E4" s="4">
        <v>36.1</v>
      </c>
      <c r="F4" s="4">
        <v>10.65</v>
      </c>
      <c r="G4" s="4"/>
      <c r="H4" s="4">
        <f>+G4+F4</f>
        <v>10.65</v>
      </c>
      <c r="I4" s="5" t="s">
        <v>29</v>
      </c>
      <c r="K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6" sqref="J6"/>
    </sheetView>
  </sheetViews>
  <sheetFormatPr baseColWidth="10" defaultRowHeight="15" x14ac:dyDescent="0.25"/>
  <sheetData>
    <row r="1" spans="1:10" x14ac:dyDescent="0.25">
      <c r="A1" t="s">
        <v>22</v>
      </c>
      <c r="B1" s="3"/>
      <c r="E1" s="4"/>
      <c r="F1" s="4"/>
      <c r="G1" s="4"/>
      <c r="H1" s="4"/>
      <c r="I1" s="4"/>
    </row>
    <row r="2" spans="1:10" x14ac:dyDescent="0.25">
      <c r="A2" t="s">
        <v>1</v>
      </c>
      <c r="B2" s="3" t="s">
        <v>2</v>
      </c>
      <c r="C2" t="s">
        <v>7</v>
      </c>
      <c r="D2" t="s">
        <v>3</v>
      </c>
      <c r="E2" s="4" t="s">
        <v>5</v>
      </c>
      <c r="F2" s="4" t="s">
        <v>6</v>
      </c>
      <c r="G2" s="4" t="s">
        <v>12</v>
      </c>
      <c r="H2" s="4" t="s">
        <v>11</v>
      </c>
      <c r="I2" s="4" t="s">
        <v>4</v>
      </c>
    </row>
    <row r="3" spans="1:10" x14ac:dyDescent="0.25">
      <c r="A3">
        <v>1</v>
      </c>
      <c r="B3" s="3">
        <v>1</v>
      </c>
      <c r="C3" s="2"/>
      <c r="D3" t="s">
        <v>23</v>
      </c>
      <c r="E3" s="4"/>
      <c r="F3" s="4">
        <v>22.35</v>
      </c>
      <c r="G3" s="4"/>
      <c r="H3" s="4"/>
    </row>
    <row r="4" spans="1:10" x14ac:dyDescent="0.25">
      <c r="A4">
        <v>2</v>
      </c>
      <c r="D4" t="s">
        <v>24</v>
      </c>
      <c r="F4">
        <v>8.07</v>
      </c>
    </row>
    <row r="5" spans="1:10" x14ac:dyDescent="0.25">
      <c r="D5" t="s">
        <v>25</v>
      </c>
      <c r="F5">
        <v>16.93</v>
      </c>
      <c r="J5" t="s">
        <v>54</v>
      </c>
    </row>
    <row r="6" spans="1:10" x14ac:dyDescent="0.25">
      <c r="D6" t="s">
        <v>26</v>
      </c>
      <c r="F6" s="4">
        <v>8.07</v>
      </c>
      <c r="J6" s="7"/>
    </row>
    <row r="7" spans="1:10" x14ac:dyDescent="0.25">
      <c r="C7" s="2">
        <v>42937</v>
      </c>
      <c r="D7" t="s">
        <v>27</v>
      </c>
      <c r="F7" s="4">
        <v>19.8</v>
      </c>
      <c r="G7">
        <f>60.01+2.5</f>
        <v>62.51</v>
      </c>
      <c r="H7" s="4">
        <f>+G7+SUM(F3:F7)</f>
        <v>137.72999999999999</v>
      </c>
      <c r="I7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Wish</vt:lpstr>
      <vt:lpstr>AliExpress</vt:lpstr>
      <vt:lpstr>RoseWhileSale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Alumno_Epis</cp:lastModifiedBy>
  <dcterms:created xsi:type="dcterms:W3CDTF">2017-10-10T14:23:19Z</dcterms:created>
  <dcterms:modified xsi:type="dcterms:W3CDTF">2017-11-23T21:55:44Z</dcterms:modified>
</cp:coreProperties>
</file>