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13_ncr:1_{F00FD95B-59E9-9041-A219-96814F92153A}" xr6:coauthVersionLast="47" xr6:coauthVersionMax="47" xr10:uidLastSave="{00000000-0000-0000-0000-000000000000}"/>
  <bookViews>
    <workbookView xWindow="2060" yWindow="720" windowWidth="25620" windowHeight="15860" activeTab="2" xr2:uid="{00000000-000D-0000-FFFF-FFFF00000000}"/>
  </bookViews>
  <sheets>
    <sheet name="PWebA" sheetId="2" r:id="rId1"/>
    <sheet name="PWebB" sheetId="1" r:id="rId2"/>
    <sheet name="PWebC" sheetId="6" r:id="rId3"/>
    <sheet name="Lab1 Pweb" sheetId="3" r:id="rId4"/>
    <sheet name="Hoja1" sheetId="5" r:id="rId5"/>
    <sheet name="PWeb1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6" l="1"/>
  <c r="O26" i="1" l="1"/>
  <c r="O25" i="1"/>
  <c r="O24" i="1"/>
  <c r="O23" i="1"/>
  <c r="O21" i="1"/>
  <c r="O20" i="1"/>
  <c r="O19" i="1"/>
  <c r="O18" i="1"/>
  <c r="O16" i="1"/>
  <c r="O15" i="1"/>
  <c r="O12" i="1"/>
  <c r="O11" i="1"/>
  <c r="O10" i="1"/>
  <c r="O9" i="1"/>
  <c r="O8" i="1"/>
  <c r="O7" i="1"/>
  <c r="O6" i="1"/>
  <c r="O8" i="2"/>
  <c r="O25" i="2"/>
  <c r="O26" i="2"/>
  <c r="K21" i="6"/>
  <c r="K20" i="6"/>
  <c r="K17" i="6"/>
  <c r="K14" i="6"/>
  <c r="K13" i="6"/>
  <c r="K12" i="6"/>
  <c r="K11" i="6"/>
  <c r="K10" i="6"/>
  <c r="K9" i="6"/>
  <c r="K8" i="6"/>
  <c r="K7" i="6"/>
  <c r="K5" i="6"/>
  <c r="K4" i="6"/>
  <c r="K3" i="6"/>
  <c r="O6" i="2"/>
  <c r="O7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7" i="2"/>
  <c r="O28" i="2"/>
  <c r="O29" i="2"/>
  <c r="O30" i="2"/>
  <c r="O31" i="2"/>
  <c r="O32" i="2"/>
  <c r="O5" i="2"/>
  <c r="T4" i="4" l="1"/>
  <c r="X19" i="3" l="1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3" i="3"/>
  <c r="X4" i="3"/>
  <c r="M4" i="4" l="1"/>
  <c r="X1" i="3"/>
  <c r="G4" i="4"/>
  <c r="R1" i="3" l="1"/>
  <c r="R4" i="3"/>
  <c r="R5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6" i="3"/>
  <c r="R3" i="3"/>
  <c r="K4" i="3"/>
  <c r="K5" i="3"/>
  <c r="K7" i="3"/>
  <c r="K8" i="3"/>
  <c r="K9" i="3"/>
  <c r="K10" i="3"/>
  <c r="K11" i="3"/>
  <c r="K12" i="3"/>
  <c r="K14" i="3"/>
  <c r="K15" i="3"/>
  <c r="K16" i="3"/>
  <c r="K17" i="3"/>
  <c r="K18" i="3"/>
  <c r="K19" i="3"/>
  <c r="K6" i="3"/>
  <c r="K3" i="3"/>
  <c r="H13" i="3"/>
  <c r="K13" i="3" s="1"/>
</calcChain>
</file>

<file path=xl/sharedStrings.xml><?xml version="1.0" encoding="utf-8"?>
<sst xmlns="http://schemas.openxmlformats.org/spreadsheetml/2006/main" count="549" uniqueCount="362">
  <si>
    <t>dhuamanilu@unsa.edu.pe</t>
  </si>
  <si>
    <t>dpacoria@unsa.edu.pe</t>
  </si>
  <si>
    <t>ecalcinap@unsa.edu.pe</t>
  </si>
  <si>
    <t>fcanal@unsa.edu.pe</t>
  </si>
  <si>
    <t>gordono@unsa.edu.pe</t>
  </si>
  <si>
    <t>jparedesqu@unsa.edu.pe</t>
  </si>
  <si>
    <t>lchahua@unsa.edu.pe</t>
  </si>
  <si>
    <t>lchambio@unsa.edu.pe</t>
  </si>
  <si>
    <t>msuclles@unsa.edu.pe</t>
  </si>
  <si>
    <t>dtapias@unsa.edu.pe</t>
  </si>
  <si>
    <t>Nro</t>
  </si>
  <si>
    <t>viquise@unsa.edu.pe</t>
  </si>
  <si>
    <t>kalvarez@unsa.edu.pe</t>
  </si>
  <si>
    <t>hcordovas@unsa.edu.pe</t>
  </si>
  <si>
    <t>gmamanican@unsa.edu.pe</t>
  </si>
  <si>
    <t>gmachicaoq@unsa.edu.pe</t>
  </si>
  <si>
    <t>fcardenasm@unsa.edu.pe</t>
  </si>
  <si>
    <t>elopezqu@unsa.edu.pe</t>
  </si>
  <si>
    <t>edurando@unsa.edu.pe</t>
  </si>
  <si>
    <t>cumasic@unsa.edu.pe</t>
  </si>
  <si>
    <t>cdiazpor@unsa.edu.pe</t>
  </si>
  <si>
    <t>ccontrerasma@unsa.edu.pe</t>
  </si>
  <si>
    <t>bcarrillo@unsa.edu.pe</t>
  </si>
  <si>
    <t>allaiquec@unsa.edu.pe</t>
  </si>
  <si>
    <t>achaisa@unsa.edu.pe</t>
  </si>
  <si>
    <t>aacot@unsa.edu.pe</t>
  </si>
  <si>
    <t>20180369</t>
  </si>
  <si>
    <t>ACO/TITO, ANTHONY EDWIN</t>
  </si>
  <si>
    <t>20153474</t>
  </si>
  <si>
    <t>ALVAREZ/ASTETE, KEVIN JHEEREMY</t>
  </si>
  <si>
    <t>20212111</t>
  </si>
  <si>
    <t>AYMA/CUTIPA, JORDY EMANUEL</t>
  </si>
  <si>
    <t>20163223</t>
  </si>
  <si>
    <t>CARDENAS/MARTINEZ, FRANCO LUCHIANO</t>
  </si>
  <si>
    <t>20213038</t>
  </si>
  <si>
    <t>CARRILLO/DAZA, BARBARA RUBI</t>
  </si>
  <si>
    <t>20200595</t>
  </si>
  <si>
    <t>CHAISA/FERNANDEZ, ANTHONY LEONEL</t>
  </si>
  <si>
    <t>20074145</t>
  </si>
  <si>
    <t>CHUCUYA/BEJAR, VICTOR SAUL</t>
  </si>
  <si>
    <t>20210569</t>
  </si>
  <si>
    <t>CONTRERAS/MAMANI, CLAUDIA ASUNCION</t>
  </si>
  <si>
    <t>20213043</t>
  </si>
  <si>
    <t>CORDOVA/SILVA, HEIDI STEPHANY</t>
  </si>
  <si>
    <t>20210563</t>
  </si>
  <si>
    <t>COYLA/ALVAREZ, FERNANDO JESUS</t>
  </si>
  <si>
    <t>20210570</t>
  </si>
  <si>
    <t>DIAZ/PORTILLA, CARLO RODRIGO</t>
  </si>
  <si>
    <t>20212113</t>
  </si>
  <si>
    <t>DURAND/OBANDO, EDUARDO FRANSHUA</t>
  </si>
  <si>
    <t>20201828</t>
  </si>
  <si>
    <t>GALVEZ/QUILLA, HENRY ISAIAS</t>
  </si>
  <si>
    <t>20202147</t>
  </si>
  <si>
    <t>HUARCA/PALLANI, JAEL EMERSON</t>
  </si>
  <si>
    <t>20210564</t>
  </si>
  <si>
    <t>HURTADO/BEJARANO, MICHAEL STEVE</t>
  </si>
  <si>
    <t>20213026</t>
  </si>
  <si>
    <t>IQUISE/MAMANI, VALERY CIELO</t>
  </si>
  <si>
    <t>20210568</t>
  </si>
  <si>
    <t>LLAIQUE/CHULLUNQUIA, ANGIE CAROLINA</t>
  </si>
  <si>
    <t>20213029</t>
  </si>
  <si>
    <t>LOPEZ/QUISPE, EDSON JOEL</t>
  </si>
  <si>
    <t>20212108</t>
  </si>
  <si>
    <t>MACHICAO/QUISPE, GABRIEL STEVEN</t>
  </si>
  <si>
    <t>20210565</t>
  </si>
  <si>
    <t>MAMANI/CA√ëARI, GABRIEL ANTONY</t>
  </si>
  <si>
    <t>20192965</t>
  </si>
  <si>
    <t>MAYTA/NOLASCO, OLIVER ALESSANDRO</t>
  </si>
  <si>
    <t>20202148</t>
  </si>
  <si>
    <t>RAMOS/ARAPA, ALESSANDRO JESUS</t>
  </si>
  <si>
    <t>20163293</t>
  </si>
  <si>
    <t>SULLA/QUISPE, VLADIMIR ARTURO</t>
  </si>
  <si>
    <t>20213033</t>
  </si>
  <si>
    <t>TICONA/HARETH, ANTHONY JOAQUIN</t>
  </si>
  <si>
    <t>20210546</t>
  </si>
  <si>
    <t>UMASI/CARIAPAZA, CARLOS DANIEL</t>
  </si>
  <si>
    <t>20202146</t>
  </si>
  <si>
    <t>YARE/CHULUNQUIA, KEVIN PEDRO</t>
  </si>
  <si>
    <t>Nro Mat</t>
  </si>
  <si>
    <t>CUI</t>
  </si>
  <si>
    <t>Apellidos y Nombres</t>
  </si>
  <si>
    <t>email</t>
  </si>
  <si>
    <t>20190638</t>
  </si>
  <si>
    <t>AROCUTIPA/GUTIERREZ, LUIS EDGAR</t>
  </si>
  <si>
    <t>20200609</t>
  </si>
  <si>
    <t>BLANCO/TRUJILLO, ANTONY JACOB</t>
  </si>
  <si>
    <t>20074496</t>
  </si>
  <si>
    <t>CALCINA/PUMA, ESTEVEN ANTONIO</t>
  </si>
  <si>
    <t>20210545</t>
  </si>
  <si>
    <t>CANAL/MENDOZA, FERNANDO RUBEN</t>
  </si>
  <si>
    <t>20204614</t>
  </si>
  <si>
    <t>CHAHUA/CHARCA, LUIS AYBEN</t>
  </si>
  <si>
    <t>20204609</t>
  </si>
  <si>
    <t>CHAMBI/OROSCO, LUIS FERNANDO</t>
  </si>
  <si>
    <t>20211780</t>
  </si>
  <si>
    <t>CORDOVA/SELLERICO, JAMES SEUS</t>
  </si>
  <si>
    <t>20181696</t>
  </si>
  <si>
    <t>GARCIA/TACO, DENNIS ALEJANDRO</t>
  </si>
  <si>
    <t>20190626</t>
  </si>
  <si>
    <t>GOMEZ/MAMANI, DARWIN JHEINNER</t>
  </si>
  <si>
    <t>20095926</t>
  </si>
  <si>
    <t>GUTIERREZ/LINARES, EDWIN ALONSO</t>
  </si>
  <si>
    <t>20190643</t>
  </si>
  <si>
    <t>GUTIERREZ/PUMA, JOEL ERICK</t>
  </si>
  <si>
    <t>20210557</t>
  </si>
  <si>
    <t>HUAMANI/LUQUE, DIEGO ALONSO</t>
  </si>
  <si>
    <t>20181703</t>
  </si>
  <si>
    <t>MUTO/MONTESINOS, EDDY ALVARO</t>
  </si>
  <si>
    <t>20213036</t>
  </si>
  <si>
    <t>20200495</t>
  </si>
  <si>
    <t>PACORI/ANCCASI, DIEGO IVAN</t>
  </si>
  <si>
    <t>20211791</t>
  </si>
  <si>
    <t>PAREDES/QUISPE, JOSE ANDRE</t>
  </si>
  <si>
    <t>20180579</t>
  </si>
  <si>
    <t>SUASACA/PACOMPIA, ALVARO GUSTAVO</t>
  </si>
  <si>
    <t>20211794</t>
  </si>
  <si>
    <t>SUCLLE/SUCA, MICHAEL BENJAMIN</t>
  </si>
  <si>
    <t>20213034</t>
  </si>
  <si>
    <t>TAPIA/SAENZ, DANIEL EDWARD</t>
  </si>
  <si>
    <t>20171770</t>
  </si>
  <si>
    <t>TEJADA/LAZO, JORDY ROLANDO</t>
  </si>
  <si>
    <t>20103723</t>
  </si>
  <si>
    <t>VILCAPE/ROSAS, EDITH LUCERO</t>
  </si>
  <si>
    <t>AROCUTIPA GUTIERREZ</t>
  </si>
  <si>
    <t>LUIS EDGAR</t>
  </si>
  <si>
    <t>larocutipa@unsa.edu.pe</t>
  </si>
  <si>
    <t>AYMA CUTIPA</t>
  </si>
  <si>
    <t>JORDY EMANUEL</t>
  </si>
  <si>
    <t>jayma@unsa.edu.pe</t>
  </si>
  <si>
    <t>CANAL MENDOZA</t>
  </si>
  <si>
    <t>FERNANDO RUBEN</t>
  </si>
  <si>
    <t>CHUCUYA BEJAR</t>
  </si>
  <si>
    <t>VICTOR SAUL</t>
  </si>
  <si>
    <t>vchucuya@unsa.edu.pe</t>
  </si>
  <si>
    <t>CORDOVA SELLERICO</t>
  </si>
  <si>
    <t>JAMES SEUS</t>
  </si>
  <si>
    <t>jcordovas@unsa.edu.pe</t>
  </si>
  <si>
    <t>GARCIA TACO</t>
  </si>
  <si>
    <t>DENNIS ALEJANDRO</t>
  </si>
  <si>
    <t>dgarciat@unsa.edu.pe</t>
  </si>
  <si>
    <t>GOMEZ MAMANI</t>
  </si>
  <si>
    <t>DARWIN JHEINNER</t>
  </si>
  <si>
    <t>dgomezmam@unsa.edu.pe</t>
  </si>
  <si>
    <t>HUAMANI LUQUE</t>
  </si>
  <si>
    <t>DIEGO ALONSO</t>
  </si>
  <si>
    <t>HUARCA PALLANI</t>
  </si>
  <si>
    <t>JAEL EMERSON</t>
  </si>
  <si>
    <t>jhuarcap@unsa.edu.pe</t>
  </si>
  <si>
    <t>ORDOÑO POMA</t>
  </si>
  <si>
    <t>GUSTAVO EDUARDO</t>
  </si>
  <si>
    <t>PACORI ANCCASI</t>
  </si>
  <si>
    <t>DIEGO IVAN</t>
  </si>
  <si>
    <t>PAREDES SAICO</t>
  </si>
  <si>
    <t>JORDAN RAUL</t>
  </si>
  <si>
    <t>jparedessai@unsa.edu.pe</t>
  </si>
  <si>
    <t>PUMA LARICO</t>
  </si>
  <si>
    <t>CRISTHIAN WILLIANS</t>
  </si>
  <si>
    <t>cpumal@unsa.edu.pe</t>
  </si>
  <si>
    <t>ROMERO CHIPANA</t>
  </si>
  <si>
    <t>OMAR CRISTHIAN</t>
  </si>
  <si>
    <t>oromero@unsa.edu.pe</t>
  </si>
  <si>
    <t>VELIZ SAIHUA</t>
  </si>
  <si>
    <t>RODRIGO ALEJANDRO</t>
  </si>
  <si>
    <t>rvelizs@unsa.edu.pe</t>
  </si>
  <si>
    <t>VILLAGOMEZ MANZANO</t>
  </si>
  <si>
    <t>ANDREA SOLEDAD</t>
  </si>
  <si>
    <t>avillagomez@unsa.edu.pe</t>
  </si>
  <si>
    <t>CARPIO PONCE</t>
  </si>
  <si>
    <t>JUAN MANUEL</t>
  </si>
  <si>
    <t>jcarpiop@unsa.edu.pe</t>
  </si>
  <si>
    <t>Nombre</t>
  </si>
  <si>
    <t>Apellido</t>
  </si>
  <si>
    <t>Github</t>
  </si>
  <si>
    <t>ProgFuncional</t>
  </si>
  <si>
    <t>PWeb1 4ta Mat</t>
  </si>
  <si>
    <t>Alumno</t>
  </si>
  <si>
    <t>Sting Luis Zevallos Baca</t>
  </si>
  <si>
    <t>szevallosb@unsa.edu.pe</t>
  </si>
  <si>
    <t>JavaScript</t>
  </si>
  <si>
    <t>Ajax y NodeJS</t>
  </si>
  <si>
    <t>Python</t>
  </si>
  <si>
    <t>Asist</t>
  </si>
  <si>
    <t>Vim</t>
  </si>
  <si>
    <t>PagWeb Personal</t>
  </si>
  <si>
    <t>EC1</t>
  </si>
  <si>
    <t>EXAM1</t>
  </si>
  <si>
    <t>Exam1</t>
  </si>
  <si>
    <t>PAREDES MESCCO, JOAQUIN GONZALO</t>
  </si>
  <si>
    <t>PUMA LARICO, CRISTHIAN WILLIANS</t>
  </si>
  <si>
    <t>fcoylaa@unsa.edu.pe</t>
  </si>
  <si>
    <t>hgalvezq@unsa.edu.pe</t>
  </si>
  <si>
    <t>mhurtadob@unsa.edu.pe</t>
  </si>
  <si>
    <t>omayta@unsa.edu.pe</t>
  </si>
  <si>
    <t>aramosar@unsa.edu.pe</t>
  </si>
  <si>
    <t>vsullaq@unsa.edu.pe</t>
  </si>
  <si>
    <t>aticonaha@unsa.edu.pe</t>
  </si>
  <si>
    <t>kyare@unsa.edu.pe</t>
  </si>
  <si>
    <t>jparedesmes@unsa.edu.pe</t>
  </si>
  <si>
    <t>egutierrezl@unsa.edu.pe</t>
  </si>
  <si>
    <t>emuto@unsa.edu.pe</t>
  </si>
  <si>
    <t>asuasaca@unsa.edu.pe</t>
  </si>
  <si>
    <t>jtejadala@unsa.edu.pe</t>
  </si>
  <si>
    <t>evilcape@unsa.edu.pe</t>
  </si>
  <si>
    <t>jsilva@unsa.edu.pe</t>
  </si>
  <si>
    <t>y</t>
  </si>
  <si>
    <t>20041071</t>
  </si>
  <si>
    <t>20140864</t>
  </si>
  <si>
    <t>20204617</t>
  </si>
  <si>
    <t>20182316</t>
  </si>
  <si>
    <t>ACO TITO</t>
  </si>
  <si>
    <t>ANTHONY EDWIN</t>
  </si>
  <si>
    <t>ALMONTE CUBA</t>
  </si>
  <si>
    <t>AXEL FRANK</t>
  </si>
  <si>
    <t>ALVAREZ_ASTETE</t>
  </si>
  <si>
    <t>KEVIN_JHEEREMY</t>
  </si>
  <si>
    <t>CALCINA PUMA</t>
  </si>
  <si>
    <t>ESTEVEN ANTONIO</t>
  </si>
  <si>
    <t>CHAISA FERNANDEZ</t>
  </si>
  <si>
    <t>ANTHONY LEONEL</t>
  </si>
  <si>
    <t>CHAMBILLA_PERCA</t>
  </si>
  <si>
    <t>VALENTINA_ MILAGROS</t>
  </si>
  <si>
    <t>CHUA AGUILAR</t>
  </si>
  <si>
    <t>JEAN CARLO LEONEL</t>
  </si>
  <si>
    <t>COYLA ALVAREZ</t>
  </si>
  <si>
    <t>FERNANDO JESUS</t>
  </si>
  <si>
    <t>DIAZ_PORTILLA</t>
  </si>
  <si>
    <t>CARLO_RODRIGO</t>
  </si>
  <si>
    <t>DURAND_OBANDO</t>
  </si>
  <si>
    <t>EDUARDO_FRANSHUA</t>
  </si>
  <si>
    <t>GALVEZ QUILLA</t>
  </si>
  <si>
    <t>HENRY ISAIAS</t>
  </si>
  <si>
    <t>HURTADO BEJARANO</t>
  </si>
  <si>
    <t>MICHAEL STEVE</t>
  </si>
  <si>
    <t>LOPEZ QUISPE</t>
  </si>
  <si>
    <t>EDSON JOEL</t>
  </si>
  <si>
    <t>MACHICAO_QUISPE</t>
  </si>
  <si>
    <t>GABRIEL_STEVEN</t>
  </si>
  <si>
    <t>MOROCCOIRE PACOMPIA</t>
  </si>
  <si>
    <t>ANTHONY MARCOS</t>
  </si>
  <si>
    <t>MUTO MONTESINOS</t>
  </si>
  <si>
    <t>EDDY ALVARO</t>
  </si>
  <si>
    <t>SUASACA_PACOMPIA</t>
  </si>
  <si>
    <t>ALVARO_GUSTAVO</t>
  </si>
  <si>
    <t>TEJADA LAZO</t>
  </si>
  <si>
    <t>JORDY ROLANDO</t>
  </si>
  <si>
    <t>TICONA HARETH</t>
  </si>
  <si>
    <t>ANTHONY JOAQUIN</t>
  </si>
  <si>
    <t>BLANCO_TRUJILLO</t>
  </si>
  <si>
    <t>ANTONY_JACOB</t>
  </si>
  <si>
    <t>CAHUANA AGUILAR</t>
  </si>
  <si>
    <t>JOSUE MATHIAS MIGUEL</t>
  </si>
  <si>
    <t>CONTRERAS MAMANI</t>
  </si>
  <si>
    <t>CLAUDIA ASUNCION</t>
  </si>
  <si>
    <t>CORDOVA SILVA</t>
  </si>
  <si>
    <t>HEIDI STEPHANY</t>
  </si>
  <si>
    <t>FLORES SUCAPUCA</t>
  </si>
  <si>
    <t>ERVIN ELEAZAR</t>
  </si>
  <si>
    <t>GUTIERREZ PUMA</t>
  </si>
  <si>
    <t>JOEL ERICK</t>
  </si>
  <si>
    <t>HANCCO VELASQUEZ</t>
  </si>
  <si>
    <t>JESSICA GERALDINE</t>
  </si>
  <si>
    <t>LLAIQUE CHULLUNQUIA</t>
  </si>
  <si>
    <t>ANGIE CAROLINA</t>
  </si>
  <si>
    <t>MAMANI_CAÑARI</t>
  </si>
  <si>
    <t>GABRIEL_ANTONY</t>
  </si>
  <si>
    <t>MAYTA NOLASCO</t>
  </si>
  <si>
    <t>OLIVER ALESSANDRO</t>
  </si>
  <si>
    <t>PAREDES_MESCCO</t>
  </si>
  <si>
    <t>JOAQUIN_GONZALO</t>
  </si>
  <si>
    <t>RAMOS ARAPA</t>
  </si>
  <si>
    <t>ALESSANDRO JESUS</t>
  </si>
  <si>
    <t>RODRIGUEZ_OCHARAN</t>
  </si>
  <si>
    <t>JOAQUIN</t>
  </si>
  <si>
    <t>UMASI CARIAPAZA</t>
  </si>
  <si>
    <t>CARLOS DANIEL</t>
  </si>
  <si>
    <t>VALDEZ AGÜERO</t>
  </si>
  <si>
    <t>RONALD REYNALDO</t>
  </si>
  <si>
    <t>VILCAPE ROSAS</t>
  </si>
  <si>
    <t>EDITH LUCERO</t>
  </si>
  <si>
    <t>YARE CHULUNQUIA</t>
  </si>
  <si>
    <t>KEVIN PEDRO</t>
  </si>
  <si>
    <t>AZURIN ZUÑIGA</t>
  </si>
  <si>
    <t>EBERTH WILFREDO</t>
  </si>
  <si>
    <t>CARDENAS MARTINEZ</t>
  </si>
  <si>
    <t>FRANCO LUCHIANO</t>
  </si>
  <si>
    <t>CARRILLO DAZA</t>
  </si>
  <si>
    <t>BARBARA RUBI</t>
  </si>
  <si>
    <t>CHAHUA_CHARCA</t>
  </si>
  <si>
    <t>LUIS_AYBEN</t>
  </si>
  <si>
    <t>CHAMBI OROSCO</t>
  </si>
  <si>
    <t>LUIS FERNANDO</t>
  </si>
  <si>
    <t>CHURA_PUMA</t>
  </si>
  <si>
    <t>MARIO_FRANCO</t>
  </si>
  <si>
    <t>COZCO_MAURI</t>
  </si>
  <si>
    <t>YOSET</t>
  </si>
  <si>
    <t>GARAY BEDREGAL</t>
  </si>
  <si>
    <t>CESAR ALEJANDRO</t>
  </si>
  <si>
    <t>GUTIERREZ LINARES</t>
  </si>
  <si>
    <t>EDWIN ALONSO</t>
  </si>
  <si>
    <t>HANCCO CONDORI</t>
  </si>
  <si>
    <t>BRYAN ORLANDO</t>
  </si>
  <si>
    <t>IQUISE MAMANI</t>
  </si>
  <si>
    <t>VALERY CIELO</t>
  </si>
  <si>
    <t>PAREDES QUISPE</t>
  </si>
  <si>
    <t>JOSE ANDRE</t>
  </si>
  <si>
    <t>SILVA PINO</t>
  </si>
  <si>
    <t>JESUS FRANCISCO</t>
  </si>
  <si>
    <t>SUCLLE SUCA</t>
  </si>
  <si>
    <t>MICHAEL BENJAMIN</t>
  </si>
  <si>
    <t>SULLA QUISPE</t>
  </si>
  <si>
    <t>VLADIMIR ARTURO</t>
  </si>
  <si>
    <t>TAPIA SAENZ</t>
  </si>
  <si>
    <t>DANIEL EDWARD</t>
  </si>
  <si>
    <t>TICLLAHUANACO HUACHO</t>
  </si>
  <si>
    <t>PERCY ORLANDO</t>
  </si>
  <si>
    <t>VELITA_AGUILAR</t>
  </si>
  <si>
    <t>ITALO_FABRICIO_BERTRAND</t>
  </si>
  <si>
    <t>Todos</t>
  </si>
  <si>
    <t>Django1</t>
  </si>
  <si>
    <t>debo 5 ptos</t>
  </si>
  <si>
    <t>DestinosTuristicos1</t>
  </si>
  <si>
    <t>EC2</t>
  </si>
  <si>
    <t>debo 1 pto</t>
  </si>
  <si>
    <t>debo 6 ptos</t>
  </si>
  <si>
    <t>debo 3ptos</t>
  </si>
  <si>
    <t>Perl</t>
  </si>
  <si>
    <t>CGI &amp; Perl</t>
  </si>
  <si>
    <t>Django3</t>
  </si>
  <si>
    <t>Django4y5</t>
  </si>
  <si>
    <t>DT3-formsParaModif</t>
  </si>
  <si>
    <t>DT2-login</t>
  </si>
  <si>
    <t>ExpresReg</t>
  </si>
  <si>
    <t>EjemUnif</t>
  </si>
  <si>
    <t>EXAM2</t>
  </si>
  <si>
    <t>Exam2</t>
  </si>
  <si>
    <t>Angular1</t>
  </si>
  <si>
    <t>Djangular</t>
  </si>
  <si>
    <t>Proyecto Final</t>
  </si>
  <si>
    <t>Angular2</t>
  </si>
  <si>
    <t>EC3</t>
  </si>
  <si>
    <t>Grupo</t>
  </si>
  <si>
    <t>debo 2 de EC1</t>
  </si>
  <si>
    <t>debo 5 de EC1</t>
  </si>
  <si>
    <t>debo 1 de EC1</t>
  </si>
  <si>
    <t>EX1</t>
  </si>
  <si>
    <t>AB</t>
  </si>
  <si>
    <t>De Richart Escobedo</t>
  </si>
  <si>
    <t>EX2</t>
  </si>
  <si>
    <t>Exam3</t>
  </si>
  <si>
    <t>EX3</t>
  </si>
  <si>
    <t>Sustit</t>
  </si>
  <si>
    <t>MariaDB</t>
  </si>
  <si>
    <t>Jscipt</t>
  </si>
  <si>
    <t>TF1</t>
  </si>
  <si>
    <t>TF2</t>
  </si>
  <si>
    <t>TF3</t>
  </si>
  <si>
    <t>+3</t>
  </si>
  <si>
    <t>EXAM3</t>
  </si>
  <si>
    <t>NOTA FINAL</t>
  </si>
  <si>
    <t>ORDOÑO/POMA, GUSTAVO EDUARDO</t>
  </si>
  <si>
    <t>ROMERO/CHIPANA, OMAR CRISTHIAN</t>
  </si>
  <si>
    <t>SILVA/PINO, JESUS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</si>
</sst>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Tahoma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1"/>
    <xf numFmtId="164" fontId="0" fillId="2" borderId="0" xfId="0" applyNumberFormat="1" applyFont="1" applyFill="1"/>
    <xf numFmtId="164" fontId="1" fillId="2" borderId="1" xfId="0" applyNumberFormat="1" applyFont="1" applyFill="1" applyBorder="1"/>
    <xf numFmtId="0" fontId="0" fillId="0" borderId="0" xfId="0"/>
    <xf numFmtId="1" fontId="0" fillId="2" borderId="1" xfId="0" applyNumberFormat="1" applyFont="1" applyFill="1" applyBorder="1"/>
    <xf numFmtId="0" fontId="0" fillId="3" borderId="0" xfId="0" applyFont="1" applyFill="1"/>
    <xf numFmtId="0" fontId="1" fillId="3" borderId="0" xfId="0" applyFont="1" applyFill="1"/>
    <xf numFmtId="0" fontId="3" fillId="0" borderId="1" xfId="0" applyFont="1" applyBorder="1"/>
    <xf numFmtId="0" fontId="0" fillId="0" borderId="0" xfId="0" applyFont="1" applyBorder="1"/>
    <xf numFmtId="0" fontId="5" fillId="0" borderId="1" xfId="0" applyFont="1" applyBorder="1"/>
    <xf numFmtId="0" fontId="0" fillId="2" borderId="0" xfId="0" applyFont="1" applyFill="1"/>
    <xf numFmtId="0" fontId="1" fillId="2" borderId="1" xfId="0" applyFont="1" applyFill="1" applyBorder="1"/>
    <xf numFmtId="0" fontId="0" fillId="2" borderId="1" xfId="0" applyFont="1" applyFill="1" applyBorder="1"/>
    <xf numFmtId="0" fontId="0" fillId="4" borderId="0" xfId="0" applyFont="1" applyFill="1"/>
    <xf numFmtId="0" fontId="1" fillId="4" borderId="0" xfId="0" applyFont="1" applyFill="1"/>
    <xf numFmtId="0" fontId="3" fillId="0" borderId="1" xfId="0" applyFont="1" applyFill="1" applyBorder="1"/>
    <xf numFmtId="1" fontId="0" fillId="2" borderId="0" xfId="0" applyNumberFormat="1" applyFont="1" applyFill="1"/>
    <xf numFmtId="1" fontId="1" fillId="2" borderId="1" xfId="0" applyNumberFormat="1" applyFont="1" applyFill="1" applyBorder="1"/>
    <xf numFmtId="0" fontId="0" fillId="0" borderId="0" xfId="0" quotePrefix="1" applyFont="1"/>
    <xf numFmtId="0" fontId="0" fillId="2" borderId="1" xfId="0" quotePrefix="1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3" fillId="2" borderId="1" xfId="0" applyFont="1" applyFill="1" applyBorder="1"/>
    <xf numFmtId="0" fontId="0" fillId="0" borderId="4" xfId="0" applyFont="1" applyBorder="1"/>
    <xf numFmtId="0" fontId="2" fillId="0" borderId="1" xfId="0" applyFont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/>
    <xf numFmtId="1" fontId="0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5" fillId="0" borderId="5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89</xdr:row>
      <xdr:rowOff>0</xdr:rowOff>
    </xdr:from>
    <xdr:to>
      <xdr:col>20</xdr:col>
      <xdr:colOff>368299</xdr:colOff>
      <xdr:row>89</xdr:row>
      <xdr:rowOff>12700</xdr:rowOff>
    </xdr:to>
    <xdr:pic>
      <xdr:nvPicPr>
        <xdr:cNvPr id="2" name="Imagen 1" descr="page1image2664385920">
          <a:extLst>
            <a:ext uri="{FF2B5EF4-FFF2-40B4-BE49-F238E27FC236}">
              <a16:creationId xmlns:a16="http://schemas.microsoft.com/office/drawing/2014/main" id="{52FAA3A6-CB52-20FD-9157-EC32C338B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8495818"/>
          <a:ext cx="5355936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zevallosb@uns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24E4-5CAB-4D4A-BF14-5955EB7FE4F9}">
  <dimension ref="A4:O34"/>
  <sheetViews>
    <sheetView topLeftCell="C1" zoomScale="130" zoomScaleNormal="130" workbookViewId="0">
      <selection activeCell="N5" sqref="N5:N32"/>
    </sheetView>
  </sheetViews>
  <sheetFormatPr baseColWidth="10" defaultRowHeight="16" x14ac:dyDescent="0.2"/>
  <cols>
    <col min="1" max="1" width="4.1640625" bestFit="1" customWidth="1"/>
    <col min="2" max="2" width="9.1640625" bestFit="1" customWidth="1"/>
    <col min="3" max="3" width="33.5" customWidth="1"/>
    <col min="4" max="4" width="4.33203125" customWidth="1"/>
    <col min="5" max="5" width="7.83203125" customWidth="1"/>
    <col min="6" max="6" width="8.1640625" customWidth="1"/>
    <col min="7" max="13" width="6.33203125" customWidth="1"/>
    <col min="14" max="14" width="7.1640625" customWidth="1"/>
    <col min="15" max="15" width="10.83203125" style="36"/>
  </cols>
  <sheetData>
    <row r="4" spans="1:15" s="1" customFormat="1" x14ac:dyDescent="0.2">
      <c r="A4" s="3" t="s">
        <v>10</v>
      </c>
      <c r="B4" s="3" t="s">
        <v>79</v>
      </c>
      <c r="C4" s="3" t="s">
        <v>80</v>
      </c>
      <c r="D4" s="3" t="s">
        <v>78</v>
      </c>
      <c r="E4" s="3" t="s">
        <v>81</v>
      </c>
      <c r="F4" s="3" t="s">
        <v>173</v>
      </c>
      <c r="G4" s="3" t="s">
        <v>186</v>
      </c>
      <c r="H4" s="3" t="s">
        <v>334</v>
      </c>
      <c r="I4" s="3" t="s">
        <v>348</v>
      </c>
      <c r="J4" s="3" t="s">
        <v>184</v>
      </c>
      <c r="K4" s="3" t="s">
        <v>321</v>
      </c>
      <c r="L4" s="3" t="s">
        <v>339</v>
      </c>
      <c r="M4" s="3" t="s">
        <v>350</v>
      </c>
      <c r="N4" s="3" t="s">
        <v>358</v>
      </c>
      <c r="O4" s="37"/>
    </row>
    <row r="5" spans="1:15" x14ac:dyDescent="0.2">
      <c r="A5" s="4">
        <v>1</v>
      </c>
      <c r="B5" s="2" t="s">
        <v>26</v>
      </c>
      <c r="C5" s="2" t="s">
        <v>27</v>
      </c>
      <c r="D5" s="32">
        <v>1</v>
      </c>
      <c r="E5" s="2" t="s">
        <v>25</v>
      </c>
      <c r="F5" s="4">
        <v>2</v>
      </c>
      <c r="G5" s="4">
        <v>17</v>
      </c>
      <c r="H5" s="4">
        <v>18</v>
      </c>
      <c r="I5" s="4">
        <v>15</v>
      </c>
      <c r="J5" s="4">
        <v>15</v>
      </c>
      <c r="K5" s="4">
        <v>13</v>
      </c>
      <c r="L5" s="4">
        <v>15</v>
      </c>
      <c r="M5" s="4"/>
      <c r="N5" s="32">
        <v>15</v>
      </c>
      <c r="O5" s="36">
        <f>+G5*0.1+H5*0.1+I5*0.1+J5*0.23+K5*0.23+L5*0.24</f>
        <v>15.04</v>
      </c>
    </row>
    <row r="6" spans="1:15" x14ac:dyDescent="0.2">
      <c r="A6" s="4">
        <v>2</v>
      </c>
      <c r="B6" s="2" t="s">
        <v>28</v>
      </c>
      <c r="C6" s="2" t="s">
        <v>29</v>
      </c>
      <c r="D6" s="32">
        <v>1</v>
      </c>
      <c r="E6" s="2" t="s">
        <v>12</v>
      </c>
      <c r="F6" s="4"/>
      <c r="G6" s="4">
        <v>15</v>
      </c>
      <c r="H6" s="4">
        <v>15</v>
      </c>
      <c r="I6" s="4">
        <v>16</v>
      </c>
      <c r="J6" s="4">
        <v>16</v>
      </c>
      <c r="K6" s="4">
        <v>16</v>
      </c>
      <c r="L6" s="4">
        <v>5</v>
      </c>
      <c r="M6" s="4"/>
      <c r="N6" s="32">
        <v>13</v>
      </c>
      <c r="O6" s="36">
        <f t="shared" ref="O6:O32" si="0">+G6*0.1+H6*0.1+I6*0.1+J6*0.23+K6*0.23+L6*0.24</f>
        <v>13.159999999999998</v>
      </c>
    </row>
    <row r="7" spans="1:15" x14ac:dyDescent="0.2">
      <c r="A7" s="4">
        <v>3</v>
      </c>
      <c r="B7" s="2" t="s">
        <v>30</v>
      </c>
      <c r="C7" s="2" t="s">
        <v>31</v>
      </c>
      <c r="D7" s="32">
        <v>1</v>
      </c>
      <c r="E7" s="2" t="s">
        <v>128</v>
      </c>
      <c r="F7" s="4"/>
      <c r="G7" s="4">
        <v>18</v>
      </c>
      <c r="H7" s="4">
        <v>12</v>
      </c>
      <c r="I7" s="4">
        <v>13</v>
      </c>
      <c r="J7" s="4">
        <v>12</v>
      </c>
      <c r="K7" s="19">
        <v>10</v>
      </c>
      <c r="L7" s="11">
        <v>12.5</v>
      </c>
      <c r="M7" s="4"/>
      <c r="N7" s="32">
        <v>12</v>
      </c>
      <c r="O7" s="36">
        <f t="shared" si="0"/>
        <v>12.360000000000001</v>
      </c>
    </row>
    <row r="8" spans="1:15" x14ac:dyDescent="0.2">
      <c r="A8" s="4">
        <v>4</v>
      </c>
      <c r="B8" s="2" t="s">
        <v>32</v>
      </c>
      <c r="C8" s="2" t="s">
        <v>33</v>
      </c>
      <c r="D8" s="32">
        <v>1</v>
      </c>
      <c r="E8" s="2" t="s">
        <v>16</v>
      </c>
      <c r="F8" s="4">
        <v>2</v>
      </c>
      <c r="G8" s="4">
        <v>20</v>
      </c>
      <c r="H8" s="4">
        <v>13</v>
      </c>
      <c r="I8" s="4">
        <v>17</v>
      </c>
      <c r="J8" s="4">
        <v>18</v>
      </c>
      <c r="K8" s="4">
        <v>17</v>
      </c>
      <c r="L8" s="4">
        <v>10</v>
      </c>
      <c r="M8" s="4">
        <v>17</v>
      </c>
      <c r="N8" s="32">
        <v>16</v>
      </c>
      <c r="O8" s="36">
        <f>+G8*0.1+M8*0.1+I8*0.1+J8*0.23+K8*0.23+L8*0.24</f>
        <v>15.850000000000001</v>
      </c>
    </row>
    <row r="9" spans="1:15" x14ac:dyDescent="0.2">
      <c r="A9" s="4">
        <v>5</v>
      </c>
      <c r="B9" s="2" t="s">
        <v>34</v>
      </c>
      <c r="C9" s="2" t="s">
        <v>35</v>
      </c>
      <c r="D9" s="32">
        <v>1</v>
      </c>
      <c r="E9" s="2" t="s">
        <v>22</v>
      </c>
      <c r="F9" s="4">
        <v>2</v>
      </c>
      <c r="G9" s="4">
        <v>15</v>
      </c>
      <c r="H9" s="4">
        <v>9</v>
      </c>
      <c r="I9" s="4">
        <v>13</v>
      </c>
      <c r="J9" s="4">
        <v>18</v>
      </c>
      <c r="K9" s="4">
        <v>17</v>
      </c>
      <c r="L9" s="4">
        <v>10</v>
      </c>
      <c r="M9" s="4"/>
      <c r="N9" s="32">
        <v>14</v>
      </c>
      <c r="O9" s="36">
        <f t="shared" si="0"/>
        <v>14.15</v>
      </c>
    </row>
    <row r="10" spans="1:15" x14ac:dyDescent="0.2">
      <c r="A10" s="4">
        <v>6</v>
      </c>
      <c r="B10" s="2" t="s">
        <v>36</v>
      </c>
      <c r="C10" s="2" t="s">
        <v>37</v>
      </c>
      <c r="D10" s="32">
        <v>1</v>
      </c>
      <c r="E10" s="2" t="s">
        <v>24</v>
      </c>
      <c r="F10" s="4"/>
      <c r="G10" s="4">
        <v>13</v>
      </c>
      <c r="H10" s="4"/>
      <c r="I10" s="4"/>
      <c r="J10" s="4">
        <v>16</v>
      </c>
      <c r="K10" s="4">
        <v>0</v>
      </c>
      <c r="L10" s="4" t="s">
        <v>345</v>
      </c>
      <c r="M10" s="4"/>
      <c r="N10" s="32" t="s">
        <v>345</v>
      </c>
      <c r="O10" s="36" t="e">
        <f t="shared" si="0"/>
        <v>#VALUE!</v>
      </c>
    </row>
    <row r="11" spans="1:15" x14ac:dyDescent="0.2">
      <c r="A11" s="4">
        <v>7</v>
      </c>
      <c r="B11" s="2" t="s">
        <v>38</v>
      </c>
      <c r="C11" s="2" t="s">
        <v>39</v>
      </c>
      <c r="D11" s="32">
        <v>2</v>
      </c>
      <c r="E11" s="2" t="s">
        <v>133</v>
      </c>
      <c r="F11" s="4"/>
      <c r="G11" s="4">
        <v>9</v>
      </c>
      <c r="H11" s="4"/>
      <c r="I11" s="4"/>
      <c r="J11" s="4">
        <v>1</v>
      </c>
      <c r="K11" s="19">
        <v>0</v>
      </c>
      <c r="L11" s="19" t="s">
        <v>345</v>
      </c>
      <c r="M11" s="4"/>
      <c r="N11" s="32" t="s">
        <v>345</v>
      </c>
      <c r="O11" s="36" t="e">
        <f t="shared" si="0"/>
        <v>#VALUE!</v>
      </c>
    </row>
    <row r="12" spans="1:15" x14ac:dyDescent="0.2">
      <c r="A12" s="4">
        <v>8</v>
      </c>
      <c r="B12" s="2" t="s">
        <v>40</v>
      </c>
      <c r="C12" s="2" t="s">
        <v>41</v>
      </c>
      <c r="D12" s="32">
        <v>1</v>
      </c>
      <c r="E12" s="2" t="s">
        <v>21</v>
      </c>
      <c r="F12" s="4"/>
      <c r="G12" s="4">
        <v>18</v>
      </c>
      <c r="H12" s="4">
        <v>13</v>
      </c>
      <c r="I12" s="4">
        <v>13</v>
      </c>
      <c r="J12" s="4">
        <v>14</v>
      </c>
      <c r="K12" s="4">
        <v>18</v>
      </c>
      <c r="L12" s="4">
        <v>16</v>
      </c>
      <c r="M12" s="4">
        <v>16</v>
      </c>
      <c r="N12" s="32">
        <v>16</v>
      </c>
      <c r="O12" s="36">
        <f t="shared" si="0"/>
        <v>15.600000000000001</v>
      </c>
    </row>
    <row r="13" spans="1:15" x14ac:dyDescent="0.2">
      <c r="A13" s="4">
        <v>9</v>
      </c>
      <c r="B13" s="2" t="s">
        <v>42</v>
      </c>
      <c r="C13" s="2" t="s">
        <v>43</v>
      </c>
      <c r="D13" s="32">
        <v>1</v>
      </c>
      <c r="E13" s="2" t="s">
        <v>13</v>
      </c>
      <c r="F13" s="4"/>
      <c r="G13" s="4">
        <v>9</v>
      </c>
      <c r="H13" s="4">
        <v>8</v>
      </c>
      <c r="I13" s="4">
        <v>10</v>
      </c>
      <c r="J13" s="4">
        <v>14</v>
      </c>
      <c r="K13" s="4">
        <v>18</v>
      </c>
      <c r="L13" s="4">
        <v>16</v>
      </c>
      <c r="M13" s="4"/>
      <c r="N13" s="32">
        <v>14</v>
      </c>
      <c r="O13" s="36">
        <f t="shared" si="0"/>
        <v>13.9</v>
      </c>
    </row>
    <row r="14" spans="1:15" x14ac:dyDescent="0.2">
      <c r="A14" s="4">
        <v>10</v>
      </c>
      <c r="B14" s="2" t="s">
        <v>44</v>
      </c>
      <c r="C14" s="2" t="s">
        <v>45</v>
      </c>
      <c r="D14" s="32">
        <v>1</v>
      </c>
      <c r="E14" s="2" t="s">
        <v>189</v>
      </c>
      <c r="F14" s="4"/>
      <c r="G14" s="4">
        <v>15</v>
      </c>
      <c r="H14" s="4">
        <v>17</v>
      </c>
      <c r="I14" s="4">
        <v>13</v>
      </c>
      <c r="J14" s="4">
        <v>16</v>
      </c>
      <c r="K14" s="4">
        <v>14</v>
      </c>
      <c r="L14" s="4">
        <v>15</v>
      </c>
      <c r="M14" s="4"/>
      <c r="N14" s="32">
        <v>15</v>
      </c>
      <c r="O14" s="36">
        <f t="shared" si="0"/>
        <v>15</v>
      </c>
    </row>
    <row r="15" spans="1:15" x14ac:dyDescent="0.2">
      <c r="A15" s="4">
        <v>11</v>
      </c>
      <c r="B15" s="2" t="s">
        <v>46</v>
      </c>
      <c r="C15" s="2" t="s">
        <v>47</v>
      </c>
      <c r="D15" s="32">
        <v>1</v>
      </c>
      <c r="E15" s="2" t="s">
        <v>20</v>
      </c>
      <c r="F15" s="4">
        <v>2</v>
      </c>
      <c r="G15" s="4">
        <v>14</v>
      </c>
      <c r="H15" s="4">
        <v>16</v>
      </c>
      <c r="I15" s="4">
        <v>11</v>
      </c>
      <c r="J15" s="4">
        <v>16</v>
      </c>
      <c r="K15" s="4">
        <v>11</v>
      </c>
      <c r="L15" s="4">
        <v>15</v>
      </c>
      <c r="M15" s="4"/>
      <c r="N15" s="32">
        <v>14</v>
      </c>
      <c r="O15" s="36">
        <f t="shared" si="0"/>
        <v>13.909999999999998</v>
      </c>
    </row>
    <row r="16" spans="1:15" x14ac:dyDescent="0.2">
      <c r="A16" s="4">
        <v>12</v>
      </c>
      <c r="B16" s="2" t="s">
        <v>48</v>
      </c>
      <c r="C16" s="2" t="s">
        <v>49</v>
      </c>
      <c r="D16" s="32">
        <v>1</v>
      </c>
      <c r="E16" s="2" t="s">
        <v>18</v>
      </c>
      <c r="F16" s="4">
        <v>2</v>
      </c>
      <c r="G16" s="4">
        <v>18</v>
      </c>
      <c r="H16" s="4">
        <v>17</v>
      </c>
      <c r="I16" s="4">
        <v>11</v>
      </c>
      <c r="J16" s="4">
        <v>16</v>
      </c>
      <c r="K16" s="4">
        <v>16</v>
      </c>
      <c r="L16" s="4">
        <v>10</v>
      </c>
      <c r="M16" s="4"/>
      <c r="N16" s="32">
        <v>15</v>
      </c>
      <c r="O16" s="36">
        <f t="shared" si="0"/>
        <v>14.36</v>
      </c>
    </row>
    <row r="17" spans="1:15" x14ac:dyDescent="0.2">
      <c r="A17" s="4">
        <v>13</v>
      </c>
      <c r="B17" s="2" t="s">
        <v>50</v>
      </c>
      <c r="C17" s="2" t="s">
        <v>51</v>
      </c>
      <c r="D17" s="32">
        <v>1</v>
      </c>
      <c r="E17" s="2" t="s">
        <v>190</v>
      </c>
      <c r="F17" s="4">
        <v>2</v>
      </c>
      <c r="G17" s="4">
        <v>19</v>
      </c>
      <c r="H17" s="4">
        <v>14</v>
      </c>
      <c r="I17" s="4">
        <v>16</v>
      </c>
      <c r="J17" s="4">
        <v>15</v>
      </c>
      <c r="K17" s="4">
        <v>13</v>
      </c>
      <c r="L17" s="4">
        <v>15</v>
      </c>
      <c r="M17" s="4"/>
      <c r="N17" s="32">
        <v>15</v>
      </c>
      <c r="O17" s="36">
        <f t="shared" si="0"/>
        <v>14.940000000000001</v>
      </c>
    </row>
    <row r="18" spans="1:15" x14ac:dyDescent="0.2">
      <c r="A18" s="4">
        <v>14</v>
      </c>
      <c r="B18" s="2" t="s">
        <v>52</v>
      </c>
      <c r="C18" s="2" t="s">
        <v>53</v>
      </c>
      <c r="D18" s="32">
        <v>2</v>
      </c>
      <c r="E18" s="2" t="s">
        <v>147</v>
      </c>
      <c r="F18" s="4"/>
      <c r="G18" s="4">
        <v>14</v>
      </c>
      <c r="H18" s="4">
        <v>5</v>
      </c>
      <c r="I18" s="4">
        <v>15</v>
      </c>
      <c r="J18" s="4">
        <v>2</v>
      </c>
      <c r="K18" s="19">
        <v>6</v>
      </c>
      <c r="L18" s="19">
        <v>0</v>
      </c>
      <c r="M18" s="4"/>
      <c r="N18" s="32">
        <v>5</v>
      </c>
      <c r="O18" s="36">
        <f t="shared" si="0"/>
        <v>5.24</v>
      </c>
    </row>
    <row r="19" spans="1:15" x14ac:dyDescent="0.2">
      <c r="A19" s="4">
        <v>15</v>
      </c>
      <c r="B19" s="2" t="s">
        <v>54</v>
      </c>
      <c r="C19" s="2" t="s">
        <v>55</v>
      </c>
      <c r="D19" s="32">
        <v>1</v>
      </c>
      <c r="E19" s="2" t="s">
        <v>191</v>
      </c>
      <c r="F19" s="4"/>
      <c r="G19" s="4">
        <v>15</v>
      </c>
      <c r="H19" s="4">
        <v>15</v>
      </c>
      <c r="I19" s="4">
        <v>13</v>
      </c>
      <c r="J19" s="4">
        <v>16</v>
      </c>
      <c r="K19" s="4">
        <v>16</v>
      </c>
      <c r="L19" s="4">
        <v>10</v>
      </c>
      <c r="M19" s="4"/>
      <c r="N19" s="32">
        <v>14</v>
      </c>
      <c r="O19" s="36">
        <f t="shared" si="0"/>
        <v>14.06</v>
      </c>
    </row>
    <row r="20" spans="1:15" x14ac:dyDescent="0.2">
      <c r="A20" s="4">
        <v>16</v>
      </c>
      <c r="B20" s="2" t="s">
        <v>56</v>
      </c>
      <c r="C20" s="2" t="s">
        <v>57</v>
      </c>
      <c r="D20" s="32">
        <v>1</v>
      </c>
      <c r="E20" s="2" t="s">
        <v>11</v>
      </c>
      <c r="F20" s="4"/>
      <c r="G20" s="4">
        <v>18</v>
      </c>
      <c r="H20" s="4">
        <v>14</v>
      </c>
      <c r="I20" s="4">
        <v>15</v>
      </c>
      <c r="J20" s="4">
        <v>11</v>
      </c>
      <c r="K20" s="4">
        <v>17</v>
      </c>
      <c r="L20" s="4">
        <v>19</v>
      </c>
      <c r="M20" s="4"/>
      <c r="N20" s="32">
        <v>16</v>
      </c>
      <c r="O20" s="36">
        <f t="shared" si="0"/>
        <v>15.7</v>
      </c>
    </row>
    <row r="21" spans="1:15" x14ac:dyDescent="0.2">
      <c r="A21" s="4">
        <v>17</v>
      </c>
      <c r="B21" s="2" t="s">
        <v>58</v>
      </c>
      <c r="C21" s="2" t="s">
        <v>59</v>
      </c>
      <c r="D21" s="32">
        <v>1</v>
      </c>
      <c r="E21" s="2" t="s">
        <v>23</v>
      </c>
      <c r="F21" s="4"/>
      <c r="G21" s="4">
        <v>16</v>
      </c>
      <c r="H21" s="4">
        <v>13</v>
      </c>
      <c r="I21" s="4">
        <v>15</v>
      </c>
      <c r="J21" s="4">
        <v>14</v>
      </c>
      <c r="K21" s="4">
        <v>18</v>
      </c>
      <c r="L21" s="4">
        <v>16</v>
      </c>
      <c r="M21" s="4"/>
      <c r="N21" s="32">
        <v>16</v>
      </c>
      <c r="O21" s="36">
        <f t="shared" si="0"/>
        <v>15.600000000000001</v>
      </c>
    </row>
    <row r="22" spans="1:15" x14ac:dyDescent="0.2">
      <c r="A22" s="4">
        <v>18</v>
      </c>
      <c r="B22" s="2" t="s">
        <v>60</v>
      </c>
      <c r="C22" s="2" t="s">
        <v>61</v>
      </c>
      <c r="D22" s="32">
        <v>1</v>
      </c>
      <c r="E22" s="2" t="s">
        <v>17</v>
      </c>
      <c r="F22" s="4"/>
      <c r="G22" s="4">
        <v>15</v>
      </c>
      <c r="H22" s="4">
        <v>7</v>
      </c>
      <c r="I22" s="4">
        <v>9</v>
      </c>
      <c r="J22" s="4">
        <v>16</v>
      </c>
      <c r="K22" s="4">
        <v>14</v>
      </c>
      <c r="L22" s="4">
        <v>15</v>
      </c>
      <c r="M22" s="4"/>
      <c r="N22" s="32">
        <v>14</v>
      </c>
      <c r="O22" s="36">
        <f t="shared" si="0"/>
        <v>13.6</v>
      </c>
    </row>
    <row r="23" spans="1:15" x14ac:dyDescent="0.2">
      <c r="A23" s="4">
        <v>19</v>
      </c>
      <c r="B23" s="2" t="s">
        <v>62</v>
      </c>
      <c r="C23" s="2" t="s">
        <v>63</v>
      </c>
      <c r="D23" s="32">
        <v>1</v>
      </c>
      <c r="E23" s="2" t="s">
        <v>15</v>
      </c>
      <c r="F23" s="4">
        <v>2</v>
      </c>
      <c r="G23" s="4">
        <v>15</v>
      </c>
      <c r="H23" s="4">
        <v>12</v>
      </c>
      <c r="I23" s="4">
        <v>17</v>
      </c>
      <c r="J23" s="4">
        <v>16</v>
      </c>
      <c r="K23" s="4">
        <v>14</v>
      </c>
      <c r="L23" s="4">
        <v>15</v>
      </c>
      <c r="M23" s="4"/>
      <c r="N23" s="32">
        <v>15</v>
      </c>
      <c r="O23" s="36">
        <f t="shared" si="0"/>
        <v>14.9</v>
      </c>
    </row>
    <row r="24" spans="1:15" x14ac:dyDescent="0.2">
      <c r="A24" s="4">
        <v>20</v>
      </c>
      <c r="B24" s="2" t="s">
        <v>64</v>
      </c>
      <c r="C24" s="2" t="s">
        <v>65</v>
      </c>
      <c r="D24" s="32">
        <v>1</v>
      </c>
      <c r="E24" s="2" t="s">
        <v>14</v>
      </c>
      <c r="F24" s="4"/>
      <c r="G24" s="4">
        <v>18</v>
      </c>
      <c r="H24" s="4">
        <v>18</v>
      </c>
      <c r="I24" s="4">
        <v>19</v>
      </c>
      <c r="J24" s="4">
        <v>14</v>
      </c>
      <c r="K24" s="4">
        <v>18</v>
      </c>
      <c r="L24" s="4">
        <v>16</v>
      </c>
      <c r="M24" s="4"/>
      <c r="N24" s="32">
        <v>17</v>
      </c>
      <c r="O24" s="36">
        <f t="shared" si="0"/>
        <v>16.700000000000003</v>
      </c>
    </row>
    <row r="25" spans="1:15" x14ac:dyDescent="0.2">
      <c r="A25" s="4">
        <v>21</v>
      </c>
      <c r="B25" s="2" t="s">
        <v>66</v>
      </c>
      <c r="C25" s="2" t="s">
        <v>67</v>
      </c>
      <c r="D25" s="32">
        <v>1</v>
      </c>
      <c r="E25" s="2" t="s">
        <v>192</v>
      </c>
      <c r="F25" s="4">
        <v>2</v>
      </c>
      <c r="G25" s="4">
        <v>20</v>
      </c>
      <c r="H25" s="4">
        <v>14</v>
      </c>
      <c r="I25" s="4">
        <v>12</v>
      </c>
      <c r="J25" s="4">
        <v>16</v>
      </c>
      <c r="K25" s="4">
        <v>15</v>
      </c>
      <c r="L25" s="4">
        <v>15</v>
      </c>
      <c r="M25" s="4">
        <v>16</v>
      </c>
      <c r="N25" s="32">
        <v>16</v>
      </c>
      <c r="O25" s="36">
        <f>+G25*0.1+M25*0.1+I25*0.1+J25*0.23+K25*0.23+L25*0.24</f>
        <v>15.53</v>
      </c>
    </row>
    <row r="26" spans="1:15" x14ac:dyDescent="0.2">
      <c r="A26" s="4">
        <v>22</v>
      </c>
      <c r="B26" s="10" t="s">
        <v>207</v>
      </c>
      <c r="C26" s="2" t="s">
        <v>187</v>
      </c>
      <c r="D26" s="32">
        <v>2</v>
      </c>
      <c r="E26" s="2" t="s">
        <v>197</v>
      </c>
      <c r="F26" s="4"/>
      <c r="G26" s="4">
        <v>11</v>
      </c>
      <c r="H26" s="4">
        <v>7</v>
      </c>
      <c r="I26" s="4">
        <v>8</v>
      </c>
      <c r="J26" s="4">
        <v>11</v>
      </c>
      <c r="K26" s="4">
        <v>9</v>
      </c>
      <c r="L26" s="4">
        <v>13</v>
      </c>
      <c r="M26" s="4">
        <v>10</v>
      </c>
      <c r="N26" s="32">
        <v>11</v>
      </c>
      <c r="O26" s="36">
        <f>+G26*0.1+M26*0.1+I26*0.1+J26*0.23+K26*0.23+L26*0.24</f>
        <v>10.620000000000001</v>
      </c>
    </row>
    <row r="27" spans="1:15" x14ac:dyDescent="0.2">
      <c r="A27" s="4">
        <v>23</v>
      </c>
      <c r="B27" s="10" t="s">
        <v>208</v>
      </c>
      <c r="C27" s="2" t="s">
        <v>188</v>
      </c>
      <c r="D27" s="32">
        <v>1</v>
      </c>
      <c r="E27" s="2" t="s">
        <v>157</v>
      </c>
      <c r="F27" s="4"/>
      <c r="G27" s="4">
        <v>16</v>
      </c>
      <c r="H27" s="4"/>
      <c r="I27" s="4"/>
      <c r="J27" s="4">
        <v>1</v>
      </c>
      <c r="K27" s="19">
        <v>0</v>
      </c>
      <c r="L27" s="19" t="s">
        <v>345</v>
      </c>
      <c r="M27" s="4"/>
      <c r="N27" s="32" t="s">
        <v>345</v>
      </c>
      <c r="O27" s="36" t="e">
        <f t="shared" si="0"/>
        <v>#VALUE!</v>
      </c>
    </row>
    <row r="28" spans="1:15" x14ac:dyDescent="0.2">
      <c r="A28" s="4">
        <v>24</v>
      </c>
      <c r="B28" s="2" t="s">
        <v>68</v>
      </c>
      <c r="C28" s="2" t="s">
        <v>69</v>
      </c>
      <c r="D28" s="32">
        <v>2</v>
      </c>
      <c r="E28" s="2" t="s">
        <v>193</v>
      </c>
      <c r="F28" s="4"/>
      <c r="G28" s="4">
        <v>11</v>
      </c>
      <c r="H28" s="4">
        <v>9</v>
      </c>
      <c r="I28" s="4"/>
      <c r="J28" s="4">
        <v>0</v>
      </c>
      <c r="K28" s="4">
        <v>0</v>
      </c>
      <c r="L28" s="4" t="s">
        <v>345</v>
      </c>
      <c r="M28" s="4"/>
      <c r="N28" s="32" t="s">
        <v>345</v>
      </c>
      <c r="O28" s="36" t="e">
        <f t="shared" si="0"/>
        <v>#VALUE!</v>
      </c>
    </row>
    <row r="29" spans="1:15" x14ac:dyDescent="0.2">
      <c r="A29" s="4">
        <v>25</v>
      </c>
      <c r="B29" s="2" t="s">
        <v>70</v>
      </c>
      <c r="C29" s="2" t="s">
        <v>71</v>
      </c>
      <c r="D29" s="32">
        <v>1</v>
      </c>
      <c r="E29" s="2" t="s">
        <v>194</v>
      </c>
      <c r="F29" s="4"/>
      <c r="G29" s="4">
        <v>15</v>
      </c>
      <c r="H29" s="4">
        <v>15</v>
      </c>
      <c r="I29" s="4">
        <v>12.5</v>
      </c>
      <c r="J29" s="4">
        <v>7</v>
      </c>
      <c r="K29" s="4">
        <v>12</v>
      </c>
      <c r="L29" s="4">
        <v>5</v>
      </c>
      <c r="M29" s="4"/>
      <c r="N29" s="32">
        <v>10</v>
      </c>
      <c r="O29" s="36">
        <f t="shared" si="0"/>
        <v>9.82</v>
      </c>
    </row>
    <row r="30" spans="1:15" x14ac:dyDescent="0.2">
      <c r="A30" s="4">
        <v>26</v>
      </c>
      <c r="B30" s="2" t="s">
        <v>72</v>
      </c>
      <c r="C30" s="2" t="s">
        <v>73</v>
      </c>
      <c r="D30" s="32">
        <v>1</v>
      </c>
      <c r="E30" s="2" t="s">
        <v>195</v>
      </c>
      <c r="F30" s="4">
        <v>2</v>
      </c>
      <c r="G30" s="4">
        <v>13</v>
      </c>
      <c r="H30" s="4">
        <v>16</v>
      </c>
      <c r="I30" s="4">
        <v>15</v>
      </c>
      <c r="J30" s="4">
        <v>16</v>
      </c>
      <c r="K30" s="4">
        <v>11</v>
      </c>
      <c r="L30" s="4">
        <v>15</v>
      </c>
      <c r="M30" s="4"/>
      <c r="N30" s="32">
        <v>14</v>
      </c>
      <c r="O30" s="36">
        <f t="shared" si="0"/>
        <v>14.209999999999999</v>
      </c>
    </row>
    <row r="31" spans="1:15" x14ac:dyDescent="0.2">
      <c r="A31" s="4">
        <v>27</v>
      </c>
      <c r="B31" s="2" t="s">
        <v>74</v>
      </c>
      <c r="C31" s="2" t="s">
        <v>75</v>
      </c>
      <c r="D31" s="32">
        <v>1</v>
      </c>
      <c r="E31" s="2" t="s">
        <v>19</v>
      </c>
      <c r="F31" s="4"/>
      <c r="G31" s="4">
        <v>16</v>
      </c>
      <c r="H31" s="4">
        <v>13</v>
      </c>
      <c r="I31" s="4">
        <v>11</v>
      </c>
      <c r="J31" s="4">
        <v>16</v>
      </c>
      <c r="K31" s="4">
        <v>15</v>
      </c>
      <c r="L31" s="4">
        <v>15</v>
      </c>
      <c r="M31" s="4"/>
      <c r="N31" s="32">
        <v>15</v>
      </c>
      <c r="O31" s="36">
        <f t="shared" si="0"/>
        <v>14.729999999999999</v>
      </c>
    </row>
    <row r="32" spans="1:15" x14ac:dyDescent="0.2">
      <c r="A32" s="4">
        <v>28</v>
      </c>
      <c r="B32" s="2" t="s">
        <v>76</v>
      </c>
      <c r="C32" s="2" t="s">
        <v>77</v>
      </c>
      <c r="D32" s="32">
        <v>3</v>
      </c>
      <c r="E32" s="2" t="s">
        <v>196</v>
      </c>
      <c r="F32" s="4"/>
      <c r="G32" s="4">
        <v>17</v>
      </c>
      <c r="H32" s="4">
        <v>12</v>
      </c>
      <c r="I32" s="4">
        <v>13</v>
      </c>
      <c r="J32" s="4">
        <v>11</v>
      </c>
      <c r="K32" s="4">
        <v>9</v>
      </c>
      <c r="L32" s="4">
        <v>13</v>
      </c>
      <c r="M32" s="4"/>
      <c r="N32" s="32">
        <v>12</v>
      </c>
      <c r="O32" s="36">
        <f t="shared" si="0"/>
        <v>11.920000000000002</v>
      </c>
    </row>
    <row r="33" spans="1:13" x14ac:dyDescent="0.2">
      <c r="A33" s="4">
        <v>29</v>
      </c>
      <c r="B33" s="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1:13" x14ac:dyDescent="0.2">
      <c r="A34" s="4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sortState xmlns:xlrd2="http://schemas.microsoft.com/office/spreadsheetml/2017/richdata2" ref="B5:G32">
    <sortCondition ref="C5:C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34"/>
  <sheetViews>
    <sheetView zoomScale="140" zoomScaleNormal="140" workbookViewId="0">
      <selection activeCell="N5" sqref="N5:N27"/>
    </sheetView>
  </sheetViews>
  <sheetFormatPr baseColWidth="10" defaultRowHeight="16" x14ac:dyDescent="0.2"/>
  <cols>
    <col min="1" max="1" width="4.1640625" bestFit="1" customWidth="1"/>
    <col min="2" max="2" width="9.1640625" bestFit="1" customWidth="1"/>
    <col min="3" max="3" width="36" bestFit="1" customWidth="1"/>
    <col min="4" max="4" width="3.83203125" customWidth="1"/>
    <col min="5" max="5" width="8" customWidth="1"/>
    <col min="6" max="6" width="9.33203125" customWidth="1"/>
    <col min="7" max="8" width="6.83203125" customWidth="1"/>
    <col min="9" max="9" width="6.83203125" style="29" customWidth="1"/>
    <col min="10" max="14" width="6.83203125" customWidth="1"/>
  </cols>
  <sheetData>
    <row r="4" spans="1:15" s="1" customFormat="1" x14ac:dyDescent="0.2">
      <c r="A4" s="3" t="s">
        <v>10</v>
      </c>
      <c r="B4" s="3" t="s">
        <v>79</v>
      </c>
      <c r="C4" s="3" t="s">
        <v>80</v>
      </c>
      <c r="D4" s="3" t="s">
        <v>78</v>
      </c>
      <c r="E4" s="3" t="s">
        <v>81</v>
      </c>
      <c r="F4" s="3" t="s">
        <v>173</v>
      </c>
      <c r="G4" s="3" t="s">
        <v>186</v>
      </c>
      <c r="H4" s="3" t="s">
        <v>334</v>
      </c>
      <c r="I4" s="27" t="s">
        <v>348</v>
      </c>
      <c r="J4" s="3" t="s">
        <v>184</v>
      </c>
      <c r="K4" s="3" t="s">
        <v>321</v>
      </c>
      <c r="L4" s="3" t="s">
        <v>339</v>
      </c>
      <c r="M4" s="3" t="s">
        <v>350</v>
      </c>
      <c r="N4" s="3" t="s">
        <v>358</v>
      </c>
    </row>
    <row r="5" spans="1:15" x14ac:dyDescent="0.2">
      <c r="A5" s="4">
        <v>1</v>
      </c>
      <c r="B5" s="2" t="s">
        <v>82</v>
      </c>
      <c r="C5" s="32" t="s">
        <v>83</v>
      </c>
      <c r="D5" s="32">
        <v>2</v>
      </c>
      <c r="E5" s="2" t="s">
        <v>125</v>
      </c>
      <c r="F5" s="4"/>
      <c r="G5" s="4">
        <v>15</v>
      </c>
      <c r="H5" s="4">
        <v>11</v>
      </c>
      <c r="I5" s="28"/>
      <c r="J5" s="4">
        <v>0</v>
      </c>
      <c r="K5" s="19">
        <v>0</v>
      </c>
      <c r="L5" s="11" t="s">
        <v>345</v>
      </c>
      <c r="M5" s="14"/>
      <c r="N5" s="32" t="s">
        <v>345</v>
      </c>
      <c r="O5" s="38"/>
    </row>
    <row r="6" spans="1:15" x14ac:dyDescent="0.2">
      <c r="A6" s="4">
        <v>2</v>
      </c>
      <c r="B6" s="2" t="s">
        <v>84</v>
      </c>
      <c r="C6" s="32" t="s">
        <v>85</v>
      </c>
      <c r="D6" s="32">
        <v>1</v>
      </c>
      <c r="E6" s="4"/>
      <c r="F6" s="4"/>
      <c r="G6" s="4"/>
      <c r="H6" s="4">
        <v>15</v>
      </c>
      <c r="I6" s="28">
        <v>9</v>
      </c>
      <c r="J6" s="4">
        <v>16</v>
      </c>
      <c r="K6" s="4">
        <v>15</v>
      </c>
      <c r="L6" s="4">
        <v>15</v>
      </c>
      <c r="M6" s="4">
        <v>12</v>
      </c>
      <c r="N6" s="32">
        <v>14</v>
      </c>
      <c r="O6" s="36">
        <f>+G6*0.1+H6*0.1+I6*0.1+J6*0.23+K6*0.23+L6*0.24</f>
        <v>13.13</v>
      </c>
    </row>
    <row r="7" spans="1:15" x14ac:dyDescent="0.2">
      <c r="A7" s="4">
        <v>3</v>
      </c>
      <c r="B7" s="2" t="s">
        <v>86</v>
      </c>
      <c r="C7" s="32" t="s">
        <v>87</v>
      </c>
      <c r="D7" s="32">
        <v>1</v>
      </c>
      <c r="E7" s="2" t="s">
        <v>2</v>
      </c>
      <c r="F7" s="4"/>
      <c r="G7" s="4">
        <v>18</v>
      </c>
      <c r="H7" s="4">
        <v>15</v>
      </c>
      <c r="I7" s="28">
        <v>9</v>
      </c>
      <c r="J7" s="4">
        <v>15</v>
      </c>
      <c r="K7" s="4">
        <v>13</v>
      </c>
      <c r="L7" s="4">
        <v>15</v>
      </c>
      <c r="M7" s="4"/>
      <c r="N7" s="32">
        <v>14</v>
      </c>
      <c r="O7" s="36">
        <f t="shared" ref="O7:O26" si="0">+G7*0.1+H7*0.1+I7*0.1+J7*0.23+K7*0.23+L7*0.24</f>
        <v>14.24</v>
      </c>
    </row>
    <row r="8" spans="1:15" x14ac:dyDescent="0.2">
      <c r="A8" s="4">
        <v>4</v>
      </c>
      <c r="B8" s="2" t="s">
        <v>88</v>
      </c>
      <c r="C8" s="32" t="s">
        <v>89</v>
      </c>
      <c r="D8" s="32">
        <v>1</v>
      </c>
      <c r="E8" s="2" t="s">
        <v>3</v>
      </c>
      <c r="F8" s="4"/>
      <c r="G8" s="4">
        <v>16</v>
      </c>
      <c r="H8" s="4">
        <v>16</v>
      </c>
      <c r="I8" s="28">
        <v>15.5</v>
      </c>
      <c r="J8" s="4">
        <v>19</v>
      </c>
      <c r="K8" s="19">
        <v>18</v>
      </c>
      <c r="L8" s="19">
        <v>2</v>
      </c>
      <c r="M8" s="4"/>
      <c r="N8" s="32">
        <v>14</v>
      </c>
      <c r="O8" s="36">
        <f t="shared" si="0"/>
        <v>13.740000000000002</v>
      </c>
    </row>
    <row r="9" spans="1:15" x14ac:dyDescent="0.2">
      <c r="A9" s="4">
        <v>5</v>
      </c>
      <c r="B9" s="2" t="s">
        <v>90</v>
      </c>
      <c r="C9" s="32" t="s">
        <v>91</v>
      </c>
      <c r="D9" s="32">
        <v>2</v>
      </c>
      <c r="E9" s="2" t="s">
        <v>6</v>
      </c>
      <c r="F9" s="4"/>
      <c r="G9" s="4">
        <v>15</v>
      </c>
      <c r="H9" s="4">
        <v>13</v>
      </c>
      <c r="I9" s="28">
        <v>11</v>
      </c>
      <c r="J9" s="4">
        <v>13</v>
      </c>
      <c r="K9" s="4">
        <v>13</v>
      </c>
      <c r="L9" s="4">
        <v>17</v>
      </c>
      <c r="M9" s="4"/>
      <c r="N9" s="32">
        <v>14</v>
      </c>
      <c r="O9" s="36">
        <f t="shared" si="0"/>
        <v>13.96</v>
      </c>
    </row>
    <row r="10" spans="1:15" x14ac:dyDescent="0.2">
      <c r="A10" s="4">
        <v>6</v>
      </c>
      <c r="B10" s="2" t="s">
        <v>92</v>
      </c>
      <c r="C10" s="32" t="s">
        <v>93</v>
      </c>
      <c r="D10" s="32">
        <v>1</v>
      </c>
      <c r="E10" s="2" t="s">
        <v>7</v>
      </c>
      <c r="F10" s="4"/>
      <c r="G10" s="4">
        <v>16</v>
      </c>
      <c r="H10" s="4">
        <v>12</v>
      </c>
      <c r="I10" s="28">
        <v>11</v>
      </c>
      <c r="J10" s="4">
        <v>13</v>
      </c>
      <c r="K10" s="4">
        <v>13</v>
      </c>
      <c r="L10" s="4">
        <v>17</v>
      </c>
      <c r="M10" s="4"/>
      <c r="N10" s="32">
        <v>14</v>
      </c>
      <c r="O10" s="36">
        <f t="shared" si="0"/>
        <v>13.96</v>
      </c>
    </row>
    <row r="11" spans="1:15" x14ac:dyDescent="0.2">
      <c r="A11" s="4">
        <v>7</v>
      </c>
      <c r="B11" s="2" t="s">
        <v>94</v>
      </c>
      <c r="C11" s="32" t="s">
        <v>95</v>
      </c>
      <c r="D11" s="32">
        <v>1</v>
      </c>
      <c r="E11" s="2" t="s">
        <v>136</v>
      </c>
      <c r="F11" s="4"/>
      <c r="G11" s="4">
        <v>16</v>
      </c>
      <c r="H11" s="4">
        <v>16</v>
      </c>
      <c r="I11" s="28">
        <v>13.5</v>
      </c>
      <c r="J11" s="4">
        <v>6</v>
      </c>
      <c r="K11" s="19">
        <v>18</v>
      </c>
      <c r="L11" s="19">
        <v>13</v>
      </c>
      <c r="M11" s="4"/>
      <c r="N11" s="32">
        <v>13</v>
      </c>
      <c r="O11" s="36">
        <f t="shared" si="0"/>
        <v>13.190000000000001</v>
      </c>
    </row>
    <row r="12" spans="1:15" x14ac:dyDescent="0.2">
      <c r="A12" s="4">
        <v>8</v>
      </c>
      <c r="B12" s="2" t="s">
        <v>96</v>
      </c>
      <c r="C12" s="32" t="s">
        <v>97</v>
      </c>
      <c r="D12" s="32">
        <v>2</v>
      </c>
      <c r="E12" s="2" t="s">
        <v>139</v>
      </c>
      <c r="F12" s="4"/>
      <c r="G12" s="4">
        <v>16</v>
      </c>
      <c r="H12" s="4">
        <v>14</v>
      </c>
      <c r="I12" s="28">
        <v>15.5</v>
      </c>
      <c r="J12" s="4">
        <v>2</v>
      </c>
      <c r="K12" s="19">
        <v>20</v>
      </c>
      <c r="L12" s="26">
        <v>15</v>
      </c>
      <c r="M12" s="4"/>
      <c r="N12" s="32">
        <v>13</v>
      </c>
      <c r="O12" s="36">
        <f t="shared" si="0"/>
        <v>13.209999999999999</v>
      </c>
    </row>
    <row r="13" spans="1:15" x14ac:dyDescent="0.2">
      <c r="A13" s="4">
        <v>9</v>
      </c>
      <c r="B13" s="2" t="s">
        <v>98</v>
      </c>
      <c r="C13" s="32" t="s">
        <v>99</v>
      </c>
      <c r="D13" s="32">
        <v>2</v>
      </c>
      <c r="E13" s="4"/>
      <c r="F13" s="4"/>
      <c r="G13" s="4"/>
      <c r="H13" s="4"/>
      <c r="I13" s="28"/>
      <c r="J13" s="4">
        <v>0</v>
      </c>
      <c r="K13" s="19">
        <v>0</v>
      </c>
      <c r="L13" s="19" t="s">
        <v>345</v>
      </c>
      <c r="M13" s="14"/>
      <c r="N13" s="32" t="s">
        <v>345</v>
      </c>
      <c r="O13" s="36"/>
    </row>
    <row r="14" spans="1:15" x14ac:dyDescent="0.2">
      <c r="A14" s="4">
        <v>10</v>
      </c>
      <c r="B14" s="2" t="s">
        <v>100</v>
      </c>
      <c r="C14" s="32" t="s">
        <v>101</v>
      </c>
      <c r="D14" s="32">
        <v>2</v>
      </c>
      <c r="E14" s="2" t="s">
        <v>198</v>
      </c>
      <c r="F14" s="4"/>
      <c r="G14" s="4">
        <v>12</v>
      </c>
      <c r="H14" s="4">
        <v>11</v>
      </c>
      <c r="I14" s="28"/>
      <c r="J14" s="4">
        <v>0</v>
      </c>
      <c r="K14" s="4">
        <v>0</v>
      </c>
      <c r="L14" s="4" t="s">
        <v>345</v>
      </c>
      <c r="M14" s="14"/>
      <c r="N14" s="32" t="s">
        <v>345</v>
      </c>
      <c r="O14" s="36"/>
    </row>
    <row r="15" spans="1:15" x14ac:dyDescent="0.2">
      <c r="A15" s="4">
        <v>11</v>
      </c>
      <c r="B15" s="2" t="s">
        <v>102</v>
      </c>
      <c r="C15" s="32" t="s">
        <v>103</v>
      </c>
      <c r="D15" s="32">
        <v>2</v>
      </c>
      <c r="E15" s="4"/>
      <c r="F15" s="4"/>
      <c r="G15" s="4"/>
      <c r="H15" s="4">
        <v>10</v>
      </c>
      <c r="I15" s="28">
        <v>17</v>
      </c>
      <c r="J15" s="4">
        <v>11</v>
      </c>
      <c r="K15" s="4">
        <v>9</v>
      </c>
      <c r="L15" s="4">
        <v>13</v>
      </c>
      <c r="M15" s="4">
        <v>11</v>
      </c>
      <c r="N15" s="32">
        <v>12</v>
      </c>
      <c r="O15" s="36">
        <f t="shared" si="0"/>
        <v>10.420000000000002</v>
      </c>
    </row>
    <row r="16" spans="1:15" x14ac:dyDescent="0.2">
      <c r="A16" s="4">
        <v>12</v>
      </c>
      <c r="B16" s="2" t="s">
        <v>104</v>
      </c>
      <c r="C16" s="32" t="s">
        <v>105</v>
      </c>
      <c r="D16" s="32">
        <v>1</v>
      </c>
      <c r="E16" s="2" t="s">
        <v>0</v>
      </c>
      <c r="F16" s="4">
        <v>2</v>
      </c>
      <c r="G16" s="4">
        <v>20</v>
      </c>
      <c r="H16" s="4">
        <v>17</v>
      </c>
      <c r="I16" s="28">
        <v>20</v>
      </c>
      <c r="J16" s="4">
        <v>12</v>
      </c>
      <c r="K16" s="19">
        <v>20</v>
      </c>
      <c r="L16" s="26">
        <v>20</v>
      </c>
      <c r="M16" s="4"/>
      <c r="N16" s="32">
        <v>18</v>
      </c>
      <c r="O16" s="36">
        <f t="shared" si="0"/>
        <v>17.860000000000003</v>
      </c>
    </row>
    <row r="17" spans="1:15" x14ac:dyDescent="0.2">
      <c r="A17" s="4">
        <v>13</v>
      </c>
      <c r="B17" s="2" t="s">
        <v>106</v>
      </c>
      <c r="C17" s="32" t="s">
        <v>107</v>
      </c>
      <c r="D17" s="32">
        <v>2</v>
      </c>
      <c r="E17" s="2" t="s">
        <v>199</v>
      </c>
      <c r="F17" s="4"/>
      <c r="G17" s="4">
        <v>14</v>
      </c>
      <c r="H17" s="4">
        <v>6</v>
      </c>
      <c r="I17" s="28">
        <v>8</v>
      </c>
      <c r="J17" s="4">
        <v>0</v>
      </c>
      <c r="K17" s="4">
        <v>0</v>
      </c>
      <c r="L17" s="4" t="s">
        <v>345</v>
      </c>
      <c r="M17" s="14"/>
      <c r="N17" s="32" t="s">
        <v>345</v>
      </c>
      <c r="O17" s="36"/>
    </row>
    <row r="18" spans="1:15" x14ac:dyDescent="0.2">
      <c r="A18" s="4">
        <v>14</v>
      </c>
      <c r="B18" s="2" t="s">
        <v>108</v>
      </c>
      <c r="C18" s="32" t="s">
        <v>359</v>
      </c>
      <c r="D18" s="32">
        <v>1</v>
      </c>
      <c r="E18" s="2" t="s">
        <v>4</v>
      </c>
      <c r="F18" s="4">
        <v>2</v>
      </c>
      <c r="G18" s="4">
        <v>20</v>
      </c>
      <c r="H18" s="4">
        <v>17</v>
      </c>
      <c r="I18" s="28">
        <v>17</v>
      </c>
      <c r="J18" s="4">
        <v>20</v>
      </c>
      <c r="K18" s="19">
        <v>20</v>
      </c>
      <c r="L18" s="26">
        <v>19</v>
      </c>
      <c r="M18" s="4"/>
      <c r="N18" s="32">
        <v>19</v>
      </c>
      <c r="O18" s="36">
        <f t="shared" si="0"/>
        <v>19.16</v>
      </c>
    </row>
    <row r="19" spans="1:15" x14ac:dyDescent="0.2">
      <c r="A19" s="4">
        <v>15</v>
      </c>
      <c r="B19" s="2" t="s">
        <v>109</v>
      </c>
      <c r="C19" s="32" t="s">
        <v>110</v>
      </c>
      <c r="D19" s="32">
        <v>1</v>
      </c>
      <c r="E19" s="2" t="s">
        <v>1</v>
      </c>
      <c r="F19" s="4"/>
      <c r="G19" s="4">
        <v>19</v>
      </c>
      <c r="H19" s="4">
        <v>16</v>
      </c>
      <c r="I19" s="28">
        <v>13</v>
      </c>
      <c r="J19" s="4">
        <v>19</v>
      </c>
      <c r="K19" s="19">
        <v>16</v>
      </c>
      <c r="L19" s="19">
        <v>18</v>
      </c>
      <c r="M19" s="4"/>
      <c r="N19" s="32">
        <v>17</v>
      </c>
      <c r="O19" s="36">
        <f t="shared" si="0"/>
        <v>17.170000000000002</v>
      </c>
    </row>
    <row r="20" spans="1:15" x14ac:dyDescent="0.2">
      <c r="A20" s="4">
        <v>16</v>
      </c>
      <c r="B20" s="2" t="s">
        <v>111</v>
      </c>
      <c r="C20" s="32" t="s">
        <v>112</v>
      </c>
      <c r="D20" s="32">
        <v>1</v>
      </c>
      <c r="E20" s="2" t="s">
        <v>5</v>
      </c>
      <c r="F20" s="4"/>
      <c r="G20" s="4">
        <v>17</v>
      </c>
      <c r="H20" s="4">
        <v>14</v>
      </c>
      <c r="I20" s="28">
        <v>15</v>
      </c>
      <c r="J20" s="4">
        <v>11</v>
      </c>
      <c r="K20" s="4">
        <v>17</v>
      </c>
      <c r="L20" s="4">
        <v>19</v>
      </c>
      <c r="M20" s="4"/>
      <c r="N20" s="32">
        <v>16</v>
      </c>
      <c r="O20" s="36">
        <f t="shared" si="0"/>
        <v>15.600000000000001</v>
      </c>
    </row>
    <row r="21" spans="1:15" x14ac:dyDescent="0.2">
      <c r="A21" s="4">
        <v>17</v>
      </c>
      <c r="B21" s="2" t="s">
        <v>205</v>
      </c>
      <c r="C21" s="32" t="s">
        <v>360</v>
      </c>
      <c r="D21" s="32">
        <v>2</v>
      </c>
      <c r="E21" s="2" t="s">
        <v>160</v>
      </c>
      <c r="F21" s="4"/>
      <c r="G21" s="4">
        <v>14</v>
      </c>
      <c r="H21" s="4">
        <v>17</v>
      </c>
      <c r="I21" s="28">
        <v>8</v>
      </c>
      <c r="J21" s="4">
        <v>9</v>
      </c>
      <c r="K21" s="19">
        <v>7</v>
      </c>
      <c r="L21" s="19">
        <v>12</v>
      </c>
      <c r="M21" s="4">
        <v>14</v>
      </c>
      <c r="N21" s="32">
        <v>10</v>
      </c>
      <c r="O21" s="36">
        <f t="shared" si="0"/>
        <v>10.46</v>
      </c>
    </row>
    <row r="22" spans="1:15" x14ac:dyDescent="0.2">
      <c r="A22" s="4">
        <v>18</v>
      </c>
      <c r="B22" s="2" t="s">
        <v>206</v>
      </c>
      <c r="C22" s="32" t="s">
        <v>361</v>
      </c>
      <c r="D22" s="32">
        <v>1</v>
      </c>
      <c r="E22" s="2" t="s">
        <v>203</v>
      </c>
      <c r="F22" s="4"/>
      <c r="G22" s="4">
        <v>14</v>
      </c>
      <c r="H22" s="4"/>
      <c r="I22" s="28"/>
      <c r="J22" s="4">
        <v>0</v>
      </c>
      <c r="K22" s="4">
        <v>0</v>
      </c>
      <c r="L22" s="4" t="s">
        <v>345</v>
      </c>
      <c r="M22" s="4"/>
      <c r="N22" s="32" t="s">
        <v>345</v>
      </c>
      <c r="O22" s="36"/>
    </row>
    <row r="23" spans="1:15" x14ac:dyDescent="0.2">
      <c r="A23" s="4">
        <v>19</v>
      </c>
      <c r="B23" s="2" t="s">
        <v>113</v>
      </c>
      <c r="C23" s="32" t="s">
        <v>114</v>
      </c>
      <c r="D23" s="32">
        <v>3</v>
      </c>
      <c r="E23" s="2" t="s">
        <v>200</v>
      </c>
      <c r="F23" s="4"/>
      <c r="G23" s="4">
        <v>17</v>
      </c>
      <c r="H23" s="4">
        <v>13</v>
      </c>
      <c r="I23" s="28"/>
      <c r="J23" s="4">
        <v>7</v>
      </c>
      <c r="K23" s="4">
        <v>8</v>
      </c>
      <c r="L23" s="4">
        <v>5</v>
      </c>
      <c r="M23" s="4"/>
      <c r="N23" s="32">
        <v>8</v>
      </c>
      <c r="O23" s="36">
        <f t="shared" si="0"/>
        <v>7.65</v>
      </c>
    </row>
    <row r="24" spans="1:15" x14ac:dyDescent="0.2">
      <c r="A24" s="4">
        <v>20</v>
      </c>
      <c r="B24" s="2" t="s">
        <v>115</v>
      </c>
      <c r="C24" s="32" t="s">
        <v>116</v>
      </c>
      <c r="D24" s="32">
        <v>1</v>
      </c>
      <c r="E24" s="4" t="s">
        <v>8</v>
      </c>
      <c r="F24" s="4"/>
      <c r="G24" s="4">
        <v>15</v>
      </c>
      <c r="H24" s="4">
        <v>15</v>
      </c>
      <c r="I24" s="28">
        <v>13</v>
      </c>
      <c r="J24" s="4">
        <v>11</v>
      </c>
      <c r="K24" s="4">
        <v>17</v>
      </c>
      <c r="L24" s="4">
        <v>19</v>
      </c>
      <c r="M24" s="4"/>
      <c r="N24" s="32">
        <v>15</v>
      </c>
      <c r="O24" s="36">
        <f t="shared" si="0"/>
        <v>15.3</v>
      </c>
    </row>
    <row r="25" spans="1:15" x14ac:dyDescent="0.2">
      <c r="A25" s="4">
        <v>21</v>
      </c>
      <c r="B25" s="2" t="s">
        <v>117</v>
      </c>
      <c r="C25" s="32" t="s">
        <v>118</v>
      </c>
      <c r="D25" s="32">
        <v>1</v>
      </c>
      <c r="E25" s="4" t="s">
        <v>9</v>
      </c>
      <c r="F25" s="4"/>
      <c r="G25" s="4">
        <v>17</v>
      </c>
      <c r="H25" s="4">
        <v>14</v>
      </c>
      <c r="I25" s="28">
        <v>9</v>
      </c>
      <c r="J25" s="4">
        <v>11</v>
      </c>
      <c r="K25" s="4">
        <v>17</v>
      </c>
      <c r="L25" s="4">
        <v>19</v>
      </c>
      <c r="M25" s="4"/>
      <c r="N25" s="32">
        <v>15</v>
      </c>
      <c r="O25" s="36">
        <f t="shared" si="0"/>
        <v>15</v>
      </c>
    </row>
    <row r="26" spans="1:15" x14ac:dyDescent="0.2">
      <c r="A26" s="4">
        <v>22</v>
      </c>
      <c r="B26" s="2" t="s">
        <v>119</v>
      </c>
      <c r="C26" s="32" t="s">
        <v>120</v>
      </c>
      <c r="D26" s="32">
        <v>1</v>
      </c>
      <c r="E26" s="2" t="s">
        <v>201</v>
      </c>
      <c r="F26" s="4"/>
      <c r="G26" s="4">
        <v>13</v>
      </c>
      <c r="H26" s="4">
        <v>16</v>
      </c>
      <c r="I26" s="28">
        <v>11</v>
      </c>
      <c r="J26" s="4">
        <v>16</v>
      </c>
      <c r="K26" s="4">
        <v>16</v>
      </c>
      <c r="L26" s="4">
        <v>10</v>
      </c>
      <c r="M26" s="4"/>
      <c r="N26" s="32">
        <v>14</v>
      </c>
      <c r="O26" s="36">
        <f t="shared" si="0"/>
        <v>13.76</v>
      </c>
    </row>
    <row r="27" spans="1:15" x14ac:dyDescent="0.2">
      <c r="A27" s="4">
        <v>23</v>
      </c>
      <c r="B27" s="2" t="s">
        <v>121</v>
      </c>
      <c r="C27" s="32" t="s">
        <v>122</v>
      </c>
      <c r="D27" s="32">
        <v>2</v>
      </c>
      <c r="E27" s="2" t="s">
        <v>202</v>
      </c>
      <c r="F27" s="4"/>
      <c r="G27" s="4">
        <v>12</v>
      </c>
      <c r="H27" s="4"/>
      <c r="I27" s="28"/>
      <c r="J27" s="4">
        <v>0</v>
      </c>
      <c r="K27" s="4">
        <v>0</v>
      </c>
      <c r="L27" s="4" t="s">
        <v>345</v>
      </c>
      <c r="M27" s="4"/>
      <c r="N27" s="32" t="s">
        <v>345</v>
      </c>
    </row>
    <row r="28" spans="1:15" x14ac:dyDescent="0.2">
      <c r="A28" s="4">
        <v>24</v>
      </c>
      <c r="B28" s="4"/>
      <c r="C28" s="4"/>
      <c r="D28" s="4"/>
      <c r="E28" s="4"/>
      <c r="F28" s="4"/>
      <c r="G28" s="4"/>
      <c r="H28" s="4"/>
      <c r="I28" s="28"/>
      <c r="J28" s="4"/>
      <c r="K28" s="4"/>
      <c r="L28" s="4"/>
      <c r="M28" s="4"/>
      <c r="N28" s="4"/>
    </row>
    <row r="29" spans="1:15" x14ac:dyDescent="0.2">
      <c r="A29" s="4">
        <v>25</v>
      </c>
      <c r="B29" s="4"/>
      <c r="C29" s="4"/>
      <c r="D29" s="4"/>
      <c r="E29" s="4"/>
      <c r="F29" s="4"/>
      <c r="G29" s="4"/>
      <c r="H29" s="4"/>
      <c r="I29" s="28"/>
      <c r="J29" s="4"/>
      <c r="K29" s="4"/>
      <c r="L29" s="4"/>
      <c r="M29" s="4"/>
      <c r="N29" s="4"/>
    </row>
    <row r="30" spans="1:15" x14ac:dyDescent="0.2">
      <c r="A30" s="4">
        <v>26</v>
      </c>
      <c r="B30" s="4"/>
      <c r="C30" s="4"/>
      <c r="D30" s="4"/>
      <c r="E30" s="4"/>
      <c r="F30" s="4"/>
      <c r="G30" s="4"/>
      <c r="H30" s="4"/>
      <c r="I30" s="28"/>
      <c r="J30" s="4"/>
      <c r="K30" s="4"/>
      <c r="L30" s="4"/>
      <c r="M30" s="4"/>
      <c r="N30" s="4"/>
    </row>
    <row r="31" spans="1:15" x14ac:dyDescent="0.2">
      <c r="A31" s="4">
        <v>27</v>
      </c>
      <c r="B31" s="4"/>
      <c r="C31" s="4"/>
      <c r="D31" s="4"/>
      <c r="E31" s="4"/>
      <c r="F31" s="4"/>
      <c r="G31" s="4"/>
      <c r="H31" s="4"/>
      <c r="I31" s="28"/>
      <c r="J31" s="4"/>
      <c r="K31" s="4"/>
      <c r="L31" s="4"/>
      <c r="M31" s="4"/>
      <c r="N31" s="4"/>
    </row>
    <row r="32" spans="1:15" x14ac:dyDescent="0.2">
      <c r="A32" s="4">
        <v>28</v>
      </c>
      <c r="B32" s="4"/>
      <c r="C32" s="4"/>
      <c r="D32" s="4"/>
      <c r="E32" s="4"/>
      <c r="F32" s="4"/>
      <c r="G32" s="4"/>
      <c r="H32" s="4"/>
      <c r="I32" s="28"/>
      <c r="J32" s="4"/>
      <c r="K32" s="4"/>
      <c r="L32" s="4"/>
      <c r="M32" s="4"/>
      <c r="N32" s="4"/>
    </row>
    <row r="33" spans="1:14" x14ac:dyDescent="0.2">
      <c r="A33" s="4">
        <v>29</v>
      </c>
      <c r="B33" s="4"/>
      <c r="C33" s="4"/>
      <c r="D33" s="4"/>
      <c r="E33" s="4"/>
      <c r="F33" s="4"/>
      <c r="G33" s="4"/>
      <c r="H33" s="4"/>
      <c r="I33" s="28"/>
      <c r="J33" s="4"/>
      <c r="K33" s="4"/>
      <c r="L33" s="4"/>
      <c r="M33" s="4"/>
      <c r="N33" s="4"/>
    </row>
    <row r="34" spans="1:14" x14ac:dyDescent="0.2">
      <c r="A34" s="4">
        <v>30</v>
      </c>
      <c r="B34" s="4"/>
      <c r="C34" s="4"/>
      <c r="D34" s="4"/>
      <c r="E34" s="4"/>
      <c r="F34" s="4"/>
      <c r="G34" s="4"/>
      <c r="H34" s="4"/>
      <c r="I34" s="28"/>
      <c r="J34" s="4"/>
      <c r="K34" s="4"/>
      <c r="L34" s="4"/>
      <c r="M34" s="4"/>
      <c r="N34" s="4"/>
    </row>
  </sheetData>
  <sortState xmlns:xlrd2="http://schemas.microsoft.com/office/spreadsheetml/2017/richdata2" ref="B5:G27">
    <sortCondition ref="C5:C2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F3AE-AE21-8947-AB1A-6B86FF57B6AE}">
  <dimension ref="A1:K22"/>
  <sheetViews>
    <sheetView tabSelected="1" zoomScale="140" zoomScaleNormal="140" workbookViewId="0">
      <selection activeCell="J14" sqref="J14"/>
    </sheetView>
  </sheetViews>
  <sheetFormatPr baseColWidth="10" defaultRowHeight="16" x14ac:dyDescent="0.2"/>
  <cols>
    <col min="1" max="1" width="8.33203125" style="1" customWidth="1"/>
    <col min="2" max="4" width="6.83203125" customWidth="1"/>
    <col min="5" max="5" width="23.33203125" bestFit="1" customWidth="1"/>
    <col min="6" max="6" width="21.83203125" customWidth="1"/>
    <col min="10" max="10" width="7.33203125" customWidth="1"/>
    <col min="11" max="11" width="10.83203125" style="36"/>
  </cols>
  <sheetData>
    <row r="1" spans="1:11" x14ac:dyDescent="0.2">
      <c r="A1" s="1" t="s">
        <v>346</v>
      </c>
    </row>
    <row r="2" spans="1:11" s="1" customFormat="1" x14ac:dyDescent="0.2">
      <c r="B2" s="1" t="s">
        <v>344</v>
      </c>
      <c r="C2" s="1" t="s">
        <v>347</v>
      </c>
      <c r="D2" s="1" t="s">
        <v>349</v>
      </c>
      <c r="G2" s="1" t="s">
        <v>184</v>
      </c>
      <c r="H2" s="1" t="s">
        <v>321</v>
      </c>
      <c r="I2" s="1" t="s">
        <v>339</v>
      </c>
      <c r="J2" s="1" t="s">
        <v>350</v>
      </c>
      <c r="K2" s="37" t="s">
        <v>358</v>
      </c>
    </row>
    <row r="3" spans="1:11" x14ac:dyDescent="0.2">
      <c r="A3" s="1">
        <v>1</v>
      </c>
      <c r="B3">
        <v>17</v>
      </c>
      <c r="C3">
        <v>10</v>
      </c>
      <c r="D3" s="33">
        <v>11</v>
      </c>
      <c r="E3" s="16" t="s">
        <v>211</v>
      </c>
      <c r="F3" s="16" t="s">
        <v>212</v>
      </c>
      <c r="G3" s="16">
        <v>16</v>
      </c>
      <c r="H3" s="4">
        <v>6</v>
      </c>
      <c r="I3" s="4">
        <v>15</v>
      </c>
      <c r="K3" s="36">
        <f>+B3*0.1+C3*0.1+D3*0.1+G3*0.23+H3*0.23+I3*0.24</f>
        <v>12.46</v>
      </c>
    </row>
    <row r="4" spans="1:11" x14ac:dyDescent="0.2">
      <c r="A4" s="1">
        <v>2</v>
      </c>
      <c r="B4">
        <v>17</v>
      </c>
      <c r="C4">
        <v>15</v>
      </c>
      <c r="D4" s="34">
        <v>12</v>
      </c>
      <c r="E4" s="16" t="s">
        <v>281</v>
      </c>
      <c r="F4" s="16" t="s">
        <v>282</v>
      </c>
      <c r="G4" s="16">
        <v>18</v>
      </c>
      <c r="H4" s="4">
        <v>17</v>
      </c>
      <c r="I4" s="4">
        <v>10</v>
      </c>
      <c r="K4" s="36">
        <f t="shared" ref="K4:K22" si="0">+B4*0.1+C4*0.1+D4*0.1+G4*0.23+H4*0.23+I4*0.24</f>
        <v>14.850000000000001</v>
      </c>
    </row>
    <row r="5" spans="1:11" x14ac:dyDescent="0.2">
      <c r="A5" s="1">
        <v>3</v>
      </c>
      <c r="B5">
        <v>18</v>
      </c>
      <c r="C5">
        <v>12</v>
      </c>
      <c r="D5" s="34">
        <v>17</v>
      </c>
      <c r="E5" s="16" t="s">
        <v>249</v>
      </c>
      <c r="F5" s="16" t="s">
        <v>250</v>
      </c>
      <c r="G5" s="16">
        <v>16</v>
      </c>
      <c r="H5" s="4">
        <v>15</v>
      </c>
      <c r="I5" s="4">
        <v>15</v>
      </c>
      <c r="K5" s="36">
        <f t="shared" si="0"/>
        <v>15.430000000000001</v>
      </c>
    </row>
    <row r="6" spans="1:11" x14ac:dyDescent="0.2">
      <c r="A6" s="1">
        <v>4</v>
      </c>
      <c r="B6">
        <v>17</v>
      </c>
      <c r="C6">
        <v>0</v>
      </c>
      <c r="D6" s="35"/>
      <c r="E6" s="14" t="s">
        <v>167</v>
      </c>
      <c r="F6" s="14" t="s">
        <v>168</v>
      </c>
      <c r="G6" s="11">
        <v>0</v>
      </c>
      <c r="H6" s="19">
        <v>0</v>
      </c>
      <c r="I6" s="30" t="s">
        <v>345</v>
      </c>
      <c r="K6" s="38" t="s">
        <v>345</v>
      </c>
    </row>
    <row r="7" spans="1:11" x14ac:dyDescent="0.2">
      <c r="A7" s="1">
        <v>5</v>
      </c>
      <c r="B7">
        <v>17</v>
      </c>
      <c r="C7">
        <v>11</v>
      </c>
      <c r="D7" s="34">
        <v>15</v>
      </c>
      <c r="E7" s="16" t="s">
        <v>219</v>
      </c>
      <c r="F7" s="16" t="s">
        <v>220</v>
      </c>
      <c r="G7" s="16">
        <v>15</v>
      </c>
      <c r="H7" s="4">
        <v>13</v>
      </c>
      <c r="I7" s="4">
        <v>15</v>
      </c>
      <c r="K7" s="36">
        <f t="shared" si="0"/>
        <v>14.340000000000002</v>
      </c>
    </row>
    <row r="8" spans="1:11" x14ac:dyDescent="0.2">
      <c r="A8" s="1">
        <v>6</v>
      </c>
      <c r="B8">
        <v>20</v>
      </c>
      <c r="C8">
        <v>13</v>
      </c>
      <c r="D8" s="34">
        <v>15</v>
      </c>
      <c r="E8" s="16" t="s">
        <v>221</v>
      </c>
      <c r="F8" s="16" t="s">
        <v>222</v>
      </c>
      <c r="G8" s="16">
        <v>16</v>
      </c>
      <c r="H8" s="4">
        <v>16</v>
      </c>
      <c r="I8" s="4">
        <v>10</v>
      </c>
      <c r="K8" s="36">
        <f t="shared" si="0"/>
        <v>14.56</v>
      </c>
    </row>
    <row r="9" spans="1:11" x14ac:dyDescent="0.2">
      <c r="A9" s="1">
        <v>7</v>
      </c>
      <c r="B9">
        <v>18</v>
      </c>
      <c r="C9">
        <v>17</v>
      </c>
      <c r="D9" s="34">
        <v>19</v>
      </c>
      <c r="E9" s="16" t="s">
        <v>291</v>
      </c>
      <c r="F9" s="16" t="s">
        <v>292</v>
      </c>
      <c r="G9" s="16">
        <v>11</v>
      </c>
      <c r="H9" s="4">
        <v>17</v>
      </c>
      <c r="I9" s="4">
        <v>19</v>
      </c>
      <c r="K9" s="36">
        <f t="shared" si="0"/>
        <v>16.399999999999999</v>
      </c>
    </row>
    <row r="10" spans="1:11" x14ac:dyDescent="0.2">
      <c r="A10" s="1">
        <v>8</v>
      </c>
      <c r="B10">
        <v>19</v>
      </c>
      <c r="C10">
        <v>15</v>
      </c>
      <c r="D10" s="34">
        <v>16</v>
      </c>
      <c r="E10" s="16" t="s">
        <v>293</v>
      </c>
      <c r="F10" s="16" t="s">
        <v>294</v>
      </c>
      <c r="G10" s="16">
        <v>9</v>
      </c>
      <c r="H10" s="4">
        <v>12</v>
      </c>
      <c r="I10" s="4">
        <v>5</v>
      </c>
      <c r="K10" s="36">
        <f t="shared" si="0"/>
        <v>11.03</v>
      </c>
    </row>
    <row r="11" spans="1:11" x14ac:dyDescent="0.2">
      <c r="A11" s="1">
        <v>9</v>
      </c>
      <c r="B11">
        <v>15</v>
      </c>
      <c r="C11">
        <v>6</v>
      </c>
      <c r="D11" s="34">
        <v>4</v>
      </c>
      <c r="E11" s="16" t="s">
        <v>255</v>
      </c>
      <c r="F11" s="16" t="s">
        <v>256</v>
      </c>
      <c r="G11" s="16">
        <v>2</v>
      </c>
      <c r="H11" s="4">
        <v>0</v>
      </c>
      <c r="I11" s="4">
        <v>0</v>
      </c>
      <c r="K11" s="36">
        <f t="shared" si="0"/>
        <v>2.96</v>
      </c>
    </row>
    <row r="12" spans="1:11" x14ac:dyDescent="0.2">
      <c r="A12" s="1">
        <v>10</v>
      </c>
      <c r="B12">
        <v>20</v>
      </c>
      <c r="C12">
        <v>16</v>
      </c>
      <c r="D12" s="34">
        <v>16</v>
      </c>
      <c r="E12" s="16" t="s">
        <v>295</v>
      </c>
      <c r="F12" s="16" t="s">
        <v>296</v>
      </c>
      <c r="G12" s="16">
        <v>9</v>
      </c>
      <c r="H12" s="4">
        <v>12</v>
      </c>
      <c r="I12" s="4">
        <v>5</v>
      </c>
      <c r="K12" s="36">
        <f t="shared" si="0"/>
        <v>11.23</v>
      </c>
    </row>
    <row r="13" spans="1:11" x14ac:dyDescent="0.2">
      <c r="A13" s="1">
        <v>11</v>
      </c>
      <c r="B13">
        <v>19</v>
      </c>
      <c r="C13">
        <v>15</v>
      </c>
      <c r="D13" s="34">
        <v>17</v>
      </c>
      <c r="E13" s="16" t="s">
        <v>299</v>
      </c>
      <c r="F13" s="16" t="s">
        <v>300</v>
      </c>
      <c r="G13" s="16">
        <v>18</v>
      </c>
      <c r="H13" s="4">
        <v>17</v>
      </c>
      <c r="I13" s="4">
        <v>10</v>
      </c>
      <c r="K13" s="36">
        <f t="shared" si="0"/>
        <v>15.550000000000002</v>
      </c>
    </row>
    <row r="14" spans="1:11" x14ac:dyDescent="0.2">
      <c r="A14" s="1">
        <v>12</v>
      </c>
      <c r="B14">
        <v>18</v>
      </c>
      <c r="C14">
        <v>13</v>
      </c>
      <c r="D14" s="34">
        <v>13</v>
      </c>
      <c r="E14" s="16" t="s">
        <v>259</v>
      </c>
      <c r="F14" s="16" t="s">
        <v>260</v>
      </c>
      <c r="G14" s="16">
        <v>16</v>
      </c>
      <c r="H14" s="4">
        <v>15</v>
      </c>
      <c r="I14" s="4">
        <v>15</v>
      </c>
      <c r="K14" s="36">
        <f t="shared" si="0"/>
        <v>15.13</v>
      </c>
    </row>
    <row r="15" spans="1:11" x14ac:dyDescent="0.2">
      <c r="A15" s="1">
        <v>13</v>
      </c>
      <c r="B15">
        <v>16</v>
      </c>
      <c r="C15">
        <v>0</v>
      </c>
      <c r="D15" s="34">
        <v>15</v>
      </c>
      <c r="E15" s="16" t="s">
        <v>237</v>
      </c>
      <c r="F15" s="16" t="s">
        <v>238</v>
      </c>
      <c r="G15" s="16">
        <v>16</v>
      </c>
      <c r="H15" s="4">
        <v>11</v>
      </c>
      <c r="I15" s="4">
        <v>15</v>
      </c>
      <c r="J15" s="39">
        <v>16</v>
      </c>
      <c r="K15" s="36">
        <f>+B15*0.1+J15*0.1+D15*0.1+G15*0.23+H15*0.23+I15*0.24</f>
        <v>14.51</v>
      </c>
    </row>
    <row r="16" spans="1:11" x14ac:dyDescent="0.2">
      <c r="A16" s="1">
        <v>14</v>
      </c>
      <c r="B16">
        <v>19</v>
      </c>
      <c r="C16">
        <v>15</v>
      </c>
      <c r="D16" s="35"/>
      <c r="E16" s="14" t="s">
        <v>152</v>
      </c>
      <c r="F16" s="14" t="s">
        <v>153</v>
      </c>
      <c r="G16" s="11">
        <v>0</v>
      </c>
      <c r="H16" s="19">
        <v>0</v>
      </c>
      <c r="I16" s="30" t="s">
        <v>345</v>
      </c>
      <c r="K16" s="38" t="s">
        <v>345</v>
      </c>
    </row>
    <row r="17" spans="1:11" x14ac:dyDescent="0.2">
      <c r="A17" s="1">
        <v>15</v>
      </c>
      <c r="B17">
        <v>17</v>
      </c>
      <c r="C17">
        <v>3</v>
      </c>
      <c r="D17" s="34">
        <v>0</v>
      </c>
      <c r="E17" s="16" t="s">
        <v>271</v>
      </c>
      <c r="F17" s="16" t="s">
        <v>272</v>
      </c>
      <c r="G17" s="16">
        <v>2</v>
      </c>
      <c r="H17" s="4">
        <v>6</v>
      </c>
      <c r="I17" s="4">
        <v>0</v>
      </c>
      <c r="K17" s="36">
        <f t="shared" si="0"/>
        <v>3.84</v>
      </c>
    </row>
    <row r="18" spans="1:11" x14ac:dyDescent="0.2">
      <c r="A18" s="1">
        <v>16</v>
      </c>
      <c r="B18">
        <v>0</v>
      </c>
      <c r="C18">
        <v>0</v>
      </c>
      <c r="D18" s="35"/>
      <c r="E18" s="16" t="s">
        <v>313</v>
      </c>
      <c r="F18" s="16" t="s">
        <v>314</v>
      </c>
      <c r="G18" s="16">
        <v>9</v>
      </c>
      <c r="H18" s="4">
        <v>0</v>
      </c>
      <c r="I18" s="14" t="s">
        <v>345</v>
      </c>
      <c r="K18" s="38" t="s">
        <v>345</v>
      </c>
    </row>
    <row r="19" spans="1:11" x14ac:dyDescent="0.2">
      <c r="A19" s="1">
        <v>17</v>
      </c>
      <c r="B19">
        <v>0</v>
      </c>
      <c r="C19">
        <v>0</v>
      </c>
      <c r="D19" s="35"/>
      <c r="E19" s="16" t="s">
        <v>275</v>
      </c>
      <c r="F19" s="16" t="s">
        <v>276</v>
      </c>
      <c r="G19" s="16">
        <v>0</v>
      </c>
      <c r="H19" s="4">
        <v>0</v>
      </c>
      <c r="I19" s="14" t="s">
        <v>345</v>
      </c>
      <c r="K19" s="38" t="s">
        <v>345</v>
      </c>
    </row>
    <row r="20" spans="1:11" x14ac:dyDescent="0.2">
      <c r="A20" s="1">
        <v>18</v>
      </c>
      <c r="B20">
        <v>16</v>
      </c>
      <c r="C20">
        <v>16</v>
      </c>
      <c r="D20" s="34">
        <v>8</v>
      </c>
      <c r="E20" s="16" t="s">
        <v>315</v>
      </c>
      <c r="F20" s="16" t="s">
        <v>316</v>
      </c>
      <c r="G20" s="16">
        <v>18</v>
      </c>
      <c r="H20" s="4">
        <v>17</v>
      </c>
      <c r="I20" s="4">
        <v>10</v>
      </c>
      <c r="K20" s="36">
        <f t="shared" si="0"/>
        <v>14.450000000000001</v>
      </c>
    </row>
    <row r="21" spans="1:11" x14ac:dyDescent="0.2">
      <c r="A21" s="1">
        <v>19</v>
      </c>
      <c r="B21">
        <v>16</v>
      </c>
      <c r="C21">
        <v>16</v>
      </c>
      <c r="D21" s="34">
        <v>19</v>
      </c>
      <c r="E21" s="14" t="s">
        <v>161</v>
      </c>
      <c r="F21" s="14" t="s">
        <v>162</v>
      </c>
      <c r="G21" s="11">
        <v>12</v>
      </c>
      <c r="H21" s="19">
        <v>17</v>
      </c>
      <c r="I21" s="19">
        <v>16</v>
      </c>
      <c r="K21" s="36">
        <f t="shared" si="0"/>
        <v>15.610000000000001</v>
      </c>
    </row>
    <row r="22" spans="1:11" x14ac:dyDescent="0.2">
      <c r="A22" s="1">
        <v>20</v>
      </c>
      <c r="B22" s="6" t="s">
        <v>345</v>
      </c>
      <c r="C22" s="6" t="s">
        <v>345</v>
      </c>
      <c r="D22" s="6"/>
      <c r="E22" s="14" t="s">
        <v>164</v>
      </c>
      <c r="F22" s="14" t="s">
        <v>165</v>
      </c>
      <c r="G22" s="11">
        <v>0</v>
      </c>
      <c r="H22" s="19">
        <v>0</v>
      </c>
      <c r="I22" s="30" t="s">
        <v>345</v>
      </c>
      <c r="K22" s="38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4EC0-3EC9-4049-A598-7D93E59B8443}">
  <dimension ref="A1:Y100"/>
  <sheetViews>
    <sheetView zoomScale="130" zoomScaleNormal="13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9" sqref="C9:C12"/>
    </sheetView>
  </sheetViews>
  <sheetFormatPr baseColWidth="10" defaultRowHeight="16" x14ac:dyDescent="0.2"/>
  <cols>
    <col min="1" max="2" width="4.1640625" customWidth="1"/>
    <col min="3" max="3" width="17.5" customWidth="1"/>
    <col min="4" max="4" width="13.5" customWidth="1"/>
    <col min="5" max="5" width="7.1640625" customWidth="1"/>
    <col min="6" max="10" width="6.1640625" customWidth="1"/>
    <col min="11" max="11" width="7" style="8" customWidth="1"/>
    <col min="12" max="17" width="6" customWidth="1"/>
    <col min="18" max="18" width="6.6640625" style="23" customWidth="1"/>
    <col min="19" max="23" width="6" customWidth="1"/>
    <col min="24" max="24" width="7.83203125" style="17" customWidth="1"/>
  </cols>
  <sheetData>
    <row r="1" spans="1:25" x14ac:dyDescent="0.2">
      <c r="F1">
        <v>2</v>
      </c>
      <c r="G1">
        <v>7</v>
      </c>
      <c r="H1">
        <v>6</v>
      </c>
      <c r="I1">
        <v>10</v>
      </c>
      <c r="J1">
        <v>3</v>
      </c>
      <c r="L1">
        <v>3</v>
      </c>
      <c r="M1">
        <v>2</v>
      </c>
      <c r="N1">
        <v>2</v>
      </c>
      <c r="O1">
        <v>5</v>
      </c>
      <c r="P1">
        <v>4</v>
      </c>
      <c r="Q1">
        <v>4</v>
      </c>
      <c r="R1" s="23">
        <f>SUM(L1:Q1)</f>
        <v>20</v>
      </c>
      <c r="T1">
        <v>2</v>
      </c>
      <c r="U1">
        <v>2</v>
      </c>
      <c r="V1">
        <v>4</v>
      </c>
      <c r="W1">
        <v>12</v>
      </c>
      <c r="X1" s="17">
        <f>SUM(T1:W1)</f>
        <v>20</v>
      </c>
    </row>
    <row r="2" spans="1:25" s="1" customFormat="1" x14ac:dyDescent="0.2">
      <c r="A2" s="3" t="s">
        <v>10</v>
      </c>
      <c r="B2" s="3" t="s">
        <v>340</v>
      </c>
      <c r="C2" s="3" t="s">
        <v>171</v>
      </c>
      <c r="D2" s="3" t="s">
        <v>170</v>
      </c>
      <c r="E2" s="3" t="s">
        <v>81</v>
      </c>
      <c r="F2" s="3" t="s">
        <v>172</v>
      </c>
      <c r="G2" s="3" t="s">
        <v>178</v>
      </c>
      <c r="H2" s="3" t="s">
        <v>179</v>
      </c>
      <c r="I2" s="3" t="s">
        <v>180</v>
      </c>
      <c r="J2" s="3" t="s">
        <v>181</v>
      </c>
      <c r="K2" s="9" t="s">
        <v>184</v>
      </c>
      <c r="L2" s="3" t="s">
        <v>318</v>
      </c>
      <c r="M2" s="3" t="s">
        <v>327</v>
      </c>
      <c r="N2" s="3" t="s">
        <v>328</v>
      </c>
      <c r="O2" s="3" t="s">
        <v>320</v>
      </c>
      <c r="P2" s="3" t="s">
        <v>330</v>
      </c>
      <c r="Q2" s="3" t="s">
        <v>329</v>
      </c>
      <c r="R2" s="24" t="s">
        <v>321</v>
      </c>
      <c r="S2" s="3"/>
      <c r="T2" s="3" t="s">
        <v>335</v>
      </c>
      <c r="U2" s="3" t="s">
        <v>338</v>
      </c>
      <c r="V2" s="3" t="s">
        <v>336</v>
      </c>
      <c r="W2" s="3" t="s">
        <v>337</v>
      </c>
      <c r="X2" s="18" t="s">
        <v>339</v>
      </c>
    </row>
    <row r="3" spans="1:25" x14ac:dyDescent="0.2">
      <c r="A3" s="2">
        <v>1</v>
      </c>
      <c r="B3" s="2"/>
      <c r="C3" s="2" t="s">
        <v>123</v>
      </c>
      <c r="D3" s="2" t="s">
        <v>124</v>
      </c>
      <c r="E3" s="2" t="s">
        <v>125</v>
      </c>
      <c r="F3" s="4"/>
      <c r="G3" s="4"/>
      <c r="H3" s="4"/>
      <c r="I3" s="4"/>
      <c r="J3" s="4"/>
      <c r="K3" s="11">
        <f t="shared" ref="K3:K19" si="0">ROUND(SUM(F3:J3)/26*20,0)</f>
        <v>0</v>
      </c>
      <c r="L3" s="4"/>
      <c r="M3" s="4"/>
      <c r="N3" s="4"/>
      <c r="O3" s="4"/>
      <c r="P3" s="4"/>
      <c r="Q3" s="4"/>
      <c r="R3" s="11">
        <f t="shared" ref="R3:R19" si="1">SUM(L3:Q3)</f>
        <v>0</v>
      </c>
      <c r="S3" s="4"/>
      <c r="T3" s="4"/>
      <c r="U3" s="4"/>
      <c r="V3" s="4"/>
      <c r="W3" s="4"/>
      <c r="X3" s="11">
        <f t="shared" ref="X3" si="2">SUM(T3:W3)</f>
        <v>0</v>
      </c>
    </row>
    <row r="4" spans="1:25" x14ac:dyDescent="0.2">
      <c r="A4" s="2">
        <v>2</v>
      </c>
      <c r="B4" s="2">
        <v>2</v>
      </c>
      <c r="C4" s="2" t="s">
        <v>126</v>
      </c>
      <c r="D4" s="2" t="s">
        <v>127</v>
      </c>
      <c r="E4" s="2" t="s">
        <v>128</v>
      </c>
      <c r="F4" s="4">
        <v>1.5</v>
      </c>
      <c r="G4" s="4">
        <v>4</v>
      </c>
      <c r="H4" s="4">
        <v>3</v>
      </c>
      <c r="I4" s="4">
        <v>4</v>
      </c>
      <c r="J4" s="4">
        <v>3</v>
      </c>
      <c r="K4" s="11">
        <f t="shared" si="0"/>
        <v>12</v>
      </c>
      <c r="L4" s="4">
        <v>2</v>
      </c>
      <c r="M4" s="14">
        <v>2</v>
      </c>
      <c r="N4" s="14">
        <v>1</v>
      </c>
      <c r="O4" s="4">
        <v>3</v>
      </c>
      <c r="P4" s="4"/>
      <c r="Q4" s="4">
        <v>2</v>
      </c>
      <c r="R4" s="11">
        <f t="shared" si="1"/>
        <v>10</v>
      </c>
      <c r="S4" s="4"/>
      <c r="T4" s="14">
        <v>2</v>
      </c>
      <c r="U4" s="4">
        <v>1</v>
      </c>
      <c r="V4" s="4">
        <v>2.5</v>
      </c>
      <c r="W4" s="4">
        <v>7</v>
      </c>
      <c r="X4" s="11">
        <f>SUM(T4:W4)</f>
        <v>12.5</v>
      </c>
    </row>
    <row r="5" spans="1:25" x14ac:dyDescent="0.2">
      <c r="A5" s="2">
        <v>3</v>
      </c>
      <c r="B5" s="2"/>
      <c r="C5" s="2" t="s">
        <v>129</v>
      </c>
      <c r="D5" s="2" t="s">
        <v>130</v>
      </c>
      <c r="E5" s="2" t="s">
        <v>3</v>
      </c>
      <c r="F5" s="4">
        <v>1.5</v>
      </c>
      <c r="G5" s="4">
        <v>5</v>
      </c>
      <c r="H5" s="4">
        <v>6</v>
      </c>
      <c r="I5" s="4">
        <v>9</v>
      </c>
      <c r="J5" s="4">
        <v>3</v>
      </c>
      <c r="K5" s="11">
        <f t="shared" si="0"/>
        <v>19</v>
      </c>
      <c r="L5" s="4">
        <v>3</v>
      </c>
      <c r="M5" s="4">
        <v>2</v>
      </c>
      <c r="N5" s="4"/>
      <c r="O5" s="4">
        <v>5</v>
      </c>
      <c r="P5" s="4">
        <v>3.5</v>
      </c>
      <c r="Q5" s="4">
        <v>4</v>
      </c>
      <c r="R5" s="11">
        <f t="shared" si="1"/>
        <v>17.5</v>
      </c>
      <c r="S5" s="4"/>
      <c r="T5" s="4">
        <v>2</v>
      </c>
      <c r="U5" s="4"/>
      <c r="V5" s="4"/>
      <c r="W5" s="4"/>
      <c r="X5" s="11">
        <f t="shared" ref="X5:X19" si="3">SUM(T5:W5)</f>
        <v>2</v>
      </c>
    </row>
    <row r="6" spans="1:25" x14ac:dyDescent="0.2">
      <c r="A6" s="2">
        <v>4</v>
      </c>
      <c r="B6" s="2"/>
      <c r="C6" s="2" t="s">
        <v>167</v>
      </c>
      <c r="D6" s="2" t="s">
        <v>168</v>
      </c>
      <c r="E6" s="2" t="s">
        <v>169</v>
      </c>
      <c r="F6" s="4"/>
      <c r="G6" s="4"/>
      <c r="H6" s="4"/>
      <c r="I6" s="4"/>
      <c r="J6" s="4"/>
      <c r="K6" s="11">
        <f t="shared" si="0"/>
        <v>0</v>
      </c>
      <c r="L6" s="4"/>
      <c r="M6" s="4"/>
      <c r="N6" s="4"/>
      <c r="O6" s="4"/>
      <c r="P6" s="4"/>
      <c r="Q6" s="4"/>
      <c r="R6" s="11">
        <f t="shared" si="1"/>
        <v>0</v>
      </c>
      <c r="S6" s="4"/>
      <c r="T6" s="4"/>
      <c r="U6" s="4"/>
      <c r="V6" s="4"/>
      <c r="W6" s="4"/>
      <c r="X6" s="11">
        <f t="shared" si="3"/>
        <v>0</v>
      </c>
    </row>
    <row r="7" spans="1:25" x14ac:dyDescent="0.2">
      <c r="A7" s="2">
        <v>5</v>
      </c>
      <c r="B7" s="2"/>
      <c r="C7" s="2" t="s">
        <v>131</v>
      </c>
      <c r="D7" s="2" t="s">
        <v>132</v>
      </c>
      <c r="E7" s="2" t="s">
        <v>133</v>
      </c>
      <c r="F7" s="4">
        <v>1.5</v>
      </c>
      <c r="G7" s="4">
        <v>0</v>
      </c>
      <c r="H7" s="4">
        <v>0</v>
      </c>
      <c r="I7" s="4">
        <v>0</v>
      </c>
      <c r="J7" s="4">
        <v>0</v>
      </c>
      <c r="K7" s="11">
        <f t="shared" si="0"/>
        <v>1</v>
      </c>
      <c r="L7" s="4"/>
      <c r="M7" s="4"/>
      <c r="N7" s="4"/>
      <c r="O7" s="4"/>
      <c r="P7" s="4"/>
      <c r="Q7" s="4"/>
      <c r="R7" s="11">
        <f t="shared" si="1"/>
        <v>0</v>
      </c>
      <c r="S7" s="4"/>
      <c r="T7" s="4"/>
      <c r="U7" s="4"/>
      <c r="V7" s="4"/>
      <c r="W7" s="4"/>
      <c r="X7" s="11">
        <f t="shared" si="3"/>
        <v>0</v>
      </c>
    </row>
    <row r="8" spans="1:25" x14ac:dyDescent="0.2">
      <c r="A8" s="2">
        <v>6</v>
      </c>
      <c r="B8" s="2">
        <v>2</v>
      </c>
      <c r="C8" s="2" t="s">
        <v>134</v>
      </c>
      <c r="D8" s="2" t="s">
        <v>135</v>
      </c>
      <c r="E8" s="2" t="s">
        <v>136</v>
      </c>
      <c r="F8" s="4">
        <v>1</v>
      </c>
      <c r="G8" s="4">
        <v>5</v>
      </c>
      <c r="H8" s="4">
        <v>0</v>
      </c>
      <c r="I8" s="4">
        <v>0</v>
      </c>
      <c r="J8" s="4">
        <v>2</v>
      </c>
      <c r="K8" s="11">
        <f t="shared" si="0"/>
        <v>6</v>
      </c>
      <c r="L8" s="4">
        <v>2</v>
      </c>
      <c r="M8" s="4">
        <v>1.5</v>
      </c>
      <c r="N8" s="4">
        <v>1.5</v>
      </c>
      <c r="O8" s="4">
        <v>5</v>
      </c>
      <c r="P8" s="4">
        <v>3.5</v>
      </c>
      <c r="Q8" s="4">
        <v>4</v>
      </c>
      <c r="R8" s="11">
        <f t="shared" si="1"/>
        <v>17.5</v>
      </c>
      <c r="S8" s="4"/>
      <c r="T8" s="4">
        <v>2</v>
      </c>
      <c r="U8" s="4">
        <v>1</v>
      </c>
      <c r="V8" s="4">
        <v>2.5</v>
      </c>
      <c r="W8" s="4">
        <v>7</v>
      </c>
      <c r="X8" s="11">
        <f t="shared" si="3"/>
        <v>12.5</v>
      </c>
    </row>
    <row r="9" spans="1:25" x14ac:dyDescent="0.2">
      <c r="A9" s="2">
        <v>7</v>
      </c>
      <c r="B9" s="2">
        <v>2</v>
      </c>
      <c r="C9" s="2" t="s">
        <v>137</v>
      </c>
      <c r="D9" s="2" t="s">
        <v>138</v>
      </c>
      <c r="E9" s="2" t="s">
        <v>139</v>
      </c>
      <c r="F9" s="4">
        <v>1</v>
      </c>
      <c r="G9" s="4">
        <v>3</v>
      </c>
      <c r="H9" s="4">
        <v>3</v>
      </c>
      <c r="I9" s="4">
        <v>2</v>
      </c>
      <c r="J9" s="4">
        <v>2</v>
      </c>
      <c r="K9" s="11">
        <f t="shared" si="0"/>
        <v>8</v>
      </c>
      <c r="L9" s="4">
        <v>2</v>
      </c>
      <c r="M9" s="4">
        <v>2</v>
      </c>
      <c r="N9" s="4">
        <v>1</v>
      </c>
      <c r="O9" s="4">
        <v>4</v>
      </c>
      <c r="P9" s="4">
        <v>3</v>
      </c>
      <c r="Q9" s="4">
        <v>3.5</v>
      </c>
      <c r="R9" s="11">
        <f t="shared" si="1"/>
        <v>15.5</v>
      </c>
      <c r="S9" s="14" t="s">
        <v>323</v>
      </c>
      <c r="T9" s="4">
        <v>2</v>
      </c>
      <c r="U9" s="4">
        <v>1</v>
      </c>
      <c r="V9" s="4">
        <v>2.5</v>
      </c>
      <c r="W9" s="4">
        <v>7</v>
      </c>
      <c r="X9" s="11">
        <f t="shared" si="3"/>
        <v>12.5</v>
      </c>
      <c r="Y9" t="s">
        <v>341</v>
      </c>
    </row>
    <row r="10" spans="1:25" x14ac:dyDescent="0.2">
      <c r="A10" s="2">
        <v>8</v>
      </c>
      <c r="B10" s="2"/>
      <c r="C10" s="2" t="s">
        <v>140</v>
      </c>
      <c r="D10" s="2" t="s">
        <v>141</v>
      </c>
      <c r="E10" s="2" t="s">
        <v>142</v>
      </c>
      <c r="F10" s="4"/>
      <c r="G10" s="4"/>
      <c r="H10" s="4"/>
      <c r="I10" s="4"/>
      <c r="J10" s="4"/>
      <c r="K10" s="11">
        <f t="shared" si="0"/>
        <v>0</v>
      </c>
      <c r="L10" s="4"/>
      <c r="M10" s="4"/>
      <c r="N10" s="4"/>
      <c r="O10" s="4"/>
      <c r="P10" s="4"/>
      <c r="Q10" s="4"/>
      <c r="R10" s="11">
        <f t="shared" si="1"/>
        <v>0</v>
      </c>
      <c r="S10" s="4"/>
      <c r="T10" s="4"/>
      <c r="U10" s="4"/>
      <c r="V10" s="4"/>
      <c r="W10" s="4"/>
      <c r="X10" s="11">
        <f t="shared" si="3"/>
        <v>0</v>
      </c>
    </row>
    <row r="11" spans="1:25" x14ac:dyDescent="0.2">
      <c r="A11" s="2">
        <v>9</v>
      </c>
      <c r="B11" s="2">
        <v>1</v>
      </c>
      <c r="C11" s="2" t="s">
        <v>143</v>
      </c>
      <c r="D11" s="2" t="s">
        <v>144</v>
      </c>
      <c r="E11" s="2" t="s">
        <v>0</v>
      </c>
      <c r="F11" s="4">
        <v>2</v>
      </c>
      <c r="G11" s="4">
        <v>7</v>
      </c>
      <c r="H11" s="4">
        <v>6</v>
      </c>
      <c r="I11" s="14">
        <v>6</v>
      </c>
      <c r="J11" s="4">
        <v>1</v>
      </c>
      <c r="K11" s="11">
        <f t="shared" si="0"/>
        <v>17</v>
      </c>
      <c r="L11" s="4">
        <v>3</v>
      </c>
      <c r="M11" s="4">
        <v>2</v>
      </c>
      <c r="N11" s="4">
        <v>2</v>
      </c>
      <c r="O11" s="4">
        <v>5</v>
      </c>
      <c r="P11" s="4">
        <v>3.5</v>
      </c>
      <c r="Q11" s="4">
        <v>4</v>
      </c>
      <c r="R11" s="11">
        <f t="shared" si="1"/>
        <v>19.5</v>
      </c>
      <c r="S11" s="14" t="s">
        <v>319</v>
      </c>
      <c r="T11" s="22">
        <v>2</v>
      </c>
      <c r="U11" s="4">
        <v>2</v>
      </c>
      <c r="V11" s="4">
        <v>4</v>
      </c>
      <c r="W11" s="4">
        <v>10</v>
      </c>
      <c r="X11" s="11">
        <f t="shared" si="3"/>
        <v>18</v>
      </c>
      <c r="Y11" t="s">
        <v>342</v>
      </c>
    </row>
    <row r="12" spans="1:25" x14ac:dyDescent="0.2">
      <c r="A12" s="2">
        <v>10</v>
      </c>
      <c r="B12" s="2"/>
      <c r="C12" s="2" t="s">
        <v>145</v>
      </c>
      <c r="D12" s="2" t="s">
        <v>146</v>
      </c>
      <c r="E12" s="2" t="s">
        <v>147</v>
      </c>
      <c r="F12" s="4">
        <v>1</v>
      </c>
      <c r="G12" s="4">
        <v>3</v>
      </c>
      <c r="H12" s="4">
        <v>3</v>
      </c>
      <c r="I12" s="4">
        <v>2</v>
      </c>
      <c r="J12" s="4">
        <v>2</v>
      </c>
      <c r="K12" s="11">
        <f t="shared" si="0"/>
        <v>8</v>
      </c>
      <c r="L12" s="4"/>
      <c r="M12" s="4"/>
      <c r="N12" s="4"/>
      <c r="O12" s="4"/>
      <c r="P12" s="4"/>
      <c r="Q12" s="4"/>
      <c r="R12" s="11">
        <f t="shared" si="1"/>
        <v>0</v>
      </c>
      <c r="S12" s="14" t="s">
        <v>323</v>
      </c>
      <c r="T12" s="4"/>
      <c r="U12" s="4"/>
      <c r="V12" s="4"/>
      <c r="W12" s="4"/>
      <c r="X12" s="11">
        <f t="shared" si="3"/>
        <v>0</v>
      </c>
    </row>
    <row r="13" spans="1:25" x14ac:dyDescent="0.2">
      <c r="A13" s="2">
        <v>11</v>
      </c>
      <c r="B13" s="2">
        <v>1</v>
      </c>
      <c r="C13" s="2" t="s">
        <v>148</v>
      </c>
      <c r="D13" s="2" t="s">
        <v>149</v>
      </c>
      <c r="E13" s="2" t="s">
        <v>4</v>
      </c>
      <c r="F13" s="4">
        <v>2</v>
      </c>
      <c r="G13" s="4">
        <v>7</v>
      </c>
      <c r="H13" s="4">
        <f>3+3</f>
        <v>6</v>
      </c>
      <c r="I13" s="4">
        <v>10</v>
      </c>
      <c r="J13" s="4">
        <v>2</v>
      </c>
      <c r="K13" s="11">
        <f t="shared" si="0"/>
        <v>21</v>
      </c>
      <c r="L13" s="4">
        <v>3</v>
      </c>
      <c r="M13" s="4">
        <v>2</v>
      </c>
      <c r="N13" s="4">
        <v>2</v>
      </c>
      <c r="O13" s="4">
        <v>5</v>
      </c>
      <c r="P13" s="4">
        <v>3.5</v>
      </c>
      <c r="Q13" s="4">
        <v>4</v>
      </c>
      <c r="R13" s="11">
        <f t="shared" si="1"/>
        <v>19.5</v>
      </c>
      <c r="S13" s="14" t="s">
        <v>322</v>
      </c>
      <c r="T13" s="4">
        <v>2</v>
      </c>
      <c r="U13" s="4">
        <v>2</v>
      </c>
      <c r="V13" s="4">
        <v>4</v>
      </c>
      <c r="W13" s="4">
        <v>10</v>
      </c>
      <c r="X13" s="11">
        <f t="shared" si="3"/>
        <v>18</v>
      </c>
      <c r="Y13" t="s">
        <v>343</v>
      </c>
    </row>
    <row r="14" spans="1:25" x14ac:dyDescent="0.2">
      <c r="A14" s="2">
        <v>12</v>
      </c>
      <c r="B14" s="2">
        <v>1</v>
      </c>
      <c r="C14" s="2" t="s">
        <v>150</v>
      </c>
      <c r="D14" s="2" t="s">
        <v>151</v>
      </c>
      <c r="E14" s="2" t="s">
        <v>1</v>
      </c>
      <c r="F14" s="4">
        <v>2</v>
      </c>
      <c r="G14" s="4">
        <v>6</v>
      </c>
      <c r="H14" s="4">
        <v>6</v>
      </c>
      <c r="I14" s="4">
        <v>10</v>
      </c>
      <c r="J14" s="4">
        <v>1</v>
      </c>
      <c r="K14" s="11">
        <f t="shared" si="0"/>
        <v>19</v>
      </c>
      <c r="L14" s="4">
        <v>3</v>
      </c>
      <c r="M14" s="4">
        <v>2</v>
      </c>
      <c r="N14" s="4">
        <v>2</v>
      </c>
      <c r="O14" s="4">
        <v>3.5</v>
      </c>
      <c r="P14" s="4">
        <v>2.5</v>
      </c>
      <c r="Q14" s="4">
        <v>2.5</v>
      </c>
      <c r="R14" s="11">
        <f t="shared" si="1"/>
        <v>15.5</v>
      </c>
      <c r="S14" s="4"/>
      <c r="T14" s="4">
        <v>2</v>
      </c>
      <c r="U14" s="4">
        <v>2</v>
      </c>
      <c r="V14" s="4">
        <v>4</v>
      </c>
      <c r="W14" s="4">
        <v>10</v>
      </c>
      <c r="X14" s="11">
        <f t="shared" si="3"/>
        <v>18</v>
      </c>
    </row>
    <row r="15" spans="1:25" x14ac:dyDescent="0.2">
      <c r="A15" s="2">
        <v>13</v>
      </c>
      <c r="B15" s="2"/>
      <c r="C15" s="2" t="s">
        <v>152</v>
      </c>
      <c r="D15" s="2" t="s">
        <v>153</v>
      </c>
      <c r="E15" s="2" t="s">
        <v>154</v>
      </c>
      <c r="F15" s="4"/>
      <c r="G15" s="4"/>
      <c r="H15" s="4"/>
      <c r="I15" s="4"/>
      <c r="J15" s="4"/>
      <c r="K15" s="11">
        <f t="shared" si="0"/>
        <v>0</v>
      </c>
      <c r="L15" s="4"/>
      <c r="M15" s="4"/>
      <c r="N15" s="4"/>
      <c r="O15" s="4"/>
      <c r="P15" s="4"/>
      <c r="Q15" s="4"/>
      <c r="R15" s="11">
        <f t="shared" si="1"/>
        <v>0</v>
      </c>
      <c r="S15" s="4"/>
      <c r="T15" s="4"/>
      <c r="U15" s="4"/>
      <c r="V15" s="4"/>
      <c r="W15" s="4"/>
      <c r="X15" s="11">
        <f t="shared" si="3"/>
        <v>0</v>
      </c>
    </row>
    <row r="16" spans="1:25" x14ac:dyDescent="0.2">
      <c r="A16" s="2">
        <v>14</v>
      </c>
      <c r="B16" s="2"/>
      <c r="C16" s="2" t="s">
        <v>155</v>
      </c>
      <c r="D16" s="2" t="s">
        <v>156</v>
      </c>
      <c r="E16" s="2" t="s">
        <v>157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11">
        <f t="shared" si="0"/>
        <v>1</v>
      </c>
      <c r="L16" s="4"/>
      <c r="M16" s="14" t="s">
        <v>204</v>
      </c>
      <c r="N16" s="14"/>
      <c r="O16" s="4"/>
      <c r="P16" s="4"/>
      <c r="Q16" s="4"/>
      <c r="R16" s="11">
        <f t="shared" si="1"/>
        <v>0</v>
      </c>
      <c r="S16" s="4"/>
      <c r="T16" s="4"/>
      <c r="U16" s="4"/>
      <c r="V16" s="4"/>
      <c r="W16" s="4"/>
      <c r="X16" s="11">
        <f t="shared" si="3"/>
        <v>0</v>
      </c>
    </row>
    <row r="17" spans="1:24" x14ac:dyDescent="0.2">
      <c r="A17" s="2">
        <v>15</v>
      </c>
      <c r="B17" s="2">
        <v>2</v>
      </c>
      <c r="C17" s="2" t="s">
        <v>158</v>
      </c>
      <c r="D17" s="2" t="s">
        <v>159</v>
      </c>
      <c r="E17" s="2" t="s">
        <v>160</v>
      </c>
      <c r="F17" s="4">
        <v>1.5</v>
      </c>
      <c r="G17" s="4">
        <v>4</v>
      </c>
      <c r="H17" s="4">
        <v>3</v>
      </c>
      <c r="I17" s="4">
        <v>0</v>
      </c>
      <c r="J17" s="4">
        <v>3</v>
      </c>
      <c r="K17" s="11">
        <f t="shared" si="0"/>
        <v>9</v>
      </c>
      <c r="L17" s="4">
        <v>2</v>
      </c>
      <c r="M17" s="4">
        <v>1.5</v>
      </c>
      <c r="N17" s="4"/>
      <c r="O17" s="4">
        <v>3.5</v>
      </c>
      <c r="P17" s="4"/>
      <c r="Q17" s="4"/>
      <c r="R17" s="11">
        <f t="shared" si="1"/>
        <v>7</v>
      </c>
      <c r="S17" s="4"/>
      <c r="T17" s="14">
        <v>1</v>
      </c>
      <c r="U17" s="4">
        <v>1</v>
      </c>
      <c r="V17" s="4">
        <v>2.5</v>
      </c>
      <c r="W17" s="4">
        <v>7</v>
      </c>
      <c r="X17" s="11">
        <f t="shared" si="3"/>
        <v>11.5</v>
      </c>
    </row>
    <row r="18" spans="1:24" x14ac:dyDescent="0.2">
      <c r="A18" s="2">
        <v>16</v>
      </c>
      <c r="B18" s="2">
        <v>1</v>
      </c>
      <c r="C18" s="2" t="s">
        <v>161</v>
      </c>
      <c r="D18" s="2" t="s">
        <v>162</v>
      </c>
      <c r="E18" s="2" t="s">
        <v>163</v>
      </c>
      <c r="F18" s="4">
        <v>2</v>
      </c>
      <c r="G18" s="4">
        <v>5</v>
      </c>
      <c r="H18" s="4">
        <v>6</v>
      </c>
      <c r="I18" s="4">
        <v>6</v>
      </c>
      <c r="J18" s="4">
        <v>1</v>
      </c>
      <c r="K18" s="11">
        <f t="shared" si="0"/>
        <v>15</v>
      </c>
      <c r="L18" s="4">
        <v>3</v>
      </c>
      <c r="M18" s="14">
        <v>2</v>
      </c>
      <c r="N18" s="14"/>
      <c r="O18" s="4">
        <v>5</v>
      </c>
      <c r="P18" s="4">
        <v>3.5</v>
      </c>
      <c r="Q18" s="4"/>
      <c r="R18" s="11">
        <f t="shared" si="1"/>
        <v>13.5</v>
      </c>
      <c r="S18" s="14" t="s">
        <v>324</v>
      </c>
      <c r="T18" s="4"/>
      <c r="U18" s="4">
        <v>2</v>
      </c>
      <c r="V18" s="4">
        <v>4</v>
      </c>
      <c r="W18" s="4">
        <v>10</v>
      </c>
      <c r="X18" s="11">
        <f t="shared" si="3"/>
        <v>16</v>
      </c>
    </row>
    <row r="19" spans="1:24" x14ac:dyDescent="0.2">
      <c r="A19" s="2">
        <v>17</v>
      </c>
      <c r="B19" s="2"/>
      <c r="C19" s="2" t="s">
        <v>164</v>
      </c>
      <c r="D19" s="2" t="s">
        <v>165</v>
      </c>
      <c r="E19" s="2" t="s">
        <v>166</v>
      </c>
      <c r="F19" s="4"/>
      <c r="G19" s="4">
        <v>0</v>
      </c>
      <c r="H19" s="4"/>
      <c r="I19" s="4"/>
      <c r="J19" s="4"/>
      <c r="K19" s="11">
        <f t="shared" si="0"/>
        <v>0</v>
      </c>
      <c r="L19" s="4"/>
      <c r="M19" s="4"/>
      <c r="N19" s="4"/>
      <c r="O19" s="4"/>
      <c r="P19" s="4"/>
      <c r="Q19" s="4"/>
      <c r="R19" s="11">
        <f t="shared" si="1"/>
        <v>0</v>
      </c>
      <c r="S19" s="4"/>
      <c r="T19" s="4"/>
      <c r="U19" s="4"/>
      <c r="V19" s="4"/>
      <c r="W19" s="4"/>
      <c r="X19" s="11">
        <f t="shared" si="3"/>
        <v>0</v>
      </c>
    </row>
    <row r="23" spans="1:24" x14ac:dyDescent="0.2">
      <c r="A23" s="6" t="s">
        <v>317</v>
      </c>
      <c r="B23" s="6"/>
      <c r="E23" s="1" t="s">
        <v>184</v>
      </c>
      <c r="F23" t="s">
        <v>321</v>
      </c>
      <c r="G23" t="s">
        <v>339</v>
      </c>
    </row>
    <row r="24" spans="1:24" x14ac:dyDescent="0.2">
      <c r="A24" s="4">
        <v>1</v>
      </c>
      <c r="B24" s="4"/>
      <c r="C24" s="16" t="s">
        <v>209</v>
      </c>
      <c r="D24" s="16" t="s">
        <v>210</v>
      </c>
      <c r="E24" s="16">
        <v>15</v>
      </c>
      <c r="F24" s="4">
        <v>13</v>
      </c>
      <c r="G24" s="4">
        <v>15</v>
      </c>
    </row>
    <row r="25" spans="1:24" x14ac:dyDescent="0.2">
      <c r="A25" s="4">
        <v>2</v>
      </c>
      <c r="B25" s="4"/>
      <c r="C25" s="16" t="s">
        <v>211</v>
      </c>
      <c r="D25" s="16" t="s">
        <v>212</v>
      </c>
      <c r="E25" s="16">
        <v>16</v>
      </c>
      <c r="F25" s="4">
        <v>6</v>
      </c>
      <c r="G25" s="4">
        <v>15</v>
      </c>
    </row>
    <row r="26" spans="1:24" x14ac:dyDescent="0.2">
      <c r="A26" s="4">
        <v>3</v>
      </c>
      <c r="B26" s="4"/>
      <c r="C26" s="16" t="s">
        <v>213</v>
      </c>
      <c r="D26" s="16" t="s">
        <v>214</v>
      </c>
      <c r="E26" s="16">
        <v>16</v>
      </c>
      <c r="F26" s="4">
        <v>16</v>
      </c>
      <c r="G26" s="4">
        <v>5</v>
      </c>
    </row>
    <row r="27" spans="1:24" x14ac:dyDescent="0.2">
      <c r="A27" s="4">
        <v>4</v>
      </c>
      <c r="B27" s="4"/>
      <c r="C27" s="14" t="s">
        <v>123</v>
      </c>
      <c r="D27" s="14" t="s">
        <v>124</v>
      </c>
      <c r="E27" s="11">
        <v>0</v>
      </c>
      <c r="F27" s="19">
        <v>0</v>
      </c>
      <c r="G27" s="11">
        <v>0</v>
      </c>
    </row>
    <row r="28" spans="1:24" x14ac:dyDescent="0.2">
      <c r="A28" s="4">
        <v>5</v>
      </c>
      <c r="B28" s="4"/>
      <c r="C28" s="14" t="s">
        <v>126</v>
      </c>
      <c r="D28" s="14" t="s">
        <v>127</v>
      </c>
      <c r="E28" s="11">
        <v>12</v>
      </c>
      <c r="F28" s="19">
        <v>10</v>
      </c>
      <c r="G28" s="11">
        <v>12.5</v>
      </c>
    </row>
    <row r="29" spans="1:24" x14ac:dyDescent="0.2">
      <c r="A29" s="4">
        <v>6</v>
      </c>
      <c r="B29" s="4"/>
      <c r="C29" s="16" t="s">
        <v>281</v>
      </c>
      <c r="D29" s="16" t="s">
        <v>282</v>
      </c>
      <c r="E29" s="16">
        <v>18</v>
      </c>
      <c r="F29" s="4">
        <v>17</v>
      </c>
      <c r="G29" s="4">
        <v>10</v>
      </c>
    </row>
    <row r="30" spans="1:24" x14ac:dyDescent="0.2">
      <c r="A30" s="4">
        <v>7</v>
      </c>
      <c r="B30" s="4"/>
      <c r="C30" s="16" t="s">
        <v>247</v>
      </c>
      <c r="D30" s="16" t="s">
        <v>248</v>
      </c>
      <c r="E30" s="16">
        <v>16</v>
      </c>
      <c r="F30" s="4">
        <v>15</v>
      </c>
      <c r="G30" s="4">
        <v>15</v>
      </c>
    </row>
    <row r="31" spans="1:24" x14ac:dyDescent="0.2">
      <c r="A31" s="4">
        <v>8</v>
      </c>
      <c r="B31" s="4"/>
      <c r="C31" s="16" t="s">
        <v>249</v>
      </c>
      <c r="D31" s="16" t="s">
        <v>250</v>
      </c>
      <c r="E31" s="16">
        <v>16</v>
      </c>
      <c r="F31" s="4">
        <v>15</v>
      </c>
      <c r="G31" s="4">
        <v>15</v>
      </c>
    </row>
    <row r="32" spans="1:24" x14ac:dyDescent="0.2">
      <c r="A32" s="4">
        <v>9</v>
      </c>
      <c r="B32" s="4"/>
      <c r="C32" s="16" t="s">
        <v>215</v>
      </c>
      <c r="D32" s="16" t="s">
        <v>216</v>
      </c>
      <c r="E32" s="16">
        <v>15</v>
      </c>
      <c r="F32" s="4">
        <v>13</v>
      </c>
      <c r="G32" s="4">
        <v>15</v>
      </c>
    </row>
    <row r="33" spans="1:7" x14ac:dyDescent="0.2">
      <c r="A33" s="4">
        <v>10</v>
      </c>
      <c r="B33" s="4"/>
      <c r="C33" s="14" t="s">
        <v>129</v>
      </c>
      <c r="D33" s="14" t="s">
        <v>130</v>
      </c>
      <c r="E33" s="11">
        <v>19</v>
      </c>
      <c r="F33" s="19">
        <v>18</v>
      </c>
      <c r="G33" s="19">
        <v>2</v>
      </c>
    </row>
    <row r="34" spans="1:7" x14ac:dyDescent="0.2">
      <c r="A34" s="4">
        <v>11</v>
      </c>
      <c r="B34" s="4"/>
      <c r="C34" s="16" t="s">
        <v>283</v>
      </c>
      <c r="D34" s="16" t="s">
        <v>284</v>
      </c>
      <c r="E34" s="16">
        <v>18</v>
      </c>
      <c r="F34" s="4">
        <v>17</v>
      </c>
      <c r="G34" s="4">
        <v>10</v>
      </c>
    </row>
    <row r="35" spans="1:7" x14ac:dyDescent="0.2">
      <c r="A35" s="4">
        <v>12</v>
      </c>
      <c r="B35" s="4"/>
      <c r="C35" s="14" t="s">
        <v>167</v>
      </c>
      <c r="D35" s="14" t="s">
        <v>168</v>
      </c>
      <c r="E35" s="11">
        <v>0</v>
      </c>
      <c r="F35" s="19">
        <v>0</v>
      </c>
      <c r="G35" s="19">
        <v>0</v>
      </c>
    </row>
    <row r="36" spans="1:7" x14ac:dyDescent="0.2">
      <c r="A36" s="4">
        <v>13</v>
      </c>
      <c r="B36" s="4"/>
      <c r="C36" s="16" t="s">
        <v>285</v>
      </c>
      <c r="D36" s="16" t="s">
        <v>286</v>
      </c>
      <c r="E36" s="16">
        <v>18</v>
      </c>
      <c r="F36" s="4">
        <v>17</v>
      </c>
      <c r="G36" s="4">
        <v>10</v>
      </c>
    </row>
    <row r="37" spans="1:7" x14ac:dyDescent="0.2">
      <c r="A37" s="4">
        <v>14</v>
      </c>
      <c r="B37" s="4"/>
      <c r="C37" s="16" t="s">
        <v>287</v>
      </c>
      <c r="D37" s="16" t="s">
        <v>288</v>
      </c>
      <c r="E37" s="16">
        <v>13</v>
      </c>
      <c r="F37" s="4">
        <v>13</v>
      </c>
      <c r="G37" s="4">
        <v>17</v>
      </c>
    </row>
    <row r="38" spans="1:7" x14ac:dyDescent="0.2">
      <c r="A38" s="4">
        <v>15</v>
      </c>
      <c r="B38" s="4"/>
      <c r="C38" s="16" t="s">
        <v>217</v>
      </c>
      <c r="D38" s="16" t="s">
        <v>218</v>
      </c>
      <c r="E38" s="16">
        <v>16</v>
      </c>
      <c r="F38" s="4">
        <v>0</v>
      </c>
      <c r="G38" s="4">
        <v>0</v>
      </c>
    </row>
    <row r="39" spans="1:7" x14ac:dyDescent="0.2">
      <c r="A39" s="4">
        <v>16</v>
      </c>
      <c r="B39" s="4"/>
      <c r="C39" s="16" t="s">
        <v>289</v>
      </c>
      <c r="D39" s="16" t="s">
        <v>290</v>
      </c>
      <c r="E39" s="16">
        <v>13</v>
      </c>
      <c r="F39" s="4">
        <v>13</v>
      </c>
      <c r="G39" s="4">
        <v>17</v>
      </c>
    </row>
    <row r="40" spans="1:7" x14ac:dyDescent="0.2">
      <c r="A40" s="4">
        <v>17</v>
      </c>
      <c r="B40" s="4"/>
      <c r="C40" s="16" t="s">
        <v>219</v>
      </c>
      <c r="D40" s="16" t="s">
        <v>220</v>
      </c>
      <c r="E40" s="16">
        <v>15</v>
      </c>
      <c r="F40" s="4">
        <v>13</v>
      </c>
      <c r="G40" s="4">
        <v>15</v>
      </c>
    </row>
    <row r="41" spans="1:7" x14ac:dyDescent="0.2">
      <c r="A41" s="4">
        <v>18</v>
      </c>
      <c r="B41" s="4"/>
      <c r="C41" s="16" t="s">
        <v>221</v>
      </c>
      <c r="D41" s="16" t="s">
        <v>222</v>
      </c>
      <c r="E41" s="16">
        <v>16</v>
      </c>
      <c r="F41" s="4">
        <v>16</v>
      </c>
      <c r="G41" s="4">
        <v>10</v>
      </c>
    </row>
    <row r="42" spans="1:7" x14ac:dyDescent="0.2">
      <c r="A42" s="4">
        <v>19</v>
      </c>
      <c r="B42" s="4"/>
      <c r="C42" s="14" t="s">
        <v>131</v>
      </c>
      <c r="D42" s="14" t="s">
        <v>132</v>
      </c>
      <c r="E42" s="11">
        <v>1</v>
      </c>
      <c r="F42" s="19">
        <v>0</v>
      </c>
      <c r="G42" s="19">
        <v>0</v>
      </c>
    </row>
    <row r="43" spans="1:7" x14ac:dyDescent="0.2">
      <c r="A43" s="4">
        <v>20</v>
      </c>
      <c r="B43" s="4"/>
      <c r="C43" s="16" t="s">
        <v>291</v>
      </c>
      <c r="D43" s="16" t="s">
        <v>292</v>
      </c>
      <c r="E43" s="16">
        <v>11</v>
      </c>
      <c r="F43" s="4">
        <v>17</v>
      </c>
      <c r="G43" s="4">
        <v>19</v>
      </c>
    </row>
    <row r="44" spans="1:7" x14ac:dyDescent="0.2">
      <c r="A44" s="4">
        <v>21</v>
      </c>
      <c r="B44" s="4"/>
      <c r="C44" s="16" t="s">
        <v>251</v>
      </c>
      <c r="D44" s="16" t="s">
        <v>252</v>
      </c>
      <c r="E44" s="16">
        <v>14</v>
      </c>
      <c r="F44" s="4">
        <v>18</v>
      </c>
      <c r="G44" s="4">
        <v>16</v>
      </c>
    </row>
    <row r="45" spans="1:7" x14ac:dyDescent="0.2">
      <c r="A45" s="4">
        <v>22</v>
      </c>
      <c r="B45" s="4"/>
      <c r="C45" s="14" t="s">
        <v>134</v>
      </c>
      <c r="D45" s="14" t="s">
        <v>135</v>
      </c>
      <c r="E45" s="11">
        <v>6</v>
      </c>
      <c r="F45" s="19">
        <v>18</v>
      </c>
      <c r="G45" s="19">
        <v>13</v>
      </c>
    </row>
    <row r="46" spans="1:7" x14ac:dyDescent="0.2">
      <c r="A46" s="4">
        <v>23</v>
      </c>
      <c r="B46" s="4"/>
      <c r="C46" s="16" t="s">
        <v>253</v>
      </c>
      <c r="D46" s="16" t="s">
        <v>254</v>
      </c>
      <c r="E46" s="16">
        <v>14</v>
      </c>
      <c r="F46" s="4">
        <v>18</v>
      </c>
      <c r="G46" s="4">
        <v>16</v>
      </c>
    </row>
    <row r="47" spans="1:7" x14ac:dyDescent="0.2">
      <c r="A47" s="4">
        <v>24</v>
      </c>
      <c r="B47" s="4"/>
      <c r="C47" s="16" t="s">
        <v>223</v>
      </c>
      <c r="D47" s="16" t="s">
        <v>224</v>
      </c>
      <c r="E47" s="16">
        <v>16</v>
      </c>
      <c r="F47" s="4">
        <v>14</v>
      </c>
      <c r="G47" s="4">
        <v>15</v>
      </c>
    </row>
    <row r="48" spans="1:7" x14ac:dyDescent="0.2">
      <c r="A48" s="4">
        <v>25</v>
      </c>
      <c r="B48" s="4"/>
      <c r="C48" s="16" t="s">
        <v>293</v>
      </c>
      <c r="D48" s="16" t="s">
        <v>294</v>
      </c>
      <c r="E48" s="16">
        <v>9</v>
      </c>
      <c r="F48" s="4">
        <v>12</v>
      </c>
      <c r="G48" s="4">
        <v>5</v>
      </c>
    </row>
    <row r="49" spans="1:8" x14ac:dyDescent="0.2">
      <c r="A49" s="4">
        <v>26</v>
      </c>
      <c r="B49" s="4"/>
      <c r="C49" s="16" t="s">
        <v>225</v>
      </c>
      <c r="D49" s="16" t="s">
        <v>226</v>
      </c>
      <c r="E49" s="16">
        <v>16</v>
      </c>
      <c r="F49" s="4">
        <v>11</v>
      </c>
      <c r="G49" s="4">
        <v>15</v>
      </c>
    </row>
    <row r="50" spans="1:8" x14ac:dyDescent="0.2">
      <c r="A50" s="4">
        <v>27</v>
      </c>
      <c r="B50" s="4"/>
      <c r="C50" s="16" t="s">
        <v>227</v>
      </c>
      <c r="D50" s="16" t="s">
        <v>228</v>
      </c>
      <c r="E50" s="16">
        <v>16</v>
      </c>
      <c r="F50" s="4">
        <v>16</v>
      </c>
      <c r="G50" s="4">
        <v>10</v>
      </c>
    </row>
    <row r="51" spans="1:8" x14ac:dyDescent="0.2">
      <c r="A51" s="4">
        <v>28</v>
      </c>
      <c r="B51" s="4"/>
      <c r="C51" s="16" t="s">
        <v>255</v>
      </c>
      <c r="D51" s="16" t="s">
        <v>256</v>
      </c>
      <c r="E51" s="16">
        <v>2</v>
      </c>
      <c r="F51" s="4">
        <v>0</v>
      </c>
      <c r="G51" s="4">
        <v>0</v>
      </c>
    </row>
    <row r="52" spans="1:8" x14ac:dyDescent="0.2">
      <c r="A52" s="4">
        <v>29</v>
      </c>
      <c r="B52" s="4"/>
      <c r="C52" s="16" t="s">
        <v>229</v>
      </c>
      <c r="D52" s="16" t="s">
        <v>230</v>
      </c>
      <c r="E52" s="16">
        <v>15</v>
      </c>
      <c r="F52" s="4">
        <v>13</v>
      </c>
      <c r="G52" s="4">
        <v>15</v>
      </c>
    </row>
    <row r="53" spans="1:8" x14ac:dyDescent="0.2">
      <c r="A53" s="4">
        <v>30</v>
      </c>
      <c r="B53" s="4"/>
      <c r="C53" s="16" t="s">
        <v>295</v>
      </c>
      <c r="D53" s="16" t="s">
        <v>296</v>
      </c>
      <c r="E53" s="16">
        <v>9</v>
      </c>
      <c r="F53" s="4">
        <v>12</v>
      </c>
      <c r="G53" s="4">
        <v>5</v>
      </c>
    </row>
    <row r="54" spans="1:8" x14ac:dyDescent="0.2">
      <c r="A54" s="4">
        <v>31</v>
      </c>
      <c r="B54" s="4"/>
      <c r="C54" s="14" t="s">
        <v>137</v>
      </c>
      <c r="D54" s="14" t="s">
        <v>138</v>
      </c>
      <c r="E54" s="11">
        <v>2</v>
      </c>
      <c r="F54" s="19">
        <v>20</v>
      </c>
      <c r="G54" s="26">
        <v>15</v>
      </c>
    </row>
    <row r="55" spans="1:8" x14ac:dyDescent="0.2">
      <c r="A55" s="4">
        <v>32</v>
      </c>
      <c r="B55" s="4"/>
      <c r="C55" s="14" t="s">
        <v>140</v>
      </c>
      <c r="D55" s="14" t="s">
        <v>141</v>
      </c>
      <c r="E55" s="11">
        <v>0</v>
      </c>
      <c r="F55" s="19">
        <v>0</v>
      </c>
      <c r="G55" s="19">
        <v>0</v>
      </c>
    </row>
    <row r="56" spans="1:8" x14ac:dyDescent="0.2">
      <c r="A56" s="4">
        <v>33</v>
      </c>
      <c r="B56" s="4"/>
      <c r="C56" s="16" t="s">
        <v>297</v>
      </c>
      <c r="D56" s="16" t="s">
        <v>298</v>
      </c>
      <c r="E56" s="16">
        <v>0</v>
      </c>
      <c r="F56" s="4">
        <v>0</v>
      </c>
      <c r="G56" s="4">
        <v>0</v>
      </c>
    </row>
    <row r="57" spans="1:8" x14ac:dyDescent="0.2">
      <c r="A57" s="4">
        <v>34</v>
      </c>
      <c r="B57" s="4"/>
      <c r="C57" s="16" t="s">
        <v>257</v>
      </c>
      <c r="D57" s="16" t="s">
        <v>258</v>
      </c>
      <c r="E57" s="16">
        <v>11</v>
      </c>
      <c r="F57" s="4">
        <v>9</v>
      </c>
      <c r="G57" s="4">
        <v>13</v>
      </c>
    </row>
    <row r="58" spans="1:8" x14ac:dyDescent="0.2">
      <c r="A58" s="4">
        <v>35</v>
      </c>
      <c r="B58" s="4"/>
      <c r="C58" s="16" t="s">
        <v>299</v>
      </c>
      <c r="D58" s="16" t="s">
        <v>300</v>
      </c>
      <c r="E58" s="16">
        <v>18</v>
      </c>
      <c r="F58" s="4">
        <v>17</v>
      </c>
      <c r="G58" s="4">
        <v>10</v>
      </c>
    </row>
    <row r="59" spans="1:8" x14ac:dyDescent="0.2">
      <c r="A59" s="4">
        <v>36</v>
      </c>
      <c r="B59" s="4"/>
      <c r="C59" s="16" t="s">
        <v>259</v>
      </c>
      <c r="D59" s="16" t="s">
        <v>260</v>
      </c>
      <c r="E59" s="16">
        <v>16</v>
      </c>
      <c r="F59" s="4">
        <v>15</v>
      </c>
      <c r="G59" s="4">
        <v>15</v>
      </c>
    </row>
    <row r="60" spans="1:8" x14ac:dyDescent="0.2">
      <c r="A60" s="4">
        <v>37</v>
      </c>
      <c r="B60" s="4"/>
      <c r="C60" s="14" t="s">
        <v>143</v>
      </c>
      <c r="D60" s="14" t="s">
        <v>144</v>
      </c>
      <c r="E60" s="11">
        <v>12</v>
      </c>
      <c r="F60" s="19">
        <v>20</v>
      </c>
      <c r="G60" s="26">
        <v>20</v>
      </c>
      <c r="H60" s="25" t="s">
        <v>356</v>
      </c>
    </row>
    <row r="61" spans="1:8" x14ac:dyDescent="0.2">
      <c r="A61" s="4">
        <v>38</v>
      </c>
      <c r="B61" s="4"/>
      <c r="C61" s="14" t="s">
        <v>145</v>
      </c>
      <c r="D61" s="14" t="s">
        <v>146</v>
      </c>
      <c r="E61" s="11">
        <v>2</v>
      </c>
      <c r="F61" s="19">
        <v>6</v>
      </c>
      <c r="G61" s="19">
        <v>0</v>
      </c>
    </row>
    <row r="62" spans="1:8" x14ac:dyDescent="0.2">
      <c r="A62" s="4">
        <v>39</v>
      </c>
      <c r="B62" s="4"/>
      <c r="C62" s="16" t="s">
        <v>231</v>
      </c>
      <c r="D62" s="16" t="s">
        <v>232</v>
      </c>
      <c r="E62" s="16">
        <v>16</v>
      </c>
      <c r="F62" s="4">
        <v>16</v>
      </c>
      <c r="G62" s="4">
        <v>10</v>
      </c>
    </row>
    <row r="63" spans="1:8" x14ac:dyDescent="0.2">
      <c r="A63" s="4">
        <v>40</v>
      </c>
      <c r="B63" s="4"/>
      <c r="C63" s="16" t="s">
        <v>301</v>
      </c>
      <c r="D63" s="16" t="s">
        <v>302</v>
      </c>
      <c r="E63" s="16">
        <v>11</v>
      </c>
      <c r="F63" s="4">
        <v>17</v>
      </c>
      <c r="G63" s="4">
        <v>19</v>
      </c>
    </row>
    <row r="64" spans="1:8" x14ac:dyDescent="0.2">
      <c r="A64" s="4">
        <v>41</v>
      </c>
      <c r="B64" s="4"/>
      <c r="C64" s="16" t="s">
        <v>261</v>
      </c>
      <c r="D64" s="16" t="s">
        <v>262</v>
      </c>
      <c r="E64" s="16">
        <v>14</v>
      </c>
      <c r="F64" s="4">
        <v>18</v>
      </c>
      <c r="G64" s="4">
        <v>16</v>
      </c>
    </row>
    <row r="65" spans="1:7" x14ac:dyDescent="0.2">
      <c r="A65" s="4">
        <v>42</v>
      </c>
      <c r="B65" s="4"/>
      <c r="C65" s="16" t="s">
        <v>233</v>
      </c>
      <c r="D65" s="16" t="s">
        <v>234</v>
      </c>
      <c r="E65" s="16">
        <v>16</v>
      </c>
      <c r="F65" s="4">
        <v>14</v>
      </c>
      <c r="G65" s="4">
        <v>15</v>
      </c>
    </row>
    <row r="66" spans="1:7" x14ac:dyDescent="0.2">
      <c r="A66" s="4">
        <v>43</v>
      </c>
      <c r="B66" s="4"/>
      <c r="C66" s="16" t="s">
        <v>235</v>
      </c>
      <c r="D66" s="16" t="s">
        <v>236</v>
      </c>
      <c r="E66" s="16">
        <v>16</v>
      </c>
      <c r="F66" s="4">
        <v>14</v>
      </c>
      <c r="G66" s="4">
        <v>15</v>
      </c>
    </row>
    <row r="67" spans="1:7" x14ac:dyDescent="0.2">
      <c r="A67" s="4">
        <v>44</v>
      </c>
      <c r="B67" s="4"/>
      <c r="C67" s="16" t="s">
        <v>263</v>
      </c>
      <c r="D67" s="16" t="s">
        <v>264</v>
      </c>
      <c r="E67" s="16">
        <v>14</v>
      </c>
      <c r="F67" s="4">
        <v>18</v>
      </c>
      <c r="G67" s="4">
        <v>16</v>
      </c>
    </row>
    <row r="68" spans="1:7" x14ac:dyDescent="0.2">
      <c r="A68" s="4">
        <v>45</v>
      </c>
      <c r="B68" s="4"/>
      <c r="C68" s="16" t="s">
        <v>265</v>
      </c>
      <c r="D68" s="16" t="s">
        <v>266</v>
      </c>
      <c r="E68" s="16">
        <v>16</v>
      </c>
      <c r="F68" s="4">
        <v>15</v>
      </c>
      <c r="G68" s="4">
        <v>15</v>
      </c>
    </row>
    <row r="69" spans="1:7" x14ac:dyDescent="0.2">
      <c r="A69" s="4">
        <v>46</v>
      </c>
      <c r="B69" s="4"/>
      <c r="C69" s="16" t="s">
        <v>237</v>
      </c>
      <c r="D69" s="16" t="s">
        <v>238</v>
      </c>
      <c r="E69" s="16">
        <v>16</v>
      </c>
      <c r="F69" s="4">
        <v>11</v>
      </c>
      <c r="G69" s="4">
        <v>15</v>
      </c>
    </row>
    <row r="70" spans="1:7" x14ac:dyDescent="0.2">
      <c r="A70" s="4">
        <v>47</v>
      </c>
      <c r="B70" s="4"/>
      <c r="C70" s="16" t="s">
        <v>239</v>
      </c>
      <c r="D70" s="16" t="s">
        <v>240</v>
      </c>
      <c r="E70" s="16">
        <v>0</v>
      </c>
      <c r="F70" s="4">
        <v>0</v>
      </c>
      <c r="G70" s="4">
        <v>0</v>
      </c>
    </row>
    <row r="71" spans="1:7" x14ac:dyDescent="0.2">
      <c r="A71" s="4">
        <v>48</v>
      </c>
      <c r="B71" s="4"/>
      <c r="C71" s="14" t="s">
        <v>148</v>
      </c>
      <c r="D71" s="14" t="s">
        <v>149</v>
      </c>
      <c r="E71" s="11">
        <v>20</v>
      </c>
      <c r="F71" s="19">
        <v>20</v>
      </c>
      <c r="G71" s="26">
        <v>19</v>
      </c>
    </row>
    <row r="72" spans="1:7" x14ac:dyDescent="0.2">
      <c r="A72" s="4">
        <v>49</v>
      </c>
      <c r="B72" s="4"/>
      <c r="C72" s="14" t="s">
        <v>150</v>
      </c>
      <c r="D72" s="14" t="s">
        <v>151</v>
      </c>
      <c r="E72" s="11">
        <v>19</v>
      </c>
      <c r="F72" s="19">
        <v>16</v>
      </c>
      <c r="G72" s="19">
        <v>18</v>
      </c>
    </row>
    <row r="73" spans="1:7" x14ac:dyDescent="0.2">
      <c r="A73" s="4">
        <v>50</v>
      </c>
      <c r="B73" s="4"/>
      <c r="C73" s="16" t="s">
        <v>303</v>
      </c>
      <c r="D73" s="16" t="s">
        <v>304</v>
      </c>
      <c r="E73" s="16">
        <v>11</v>
      </c>
      <c r="F73" s="4">
        <v>17</v>
      </c>
      <c r="G73" s="4">
        <v>19</v>
      </c>
    </row>
    <row r="74" spans="1:7" x14ac:dyDescent="0.2">
      <c r="A74" s="4">
        <v>51</v>
      </c>
      <c r="B74" s="4"/>
      <c r="C74" s="14" t="s">
        <v>152</v>
      </c>
      <c r="D74" s="14" t="s">
        <v>153</v>
      </c>
      <c r="E74" s="11">
        <v>0</v>
      </c>
      <c r="F74" s="19">
        <v>0</v>
      </c>
      <c r="G74" s="19">
        <v>0</v>
      </c>
    </row>
    <row r="75" spans="1:7" x14ac:dyDescent="0.2">
      <c r="A75" s="4">
        <v>52</v>
      </c>
      <c r="B75" s="4"/>
      <c r="C75" s="16" t="s">
        <v>267</v>
      </c>
      <c r="D75" s="16" t="s">
        <v>268</v>
      </c>
      <c r="E75" s="16">
        <v>11</v>
      </c>
      <c r="F75" s="4">
        <v>9</v>
      </c>
      <c r="G75" s="4">
        <v>13</v>
      </c>
    </row>
    <row r="76" spans="1:7" x14ac:dyDescent="0.2">
      <c r="A76" s="4">
        <v>53</v>
      </c>
      <c r="B76" s="4"/>
      <c r="C76" s="14" t="s">
        <v>155</v>
      </c>
      <c r="D76" s="14" t="s">
        <v>156</v>
      </c>
      <c r="E76" s="11">
        <v>1</v>
      </c>
      <c r="F76" s="19">
        <v>0</v>
      </c>
      <c r="G76" s="19">
        <v>0</v>
      </c>
    </row>
    <row r="77" spans="1:7" x14ac:dyDescent="0.2">
      <c r="A77" s="4">
        <v>54</v>
      </c>
      <c r="B77" s="4"/>
      <c r="C77" s="16" t="s">
        <v>269</v>
      </c>
      <c r="D77" s="16" t="s">
        <v>270</v>
      </c>
      <c r="E77" s="16">
        <v>0</v>
      </c>
      <c r="F77" s="4">
        <v>0</v>
      </c>
      <c r="G77" s="4">
        <v>0</v>
      </c>
    </row>
    <row r="78" spans="1:7" x14ac:dyDescent="0.2">
      <c r="A78" s="4">
        <v>55</v>
      </c>
      <c r="B78" s="4"/>
      <c r="C78" s="16" t="s">
        <v>271</v>
      </c>
      <c r="D78" s="16" t="s">
        <v>272</v>
      </c>
      <c r="E78" s="16">
        <v>2</v>
      </c>
      <c r="F78" s="4">
        <v>6</v>
      </c>
      <c r="G78" s="4">
        <v>0</v>
      </c>
    </row>
    <row r="79" spans="1:7" x14ac:dyDescent="0.2">
      <c r="A79" s="4">
        <v>56</v>
      </c>
      <c r="B79" s="4"/>
      <c r="C79" s="14" t="s">
        <v>158</v>
      </c>
      <c r="D79" s="14" t="s">
        <v>159</v>
      </c>
      <c r="E79" s="11">
        <v>9</v>
      </c>
      <c r="F79" s="19">
        <v>7</v>
      </c>
      <c r="G79" s="19">
        <v>12</v>
      </c>
    </row>
    <row r="80" spans="1:7" x14ac:dyDescent="0.2">
      <c r="A80" s="4">
        <v>57</v>
      </c>
      <c r="B80" s="4"/>
      <c r="C80" s="16" t="s">
        <v>305</v>
      </c>
      <c r="D80" s="16" t="s">
        <v>306</v>
      </c>
      <c r="E80" s="16">
        <v>0</v>
      </c>
      <c r="F80" s="4">
        <v>0</v>
      </c>
      <c r="G80" s="4">
        <v>0</v>
      </c>
    </row>
    <row r="81" spans="1:7" x14ac:dyDescent="0.2">
      <c r="A81" s="4">
        <v>58</v>
      </c>
      <c r="B81" s="4"/>
      <c r="C81" s="16" t="s">
        <v>241</v>
      </c>
      <c r="D81" s="16" t="s">
        <v>242</v>
      </c>
      <c r="E81" s="16">
        <v>7</v>
      </c>
      <c r="F81" s="4">
        <v>8</v>
      </c>
      <c r="G81" s="4">
        <v>5</v>
      </c>
    </row>
    <row r="82" spans="1:7" x14ac:dyDescent="0.2">
      <c r="A82" s="4">
        <v>59</v>
      </c>
      <c r="B82" s="4"/>
      <c r="C82" s="16" t="s">
        <v>307</v>
      </c>
      <c r="D82" s="16" t="s">
        <v>308</v>
      </c>
      <c r="E82" s="16">
        <v>11</v>
      </c>
      <c r="F82" s="4">
        <v>17</v>
      </c>
      <c r="G82" s="4">
        <v>19</v>
      </c>
    </row>
    <row r="83" spans="1:7" x14ac:dyDescent="0.2">
      <c r="A83" s="4">
        <v>60</v>
      </c>
      <c r="B83" s="4"/>
      <c r="C83" s="16" t="s">
        <v>309</v>
      </c>
      <c r="D83" s="16" t="s">
        <v>310</v>
      </c>
      <c r="E83" s="16">
        <v>7</v>
      </c>
      <c r="F83" s="4">
        <v>12</v>
      </c>
      <c r="G83" s="4">
        <v>5</v>
      </c>
    </row>
    <row r="84" spans="1:7" x14ac:dyDescent="0.2">
      <c r="A84" s="4">
        <v>61</v>
      </c>
      <c r="B84" s="4"/>
      <c r="C84" s="16" t="s">
        <v>311</v>
      </c>
      <c r="D84" s="16" t="s">
        <v>312</v>
      </c>
      <c r="E84" s="16">
        <v>11</v>
      </c>
      <c r="F84" s="4">
        <v>17</v>
      </c>
      <c r="G84" s="4">
        <v>19</v>
      </c>
    </row>
    <row r="85" spans="1:7" x14ac:dyDescent="0.2">
      <c r="A85" s="4">
        <v>62</v>
      </c>
      <c r="B85" s="4"/>
      <c r="C85" s="16" t="s">
        <v>243</v>
      </c>
      <c r="D85" s="16" t="s">
        <v>244</v>
      </c>
      <c r="E85" s="16">
        <v>16</v>
      </c>
      <c r="F85" s="4">
        <v>16</v>
      </c>
      <c r="G85" s="4">
        <v>10</v>
      </c>
    </row>
    <row r="86" spans="1:7" x14ac:dyDescent="0.2">
      <c r="A86" s="4">
        <v>63</v>
      </c>
      <c r="B86" s="4"/>
      <c r="C86" s="16" t="s">
        <v>313</v>
      </c>
      <c r="D86" s="16" t="s">
        <v>314</v>
      </c>
      <c r="E86" s="16">
        <v>9</v>
      </c>
      <c r="F86" s="4">
        <v>0</v>
      </c>
      <c r="G86" s="4">
        <v>0</v>
      </c>
    </row>
    <row r="87" spans="1:7" x14ac:dyDescent="0.2">
      <c r="A87" s="4">
        <v>64</v>
      </c>
      <c r="B87" s="4"/>
      <c r="C87" s="16" t="s">
        <v>245</v>
      </c>
      <c r="D87" s="16" t="s">
        <v>246</v>
      </c>
      <c r="E87" s="16">
        <v>16</v>
      </c>
      <c r="F87" s="4">
        <v>11</v>
      </c>
      <c r="G87" s="4">
        <v>15</v>
      </c>
    </row>
    <row r="88" spans="1:7" x14ac:dyDescent="0.2">
      <c r="A88" s="4">
        <v>65</v>
      </c>
      <c r="B88" s="4"/>
      <c r="C88" s="16" t="s">
        <v>273</v>
      </c>
      <c r="D88" s="16" t="s">
        <v>274</v>
      </c>
      <c r="E88" s="16">
        <v>16</v>
      </c>
      <c r="F88" s="4">
        <v>15</v>
      </c>
      <c r="G88" s="4">
        <v>15</v>
      </c>
    </row>
    <row r="89" spans="1:7" x14ac:dyDescent="0.2">
      <c r="A89" s="4">
        <v>66</v>
      </c>
      <c r="B89" s="4"/>
      <c r="C89" s="16" t="s">
        <v>275</v>
      </c>
      <c r="D89" s="16" t="s">
        <v>276</v>
      </c>
      <c r="E89" s="16">
        <v>0</v>
      </c>
      <c r="F89" s="4">
        <v>0</v>
      </c>
      <c r="G89" s="4">
        <v>0</v>
      </c>
    </row>
    <row r="90" spans="1:7" x14ac:dyDescent="0.2">
      <c r="A90" s="4">
        <v>67</v>
      </c>
      <c r="B90" s="4"/>
      <c r="C90" s="16" t="s">
        <v>315</v>
      </c>
      <c r="D90" s="16" t="s">
        <v>316</v>
      </c>
      <c r="E90" s="16">
        <v>18</v>
      </c>
      <c r="F90" s="4">
        <v>17</v>
      </c>
      <c r="G90" s="4">
        <v>10</v>
      </c>
    </row>
    <row r="91" spans="1:7" x14ac:dyDescent="0.2">
      <c r="A91" s="4">
        <v>68</v>
      </c>
      <c r="B91" s="4"/>
      <c r="C91" s="14" t="s">
        <v>161</v>
      </c>
      <c r="D91" s="14" t="s">
        <v>162</v>
      </c>
      <c r="E91" s="11">
        <v>12</v>
      </c>
      <c r="F91" s="19">
        <v>17</v>
      </c>
      <c r="G91" s="19">
        <v>16</v>
      </c>
    </row>
    <row r="92" spans="1:7" x14ac:dyDescent="0.2">
      <c r="A92" s="4">
        <v>69</v>
      </c>
      <c r="B92" s="4"/>
      <c r="C92" s="16" t="s">
        <v>277</v>
      </c>
      <c r="D92" s="16" t="s">
        <v>278</v>
      </c>
      <c r="E92" s="16">
        <v>0</v>
      </c>
      <c r="F92" s="4">
        <v>0</v>
      </c>
      <c r="G92" s="4">
        <v>0</v>
      </c>
    </row>
    <row r="93" spans="1:7" x14ac:dyDescent="0.2">
      <c r="A93" s="4">
        <v>70</v>
      </c>
      <c r="B93" s="4"/>
      <c r="C93" s="14" t="s">
        <v>164</v>
      </c>
      <c r="D93" s="14" t="s">
        <v>165</v>
      </c>
      <c r="E93" s="11">
        <v>0</v>
      </c>
      <c r="F93" s="19">
        <v>0</v>
      </c>
      <c r="G93" s="19">
        <v>0</v>
      </c>
    </row>
    <row r="94" spans="1:7" x14ac:dyDescent="0.2">
      <c r="A94" s="4">
        <v>71</v>
      </c>
      <c r="B94" s="4"/>
      <c r="C94" s="16" t="s">
        <v>279</v>
      </c>
      <c r="D94" s="16" t="s">
        <v>280</v>
      </c>
      <c r="E94" s="16">
        <v>11</v>
      </c>
      <c r="F94" s="4">
        <v>9</v>
      </c>
      <c r="G94" s="4">
        <v>13</v>
      </c>
    </row>
    <row r="95" spans="1:7" x14ac:dyDescent="0.2">
      <c r="C95" s="15"/>
      <c r="D95" s="15"/>
      <c r="E95" s="15"/>
    </row>
    <row r="96" spans="1:7" x14ac:dyDescent="0.2">
      <c r="C96" s="15"/>
      <c r="D96" s="15"/>
      <c r="E96" s="15"/>
    </row>
    <row r="97" spans="3:5" x14ac:dyDescent="0.2">
      <c r="C97" s="15"/>
      <c r="D97" s="15"/>
      <c r="E97" s="15"/>
    </row>
    <row r="98" spans="3:5" x14ac:dyDescent="0.2">
      <c r="C98" s="15"/>
      <c r="D98" s="15"/>
      <c r="E98" s="15"/>
    </row>
    <row r="99" spans="3:5" x14ac:dyDescent="0.2">
      <c r="C99" s="15"/>
      <c r="D99" s="15"/>
      <c r="E99" s="15"/>
    </row>
    <row r="100" spans="3:5" x14ac:dyDescent="0.2">
      <c r="C100" s="15"/>
      <c r="D100" s="15"/>
      <c r="E100" s="15"/>
    </row>
  </sheetData>
  <sortState xmlns:xlrd2="http://schemas.microsoft.com/office/spreadsheetml/2017/richdata2" ref="C3:S19">
    <sortCondition ref="C3:C19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85DB-2247-CC4B-B41F-A96DC2BEE2CE}">
  <dimension ref="A1:D18"/>
  <sheetViews>
    <sheetView workbookViewId="0">
      <selection activeCell="B22" sqref="B22"/>
    </sheetView>
  </sheetViews>
  <sheetFormatPr baseColWidth="10" defaultRowHeight="16" x14ac:dyDescent="0.2"/>
  <cols>
    <col min="2" max="2" width="23.33203125" bestFit="1" customWidth="1"/>
    <col min="3" max="3" width="25.6640625" bestFit="1" customWidth="1"/>
  </cols>
  <sheetData>
    <row r="1" spans="1:4" x14ac:dyDescent="0.2">
      <c r="B1" t="s">
        <v>171</v>
      </c>
      <c r="C1" t="s">
        <v>170</v>
      </c>
      <c r="D1" t="s">
        <v>339</v>
      </c>
    </row>
    <row r="2" spans="1:4" x14ac:dyDescent="0.2">
      <c r="A2">
        <v>1</v>
      </c>
      <c r="B2" s="14" t="s">
        <v>123</v>
      </c>
      <c r="C2" s="14" t="s">
        <v>124</v>
      </c>
      <c r="D2" s="11">
        <v>0</v>
      </c>
    </row>
    <row r="3" spans="1:4" x14ac:dyDescent="0.2">
      <c r="A3">
        <v>2</v>
      </c>
      <c r="B3" s="14" t="s">
        <v>126</v>
      </c>
      <c r="C3" s="14" t="s">
        <v>127</v>
      </c>
      <c r="D3" s="11">
        <v>12.5</v>
      </c>
    </row>
    <row r="4" spans="1:4" x14ac:dyDescent="0.2">
      <c r="A4">
        <v>3</v>
      </c>
      <c r="B4" s="14" t="s">
        <v>129</v>
      </c>
      <c r="C4" s="14" t="s">
        <v>130</v>
      </c>
      <c r="D4" s="19">
        <v>2</v>
      </c>
    </row>
    <row r="5" spans="1:4" x14ac:dyDescent="0.2">
      <c r="A5">
        <v>4</v>
      </c>
      <c r="B5" s="14" t="s">
        <v>167</v>
      </c>
      <c r="C5" s="14" t="s">
        <v>168</v>
      </c>
      <c r="D5" s="19">
        <v>0</v>
      </c>
    </row>
    <row r="6" spans="1:4" x14ac:dyDescent="0.2">
      <c r="A6">
        <v>5</v>
      </c>
      <c r="B6" s="14" t="s">
        <v>131</v>
      </c>
      <c r="C6" s="14" t="s">
        <v>132</v>
      </c>
      <c r="D6" s="19">
        <v>0</v>
      </c>
    </row>
    <row r="7" spans="1:4" x14ac:dyDescent="0.2">
      <c r="A7">
        <v>6</v>
      </c>
      <c r="B7" s="14" t="s">
        <v>134</v>
      </c>
      <c r="C7" s="14" t="s">
        <v>135</v>
      </c>
      <c r="D7" s="19">
        <v>13</v>
      </c>
    </row>
    <row r="8" spans="1:4" x14ac:dyDescent="0.2">
      <c r="A8">
        <v>7</v>
      </c>
      <c r="B8" s="14" t="s">
        <v>137</v>
      </c>
      <c r="C8" s="14" t="s">
        <v>138</v>
      </c>
      <c r="D8" s="26">
        <v>15</v>
      </c>
    </row>
    <row r="9" spans="1:4" x14ac:dyDescent="0.2">
      <c r="A9">
        <v>8</v>
      </c>
      <c r="B9" s="14" t="s">
        <v>140</v>
      </c>
      <c r="C9" s="14" t="s">
        <v>141</v>
      </c>
      <c r="D9" s="19">
        <v>0</v>
      </c>
    </row>
    <row r="10" spans="1:4" x14ac:dyDescent="0.2">
      <c r="A10">
        <v>9</v>
      </c>
      <c r="B10" s="14" t="s">
        <v>143</v>
      </c>
      <c r="C10" s="14" t="s">
        <v>144</v>
      </c>
      <c r="D10" s="26">
        <v>20</v>
      </c>
    </row>
    <row r="11" spans="1:4" x14ac:dyDescent="0.2">
      <c r="A11">
        <v>10</v>
      </c>
      <c r="B11" s="14" t="s">
        <v>145</v>
      </c>
      <c r="C11" s="14" t="s">
        <v>146</v>
      </c>
      <c r="D11" s="19">
        <v>0</v>
      </c>
    </row>
    <row r="12" spans="1:4" x14ac:dyDescent="0.2">
      <c r="A12">
        <v>11</v>
      </c>
      <c r="B12" s="14" t="s">
        <v>148</v>
      </c>
      <c r="C12" s="14" t="s">
        <v>149</v>
      </c>
      <c r="D12" s="26">
        <v>19</v>
      </c>
    </row>
    <row r="13" spans="1:4" x14ac:dyDescent="0.2">
      <c r="A13">
        <v>12</v>
      </c>
      <c r="B13" s="14" t="s">
        <v>150</v>
      </c>
      <c r="C13" s="14" t="s">
        <v>151</v>
      </c>
      <c r="D13" s="19">
        <v>18</v>
      </c>
    </row>
    <row r="14" spans="1:4" x14ac:dyDescent="0.2">
      <c r="A14">
        <v>13</v>
      </c>
      <c r="B14" s="14" t="s">
        <v>152</v>
      </c>
      <c r="C14" s="14" t="s">
        <v>153</v>
      </c>
      <c r="D14" s="19">
        <v>0</v>
      </c>
    </row>
    <row r="15" spans="1:4" x14ac:dyDescent="0.2">
      <c r="A15">
        <v>14</v>
      </c>
      <c r="B15" s="14" t="s">
        <v>155</v>
      </c>
      <c r="C15" s="14" t="s">
        <v>156</v>
      </c>
      <c r="D15" s="19">
        <v>0</v>
      </c>
    </row>
    <row r="16" spans="1:4" x14ac:dyDescent="0.2">
      <c r="A16">
        <v>15</v>
      </c>
      <c r="B16" s="14" t="s">
        <v>158</v>
      </c>
      <c r="C16" s="14" t="s">
        <v>159</v>
      </c>
      <c r="D16" s="19">
        <v>12</v>
      </c>
    </row>
    <row r="17" spans="1:4" x14ac:dyDescent="0.2">
      <c r="A17">
        <v>16</v>
      </c>
      <c r="B17" s="14" t="s">
        <v>161</v>
      </c>
      <c r="C17" s="14" t="s">
        <v>162</v>
      </c>
      <c r="D17" s="19">
        <v>16</v>
      </c>
    </row>
    <row r="18" spans="1:4" x14ac:dyDescent="0.2">
      <c r="A18">
        <v>17</v>
      </c>
      <c r="B18" s="14" t="s">
        <v>164</v>
      </c>
      <c r="C18" s="14" t="s">
        <v>165</v>
      </c>
      <c r="D18" s="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BC8F-04B2-174F-89B9-49EF59DDFD4B}">
  <dimension ref="A1:T4"/>
  <sheetViews>
    <sheetView workbookViewId="0">
      <selection activeCell="S4" sqref="S4"/>
    </sheetView>
  </sheetViews>
  <sheetFormatPr baseColWidth="10" defaultRowHeight="16" x14ac:dyDescent="0.2"/>
  <cols>
    <col min="1" max="1" width="20.83203125" bestFit="1" customWidth="1"/>
    <col min="2" max="2" width="9.5" customWidth="1"/>
    <col min="4" max="4" width="4.5" bestFit="1" customWidth="1"/>
    <col min="6" max="6" width="7.1640625" style="20" bestFit="1" customWidth="1"/>
    <col min="7" max="7" width="6.33203125" style="12" customWidth="1"/>
    <col min="8" max="8" width="4.33203125" bestFit="1" customWidth="1"/>
    <col min="9" max="9" width="9.5" bestFit="1" customWidth="1"/>
    <col min="10" max="10" width="9.83203125" bestFit="1" customWidth="1"/>
    <col min="11" max="11" width="8.83203125" bestFit="1" customWidth="1"/>
    <col min="12" max="12" width="7.1640625" style="20" bestFit="1" customWidth="1"/>
    <col min="13" max="13" width="7.5" style="12" customWidth="1"/>
    <col min="19" max="19" width="7.1640625" style="20" bestFit="1" customWidth="1"/>
    <col min="20" max="20" width="7.5" style="12" customWidth="1"/>
  </cols>
  <sheetData>
    <row r="1" spans="1:20" x14ac:dyDescent="0.2">
      <c r="A1" t="s">
        <v>174</v>
      </c>
    </row>
    <row r="2" spans="1:20" x14ac:dyDescent="0.2">
      <c r="H2">
        <v>2</v>
      </c>
      <c r="I2">
        <v>6</v>
      </c>
      <c r="J2">
        <v>3</v>
      </c>
      <c r="K2">
        <v>9</v>
      </c>
      <c r="N2">
        <v>2</v>
      </c>
      <c r="O2">
        <v>2</v>
      </c>
      <c r="P2">
        <v>5</v>
      </c>
      <c r="Q2">
        <v>5</v>
      </c>
      <c r="R2">
        <v>6</v>
      </c>
    </row>
    <row r="3" spans="1:20" s="1" customFormat="1" x14ac:dyDescent="0.2">
      <c r="A3" s="1" t="s">
        <v>175</v>
      </c>
      <c r="B3" s="1" t="s">
        <v>79</v>
      </c>
      <c r="C3" s="1" t="s">
        <v>81</v>
      </c>
      <c r="D3" s="1" t="s">
        <v>182</v>
      </c>
      <c r="E3" s="1" t="s">
        <v>183</v>
      </c>
      <c r="F3" s="21" t="s">
        <v>185</v>
      </c>
      <c r="G3" s="13" t="s">
        <v>184</v>
      </c>
      <c r="H3" s="1" t="s">
        <v>325</v>
      </c>
      <c r="I3" s="1" t="s">
        <v>326</v>
      </c>
      <c r="J3" s="1" t="s">
        <v>331</v>
      </c>
      <c r="K3" s="1" t="s">
        <v>332</v>
      </c>
      <c r="L3" s="21" t="s">
        <v>333</v>
      </c>
      <c r="M3" s="13" t="s">
        <v>321</v>
      </c>
      <c r="N3" s="1" t="s">
        <v>351</v>
      </c>
      <c r="O3" s="1" t="s">
        <v>352</v>
      </c>
      <c r="P3" s="1" t="s">
        <v>353</v>
      </c>
      <c r="Q3" s="1" t="s">
        <v>354</v>
      </c>
      <c r="R3" s="1" t="s">
        <v>355</v>
      </c>
      <c r="S3" s="21" t="s">
        <v>357</v>
      </c>
      <c r="T3" s="13" t="s">
        <v>339</v>
      </c>
    </row>
    <row r="4" spans="1:20" x14ac:dyDescent="0.2">
      <c r="A4" t="s">
        <v>176</v>
      </c>
      <c r="B4" s="5">
        <v>20095839</v>
      </c>
      <c r="C4" s="7" t="s">
        <v>177</v>
      </c>
      <c r="D4">
        <v>12</v>
      </c>
      <c r="E4">
        <v>11</v>
      </c>
      <c r="F4" s="20">
        <v>19</v>
      </c>
      <c r="G4" s="12">
        <f>ROUND(+(E4+D4)/2,0)</f>
        <v>12</v>
      </c>
      <c r="H4">
        <v>2</v>
      </c>
      <c r="I4">
        <v>2</v>
      </c>
      <c r="J4">
        <v>0</v>
      </c>
      <c r="K4">
        <v>0</v>
      </c>
      <c r="L4" s="20">
        <v>8</v>
      </c>
      <c r="M4" s="12">
        <f>SUM(H4:K4)</f>
        <v>4</v>
      </c>
      <c r="S4" s="20">
        <v>0</v>
      </c>
      <c r="T4" s="12">
        <f>SUM(N4:R4)</f>
        <v>0</v>
      </c>
    </row>
  </sheetData>
  <hyperlinks>
    <hyperlink ref="C4" r:id="rId1" xr:uid="{C86E3B5B-01DE-3E42-A9CC-EAA7307C7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PWebA</vt:lpstr>
      <vt:lpstr>PWebB</vt:lpstr>
      <vt:lpstr>PWebC</vt:lpstr>
      <vt:lpstr>Lab1 Pweb</vt:lpstr>
      <vt:lpstr>Hoja1</vt:lpstr>
      <vt:lpstr>PWeb1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2022-04-12T13:47:03Z</dcterms:created>
  <dcterms:modified xsi:type="dcterms:W3CDTF">2022-09-12T23:21:44Z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2022-04-12T08:40:24-05:00</dcterms:created>
  <dcterms:modified xsi:type="dcterms:W3CDTF">2022-04-12T08:40:24-05:00</dcterms:modified>
  <cp:revision>0</cp:revision>
</cp:coreProperties>
</file>