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LOS GARCIA\Desktop\"/>
    </mc:Choice>
  </mc:AlternateContent>
  <xr:revisionPtr revIDLastSave="0" documentId="13_ncr:1_{0DDB2069-D20D-45EE-ABE2-D7771E51355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Categoria">#N/A</definedName>
    <definedName name="SegmentaçãodeDados_Mês">#N/A</definedName>
  </definedNames>
  <calcPr calcId="191029"/>
  <pivotCaches>
    <pivotCache cacheId="2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2" i="1" s="1"/>
</calcChain>
</file>

<file path=xl/sharedStrings.xml><?xml version="1.0" encoding="utf-8"?>
<sst xmlns="http://schemas.openxmlformats.org/spreadsheetml/2006/main" count="69" uniqueCount="26">
  <si>
    <t>Data</t>
  </si>
  <si>
    <t>Tipo</t>
  </si>
  <si>
    <t>Descrição</t>
  </si>
  <si>
    <t>Valor</t>
  </si>
  <si>
    <t>Categoria</t>
  </si>
  <si>
    <t>ENTRADA</t>
  </si>
  <si>
    <t>Renda Fixa</t>
  </si>
  <si>
    <t>Alimentação</t>
  </si>
  <si>
    <t>Salario</t>
  </si>
  <si>
    <t>Soma de Valor</t>
  </si>
  <si>
    <t>Mês</t>
  </si>
  <si>
    <t>(vazio)</t>
  </si>
  <si>
    <t>Extra</t>
  </si>
  <si>
    <t xml:space="preserve">Total Recebido Anual: </t>
  </si>
  <si>
    <t>Meta Anual:</t>
  </si>
  <si>
    <t>Cartão Sodexo</t>
  </si>
  <si>
    <t xml:space="preserve">Porcentagem: </t>
  </si>
  <si>
    <t>Rótulos de Coluna</t>
  </si>
  <si>
    <t>Total Geral</t>
  </si>
  <si>
    <t>Rótulos de Linha</t>
  </si>
  <si>
    <t>(Tudo)</t>
  </si>
  <si>
    <t xml:space="preserve">Freelancer Site </t>
  </si>
  <si>
    <t>Frelancer Sistema Clínica</t>
  </si>
  <si>
    <t>Jan</t>
  </si>
  <si>
    <t>Fev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</si>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</sst>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088B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44" fontId="0" fillId="0" borderId="0" xfId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NumberForma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4" fontId="4" fillId="0" borderId="2" xfId="1" applyFont="1" applyBorder="1"/>
    <xf numFmtId="0" fontId="2" fillId="0" borderId="5" xfId="0" applyFont="1" applyBorder="1" applyAlignment="1">
      <alignment horizontal="right"/>
    </xf>
    <xf numFmtId="44" fontId="3" fillId="0" borderId="6" xfId="1" applyFont="1" applyBorder="1"/>
    <xf numFmtId="10" fontId="2" fillId="0" borderId="4" xfId="2" applyNumberFormat="1" applyFont="1" applyBorder="1"/>
    <xf numFmtId="0" fontId="0" fillId="0" borderId="0" xfId="0" applyAlignment="1">
      <alignment horizontal="left"/>
    </xf>
    <xf numFmtId="0" fontId="5" fillId="0" borderId="0" xfId="0" applyFont="1" applyBorder="1"/>
    <xf numFmtId="44" fontId="0" fillId="0" borderId="0" xfId="0" applyNumberFormat="1"/>
    <xf numFmtId="0" fontId="5" fillId="0" borderId="0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19" formatCode="dd/mm/yyyy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0.39994506668294322"/>
        </patternFill>
      </fill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8" tint="0.3999450666829432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rgb="FF3088B4"/>
      </font>
    </dxf>
  </dxfs>
  <tableStyles count="5" defaultTableStyle="TableStyleMedium2" defaultPivotStyle="PivotStyleLight16">
    <tableStyle name="Estilo de Segmentação de Dados 1" pivot="0" table="0" count="3" xr9:uid="{00000000-0011-0000-FFFF-FFFF00000000}">
      <tableStyleElement type="headerRow" dxfId="18"/>
    </tableStyle>
    <tableStyle name="Estilo de Segmentação de Dados 2" pivot="0" table="0" count="4" xr9:uid="{66A4D5AB-E6A4-4312-BF22-B3462E1DBEFD}"/>
    <tableStyle name="Estilo de Segmentação de Dados 3" pivot="0" table="0" count="1" xr9:uid="{56075E12-2B32-439F-A259-F67C16E33411}"/>
    <tableStyle name="SlicerStyleDark1 2" pivot="0" table="0" count="10" xr9:uid="{5D117377-F629-454A-B978-5702F406B87C}">
      <tableStyleElement type="wholeTable" dxfId="17"/>
      <tableStyleElement type="headerRow" dxfId="16"/>
    </tableStyle>
    <tableStyle name="SlicerStyleLight5 2" pivot="0" table="0" count="10" xr9:uid="{837C6B8F-A65E-4A1E-A1F3-61A4612836CC}">
      <tableStyleElement type="wholeTable" dxfId="15"/>
      <tableStyleElement type="headerRow" dxfId="14"/>
    </tableStyle>
  </tableStyles>
  <colors>
    <mruColors>
      <color rgb="FF3088B4"/>
      <color rgb="FF31EF43"/>
      <color rgb="FF49979B"/>
    </mruColors>
  </colors>
  <extLst>
    <ext xmlns:x14="http://schemas.microsoft.com/office/spreadsheetml/2009/9/main" uri="{46F421CA-312F-682f-3DD2-61675219B42D}">
      <x14:dxfs count="2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8" tint="0.3999450666829432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8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ill>
            <patternFill>
              <bgColor theme="8"/>
            </patternFill>
          </fill>
        </dxf>
        <dxf>
          <font>
            <color rgb="FF3088B4"/>
          </font>
        </dxf>
        <dxf>
          <font>
            <color rgb="FF3088B4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2"/>
            <x14:slicerStyleElement type="selectedItemWithNoData" dxfId="21"/>
          </x14:slicerStyleElements>
        </x14:slicerStyle>
        <x14:slicerStyle name="Estilo de Segmentação de Dados 2">
          <x14:slicerStyleElements>
            <x14:slicerStyleElement type="unselectedItemWithData" dxfId="20"/>
            <x14:slicerStyleElement type="unselectedItemWithNoData" dxfId="19"/>
            <x14:slicerStyleElement type="selectedItemWithData" dxfId="18"/>
            <x14:slicerStyleElement type="hoveredUnselectedItemWithNoData" dxfId="17"/>
          </x14:slicerStyleElements>
        </x14:slicerStyle>
        <x14:slicerStyle name="Estilo de Segmentação de Dados 3">
          <x14:slicerStyleElements>
            <x14:slicerStyleElement type="hoveredUnselectedItemWithData" dxfId="16"/>
          </x14:slicerStyleElements>
        </x14:slicerStyle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5000">
                <a:schemeClr val="accent1">
                  <a:lumMod val="5000"/>
                  <a:lumOff val="95000"/>
                  <a:alpha val="94000"/>
                </a:schemeClr>
              </a:gs>
              <a:gs pos="45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18671647885519E-2"/>
          <c:y val="9.2589468576076191E-3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5000">
                  <a:schemeClr val="accent1">
                    <a:lumMod val="5000"/>
                    <a:lumOff val="95000"/>
                    <a:alpha val="94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Controller!$E$4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9FD-4D4D-BE8F-A176BFE77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968976"/>
        <c:axId val="1234434960"/>
      </c:barChart>
      <c:catAx>
        <c:axId val="12409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4434960"/>
        <c:crosses val="autoZero"/>
        <c:auto val="1"/>
        <c:lblAlgn val="ctr"/>
        <c:lblOffset val="100"/>
        <c:noMultiLvlLbl val="0"/>
      </c:catAx>
      <c:valAx>
        <c:axId val="123443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09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41795738219128E-2"/>
          <c:y val="8.4955831143781982E-2"/>
          <c:w val="0.92631640852356179"/>
          <c:h val="0.7923301905374218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13500000" algn="br" rotWithShape="0">
                <a:schemeClr val="tx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Data!$F$21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F-4936-B5B5-9267626B0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57351520"/>
        <c:axId val="1457808448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31EF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Data!$F$20</c:f>
              <c:numCache>
                <c:formatCode>_("R$"* #,##0.00_);_("R$"* \(#,##0.00\);_("R$"* "-"??_);_(@_)</c:formatCode>
                <c:ptCount val="1"/>
                <c:pt idx="0">
                  <c:v>25010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F-4936-B5B5-9267626B0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3800096"/>
        <c:axId val="1367905872"/>
      </c:barChart>
      <c:catAx>
        <c:axId val="145735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808448"/>
        <c:crosses val="autoZero"/>
        <c:auto val="1"/>
        <c:lblAlgn val="ctr"/>
        <c:lblOffset val="100"/>
        <c:noMultiLvlLbl val="0"/>
      </c:catAx>
      <c:valAx>
        <c:axId val="14578084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7351520"/>
        <c:crosses val="autoZero"/>
        <c:crossBetween val="between"/>
      </c:valAx>
      <c:valAx>
        <c:axId val="136790587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43800096"/>
        <c:crosses val="max"/>
        <c:crossBetween val="between"/>
      </c:valAx>
      <c:catAx>
        <c:axId val="124380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6790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Financeiro.xlsx]Controller!Tabela dinâmica3</c:name>
    <c:fmtId val="1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Controller!$C$6:$C$7</c:f>
              <c:strCache>
                <c:ptCount val="1"/>
                <c:pt idx="0">
                  <c:v>Alimentação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Controller!$B$8:$B$12</c:f>
              <c:strCache>
                <c:ptCount val="4"/>
                <c:pt idx="0">
                  <c:v>(vazio)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</c:strCache>
            </c:strRef>
          </c:cat>
          <c:val>
            <c:numRef>
              <c:f>Controller!$C$8:$C$12</c:f>
              <c:numCache>
                <c:formatCode>_("R$"* #,##0.00_);_("R$"* \(#,##0.00\);_("R$"* "-"??_);_(@_)</c:formatCode>
                <c:ptCount val="4"/>
                <c:pt idx="1">
                  <c:v>920</c:v>
                </c:pt>
                <c:pt idx="2">
                  <c:v>890</c:v>
                </c:pt>
                <c:pt idx="3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4-4474-ADD9-D14E6C5A36DD}"/>
            </c:ext>
          </c:extLst>
        </c:ser>
        <c:ser>
          <c:idx val="1"/>
          <c:order val="1"/>
          <c:tx>
            <c:strRef>
              <c:f>Controller!$D$6:$D$7</c:f>
              <c:strCache>
                <c:ptCount val="1"/>
                <c:pt idx="0">
                  <c:v>Extra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Controller!$B$8:$B$12</c:f>
              <c:strCache>
                <c:ptCount val="4"/>
                <c:pt idx="0">
                  <c:v>(vazio)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</c:strCache>
            </c:strRef>
          </c:cat>
          <c:val>
            <c:numRef>
              <c:f>Controller!$D$8:$D$12</c:f>
              <c:numCache>
                <c:formatCode>_("R$"* #,##0.00_);_("R$"* \(#,##0.00\);_("R$"* "-"??_);_(@_)</c:formatCode>
                <c:ptCount val="4"/>
                <c:pt idx="1">
                  <c:v>1890</c:v>
                </c:pt>
                <c:pt idx="3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1-4598-A3F3-8DFB31F7F650}"/>
            </c:ext>
          </c:extLst>
        </c:ser>
        <c:ser>
          <c:idx val="2"/>
          <c:order val="2"/>
          <c:tx>
            <c:strRef>
              <c:f>Controller!$E$6:$E$7</c:f>
              <c:strCache>
                <c:ptCount val="1"/>
                <c:pt idx="0">
                  <c:v>Renda Fixa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Controller!$B$8:$B$12</c:f>
              <c:strCache>
                <c:ptCount val="4"/>
                <c:pt idx="0">
                  <c:v>(vazio)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</c:strCache>
            </c:strRef>
          </c:cat>
          <c:val>
            <c:numRef>
              <c:f>Controller!$E$8:$E$12</c:f>
              <c:numCache>
                <c:formatCode>_("R$"* #,##0.00_);_("R$"* \(#,##0.00\);_("R$"* "-"??_);_(@_)</c:formatCode>
                <c:ptCount val="4"/>
                <c:pt idx="1">
                  <c:v>5890</c:v>
                </c:pt>
                <c:pt idx="2">
                  <c:v>6200</c:v>
                </c:pt>
                <c:pt idx="3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1-4598-A3F3-8DFB31F7F650}"/>
            </c:ext>
          </c:extLst>
        </c:ser>
        <c:ser>
          <c:idx val="3"/>
          <c:order val="3"/>
          <c:tx>
            <c:strRef>
              <c:f>Controller!$F$6:$F$7</c:f>
              <c:strCache>
                <c:ptCount val="1"/>
                <c:pt idx="0">
                  <c:v>(vazio)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Controller!$B$8:$B$12</c:f>
              <c:strCache>
                <c:ptCount val="4"/>
                <c:pt idx="0">
                  <c:v>(vazio)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</c:strCache>
            </c:strRef>
          </c:cat>
          <c:val>
            <c:numRef>
              <c:f>Controller!$F$8:$F$12</c:f>
              <c:numCache>
                <c:formatCode>_("R$"* #,##0.00_);_("R$"* \(#,##0.00\);_("R$"*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B661-4598-A3F3-8DFB31F7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2332623"/>
        <c:axId val="382333871"/>
        <c:axId val="0"/>
      </c:bar3DChart>
      <c:catAx>
        <c:axId val="38233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333871"/>
        <c:crosses val="autoZero"/>
        <c:auto val="1"/>
        <c:lblAlgn val="ctr"/>
        <c:lblOffset val="100"/>
        <c:noMultiLvlLbl val="0"/>
      </c:catAx>
      <c:valAx>
        <c:axId val="3823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3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369095</xdr:colOff>
      <xdr:row>6</xdr:row>
      <xdr:rowOff>35720</xdr:rowOff>
    </xdr:from>
    <xdr:to>
      <xdr:col>19</xdr:col>
      <xdr:colOff>523875</xdr:colOff>
      <xdr:row>22</xdr:row>
      <xdr:rowOff>166687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B04ED46-118C-4AA7-B616-F5490E290591}"/>
            </a:ext>
          </a:extLst>
        </xdr:cNvPr>
        <xdr:cNvGrpSpPr/>
      </xdr:nvGrpSpPr>
      <xdr:grpSpPr>
        <a:xfrm>
          <a:off x="2202658" y="1178720"/>
          <a:ext cx="11084717" cy="3178967"/>
          <a:chOff x="2214563" y="381000"/>
          <a:chExt cx="9274970" cy="2095499"/>
        </a:xfrm>
        <a:effectLst>
          <a:outerShdw blurRad="50800" dist="38100" dir="13500000" algn="br" rotWithShape="0">
            <a:prstClr val="black">
              <a:alpha val="40000"/>
            </a:prstClr>
          </a:outerShdw>
        </a:effectLst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FF294CD-0CEF-459F-8FD5-3A1B42DCEE26}"/>
              </a:ext>
            </a:extLst>
          </xdr:cNvPr>
          <xdr:cNvGrpSpPr/>
        </xdr:nvGrpSpPr>
        <xdr:grpSpPr>
          <a:xfrm>
            <a:off x="2214563" y="381000"/>
            <a:ext cx="9274970" cy="2095499"/>
            <a:chOff x="1619250" y="381000"/>
            <a:chExt cx="9274970" cy="2095499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5F18BD36-F1F5-4A9C-8C88-A1D38A3E02C3}"/>
                </a:ext>
              </a:extLst>
            </xdr:cNvPr>
            <xdr:cNvGrpSpPr/>
          </xdr:nvGrpSpPr>
          <xdr:grpSpPr>
            <a:xfrm>
              <a:off x="1619250" y="381000"/>
              <a:ext cx="9274970" cy="2095499"/>
              <a:chOff x="1619250" y="381000"/>
              <a:chExt cx="9274970" cy="209549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F9C4C140-0E5A-4A84-8188-92799AB97EB2}"/>
                  </a:ext>
                </a:extLst>
              </xdr:cNvPr>
              <xdr:cNvSpPr/>
            </xdr:nvSpPr>
            <xdr:spPr>
              <a:xfrm>
                <a:off x="1619252" y="392905"/>
                <a:ext cx="9274967" cy="2083594"/>
              </a:xfrm>
              <a:prstGeom prst="roundRect">
                <a:avLst>
                  <a:gd name="adj" fmla="val 1177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BBD9ACBF-6EA9-4203-AF40-9B9C135A84D4}"/>
                  </a:ext>
                </a:extLst>
              </xdr:cNvPr>
              <xdr:cNvSpPr/>
            </xdr:nvSpPr>
            <xdr:spPr>
              <a:xfrm>
                <a:off x="1619250" y="381000"/>
                <a:ext cx="9274970" cy="25114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08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A76D183-5497-4AED-B9F9-E9134EAD400D}"/>
                </a:ext>
              </a:extLst>
            </xdr:cNvPr>
            <xdr:cNvSpPr txBox="1"/>
          </xdr:nvSpPr>
          <xdr:spPr>
            <a:xfrm>
              <a:off x="2357438" y="381000"/>
              <a:ext cx="2297907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9FC2E1A9-B593-4AA4-93CD-EF6DFEECC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2606" y="392907"/>
            <a:ext cx="338237" cy="23923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381001</xdr:colOff>
      <xdr:row>24</xdr:row>
      <xdr:rowOff>11904</xdr:rowOff>
    </xdr:from>
    <xdr:to>
      <xdr:col>13</xdr:col>
      <xdr:colOff>47625</xdr:colOff>
      <xdr:row>34</xdr:row>
      <xdr:rowOff>11906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FA0708D-B9C8-4541-A717-40EB411AC3CE}"/>
            </a:ext>
          </a:extLst>
        </xdr:cNvPr>
        <xdr:cNvGrpSpPr/>
      </xdr:nvGrpSpPr>
      <xdr:grpSpPr>
        <a:xfrm>
          <a:off x="2214564" y="4583904"/>
          <a:ext cx="6953249" cy="1905002"/>
          <a:chOff x="2262188" y="3440904"/>
          <a:chExt cx="9334500" cy="1905002"/>
        </a:xfrm>
        <a:effectLst>
          <a:outerShdw blurRad="50800" dist="38100" dir="13500000" algn="br" rotWithShape="0">
            <a:prstClr val="black">
              <a:alpha val="40000"/>
            </a:prstClr>
          </a:outerShdw>
        </a:effectLst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BF94BBA-2246-45D3-9BBB-E971EA7A164B}"/>
              </a:ext>
            </a:extLst>
          </xdr:cNvPr>
          <xdr:cNvGrpSpPr/>
        </xdr:nvGrpSpPr>
        <xdr:grpSpPr>
          <a:xfrm>
            <a:off x="2262188" y="3440904"/>
            <a:ext cx="9334500" cy="1905002"/>
            <a:chOff x="1619250" y="2833685"/>
            <a:chExt cx="9334500" cy="1905002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99EF0435-5D3A-483B-9CF3-9C592346DC5D}"/>
                </a:ext>
              </a:extLst>
            </xdr:cNvPr>
            <xdr:cNvGrpSpPr/>
          </xdr:nvGrpSpPr>
          <xdr:grpSpPr>
            <a:xfrm>
              <a:off x="1619250" y="2893218"/>
              <a:ext cx="9334500" cy="1845469"/>
              <a:chOff x="1690687" y="2893218"/>
              <a:chExt cx="9251157" cy="1845469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DAE0DA7C-565D-417B-9F4D-A4EDE33E632D}"/>
                  </a:ext>
                </a:extLst>
              </xdr:cNvPr>
              <xdr:cNvSpPr/>
            </xdr:nvSpPr>
            <xdr:spPr>
              <a:xfrm>
                <a:off x="1690687" y="2893218"/>
                <a:ext cx="9251157" cy="1845469"/>
              </a:xfrm>
              <a:prstGeom prst="roundRect">
                <a:avLst>
                  <a:gd name="adj" fmla="val 14731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F7BE6F56-E857-496C-AF28-BEB0AF1AFD3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28812" y="3417095"/>
              <a:ext cx="8763000" cy="1238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4B7C3366-5A1C-4F08-893E-6DE97CE61D1E}"/>
                  </a:ext>
                </a:extLst>
              </xdr:cNvPr>
              <xdr:cNvSpPr/>
            </xdr:nvSpPr>
            <xdr:spPr>
              <a:xfrm>
                <a:off x="1690687" y="2893219"/>
                <a:ext cx="9251157" cy="35718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3088B4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C8AD7DE-5E0E-4C9F-B8ED-4BBAF268E8D8}"/>
                </a:ext>
              </a:extLst>
            </xdr:cNvPr>
            <xdr:cNvSpPr txBox="1"/>
          </xdr:nvSpPr>
          <xdr:spPr>
            <a:xfrm>
              <a:off x="2626743" y="2833685"/>
              <a:ext cx="2297907" cy="3690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Saída</a:t>
              </a:r>
            </a:p>
            <a:p>
              <a:endPara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2AEC6E6C-1CDF-484D-96A4-A28632E4D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0833" y="3464719"/>
            <a:ext cx="464343" cy="4524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392907</xdr:colOff>
      <xdr:row>0</xdr:row>
      <xdr:rowOff>154781</xdr:rowOff>
    </xdr:from>
    <xdr:to>
      <xdr:col>16</xdr:col>
      <xdr:colOff>333375</xdr:colOff>
      <xdr:row>5</xdr:row>
      <xdr:rowOff>11906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DA824798-B0FB-44F3-9FCC-D6886CCEDEF7}"/>
            </a:ext>
          </a:extLst>
        </xdr:cNvPr>
        <xdr:cNvSpPr/>
      </xdr:nvSpPr>
      <xdr:spPr>
        <a:xfrm>
          <a:off x="2226470" y="154781"/>
          <a:ext cx="9048749" cy="8096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595314</xdr:colOff>
      <xdr:row>1</xdr:row>
      <xdr:rowOff>11906</xdr:rowOff>
    </xdr:from>
    <xdr:to>
      <xdr:col>3</xdr:col>
      <xdr:colOff>273845</xdr:colOff>
      <xdr:row>4</xdr:row>
      <xdr:rowOff>166688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17A7AB72-95BD-4FF2-84D4-5709BFC1C743}"/>
            </a:ext>
          </a:extLst>
        </xdr:cNvPr>
        <xdr:cNvSpPr/>
      </xdr:nvSpPr>
      <xdr:spPr>
        <a:xfrm>
          <a:off x="2428877" y="202406"/>
          <a:ext cx="892968" cy="726282"/>
        </a:xfrm>
        <a:prstGeom prst="rect">
          <a:avLst/>
        </a:prstGeom>
        <a:solidFill>
          <a:srgbClr val="3088B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345279</xdr:colOff>
      <xdr:row>0</xdr:row>
      <xdr:rowOff>107157</xdr:rowOff>
    </xdr:from>
    <xdr:to>
      <xdr:col>15</xdr:col>
      <xdr:colOff>595312</xdr:colOff>
      <xdr:row>5</xdr:row>
      <xdr:rowOff>23813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C502E55F-9684-4699-9091-363CF02717ED}"/>
            </a:ext>
          </a:extLst>
        </xdr:cNvPr>
        <xdr:cNvGrpSpPr/>
      </xdr:nvGrpSpPr>
      <xdr:grpSpPr>
        <a:xfrm>
          <a:off x="2178842" y="107157"/>
          <a:ext cx="8751095" cy="869156"/>
          <a:chOff x="2095499" y="83344"/>
          <a:chExt cx="8751095" cy="869156"/>
        </a:xfrm>
      </xdr:grpSpPr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9C3A7E80-B875-4A52-9801-2240EC28EBCD}"/>
              </a:ext>
            </a:extLst>
          </xdr:cNvPr>
          <xdr:cNvSpPr txBox="1"/>
        </xdr:nvSpPr>
        <xdr:spPr>
          <a:xfrm>
            <a:off x="3381375" y="250031"/>
            <a:ext cx="2690812" cy="309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Hello, Carlos CGS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21430C3A-3A95-4D8F-A9F8-170E5BDF44A2}"/>
              </a:ext>
            </a:extLst>
          </xdr:cNvPr>
          <xdr:cNvSpPr txBox="1"/>
        </xdr:nvSpPr>
        <xdr:spPr>
          <a:xfrm>
            <a:off x="3405188" y="619125"/>
            <a:ext cx="32861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Bem vindo ao Sistema Financeiro</a:t>
            </a:r>
          </a:p>
        </xdr:txBody>
      </xdr:sp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0F6E1FB6-C27C-4B03-8F1B-75D8F3B00D2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47368"/>
          <a:stretch/>
        </xdr:blipFill>
        <xdr:spPr>
          <a:xfrm>
            <a:off x="2095499" y="83344"/>
            <a:ext cx="1413302" cy="833437"/>
          </a:xfrm>
          <a:prstGeom prst="rect">
            <a:avLst/>
          </a:prstGeom>
        </xdr:spPr>
      </xdr:pic>
      <xdr:grpSp>
        <xdr:nvGrpSpPr>
          <xdr:cNvPr id="46" name="Agrupar 4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C51CDD3-D033-4368-AE0E-D53A079B4ACA}"/>
              </a:ext>
            </a:extLst>
          </xdr:cNvPr>
          <xdr:cNvGrpSpPr/>
        </xdr:nvGrpSpPr>
        <xdr:grpSpPr>
          <a:xfrm>
            <a:off x="7298531" y="392906"/>
            <a:ext cx="3548063" cy="369094"/>
            <a:chOff x="7298531" y="392906"/>
            <a:chExt cx="3548063" cy="369094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5F0D15A6-C362-4DE8-A846-6CB8957E0475}"/>
                </a:ext>
              </a:extLst>
            </xdr:cNvPr>
            <xdr:cNvSpPr/>
          </xdr:nvSpPr>
          <xdr:spPr>
            <a:xfrm>
              <a:off x="7298531" y="392906"/>
              <a:ext cx="3548063" cy="369094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9CAB5D03-8386-4C8B-9970-2D8CF5BB17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477500" y="417064"/>
              <a:ext cx="238126" cy="309217"/>
            </a:xfrm>
            <a:prstGeom prst="rect">
              <a:avLst/>
            </a:prstGeom>
          </xdr:spPr>
        </xdr:pic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4B7E9B26-981B-48F9-959F-EDE25AB553A0}"/>
                </a:ext>
              </a:extLst>
            </xdr:cNvPr>
            <xdr:cNvSpPr txBox="1"/>
          </xdr:nvSpPr>
          <xdr:spPr>
            <a:xfrm>
              <a:off x="7393782" y="440531"/>
              <a:ext cx="1928812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>
                  <a:solidFill>
                    <a:schemeClr val="bg2">
                      <a:lumMod val="75000"/>
                    </a:schemeClr>
                  </a:solidFill>
                </a:rPr>
                <a:t>Pesquisar</a:t>
              </a:r>
              <a:r>
                <a:rPr lang="pt-BR" sz="1100" baseline="0">
                  <a:solidFill>
                    <a:schemeClr val="bg2">
                      <a:lumMod val="75000"/>
                    </a:schemeClr>
                  </a:solidFill>
                </a:rPr>
                <a:t> bse de dados...</a:t>
              </a:r>
              <a:endParaRPr lang="pt-BR" sz="1100">
                <a:solidFill>
                  <a:schemeClr val="bg2">
                    <a:lumMod val="75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416720</xdr:colOff>
      <xdr:row>23</xdr:row>
      <xdr:rowOff>178592</xdr:rowOff>
    </xdr:from>
    <xdr:to>
      <xdr:col>20</xdr:col>
      <xdr:colOff>59532</xdr:colOff>
      <xdr:row>33</xdr:row>
      <xdr:rowOff>178594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004E9FC2-E719-4908-B0B9-451D6E10B97C}"/>
            </a:ext>
          </a:extLst>
        </xdr:cNvPr>
        <xdr:cNvGrpSpPr/>
      </xdr:nvGrpSpPr>
      <xdr:grpSpPr>
        <a:xfrm>
          <a:off x="9536908" y="4560092"/>
          <a:ext cx="3893343" cy="1905002"/>
          <a:chOff x="9584532" y="3417093"/>
          <a:chExt cx="3655218" cy="1905002"/>
        </a:xfrm>
        <a:effectLst>
          <a:outerShdw blurRad="50800" dist="38100" dir="13500000" algn="br" rotWithShape="0">
            <a:prstClr val="black">
              <a:alpha val="40000"/>
            </a:prstClr>
          </a:outerShdw>
        </a:effectLst>
      </xdr:grpSpPr>
      <xdr:grpSp>
        <xdr:nvGrpSpPr>
          <xdr:cNvPr id="53" name="Agrupar 52">
            <a:extLst>
              <a:ext uri="{FF2B5EF4-FFF2-40B4-BE49-F238E27FC236}">
                <a16:creationId xmlns:a16="http://schemas.microsoft.com/office/drawing/2014/main" id="{E6FB1012-8311-496D-92C3-89E5FB8235FA}"/>
              </a:ext>
            </a:extLst>
          </xdr:cNvPr>
          <xdr:cNvGrpSpPr/>
        </xdr:nvGrpSpPr>
        <xdr:grpSpPr>
          <a:xfrm>
            <a:off x="9584532" y="3476626"/>
            <a:ext cx="3645693" cy="1845469"/>
            <a:chOff x="1690687" y="2893218"/>
            <a:chExt cx="9251157" cy="1845469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DACAC1A-EDA3-46D5-9DAE-7203F193EE2A}"/>
                </a:ext>
              </a:extLst>
            </xdr:cNvPr>
            <xdr:cNvSpPr/>
          </xdr:nvSpPr>
          <xdr:spPr>
            <a:xfrm>
              <a:off x="1690687" y="2893218"/>
              <a:ext cx="9251157" cy="184546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CBBF19C3-00D5-4517-87A8-59D59C5213FD}"/>
                </a:ext>
              </a:extLst>
            </xdr:cNvPr>
            <xdr:cNvSpPr/>
          </xdr:nvSpPr>
          <xdr:spPr>
            <a:xfrm>
              <a:off x="1690687" y="2893219"/>
              <a:ext cx="9251157" cy="3690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3088B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D4E4796E-A470-4B8E-9255-17D8358A8888}"/>
              </a:ext>
            </a:extLst>
          </xdr:cNvPr>
          <xdr:cNvSpPr txBox="1"/>
        </xdr:nvSpPr>
        <xdr:spPr>
          <a:xfrm>
            <a:off x="10216722" y="3417093"/>
            <a:ext cx="2058621" cy="3690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  <a:p>
            <a:endParaRPr lang="pt-BR" sz="20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0E700C3E-6031-48F2-A3BE-C41CEAF392E4}"/>
              </a:ext>
            </a:extLst>
          </xdr:cNvPr>
          <xdr:cNvGraphicFramePr>
            <a:graphicFrameLocks/>
          </xdr:cNvGraphicFramePr>
        </xdr:nvGraphicFramePr>
        <xdr:xfrm>
          <a:off x="9679781" y="3893345"/>
          <a:ext cx="3559969" cy="1345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pic>
        <xdr:nvPicPr>
          <xdr:cNvPr id="59" name="Imagem 58">
            <a:extLst>
              <a:ext uri="{FF2B5EF4-FFF2-40B4-BE49-F238E27FC236}">
                <a16:creationId xmlns:a16="http://schemas.microsoft.com/office/drawing/2014/main" id="{FC0DA7B5-11CF-4E5B-B8F9-90D247E492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70281" y="3500440"/>
            <a:ext cx="321470" cy="32147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500061</xdr:colOff>
      <xdr:row>0</xdr:row>
      <xdr:rowOff>178593</xdr:rowOff>
    </xdr:from>
    <xdr:to>
      <xdr:col>19</xdr:col>
      <xdr:colOff>476249</xdr:colOff>
      <xdr:row>4</xdr:row>
      <xdr:rowOff>166686</xdr:rowOff>
    </xdr:to>
    <xdr:sp macro="" textlink="Data!F20">
      <xdr:nvSpPr>
        <xdr:cNvPr id="8" name="Retângulo: Cantos Arredondados 7">
          <a:extLst>
            <a:ext uri="{FF2B5EF4-FFF2-40B4-BE49-F238E27FC236}">
              <a16:creationId xmlns:a16="http://schemas.microsoft.com/office/drawing/2014/main" id="{8EAFBD93-3CA8-41FB-BCBD-C8B28FC3F619}"/>
            </a:ext>
          </a:extLst>
        </xdr:cNvPr>
        <xdr:cNvSpPr/>
      </xdr:nvSpPr>
      <xdr:spPr>
        <a:xfrm>
          <a:off x="11441905" y="178593"/>
          <a:ext cx="1797844" cy="750093"/>
        </a:xfrm>
        <a:prstGeom prst="round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b" anchorCtr="1"/>
        <a:lstStyle/>
        <a:p>
          <a:pPr algn="l"/>
          <a:fld id="{4CCE9FF3-3AF5-4242-A569-69B411748042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R$ 25.010,00 </a:t>
          </a:fld>
          <a:endParaRPr lang="pt-BR" sz="1100"/>
        </a:p>
      </xdr:txBody>
    </xdr:sp>
    <xdr:clientData/>
  </xdr:twoCellAnchor>
  <xdr:twoCellAnchor>
    <xdr:from>
      <xdr:col>16</xdr:col>
      <xdr:colOff>500062</xdr:colOff>
      <xdr:row>0</xdr:row>
      <xdr:rowOff>154782</xdr:rowOff>
    </xdr:from>
    <xdr:to>
      <xdr:col>19</xdr:col>
      <xdr:colOff>476250</xdr:colOff>
      <xdr:row>2</xdr:row>
      <xdr:rowOff>47626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598C626A-6E16-43BC-94AD-5E89FDED7457}"/>
            </a:ext>
          </a:extLst>
        </xdr:cNvPr>
        <xdr:cNvSpPr/>
      </xdr:nvSpPr>
      <xdr:spPr>
        <a:xfrm>
          <a:off x="11441906" y="154782"/>
          <a:ext cx="1797844" cy="273844"/>
        </a:xfrm>
        <a:prstGeom prst="round2SameRect">
          <a:avLst/>
        </a:prstGeom>
        <a:solidFill>
          <a:srgbClr val="3088B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Total Geral</a:t>
          </a:r>
        </a:p>
      </xdr:txBody>
    </xdr:sp>
    <xdr:clientData/>
  </xdr:twoCellAnchor>
  <xdr:twoCellAnchor editAs="absolute">
    <xdr:from>
      <xdr:col>2</xdr:col>
      <xdr:colOff>35719</xdr:colOff>
      <xdr:row>8</xdr:row>
      <xdr:rowOff>178592</xdr:rowOff>
    </xdr:from>
    <xdr:to>
      <xdr:col>19</xdr:col>
      <xdr:colOff>214313</xdr:colOff>
      <xdr:row>22</xdr:row>
      <xdr:rowOff>95250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8374BC8-664C-44BF-B0B2-86FCC1812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47625</xdr:colOff>
      <xdr:row>14</xdr:row>
      <xdr:rowOff>35718</xdr:rowOff>
    </xdr:from>
    <xdr:to>
      <xdr:col>0</xdr:col>
      <xdr:colOff>1809750</xdr:colOff>
      <xdr:row>27</xdr:row>
      <xdr:rowOff>30523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ês">
              <a:extLst>
                <a:ext uri="{FF2B5EF4-FFF2-40B4-BE49-F238E27FC236}">
                  <a16:creationId xmlns:a16="http://schemas.microsoft.com/office/drawing/2014/main" id="{19172EB4-3CE0-4312-9DB8-2E2F5CC1DE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702718"/>
              <a:ext cx="1762125" cy="2471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35720</xdr:colOff>
      <xdr:row>6</xdr:row>
      <xdr:rowOff>71438</xdr:rowOff>
    </xdr:from>
    <xdr:to>
      <xdr:col>0</xdr:col>
      <xdr:colOff>1809750</xdr:colOff>
      <xdr:row>13</xdr:row>
      <xdr:rowOff>130969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Categoria">
              <a:extLst>
                <a:ext uri="{FF2B5EF4-FFF2-40B4-BE49-F238E27FC236}">
                  <a16:creationId xmlns:a16="http://schemas.microsoft.com/office/drawing/2014/main" id="{6E786E99-B285-448C-99F4-93603B713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20" y="1214438"/>
              <a:ext cx="1774030" cy="13930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226221</xdr:colOff>
      <xdr:row>0</xdr:row>
      <xdr:rowOff>1</xdr:rowOff>
    </xdr:from>
    <xdr:to>
      <xdr:col>0</xdr:col>
      <xdr:colOff>1559721</xdr:colOff>
      <xdr:row>7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D1AE4B2-0BE4-4517-8E04-D2397C669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21" y="1"/>
          <a:ext cx="1333500" cy="1333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Garcia - CGS" refreshedDate="45710.002790625003" createdVersion="6" refreshedVersion="7" minRefreshableVersion="3" recordCount="17" xr:uid="{00000000-000A-0000-FFFF-FFFF0F000000}">
  <cacheSource type="worksheet">
    <worksheetSource name="tbl_operations"/>
  </cacheSource>
  <cacheFields count="6">
    <cacheField name="Data" numFmtId="14">
      <sharedItems containsNonDate="0" containsDate="1" containsString="0" containsBlank="1" minDate="1900-01-06T00:00:00" maxDate="2025-03-16T00:00:00"/>
    </cacheField>
    <cacheField name="Mês" numFmtId="0">
      <sharedItems containsBlank="1" containsMixedTypes="1" containsNumber="1" containsInteger="1" minValue="1" maxValue="3" count="7">
        <s v="Jan"/>
        <s v="Fev"/>
        <s v="Mar"/>
        <m/>
        <n v="2" u="1"/>
        <n v="1" u="1"/>
        <n v="3" u="1"/>
      </sharedItems>
    </cacheField>
    <cacheField name="Tipo" numFmtId="0">
      <sharedItems containsBlank="1" count="3">
        <s v="ENTRADA"/>
        <m/>
        <s v="SAIDA" u="1"/>
      </sharedItems>
    </cacheField>
    <cacheField name="Categoria" numFmtId="0">
      <sharedItems containsBlank="1" count="4">
        <s v="Alimentação"/>
        <s v="Renda Fixa"/>
        <s v="Extra"/>
        <m/>
      </sharedItems>
    </cacheField>
    <cacheField name="Descrição" numFmtId="0">
      <sharedItems containsBlank="1"/>
    </cacheField>
    <cacheField name="Valor" numFmtId="44">
      <sharedItems containsString="0" containsBlank="1" containsNumber="1" containsInteger="1" minValue="890" maxValue="62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5-01-01T00:00:00"/>
    <x v="0"/>
    <x v="0"/>
    <x v="0"/>
    <s v="Cartão Sodexo"/>
    <n v="920"/>
  </r>
  <r>
    <d v="2025-01-08T00:00:00"/>
    <x v="0"/>
    <x v="0"/>
    <x v="1"/>
    <s v="Salario"/>
    <n v="5890"/>
  </r>
  <r>
    <d v="2025-01-15T00:00:00"/>
    <x v="0"/>
    <x v="0"/>
    <x v="2"/>
    <s v="Freelancer Site "/>
    <n v="1890"/>
  </r>
  <r>
    <d v="2025-02-01T00:00:00"/>
    <x v="1"/>
    <x v="0"/>
    <x v="0"/>
    <s v="Cartão Sodexo"/>
    <n v="890"/>
  </r>
  <r>
    <d v="1900-01-06T00:00:00"/>
    <x v="1"/>
    <x v="0"/>
    <x v="1"/>
    <s v="Salario"/>
    <n v="6200"/>
  </r>
  <r>
    <d v="2025-03-01T00:00:00"/>
    <x v="2"/>
    <x v="0"/>
    <x v="0"/>
    <s v="Cartão Sodexo"/>
    <n v="920"/>
  </r>
  <r>
    <d v="2025-03-07T00:00:00"/>
    <x v="2"/>
    <x v="0"/>
    <x v="1"/>
    <s v="Salario"/>
    <n v="5700"/>
  </r>
  <r>
    <d v="2025-03-15T00:00:00"/>
    <x v="2"/>
    <x v="0"/>
    <x v="2"/>
    <s v="Frelancer Sistema Clínica"/>
    <n v="2600"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  <r>
    <m/>
    <x v="3"/>
    <x v="1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C0F38-30BF-4393-BB18-CAFBD4F10DE0}" name="Tabela dinâmica4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I3:J8" firstHeaderRow="1" firstDataRow="1" firstDataCol="1" rowPageCount="1" colPageCount="1"/>
  <pivotFields count="6">
    <pivotField showAll="0"/>
    <pivotField axis="axisPage" showAll="0">
      <items count="8">
        <item m="1" x="5"/>
        <item m="1" x="4"/>
        <item x="3"/>
        <item m="1" x="6"/>
        <item x="0"/>
        <item x="1"/>
        <item x="2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oma de Valor" fld="5" baseField="0" baseItem="0" numFmtId="4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014CE-BBF6-45A1-BDE6-416A59C7B033}" name="Tabela dinâmica3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4">
  <location ref="B6:G12" firstHeaderRow="1" firstDataRow="2" firstDataCol="1"/>
  <pivotFields count="6">
    <pivotField showAll="0"/>
    <pivotField axis="axisRow" showAll="0">
      <items count="8">
        <item m="1" x="5"/>
        <item m="1" x="4"/>
        <item x="3"/>
        <item m="1" x="6"/>
        <item x="0"/>
        <item x="1"/>
        <item x="2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dataField="1" showAll="0"/>
  </pivotFields>
  <rowFields count="1">
    <field x="1"/>
  </rowFields>
  <rowItems count="5">
    <i>
      <x v="2"/>
    </i>
    <i>
      <x v="4"/>
    </i>
    <i>
      <x v="5"/>
    </i>
    <i>
      <x v="6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" fld="5" baseField="0" baseItem="0"/>
  </dataFields>
  <formats count="1">
    <format dxfId="10">
      <pivotArea outline="0" collapsedLevelsAreSubtotals="1" fieldPosition="0"/>
    </format>
  </formats>
  <chartFormats count="4"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2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5">
  <location ref="E3:E4" firstHeaderRow="1" firstDataRow="1" firstDataCol="0" rowPageCount="1" colPageCount="1"/>
  <pivotFields count="6">
    <pivotField numFmtId="14"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showAll="0"/>
    <pivotField dataField="1" numFmtId="44" showAll="0"/>
  </pivotFields>
  <rowItems count="1">
    <i/>
  </rowItems>
  <colItems count="1">
    <i/>
  </colItems>
  <pageFields count="1">
    <pageField fld="2" item="2" hier="-1"/>
  </pageFields>
  <dataFields count="1">
    <dataField name="Soma de Valor" fld="5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4">
  <location ref="B3:B4" firstHeaderRow="1" firstDataRow="1" firstDataCol="0" rowPageCount="1" colPageCount="1"/>
  <pivotFields count="6">
    <pivotField numFmtId="14" showAll="0"/>
    <pivotField showAll="0"/>
    <pivotField axis="axisPage" multipleItemSelectionAllowed="1" showAll="0">
      <items count="4">
        <item x="0"/>
        <item m="1" x="2"/>
        <item h="1" x="1"/>
        <item t="default"/>
      </items>
    </pivotField>
    <pivotField showAll="0"/>
    <pivotField showAll="0"/>
    <pivotField dataField="1" numFmtId="44" showAll="0"/>
  </pivotFields>
  <rowItems count="1">
    <i/>
  </rowItems>
  <colItems count="1">
    <i/>
  </colItems>
  <pageFields count="1">
    <pageField fld="2" hier="-1"/>
  </pageFields>
  <dataFields count="1">
    <dataField name="Soma de Valor" fld="5" baseField="5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5C293B0-D30F-45C9-9963-3FB3F796C06A}" sourceName="Mês">
  <pivotTables>
    <pivotTable tabId="2" name="Tabela dinâmica3"/>
  </pivotTables>
  <data>
    <tabular pivotCacheId="1">
      <items count="7">
        <i x="0" s="1"/>
        <i x="1" s="1"/>
        <i x="2" s="1"/>
        <i x="5" s="1" nd="1"/>
        <i x="4" s="1" nd="1"/>
        <i x="6" s="1" nd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462127E-4D33-4461-815F-3B661BB3D9EC}" sourceName="Categoria">
  <pivotTables>
    <pivotTable tabId="2" name="Tabela dinâmica3"/>
  </pivotTables>
  <data>
    <tabular pivotCacheId="1">
      <items count="4">
        <i x="0" s="1"/>
        <i x="2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CB908F8-BFBC-4D0D-A7CA-404D43A43EC6}" cache="SegmentaçãodeDados_Mês" caption="Mês" style="SlicerStyleLight5 2" rowHeight="241300"/>
  <slicer name="Categoria" xr10:uid="{313B9EE7-BE3C-43AA-A516-29EB06152298}" cache="SegmentaçãodeDados_Categoria" caption="Categoria" style="SlicerStyleLight5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F18" totalsRowShown="0" tableBorderDxfId="13">
  <autoFilter ref="A1:F18" xr:uid="{00000000-0009-0000-0100-000001000000}"/>
  <tableColumns count="6">
    <tableColumn id="1" xr3:uid="{00000000-0010-0000-0000-000001000000}" name="Data" dataDxfId="12"/>
    <tableColumn id="8" xr3:uid="{00000000-0010-0000-0000-000008000000}" name="Mês" dataDxfId="11">
      <calculatedColumnFormula>MONTH(tbl_operations[[#This Row],[Data]])</calculatedColumnFormula>
    </tableColumn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CellStyle="Moeda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F22"/>
  <sheetViews>
    <sheetView zoomScale="145" zoomScaleNormal="145" workbookViewId="0">
      <selection activeCell="E9" sqref="E9"/>
    </sheetView>
  </sheetViews>
  <sheetFormatPr defaultRowHeight="15" x14ac:dyDescent="0.25"/>
  <cols>
    <col min="1" max="1" width="11.140625" style="1" bestFit="1" customWidth="1"/>
    <col min="2" max="2" width="7.140625" style="7" bestFit="1" customWidth="1"/>
    <col min="3" max="3" width="9.42578125" bestFit="1" customWidth="1"/>
    <col min="4" max="4" width="11.7109375" bestFit="1" customWidth="1"/>
    <col min="5" max="5" width="46.42578125" customWidth="1"/>
    <col min="6" max="6" width="24.28515625" style="5" bestFit="1" customWidth="1"/>
  </cols>
  <sheetData>
    <row r="1" spans="1:6" x14ac:dyDescent="0.25">
      <c r="A1" s="2" t="s">
        <v>0</v>
      </c>
      <c r="B1" s="11" t="s">
        <v>10</v>
      </c>
      <c r="C1" s="3" t="s">
        <v>1</v>
      </c>
      <c r="D1" s="3" t="s">
        <v>4</v>
      </c>
      <c r="E1" s="3" t="s">
        <v>2</v>
      </c>
      <c r="F1" s="4" t="s">
        <v>3</v>
      </c>
    </row>
    <row r="2" spans="1:6" x14ac:dyDescent="0.25">
      <c r="A2" s="2">
        <v>45658</v>
      </c>
      <c r="B2" s="11" t="s">
        <v>23</v>
      </c>
      <c r="C2" s="3" t="s">
        <v>5</v>
      </c>
      <c r="D2" s="3" t="s">
        <v>7</v>
      </c>
      <c r="E2" s="3" t="s">
        <v>15</v>
      </c>
      <c r="F2" s="4">
        <v>920</v>
      </c>
    </row>
    <row r="3" spans="1:6" x14ac:dyDescent="0.25">
      <c r="A3" s="2">
        <v>45665</v>
      </c>
      <c r="B3" s="11" t="s">
        <v>23</v>
      </c>
      <c r="C3" s="3" t="s">
        <v>5</v>
      </c>
      <c r="D3" s="3" t="s">
        <v>6</v>
      </c>
      <c r="E3" s="3" t="s">
        <v>8</v>
      </c>
      <c r="F3" s="4">
        <v>5890</v>
      </c>
    </row>
    <row r="4" spans="1:6" x14ac:dyDescent="0.25">
      <c r="A4" s="2">
        <v>45672</v>
      </c>
      <c r="B4" s="11" t="s">
        <v>23</v>
      </c>
      <c r="C4" s="3" t="s">
        <v>5</v>
      </c>
      <c r="D4" s="3" t="s">
        <v>12</v>
      </c>
      <c r="E4" s="3" t="s">
        <v>21</v>
      </c>
      <c r="F4" s="4">
        <v>1890</v>
      </c>
    </row>
    <row r="5" spans="1:6" x14ac:dyDescent="0.25">
      <c r="A5" s="2">
        <v>45689</v>
      </c>
      <c r="B5" s="11" t="s">
        <v>24</v>
      </c>
      <c r="C5" s="3" t="s">
        <v>5</v>
      </c>
      <c r="D5" s="3" t="s">
        <v>7</v>
      </c>
      <c r="E5" s="3" t="s">
        <v>15</v>
      </c>
      <c r="F5" s="4">
        <v>890</v>
      </c>
    </row>
    <row r="6" spans="1:6" x14ac:dyDescent="0.25">
      <c r="A6" s="2">
        <v>7</v>
      </c>
      <c r="B6" s="11" t="s">
        <v>24</v>
      </c>
      <c r="C6" s="3" t="s">
        <v>5</v>
      </c>
      <c r="D6" s="3" t="s">
        <v>6</v>
      </c>
      <c r="E6" s="3" t="s">
        <v>8</v>
      </c>
      <c r="F6" s="4">
        <v>6200</v>
      </c>
    </row>
    <row r="7" spans="1:6" x14ac:dyDescent="0.25">
      <c r="A7" s="2">
        <v>45717</v>
      </c>
      <c r="B7" s="11" t="s">
        <v>25</v>
      </c>
      <c r="C7" s="3" t="s">
        <v>5</v>
      </c>
      <c r="D7" s="3" t="s">
        <v>7</v>
      </c>
      <c r="E7" s="3" t="s">
        <v>15</v>
      </c>
      <c r="F7" s="4">
        <v>920</v>
      </c>
    </row>
    <row r="8" spans="1:6" x14ac:dyDescent="0.25">
      <c r="A8" s="2">
        <v>45723</v>
      </c>
      <c r="B8" s="11" t="s">
        <v>25</v>
      </c>
      <c r="C8" s="3" t="s">
        <v>5</v>
      </c>
      <c r="D8" s="3" t="s">
        <v>6</v>
      </c>
      <c r="E8" s="3" t="s">
        <v>8</v>
      </c>
      <c r="F8" s="4">
        <v>5700</v>
      </c>
    </row>
    <row r="9" spans="1:6" x14ac:dyDescent="0.25">
      <c r="A9" s="2">
        <v>45731</v>
      </c>
      <c r="B9" s="11" t="s">
        <v>25</v>
      </c>
      <c r="C9" s="3" t="s">
        <v>5</v>
      </c>
      <c r="D9" s="3" t="s">
        <v>12</v>
      </c>
      <c r="E9" s="3" t="s">
        <v>22</v>
      </c>
      <c r="F9" s="4">
        <v>2600</v>
      </c>
    </row>
    <row r="10" spans="1:6" x14ac:dyDescent="0.25">
      <c r="A10" s="2"/>
      <c r="B10" s="21"/>
      <c r="C10" s="3"/>
      <c r="D10" s="19"/>
      <c r="E10" s="3"/>
      <c r="F10" s="4"/>
    </row>
    <row r="11" spans="1:6" x14ac:dyDescent="0.25">
      <c r="A11" s="2"/>
      <c r="B11" s="11"/>
      <c r="C11" s="3"/>
      <c r="D11" s="3"/>
      <c r="E11" s="3"/>
      <c r="F11" s="4"/>
    </row>
    <row r="12" spans="1:6" x14ac:dyDescent="0.25">
      <c r="A12" s="2"/>
      <c r="B12" s="11"/>
      <c r="C12" s="3"/>
      <c r="D12" s="3"/>
      <c r="E12" s="3"/>
      <c r="F12" s="4"/>
    </row>
    <row r="13" spans="1:6" x14ac:dyDescent="0.25">
      <c r="A13" s="2"/>
      <c r="B13" s="11"/>
      <c r="C13" s="3"/>
      <c r="D13" s="3"/>
      <c r="E13" s="3"/>
      <c r="F13" s="4"/>
    </row>
    <row r="14" spans="1:6" x14ac:dyDescent="0.25">
      <c r="A14" s="2"/>
      <c r="B14" s="11"/>
      <c r="C14" s="3"/>
      <c r="D14" s="3"/>
      <c r="E14" s="3"/>
      <c r="F14" s="4"/>
    </row>
    <row r="15" spans="1:6" x14ac:dyDescent="0.25">
      <c r="A15" s="2"/>
      <c r="B15" s="11"/>
      <c r="C15" s="3"/>
      <c r="D15" s="3"/>
      <c r="E15" s="3"/>
      <c r="F15" s="4"/>
    </row>
    <row r="16" spans="1:6" x14ac:dyDescent="0.25">
      <c r="A16" s="2"/>
      <c r="B16" s="11"/>
      <c r="C16" s="3"/>
      <c r="D16" s="3"/>
      <c r="E16" s="3"/>
      <c r="F16" s="4"/>
    </row>
    <row r="17" spans="1:6" x14ac:dyDescent="0.25">
      <c r="A17" s="2"/>
      <c r="B17" s="11"/>
      <c r="C17" s="3"/>
      <c r="D17" s="3"/>
      <c r="E17" s="3"/>
      <c r="F17" s="4"/>
    </row>
    <row r="18" spans="1:6" x14ac:dyDescent="0.25">
      <c r="A18" s="2"/>
      <c r="B18" s="11"/>
      <c r="C18" s="3"/>
      <c r="D18" s="3"/>
      <c r="E18" s="3"/>
      <c r="F18" s="4"/>
    </row>
    <row r="19" spans="1:6" ht="15.75" thickBot="1" x14ac:dyDescent="0.3"/>
    <row r="20" spans="1:6" ht="21" x14ac:dyDescent="0.35">
      <c r="E20" s="12" t="s">
        <v>13</v>
      </c>
      <c r="F20" s="14">
        <f>SUM(tbl_operations[Valor])</f>
        <v>25010</v>
      </c>
    </row>
    <row r="21" spans="1:6" ht="23.25" x14ac:dyDescent="0.35">
      <c r="E21" s="15" t="s">
        <v>14</v>
      </c>
      <c r="F21" s="16">
        <v>100000</v>
      </c>
    </row>
    <row r="22" spans="1:6" ht="15.75" thickBot="1" x14ac:dyDescent="0.3">
      <c r="E22" s="13" t="s">
        <v>16</v>
      </c>
      <c r="F22" s="17">
        <f>(F20/F21)</f>
        <v>0.25009999999999999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J12"/>
  <sheetViews>
    <sheetView zoomScale="110" zoomScaleNormal="110" workbookViewId="0">
      <selection activeCell="D6" sqref="D6"/>
    </sheetView>
  </sheetViews>
  <sheetFormatPr defaultRowHeight="15" x14ac:dyDescent="0.25"/>
  <cols>
    <col min="1" max="1" width="6" customWidth="1"/>
    <col min="2" max="2" width="13.85546875" bestFit="1" customWidth="1"/>
    <col min="3" max="3" width="19.5703125" bestFit="1" customWidth="1"/>
    <col min="4" max="4" width="12.28515625" bestFit="1" customWidth="1"/>
    <col min="5" max="5" width="13.85546875" bestFit="1" customWidth="1"/>
    <col min="6" max="6" width="9.28515625" bestFit="1" customWidth="1"/>
    <col min="7" max="7" width="13.28515625" bestFit="1" customWidth="1"/>
    <col min="8" max="8" width="8.42578125" bestFit="1" customWidth="1"/>
    <col min="9" max="9" width="18" bestFit="1" customWidth="1"/>
    <col min="10" max="10" width="13.85546875" bestFit="1" customWidth="1"/>
    <col min="11" max="11" width="11.85546875" bestFit="1" customWidth="1"/>
    <col min="12" max="12" width="12.140625" bestFit="1" customWidth="1"/>
    <col min="13" max="13" width="10.7109375" bestFit="1" customWidth="1"/>
  </cols>
  <sheetData>
    <row r="1" spans="2:10" x14ac:dyDescent="0.25">
      <c r="B1" s="6" t="s">
        <v>1</v>
      </c>
      <c r="C1" t="s">
        <v>5</v>
      </c>
      <c r="E1" s="6" t="s">
        <v>1</v>
      </c>
      <c r="F1" t="s">
        <v>11</v>
      </c>
      <c r="I1" s="6" t="s">
        <v>10</v>
      </c>
      <c r="J1" t="s">
        <v>20</v>
      </c>
    </row>
    <row r="3" spans="2:10" x14ac:dyDescent="0.25">
      <c r="B3" t="s">
        <v>9</v>
      </c>
      <c r="E3" t="s">
        <v>9</v>
      </c>
      <c r="I3" s="6" t="s">
        <v>19</v>
      </c>
      <c r="J3" t="s">
        <v>9</v>
      </c>
    </row>
    <row r="4" spans="2:10" x14ac:dyDescent="0.25">
      <c r="B4" s="8">
        <v>25010</v>
      </c>
      <c r="E4" s="7"/>
      <c r="I4" s="18" t="s">
        <v>7</v>
      </c>
      <c r="J4" s="20">
        <v>2730</v>
      </c>
    </row>
    <row r="5" spans="2:10" x14ac:dyDescent="0.25">
      <c r="I5" s="18" t="s">
        <v>12</v>
      </c>
      <c r="J5" s="20">
        <v>4490</v>
      </c>
    </row>
    <row r="6" spans="2:10" x14ac:dyDescent="0.25">
      <c r="B6" s="6" t="s">
        <v>9</v>
      </c>
      <c r="C6" s="6" t="s">
        <v>17</v>
      </c>
      <c r="I6" s="18" t="s">
        <v>6</v>
      </c>
      <c r="J6" s="20">
        <v>17790</v>
      </c>
    </row>
    <row r="7" spans="2:10" x14ac:dyDescent="0.25">
      <c r="B7" s="6" t="s">
        <v>19</v>
      </c>
      <c r="C7" t="s">
        <v>7</v>
      </c>
      <c r="D7" t="s">
        <v>12</v>
      </c>
      <c r="E7" t="s">
        <v>6</v>
      </c>
      <c r="F7" t="s">
        <v>11</v>
      </c>
      <c r="G7" t="s">
        <v>18</v>
      </c>
      <c r="I7" s="18" t="s">
        <v>11</v>
      </c>
      <c r="J7" s="20"/>
    </row>
    <row r="8" spans="2:10" x14ac:dyDescent="0.25">
      <c r="B8" s="18" t="s">
        <v>11</v>
      </c>
      <c r="C8" s="20"/>
      <c r="D8" s="20"/>
      <c r="E8" s="20"/>
      <c r="F8" s="20"/>
      <c r="G8" s="20"/>
      <c r="I8" s="18" t="s">
        <v>18</v>
      </c>
      <c r="J8" s="20">
        <v>25010</v>
      </c>
    </row>
    <row r="9" spans="2:10" x14ac:dyDescent="0.25">
      <c r="B9" s="18" t="s">
        <v>23</v>
      </c>
      <c r="C9" s="20">
        <v>920</v>
      </c>
      <c r="D9" s="20">
        <v>1890</v>
      </c>
      <c r="E9" s="20">
        <v>5890</v>
      </c>
      <c r="F9" s="20"/>
      <c r="G9" s="20">
        <v>8700</v>
      </c>
    </row>
    <row r="10" spans="2:10" x14ac:dyDescent="0.25">
      <c r="B10" s="18" t="s">
        <v>24</v>
      </c>
      <c r="C10" s="20">
        <v>890</v>
      </c>
      <c r="D10" s="20"/>
      <c r="E10" s="20">
        <v>6200</v>
      </c>
      <c r="F10" s="20"/>
      <c r="G10" s="20">
        <v>7090</v>
      </c>
    </row>
    <row r="11" spans="2:10" x14ac:dyDescent="0.25">
      <c r="B11" s="18" t="s">
        <v>25</v>
      </c>
      <c r="C11" s="20">
        <v>920</v>
      </c>
      <c r="D11" s="20">
        <v>2600</v>
      </c>
      <c r="E11" s="20">
        <v>5700</v>
      </c>
      <c r="F11" s="20"/>
      <c r="G11" s="20">
        <v>9220</v>
      </c>
    </row>
    <row r="12" spans="2:10" x14ac:dyDescent="0.25">
      <c r="B12" s="18" t="s">
        <v>18</v>
      </c>
      <c r="C12" s="20">
        <v>2730</v>
      </c>
      <c r="D12" s="20">
        <v>4490</v>
      </c>
      <c r="E12" s="20">
        <v>17790</v>
      </c>
      <c r="F12" s="20"/>
      <c r="G12" s="20">
        <v>25010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U1"/>
  <sheetViews>
    <sheetView tabSelected="1" topLeftCell="A9" zoomScale="80" zoomScaleNormal="80" workbookViewId="0">
      <selection activeCell="N29" sqref="N29"/>
    </sheetView>
  </sheetViews>
  <sheetFormatPr defaultColWidth="0" defaultRowHeight="15" x14ac:dyDescent="0.25"/>
  <cols>
    <col min="1" max="1" width="27.5703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Garcia</cp:lastModifiedBy>
  <dcterms:created xsi:type="dcterms:W3CDTF">2024-12-20T15:08:59Z</dcterms:created>
  <dcterms:modified xsi:type="dcterms:W3CDTF">2025-02-22T03:05:20Z</dcterms:modified>
</cp:coreProperties>
</file>