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Cursos TEC\diplomado SanDiego\FSDI 116\"/>
    </mc:Choice>
  </mc:AlternateContent>
  <xr:revisionPtr revIDLastSave="0" documentId="13_ncr:1_{8553D515-8D65-4B50-A541-E06FC304FEA0}" xr6:coauthVersionLast="47" xr6:coauthVersionMax="47" xr10:uidLastSave="{00000000-0000-0000-0000-000000000000}"/>
  <bookViews>
    <workbookView xWindow="-120" yWindow="-120" windowWidth="20730" windowHeight="11040" activeTab="1" xr2:uid="{54DC37F8-AE54-436D-B0E5-20D160757B93}"/>
  </bookViews>
  <sheets>
    <sheet name="Product backlog" sheetId="2" r:id="rId1"/>
    <sheet name=" Scrum artifacts" sheetId="5" r:id="rId2"/>
    <sheet name="Release" sheetId="6" r:id="rId3"/>
    <sheet name="Burn Down Chart" sheetId="7" r:id="rId4"/>
  </sheets>
  <definedNames>
    <definedName name="_xlnm._FilterDatabase" localSheetId="1" hidden="1">' Scrum artifacts'!$A$1:$L$20</definedName>
    <definedName name="_xlnm.Print_Area" localSheetId="1">' Scrum artifacts'!$A$1:$H$20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1" i="5" l="1"/>
  <c r="B12" i="7"/>
  <c r="L3" i="7"/>
  <c r="M3" i="7"/>
  <c r="M4" i="7" s="1"/>
  <c r="M5" i="7" s="1"/>
  <c r="M6" i="7" s="1"/>
  <c r="M7" i="7" s="1"/>
  <c r="M8" i="7" s="1"/>
  <c r="M9" i="7" s="1"/>
  <c r="M10" i="7" s="1"/>
  <c r="M11" i="7" s="1"/>
  <c r="M12" i="7" s="1"/>
  <c r="M13" i="7" s="1"/>
  <c r="M14" i="7" s="1"/>
  <c r="M15" i="7" s="1"/>
  <c r="M16" i="7" s="1"/>
  <c r="B9" i="7"/>
  <c r="B10" i="7"/>
  <c r="B11" i="7"/>
  <c r="L4" i="7" l="1"/>
  <c r="L5" i="7" s="1"/>
  <c r="L6" i="7" s="1"/>
  <c r="L7" i="7" s="1"/>
  <c r="L8" i="7" l="1"/>
  <c r="L9" i="7" s="1"/>
  <c r="L10" i="7" s="1"/>
  <c r="L11" i="7" s="1"/>
  <c r="L12" i="7" s="1"/>
  <c r="L13" i="7" s="1"/>
  <c r="L14" i="7" s="1"/>
  <c r="L15" i="7" s="1"/>
  <c r="L16" i="7" s="1"/>
</calcChain>
</file>

<file path=xl/sharedStrings.xml><?xml version="1.0" encoding="utf-8"?>
<sst xmlns="http://schemas.openxmlformats.org/spreadsheetml/2006/main" count="140" uniqueCount="120">
  <si>
    <t>1. Guest</t>
  </si>
  <si>
    <t>1.1. Can access the current sensor data through 3 elements:</t>
  </si>
  <si>
    <t xml:space="preserve">1.1.1. Current global data: indicates the average values of the last hour of all sensors concerning temperature, humidity, PM 2.5 and PM 10. </t>
  </si>
  <si>
    <t>1.1.2. Graphs: Indicates the average values of all sensors concerning temperature, humidity, PM 2.5 and PM 10, these can be specified in time periods and grouped by:</t>
  </si>
  <si>
    <t>1.1.2.1. Daily: Hourly average.</t>
  </si>
  <si>
    <t>1.1.2.2. Weekly: Daily average</t>
  </si>
  <si>
    <t>1.1.2.3. Monthly: Weekly average</t>
  </si>
  <si>
    <t xml:space="preserve">1.1.2.4. Annual: Monthly average </t>
  </si>
  <si>
    <t>1.1.3. Map: Indicates separately the values of each sensor, pressing on the marks of each sensor shows the measurements registered by that sensor, these can be specified in periods of time and grouped by:</t>
  </si>
  <si>
    <t>1.1.3.1. Daily: Hourly average.</t>
  </si>
  <si>
    <t>1.1.3.2. Weekly: Daily average</t>
  </si>
  <si>
    <t>1.1.3.3. Monthly: Weekly average</t>
  </si>
  <si>
    <t xml:space="preserve">1.1.3.4. Annual: Monthly average </t>
  </si>
  <si>
    <t>2. Researchers:</t>
  </si>
  <si>
    <t>2.1. Signed access to the system</t>
  </si>
  <si>
    <t>2.1.1. Can register as a researcher with a user name and password, as well as your profile.</t>
  </si>
  <si>
    <t>2.1.2. Can modify your profile.</t>
  </si>
  <si>
    <t>2.1.3. Can change your password.</t>
  </si>
  <si>
    <t>2.2. Can access the current sensor data by means of 3 elements:</t>
  </si>
  <si>
    <t xml:space="preserve">2.2.1. Current global data: shows the average values of the last hour of all sensors concerning temperature, humidity, PM 2.5 and PM 10 2.2.2. </t>
  </si>
  <si>
    <t>2.2.2. Graphs: Indicates the average values of all sensors concerning temperature, humidity, PM 2.5 and PM 10, these can be specified in time periods and grouped by:</t>
  </si>
  <si>
    <t>2.2.2.1. Daily: Hourly average.</t>
  </si>
  <si>
    <t>2.2.2.2.2. Weekly: Daily average</t>
  </si>
  <si>
    <t>2.2.2.3. Monthly: Weekly average</t>
  </si>
  <si>
    <t xml:space="preserve">2.2.2.4. Annual: Monthly average </t>
  </si>
  <si>
    <t>2.2.3. Map: Indicates separately the values of each sensor, pressing on the marks of each sensor shows the measurements registered by that sensor, these can be specified in periods of time and grouped by:</t>
  </si>
  <si>
    <t xml:space="preserve">2.2.3.1. Daily: Average per hour </t>
  </si>
  <si>
    <t>2.2.3.2. Weekly: Daily average</t>
  </si>
  <si>
    <t xml:space="preserve">2.2.3.5.  Monthly: Weekly average </t>
  </si>
  <si>
    <t xml:space="preserve">2.2.3.4. Annual: Monthly average </t>
  </si>
  <si>
    <t>2.3. Sensors</t>
  </si>
  <si>
    <t xml:space="preserve">2.3.1. Can view in tabular form the data of a sensor within a set period of time. </t>
  </si>
  <si>
    <t>2.3.2. Can download in a file the data of a specific sensor within a set period of time.</t>
  </si>
  <si>
    <t>2.3.3. Can view in graphical form the data of a specific sensor within a set period of time.</t>
  </si>
  <si>
    <t>3. Administrator:</t>
  </si>
  <si>
    <t>3.1. User control</t>
  </si>
  <si>
    <t>3.1.1. Can register as a researcher with a user name and password, as well as your profile.</t>
  </si>
  <si>
    <t>3.1.2. Can modify your profile.</t>
  </si>
  <si>
    <t>3.1.3. Can change your password.</t>
  </si>
  <si>
    <t>3.1.4. Can change the password of a researcher.</t>
  </si>
  <si>
    <t>3.1.5. Can create and delete researcher's accounts</t>
  </si>
  <si>
    <t>3.2. Can access the current sensor data by means of 3 elements:</t>
  </si>
  <si>
    <t xml:space="preserve">3.2.1. Current global data: indicates the last hour's average values of all sensors concerning temperature, humidity, PM 2.5 and PM 10 3.2.2. </t>
  </si>
  <si>
    <t>3.2.2. Graphs: Indicates the average values of all sensors concerning temperature, humidity, PM 2.5 and PM 10, these can be specified in time periods and grouped by:</t>
  </si>
  <si>
    <t>3.2.2.1. Daily: Hourly average</t>
  </si>
  <si>
    <t>3.2.2.2. Weekly: Daily average</t>
  </si>
  <si>
    <t xml:space="preserve">3.2.2.4. Monthly: Weekly average </t>
  </si>
  <si>
    <t xml:space="preserve">3.2.2.5. Annual: Monthly average </t>
  </si>
  <si>
    <t>3.2.3. Map: Indicates separately the values of each sensor, pressing on the marks of each sensor shows the measurements registered by that sensor, these can be specified in periods of time and grouped by:</t>
  </si>
  <si>
    <t>3.2.3.1. Daily: Hourly average</t>
  </si>
  <si>
    <t>3.2.3.2. Weekly: Daily average</t>
  </si>
  <si>
    <t xml:space="preserve">3.2.3.3. Monthly: Weekly average </t>
  </si>
  <si>
    <t xml:space="preserve">3.2.3.4. Annual: Monthly average </t>
  </si>
  <si>
    <t>3.3. Sensors</t>
  </si>
  <si>
    <t xml:space="preserve">3.3.1. Can view in tabular form the data of a sensor within a set period of time. </t>
  </si>
  <si>
    <t>3.3.2. Can download in a file the data of a specific sensor within a set period of time.</t>
  </si>
  <si>
    <t>3.3.3. Can view in graphical form the data of a specific sensor within a set period of time.</t>
  </si>
  <si>
    <t>3.3.4. Can add new sensors.</t>
  </si>
  <si>
    <t>3.3.5. Can delete sensors</t>
  </si>
  <si>
    <t>3.3.6. Can activate or deactivate sensors.</t>
  </si>
  <si>
    <t xml:space="preserve">3.3.7. Can add or delete which data is being measured on a sensor </t>
  </si>
  <si>
    <t>Register with a user name and password, as well as your profile.</t>
  </si>
  <si>
    <t>Can create and delete user's accounts</t>
  </si>
  <si>
    <t>Modify  profile.</t>
  </si>
  <si>
    <t xml:space="preserve">Modify password </t>
  </si>
  <si>
    <t>Activate or deactivate sensors. admin user only</t>
  </si>
  <si>
    <t>Add new sensors.  admin user only</t>
  </si>
  <si>
    <t>Add or delete which data is being measured on a sensor.  admin user only</t>
  </si>
  <si>
    <t>Delete sensors  admin user only</t>
  </si>
  <si>
    <t>Reading sensor data and storing it in a database</t>
  </si>
  <si>
    <t>To Do</t>
  </si>
  <si>
    <t>User administration</t>
  </si>
  <si>
    <t>Estimate</t>
  </si>
  <si>
    <t>Sensor administration</t>
  </si>
  <si>
    <t>Create home page</t>
  </si>
  <si>
    <t>Sensor map generator</t>
  </si>
  <si>
    <t>Reading the database and calculating the average of the last hour of each sensor and display on screen</t>
  </si>
  <si>
    <t>Screen formatting, and selection of images referring to the values of the measurements</t>
  </si>
  <si>
    <t>Data recovery according to the established filters and validating user</t>
  </si>
  <si>
    <t>Calculation of the averages according to the selected grouping (daily, weekly, monthly or annual)</t>
  </si>
  <si>
    <t>graph generator from the calculated data</t>
  </si>
  <si>
    <t>Generation of graphs and tables</t>
  </si>
  <si>
    <t xml:space="preserve">Data recovery </t>
  </si>
  <si>
    <t>Generate a city map</t>
  </si>
  <si>
    <t>Create pointers to the areas where there are sensors</t>
  </si>
  <si>
    <t>Associate the sensor information with each pointer and display it on the screen</t>
  </si>
  <si>
    <t>Download the processed information to a file</t>
  </si>
  <si>
    <t>Epic</t>
  </si>
  <si>
    <t>Story</t>
  </si>
  <si>
    <t>Release</t>
  </si>
  <si>
    <t>table generator from the calculated data</t>
  </si>
  <si>
    <t>Spring 1
2 weeks</t>
  </si>
  <si>
    <t>Spring 2
2 weeks</t>
  </si>
  <si>
    <t>Spring 3
2 weeks</t>
  </si>
  <si>
    <t>X</t>
  </si>
  <si>
    <t xml:space="preserve"> </t>
  </si>
  <si>
    <t>ID</t>
  </si>
  <si>
    <t>In Progress</t>
  </si>
  <si>
    <t>Testing</t>
  </si>
  <si>
    <t>Done</t>
  </si>
  <si>
    <t>Description</t>
  </si>
  <si>
    <t>Basic portal, create users, sensors. it can read the data of the sensors and generates main screen with the average data of the last hour</t>
  </si>
  <si>
    <t>Advanced portal, allows you to configure the user profile, configure the sensor, process the data according to the selected periods and download the information in a file</t>
  </si>
  <si>
    <t>Final portal, presents the selected data through graphs, tables and maps</t>
  </si>
  <si>
    <t>Planning Meeting</t>
  </si>
  <si>
    <t>Ideal de puntos por día</t>
  </si>
  <si>
    <t>Total de puntos</t>
  </si>
  <si>
    <t>GESTIÓN DIARIA</t>
  </si>
  <si>
    <t>BRUDOWN CHART</t>
  </si>
  <si>
    <t>Start Date</t>
  </si>
  <si>
    <t>Finish Date</t>
  </si>
  <si>
    <t>Total effective working days (ideal time)</t>
  </si>
  <si>
    <t>Sprint 2 weeks</t>
  </si>
  <si>
    <t>Review Meeting</t>
  </si>
  <si>
    <t>Retrospective Meeting</t>
  </si>
  <si>
    <t>Really effective days</t>
  </si>
  <si>
    <t>Day</t>
  </si>
  <si>
    <t>Planned Work</t>
  </si>
  <si>
    <t>Real Work</t>
  </si>
  <si>
    <t>Current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</si>
</sst>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8"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Times New Roman"/>
      <family val="1"/>
    </font>
    <font>
      <sz val="12"/>
      <color theme="1"/>
      <name val="Times New Roman"/>
      <family val="1"/>
    </font>
    <font>
      <b/>
      <sz val="14"/>
      <color theme="1"/>
      <name val="Calibri"/>
      <family val="2"/>
      <scheme val="minor"/>
    </font>
    <font>
      <b/>
      <sz val="12"/>
      <color theme="0"/>
      <name val="Calibri"/>
      <family val="2"/>
      <scheme val="minor"/>
    </font>
    <font>
      <sz val="11"/>
      <color theme="0"/>
      <name val="Arial"/>
      <family val="2"/>
    </font>
  </fonts>
  <fills count="23">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2" tint="-0.89999084444715716"/>
        <bgColor indexed="64"/>
      </patternFill>
    </fill>
    <fill>
      <patternFill patternType="solid">
        <fgColor rgb="FF58267E"/>
        <bgColor indexed="64"/>
      </patternFill>
    </fill>
    <fill>
      <patternFill patternType="solid">
        <fgColor rgb="FFEFF6FB"/>
        <bgColor indexed="64"/>
      </patternFill>
    </fill>
    <fill>
      <patternFill patternType="solid">
        <fgColor rgb="FFFEFAF8"/>
        <bgColor indexed="64"/>
      </patternFill>
    </fill>
    <fill>
      <patternFill patternType="solid">
        <fgColor rgb="FFFFF6DD"/>
        <bgColor indexed="64"/>
      </patternFill>
    </fill>
    <fill>
      <patternFill patternType="solid">
        <fgColor theme="0" tint="-4.9989318521683403E-2"/>
        <bgColor indexed="64"/>
      </patternFill>
    </fill>
    <fill>
      <patternFill patternType="solid">
        <fgColor rgb="FFECDFF5"/>
        <bgColor indexed="64"/>
      </patternFill>
    </fill>
    <fill>
      <patternFill patternType="solid">
        <fgColor rgb="FFE8F2E2"/>
        <bgColor indexed="64"/>
      </patternFill>
    </fill>
    <fill>
      <patternFill patternType="solid">
        <fgColor theme="2"/>
        <bgColor indexed="64"/>
      </patternFill>
    </fill>
    <fill>
      <patternFill patternType="solid">
        <fgColor theme="9" tint="0.59999389629810485"/>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
    <xf numFmtId="0" fontId="0" fillId="0" borderId="0"/>
  </cellStyleXfs>
  <cellXfs count="80">
    <xf numFmtId="0" fontId="0" fillId="0" borderId="0" xfId="0"/>
    <xf numFmtId="0" fontId="3" fillId="2" borderId="0" xfId="0" applyFont="1" applyFill="1" applyAlignment="1">
      <alignment horizontal="justify" vertical="center"/>
    </xf>
    <xf numFmtId="0" fontId="4" fillId="2" borderId="0" xfId="0" applyFont="1" applyFill="1" applyAlignment="1">
      <alignment horizontal="justify" vertical="center"/>
    </xf>
    <xf numFmtId="0" fontId="3" fillId="3" borderId="0" xfId="0" applyFont="1" applyFill="1" applyAlignment="1">
      <alignment horizontal="justify" vertical="center"/>
    </xf>
    <xf numFmtId="0" fontId="4" fillId="3" borderId="0" xfId="0" applyFont="1" applyFill="1" applyAlignment="1">
      <alignment horizontal="justify" vertical="center"/>
    </xf>
    <xf numFmtId="0" fontId="3" fillId="4" borderId="0" xfId="0" applyFont="1" applyFill="1" applyAlignment="1">
      <alignment horizontal="justify" vertical="center"/>
    </xf>
    <xf numFmtId="0" fontId="4" fillId="4" borderId="0" xfId="0" applyFont="1" applyFill="1" applyAlignment="1">
      <alignment horizontal="justify" vertical="center"/>
    </xf>
    <xf numFmtId="0" fontId="0" fillId="0" borderId="0" xfId="0" applyAlignment="1">
      <alignment wrapText="1"/>
    </xf>
    <xf numFmtId="0" fontId="0" fillId="0" borderId="0" xfId="0" applyAlignment="1">
      <alignment horizontal="center"/>
    </xf>
    <xf numFmtId="0" fontId="5" fillId="0" borderId="0" xfId="0" applyFont="1" applyAlignment="1">
      <alignment horizontal="center"/>
    </xf>
    <xf numFmtId="0" fontId="6" fillId="9" borderId="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5" fillId="0" borderId="0" xfId="0" applyFont="1" applyAlignment="1"/>
    <xf numFmtId="0" fontId="6" fillId="9" borderId="2"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0" borderId="5" xfId="0" applyFont="1" applyBorder="1" applyAlignment="1">
      <alignment horizontal="center" wrapText="1"/>
    </xf>
    <xf numFmtId="0" fontId="6" fillId="10" borderId="2"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5" fillId="0" borderId="0" xfId="0" applyFont="1" applyAlignment="1">
      <alignment wrapText="1"/>
    </xf>
    <xf numFmtId="0" fontId="0" fillId="0" borderId="0" xfId="0" applyAlignment="1">
      <alignment vertical="center"/>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19" borderId="1" xfId="0" applyFill="1" applyBorder="1" applyAlignment="1">
      <alignment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0" xfId="0" applyAlignment="1">
      <alignment horizontal="center" vertical="center"/>
    </xf>
    <xf numFmtId="0" fontId="0" fillId="20" borderId="7" xfId="0" applyFill="1" applyBorder="1" applyAlignment="1">
      <alignment horizontal="center" vertical="center"/>
    </xf>
    <xf numFmtId="168" fontId="0" fillId="20" borderId="7" xfId="0" applyNumberFormat="1" applyFill="1" applyBorder="1" applyAlignment="1">
      <alignment horizontal="center" vertical="center"/>
    </xf>
    <xf numFmtId="0" fontId="1" fillId="20" borderId="8" xfId="0" applyFont="1" applyFill="1" applyBorder="1" applyAlignment="1">
      <alignment horizontal="center"/>
    </xf>
    <xf numFmtId="0" fontId="0" fillId="0" borderId="9" xfId="0" applyBorder="1" applyAlignment="1">
      <alignment horizontal="center" vertical="center"/>
    </xf>
    <xf numFmtId="168" fontId="0" fillId="0" borderId="0" xfId="0" applyNumberFormat="1" applyAlignment="1">
      <alignment horizontal="center" vertical="center"/>
    </xf>
    <xf numFmtId="0" fontId="1" fillId="0" borderId="10" xfId="0" applyFont="1" applyBorder="1" applyAlignment="1">
      <alignment horizontal="center"/>
    </xf>
    <xf numFmtId="0" fontId="0" fillId="20" borderId="0" xfId="0" applyFill="1" applyAlignment="1">
      <alignment horizontal="center" vertical="center"/>
    </xf>
    <xf numFmtId="168" fontId="0" fillId="20" borderId="0" xfId="0" applyNumberFormat="1" applyFill="1" applyAlignment="1">
      <alignment horizontal="center" vertical="center"/>
    </xf>
    <xf numFmtId="0" fontId="1" fillId="20" borderId="10" xfId="0" applyFont="1" applyFill="1" applyBorder="1" applyAlignment="1">
      <alignment horizont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21" borderId="0" xfId="0" applyFill="1"/>
    <xf numFmtId="169" fontId="0" fillId="0" borderId="0" xfId="0" applyNumberFormat="1"/>
    <xf numFmtId="0" fontId="0" fillId="7" borderId="0" xfId="0" applyFill="1"/>
    <xf numFmtId="0" fontId="0" fillId="4" borderId="6" xfId="0" applyFill="1" applyBorder="1" applyAlignment="1">
      <alignment horizontal="center"/>
    </xf>
    <xf numFmtId="0" fontId="0" fillId="0" borderId="8" xfId="0" applyBorder="1" applyAlignment="1">
      <alignment vertical="center"/>
    </xf>
    <xf numFmtId="0" fontId="0" fillId="8" borderId="9" xfId="0" applyFill="1" applyBorder="1" applyAlignment="1">
      <alignment horizontal="center"/>
    </xf>
    <xf numFmtId="0" fontId="0" fillId="17" borderId="10" xfId="0" applyFill="1" applyBorder="1" applyAlignment="1">
      <alignment vertical="center"/>
    </xf>
    <xf numFmtId="0" fontId="0" fillId="0" borderId="10" xfId="0" applyBorder="1" applyAlignment="1">
      <alignment vertical="center" wrapText="1"/>
    </xf>
    <xf numFmtId="14" fontId="0" fillId="22" borderId="9" xfId="0" applyNumberFormat="1" applyFill="1" applyBorder="1" applyAlignment="1">
      <alignment vertical="center"/>
    </xf>
    <xf numFmtId="0" fontId="1" fillId="17" borderId="10" xfId="0" applyFont="1" applyFill="1" applyBorder="1" applyAlignment="1">
      <alignment vertical="center"/>
    </xf>
    <xf numFmtId="0" fontId="1" fillId="6" borderId="11"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0" borderId="10" xfId="0" applyFont="1" applyBorder="1" applyAlignment="1">
      <alignment vertical="center"/>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7" fillId="9" borderId="14" xfId="0" applyFont="1" applyFill="1" applyBorder="1" applyAlignment="1">
      <alignment horizontal="center"/>
    </xf>
    <xf numFmtId="0" fontId="7" fillId="9" borderId="16" xfId="0" applyFont="1" applyFill="1" applyBorder="1" applyAlignment="1">
      <alignment horizontal="center"/>
    </xf>
    <xf numFmtId="169" fontId="1" fillId="4" borderId="0" xfId="0" applyNumberFormat="1" applyFont="1" applyFill="1"/>
  </cellXfs>
  <cellStyles count="1">
    <cellStyle name="Normal" xfId="0" builtinId="0"/>
  </cellStyles>
  <dxfs count="2">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8F2E2"/>
      <color rgb="FFECDFF5"/>
      <color rgb="FFFFF6DD"/>
      <color rgb="FFFEFAF8"/>
      <color rgb="FFEFF6FB"/>
      <color rgb="FF58267E"/>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MX"/>
              <a:t>Sprint Burn Down Chart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lotArea>
      <c:layout>
        <c:manualLayout>
          <c:layoutTarget val="inner"/>
          <c:xMode val="edge"/>
          <c:yMode val="edge"/>
          <c:x val="8.3567828250715584E-2"/>
          <c:y val="0.16505111020679825"/>
          <c:w val="0.91634737783952214"/>
          <c:h val="0.754843760844219"/>
        </c:manualLayout>
      </c:layout>
      <c:lineChart>
        <c:grouping val="standard"/>
        <c:varyColors val="0"/>
        <c:ser>
          <c:idx val="0"/>
          <c:order val="0"/>
          <c:tx>
            <c:strRef>
              <c:f>'Burn Down Chart'!$L$2</c:f>
              <c:strCache>
                <c:ptCount val="1"/>
                <c:pt idx="0">
                  <c:v>Planned Work</c:v>
                </c:pt>
              </c:strCache>
            </c:strRef>
          </c:tx>
          <c:spPr>
            <a:ln w="22225" cap="rnd">
              <a:solidFill>
                <a:schemeClr val="accent1"/>
              </a:solidFill>
            </a:ln>
            <a:effectLst>
              <a:glow rad="139700">
                <a:schemeClr val="accent1">
                  <a:satMod val="175000"/>
                  <a:alpha val="14000"/>
                </a:schemeClr>
              </a:glow>
            </a:effectLst>
          </c:spPr>
          <c:marker>
            <c:symbol val="none"/>
          </c:marker>
          <c:val>
            <c:numRef>
              <c:f>'Burn Down Chart'!$L$3:$L$16</c:f>
              <c:numCache>
                <c:formatCode>0.0</c:formatCode>
                <c:ptCount val="14"/>
                <c:pt idx="0">
                  <c:v>50</c:v>
                </c:pt>
                <c:pt idx="1">
                  <c:v>46</c:v>
                </c:pt>
                <c:pt idx="2">
                  <c:v>42</c:v>
                </c:pt>
                <c:pt idx="3">
                  <c:v>38</c:v>
                </c:pt>
                <c:pt idx="4">
                  <c:v>34</c:v>
                </c:pt>
                <c:pt idx="5">
                  <c:v>30</c:v>
                </c:pt>
                <c:pt idx="6">
                  <c:v>26</c:v>
                </c:pt>
                <c:pt idx="7">
                  <c:v>22</c:v>
                </c:pt>
                <c:pt idx="8">
                  <c:v>18</c:v>
                </c:pt>
                <c:pt idx="9">
                  <c:v>14</c:v>
                </c:pt>
                <c:pt idx="10">
                  <c:v>10</c:v>
                </c:pt>
                <c:pt idx="11">
                  <c:v>6</c:v>
                </c:pt>
                <c:pt idx="12">
                  <c:v>2</c:v>
                </c:pt>
                <c:pt idx="13">
                  <c:v>-2</c:v>
                </c:pt>
              </c:numCache>
            </c:numRef>
          </c:val>
          <c:smooth val="0"/>
          <c:extLst>
            <c:ext xmlns:c16="http://schemas.microsoft.com/office/drawing/2014/chart" uri="{C3380CC4-5D6E-409C-BE32-E72D297353CC}">
              <c16:uniqueId val="{00000000-20A0-4091-A2DD-A1E0E936D224}"/>
            </c:ext>
          </c:extLst>
        </c:ser>
        <c:ser>
          <c:idx val="1"/>
          <c:order val="1"/>
          <c:tx>
            <c:strRef>
              <c:f>'Burn Down Chart'!$M$2</c:f>
              <c:strCache>
                <c:ptCount val="1"/>
                <c:pt idx="0">
                  <c:v>Real Work</c:v>
                </c:pt>
              </c:strCache>
            </c:strRef>
          </c:tx>
          <c:spPr>
            <a:ln w="22225" cap="rnd">
              <a:solidFill>
                <a:schemeClr val="accent2"/>
              </a:solidFill>
            </a:ln>
            <a:effectLst>
              <a:glow rad="139700">
                <a:schemeClr val="accent2">
                  <a:satMod val="175000"/>
                  <a:alpha val="14000"/>
                </a:schemeClr>
              </a:glow>
            </a:effectLst>
          </c:spPr>
          <c:marker>
            <c:symbol val="none"/>
          </c:marker>
          <c:val>
            <c:numRef>
              <c:f>'Burn Down Chart'!$M$3:$M$16</c:f>
              <c:numCache>
                <c:formatCode>General</c:formatCode>
                <c:ptCount val="14"/>
                <c:pt idx="0">
                  <c:v>50</c:v>
                </c:pt>
                <c:pt idx="1">
                  <c:v>50</c:v>
                </c:pt>
                <c:pt idx="2">
                  <c:v>50</c:v>
                </c:pt>
                <c:pt idx="3">
                  <c:v>50</c:v>
                </c:pt>
                <c:pt idx="4">
                  <c:v>45</c:v>
                </c:pt>
                <c:pt idx="5">
                  <c:v>45</c:v>
                </c:pt>
                <c:pt idx="6">
                  <c:v>45</c:v>
                </c:pt>
                <c:pt idx="7">
                  <c:v>45</c:v>
                </c:pt>
                <c:pt idx="8">
                  <c:v>45</c:v>
                </c:pt>
                <c:pt idx="9">
                  <c:v>45</c:v>
                </c:pt>
                <c:pt idx="10">
                  <c:v>45</c:v>
                </c:pt>
                <c:pt idx="11">
                  <c:v>45</c:v>
                </c:pt>
                <c:pt idx="12">
                  <c:v>45</c:v>
                </c:pt>
                <c:pt idx="13">
                  <c:v>45</c:v>
                </c:pt>
              </c:numCache>
            </c:numRef>
          </c:val>
          <c:smooth val="0"/>
          <c:extLst>
            <c:ext xmlns:c16="http://schemas.microsoft.com/office/drawing/2014/chart" uri="{C3380CC4-5D6E-409C-BE32-E72D297353CC}">
              <c16:uniqueId val="{00000001-20A0-4091-A2DD-A1E0E936D224}"/>
            </c:ext>
          </c:extLst>
        </c:ser>
        <c:dLbls>
          <c:showLegendKey val="0"/>
          <c:showVal val="0"/>
          <c:showCatName val="0"/>
          <c:showSerName val="0"/>
          <c:showPercent val="0"/>
          <c:showBubbleSize val="0"/>
        </c:dLbls>
        <c:smooth val="0"/>
        <c:axId val="1773331504"/>
        <c:axId val="1773330256"/>
      </c:lineChart>
      <c:catAx>
        <c:axId val="1773331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773330256"/>
        <c:crosses val="autoZero"/>
        <c:auto val="1"/>
        <c:lblAlgn val="ctr"/>
        <c:lblOffset val="100"/>
        <c:noMultiLvlLbl val="0"/>
      </c:catAx>
      <c:valAx>
        <c:axId val="1773330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773331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182534</xdr:colOff>
      <xdr:row>0</xdr:row>
      <xdr:rowOff>106956</xdr:rowOff>
    </xdr:from>
    <xdr:to>
      <xdr:col>9</xdr:col>
      <xdr:colOff>424788</xdr:colOff>
      <xdr:row>22</xdr:row>
      <xdr:rowOff>18387</xdr:rowOff>
    </xdr:to>
    <xdr:graphicFrame macro="">
      <xdr:nvGraphicFramePr>
        <xdr:cNvPr id="2" name="Gráfico 1">
          <a:extLst>
            <a:ext uri="{FF2B5EF4-FFF2-40B4-BE49-F238E27FC236}">
              <a16:creationId xmlns:a16="http://schemas.microsoft.com/office/drawing/2014/main" id="{206FA309-BFD0-418F-BB99-CAE6300C5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B65A2-F681-4627-AFFC-026E1BA5BE2D}" name="Tabla1" displayName="Tabla1" ref="A1:B4" totalsRowShown="0">
  <autoFilter ref="A1:B4" xr:uid="{B0FB65A2-F681-4627-AFFC-026E1BA5BE2D}"/>
  <tableColumns count="2">
    <tableColumn id="1" xr3:uid="{B65B466C-FEC6-431D-BC58-3EAC2B45253E}" name="Release" dataDxfId="1"/>
    <tableColumn id="2" xr3:uid="{18A4966E-44CA-44A4-B9B0-422329D8A9BA}" name="Description" dataDxfId="0"/>
  </tableColumns>
  <tableStyleInfo name="TableStyleMedium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6F144-8728-4E74-A8E8-619688CA8240}">
  <dimension ref="A1:A61"/>
  <sheetViews>
    <sheetView topLeftCell="A4" workbookViewId="0">
      <selection activeCell="A2" sqref="A2:A61"/>
    </sheetView>
  </sheetViews>
  <sheetFormatPr baseColWidth="10" defaultRowHeight="15" x14ac:dyDescent="0.25"/>
  <cols>
    <col min="1" max="1" width="182.140625" customWidth="1"/>
  </cols>
  <sheetData>
    <row r="1" spans="1:1" ht="15.75" x14ac:dyDescent="0.25">
      <c r="A1" s="1" t="s">
        <v>0</v>
      </c>
    </row>
    <row r="2" spans="1:1" ht="15.75" x14ac:dyDescent="0.25">
      <c r="A2" s="2" t="s">
        <v>1</v>
      </c>
    </row>
    <row r="3" spans="1:1" ht="15.75" x14ac:dyDescent="0.25">
      <c r="A3" s="2" t="s">
        <v>2</v>
      </c>
    </row>
    <row r="4" spans="1:1" ht="15.75" x14ac:dyDescent="0.25">
      <c r="A4" s="2" t="s">
        <v>3</v>
      </c>
    </row>
    <row r="5" spans="1:1" ht="15.75" x14ac:dyDescent="0.25">
      <c r="A5" s="2" t="s">
        <v>4</v>
      </c>
    </row>
    <row r="6" spans="1:1" ht="15.75" x14ac:dyDescent="0.25">
      <c r="A6" s="2" t="s">
        <v>5</v>
      </c>
    </row>
    <row r="7" spans="1:1" ht="15.75" x14ac:dyDescent="0.25">
      <c r="A7" s="2" t="s">
        <v>6</v>
      </c>
    </row>
    <row r="8" spans="1:1" ht="15.75" x14ac:dyDescent="0.25">
      <c r="A8" s="2" t="s">
        <v>7</v>
      </c>
    </row>
    <row r="9" spans="1:1" ht="15.75" x14ac:dyDescent="0.25">
      <c r="A9" s="2" t="s">
        <v>8</v>
      </c>
    </row>
    <row r="10" spans="1:1" ht="15.75" x14ac:dyDescent="0.25">
      <c r="A10" s="2" t="s">
        <v>9</v>
      </c>
    </row>
    <row r="11" spans="1:1" ht="15.75" x14ac:dyDescent="0.25">
      <c r="A11" s="2" t="s">
        <v>10</v>
      </c>
    </row>
    <row r="12" spans="1:1" ht="15.75" x14ac:dyDescent="0.25">
      <c r="A12" s="2" t="s">
        <v>11</v>
      </c>
    </row>
    <row r="13" spans="1:1" ht="15.75" x14ac:dyDescent="0.25">
      <c r="A13" s="2" t="s">
        <v>12</v>
      </c>
    </row>
    <row r="14" spans="1:1" ht="15.75" x14ac:dyDescent="0.25">
      <c r="A14" s="3" t="s">
        <v>13</v>
      </c>
    </row>
    <row r="15" spans="1:1" ht="15.75" x14ac:dyDescent="0.25">
      <c r="A15" s="4" t="s">
        <v>14</v>
      </c>
    </row>
    <row r="16" spans="1:1" ht="15.75" x14ac:dyDescent="0.25">
      <c r="A16" s="4" t="s">
        <v>15</v>
      </c>
    </row>
    <row r="17" spans="1:1" ht="15.75" x14ac:dyDescent="0.25">
      <c r="A17" s="4" t="s">
        <v>16</v>
      </c>
    </row>
    <row r="18" spans="1:1" ht="15.75" x14ac:dyDescent="0.25">
      <c r="A18" s="4" t="s">
        <v>17</v>
      </c>
    </row>
    <row r="19" spans="1:1" ht="15.75" x14ac:dyDescent="0.25">
      <c r="A19" s="4" t="s">
        <v>18</v>
      </c>
    </row>
    <row r="20" spans="1:1" ht="15.75" x14ac:dyDescent="0.25">
      <c r="A20" s="4" t="s">
        <v>19</v>
      </c>
    </row>
    <row r="21" spans="1:1" ht="15.75" x14ac:dyDescent="0.25">
      <c r="A21" s="4" t="s">
        <v>20</v>
      </c>
    </row>
    <row r="22" spans="1:1" ht="15.75" x14ac:dyDescent="0.25">
      <c r="A22" s="4" t="s">
        <v>21</v>
      </c>
    </row>
    <row r="23" spans="1:1" ht="15.75" x14ac:dyDescent="0.25">
      <c r="A23" s="4" t="s">
        <v>22</v>
      </c>
    </row>
    <row r="24" spans="1:1" ht="15.75" x14ac:dyDescent="0.25">
      <c r="A24" s="4" t="s">
        <v>23</v>
      </c>
    </row>
    <row r="25" spans="1:1" ht="15.75" x14ac:dyDescent="0.25">
      <c r="A25" s="4" t="s">
        <v>24</v>
      </c>
    </row>
    <row r="26" spans="1:1" ht="15.75" x14ac:dyDescent="0.25">
      <c r="A26" s="4" t="s">
        <v>25</v>
      </c>
    </row>
    <row r="27" spans="1:1" ht="15.75" x14ac:dyDescent="0.25">
      <c r="A27" s="4" t="s">
        <v>26</v>
      </c>
    </row>
    <row r="28" spans="1:1" ht="15.75" x14ac:dyDescent="0.25">
      <c r="A28" s="4" t="s">
        <v>27</v>
      </c>
    </row>
    <row r="29" spans="1:1" ht="15.75" x14ac:dyDescent="0.25">
      <c r="A29" s="4" t="s">
        <v>28</v>
      </c>
    </row>
    <row r="30" spans="1:1" ht="15.75" x14ac:dyDescent="0.25">
      <c r="A30" s="4" t="s">
        <v>29</v>
      </c>
    </row>
    <row r="31" spans="1:1" ht="15.75" x14ac:dyDescent="0.25">
      <c r="A31" s="4" t="s">
        <v>30</v>
      </c>
    </row>
    <row r="32" spans="1:1" ht="15.75" x14ac:dyDescent="0.25">
      <c r="A32" s="4" t="s">
        <v>31</v>
      </c>
    </row>
    <row r="33" spans="1:1" ht="15.75" x14ac:dyDescent="0.25">
      <c r="A33" s="4" t="s">
        <v>32</v>
      </c>
    </row>
    <row r="34" spans="1:1" ht="15.75" x14ac:dyDescent="0.25">
      <c r="A34" s="4" t="s">
        <v>33</v>
      </c>
    </row>
    <row r="35" spans="1:1" ht="15.75" x14ac:dyDescent="0.25">
      <c r="A35" s="5" t="s">
        <v>34</v>
      </c>
    </row>
    <row r="36" spans="1:1" ht="15.75" x14ac:dyDescent="0.25">
      <c r="A36" s="6" t="s">
        <v>35</v>
      </c>
    </row>
    <row r="37" spans="1:1" ht="15.75" x14ac:dyDescent="0.25">
      <c r="A37" s="6" t="s">
        <v>36</v>
      </c>
    </row>
    <row r="38" spans="1:1" ht="15.75" x14ac:dyDescent="0.25">
      <c r="A38" s="6" t="s">
        <v>37</v>
      </c>
    </row>
    <row r="39" spans="1:1" ht="15.75" x14ac:dyDescent="0.25">
      <c r="A39" s="6" t="s">
        <v>38</v>
      </c>
    </row>
    <row r="40" spans="1:1" ht="15.75" x14ac:dyDescent="0.25">
      <c r="A40" s="6" t="s">
        <v>39</v>
      </c>
    </row>
    <row r="41" spans="1:1" ht="15.75" x14ac:dyDescent="0.25">
      <c r="A41" s="6" t="s">
        <v>40</v>
      </c>
    </row>
    <row r="42" spans="1:1" ht="15.75" x14ac:dyDescent="0.25">
      <c r="A42" s="6" t="s">
        <v>41</v>
      </c>
    </row>
    <row r="43" spans="1:1" ht="15.75" x14ac:dyDescent="0.25">
      <c r="A43" s="6" t="s">
        <v>42</v>
      </c>
    </row>
    <row r="44" spans="1:1" ht="15.75" x14ac:dyDescent="0.25">
      <c r="A44" s="6" t="s">
        <v>43</v>
      </c>
    </row>
    <row r="45" spans="1:1" ht="15.75" x14ac:dyDescent="0.25">
      <c r="A45" s="6" t="s">
        <v>44</v>
      </c>
    </row>
    <row r="46" spans="1:1" ht="15.75" x14ac:dyDescent="0.25">
      <c r="A46" s="6" t="s">
        <v>45</v>
      </c>
    </row>
    <row r="47" spans="1:1" ht="15.75" x14ac:dyDescent="0.25">
      <c r="A47" s="6" t="s">
        <v>46</v>
      </c>
    </row>
    <row r="48" spans="1:1" ht="15.75" x14ac:dyDescent="0.25">
      <c r="A48" s="6" t="s">
        <v>47</v>
      </c>
    </row>
    <row r="49" spans="1:1" ht="15.75" x14ac:dyDescent="0.25">
      <c r="A49" s="6" t="s">
        <v>48</v>
      </c>
    </row>
    <row r="50" spans="1:1" ht="15.75" x14ac:dyDescent="0.25">
      <c r="A50" s="6" t="s">
        <v>49</v>
      </c>
    </row>
    <row r="51" spans="1:1" ht="15.75" x14ac:dyDescent="0.25">
      <c r="A51" s="6" t="s">
        <v>50</v>
      </c>
    </row>
    <row r="52" spans="1:1" ht="15.75" x14ac:dyDescent="0.25">
      <c r="A52" s="6" t="s">
        <v>51</v>
      </c>
    </row>
    <row r="53" spans="1:1" ht="15.75" x14ac:dyDescent="0.25">
      <c r="A53" s="6" t="s">
        <v>52</v>
      </c>
    </row>
    <row r="54" spans="1:1" ht="15.75" x14ac:dyDescent="0.25">
      <c r="A54" s="6" t="s">
        <v>53</v>
      </c>
    </row>
    <row r="55" spans="1:1" ht="15.75" x14ac:dyDescent="0.25">
      <c r="A55" s="6" t="s">
        <v>54</v>
      </c>
    </row>
    <row r="56" spans="1:1" ht="15.75" x14ac:dyDescent="0.25">
      <c r="A56" s="6" t="s">
        <v>55</v>
      </c>
    </row>
    <row r="57" spans="1:1" ht="15.75" x14ac:dyDescent="0.25">
      <c r="A57" s="6" t="s">
        <v>56</v>
      </c>
    </row>
    <row r="58" spans="1:1" ht="15.75" x14ac:dyDescent="0.25">
      <c r="A58" s="6" t="s">
        <v>57</v>
      </c>
    </row>
    <row r="59" spans="1:1" ht="15.75" x14ac:dyDescent="0.25">
      <c r="A59" s="6" t="s">
        <v>58</v>
      </c>
    </row>
    <row r="60" spans="1:1" ht="15.75" x14ac:dyDescent="0.25">
      <c r="A60" s="6" t="s">
        <v>59</v>
      </c>
    </row>
    <row r="61" spans="1:1" ht="15.75" x14ac:dyDescent="0.25">
      <c r="A61" s="6"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20F45-56BF-419A-9E20-D4BC33AEDB4A}">
  <sheetPr>
    <pageSetUpPr fitToPage="1"/>
  </sheetPr>
  <dimension ref="A1:L21"/>
  <sheetViews>
    <sheetView tabSelected="1" zoomScale="110" zoomScaleNormal="110" workbookViewId="0">
      <selection activeCell="D22" sqref="D22"/>
    </sheetView>
  </sheetViews>
  <sheetFormatPr baseColWidth="10" defaultRowHeight="15" x14ac:dyDescent="0.25"/>
  <cols>
    <col min="1" max="1" width="3.5703125" bestFit="1" customWidth="1"/>
    <col min="2" max="2" width="21.85546875" customWidth="1"/>
    <col min="3" max="3" width="43.140625" style="7" customWidth="1"/>
    <col min="4" max="4" width="11.28515625" style="8" bestFit="1" customWidth="1"/>
    <col min="5" max="5" width="10.28515625" style="8" bestFit="1" customWidth="1"/>
    <col min="6" max="12" width="10.5703125" style="8" bestFit="1" customWidth="1"/>
  </cols>
  <sheetData>
    <row r="1" spans="1:12" ht="37.5" customHeight="1" x14ac:dyDescent="0.3">
      <c r="A1" s="18" t="s">
        <v>96</v>
      </c>
      <c r="B1" s="18" t="s">
        <v>87</v>
      </c>
      <c r="C1" s="34" t="s">
        <v>88</v>
      </c>
      <c r="D1" s="9" t="s">
        <v>72</v>
      </c>
      <c r="E1" s="9" t="s">
        <v>89</v>
      </c>
      <c r="F1" s="25" t="s">
        <v>91</v>
      </c>
      <c r="G1" s="25" t="s">
        <v>92</v>
      </c>
      <c r="H1" s="25" t="s">
        <v>93</v>
      </c>
      <c r="I1" s="25" t="s">
        <v>70</v>
      </c>
      <c r="J1" s="25" t="s">
        <v>97</v>
      </c>
      <c r="K1" s="25" t="s">
        <v>98</v>
      </c>
      <c r="L1" s="25" t="s">
        <v>99</v>
      </c>
    </row>
    <row r="2" spans="1:12" s="35" customFormat="1" ht="30" customHeight="1" x14ac:dyDescent="0.25">
      <c r="A2" s="19">
        <v>1</v>
      </c>
      <c r="B2" s="10" t="s">
        <v>71</v>
      </c>
      <c r="C2" s="36" t="s">
        <v>62</v>
      </c>
      <c r="D2" s="42">
        <v>5</v>
      </c>
      <c r="E2" s="42">
        <v>1</v>
      </c>
      <c r="F2" s="42" t="s">
        <v>94</v>
      </c>
      <c r="G2" s="42" t="s">
        <v>95</v>
      </c>
      <c r="H2" s="42"/>
      <c r="I2" s="42"/>
      <c r="J2" s="42"/>
      <c r="K2" s="42"/>
      <c r="L2" s="42"/>
    </row>
    <row r="3" spans="1:12" s="35" customFormat="1" ht="30" customHeight="1" x14ac:dyDescent="0.25">
      <c r="A3" s="19">
        <v>2</v>
      </c>
      <c r="B3" s="11"/>
      <c r="C3" s="36" t="s">
        <v>61</v>
      </c>
      <c r="D3" s="42">
        <v>5</v>
      </c>
      <c r="E3" s="42">
        <v>1</v>
      </c>
      <c r="F3" s="42" t="s">
        <v>94</v>
      </c>
      <c r="G3" s="42" t="s">
        <v>95</v>
      </c>
      <c r="H3" s="42"/>
      <c r="I3" s="42"/>
      <c r="J3" s="42"/>
      <c r="K3" s="42"/>
      <c r="L3" s="42"/>
    </row>
    <row r="4" spans="1:12" s="35" customFormat="1" ht="30" customHeight="1" x14ac:dyDescent="0.25">
      <c r="A4" s="19">
        <v>3</v>
      </c>
      <c r="B4" s="11"/>
      <c r="C4" s="36" t="s">
        <v>63</v>
      </c>
      <c r="D4" s="42">
        <v>5</v>
      </c>
      <c r="E4" s="42">
        <v>2</v>
      </c>
      <c r="F4" s="42"/>
      <c r="G4" s="42" t="s">
        <v>94</v>
      </c>
      <c r="H4" s="42"/>
      <c r="I4" s="42"/>
      <c r="J4" s="42"/>
      <c r="K4" s="42"/>
      <c r="L4" s="42"/>
    </row>
    <row r="5" spans="1:12" s="35" customFormat="1" ht="30" customHeight="1" x14ac:dyDescent="0.25">
      <c r="A5" s="19">
        <v>4</v>
      </c>
      <c r="B5" s="12"/>
      <c r="C5" s="36" t="s">
        <v>64</v>
      </c>
      <c r="D5" s="42">
        <v>8</v>
      </c>
      <c r="E5" s="42">
        <v>2</v>
      </c>
      <c r="F5" s="42"/>
      <c r="G5" s="42" t="s">
        <v>94</v>
      </c>
      <c r="H5" s="42"/>
      <c r="I5" s="42"/>
      <c r="J5" s="42"/>
      <c r="K5" s="42"/>
      <c r="L5" s="42"/>
    </row>
    <row r="6" spans="1:12" s="35" customFormat="1" ht="30" customHeight="1" x14ac:dyDescent="0.25">
      <c r="A6" s="20">
        <v>5</v>
      </c>
      <c r="B6" s="26" t="s">
        <v>73</v>
      </c>
      <c r="C6" s="37" t="s">
        <v>66</v>
      </c>
      <c r="D6" s="43">
        <v>5</v>
      </c>
      <c r="E6" s="43">
        <v>1</v>
      </c>
      <c r="F6" s="43" t="s">
        <v>94</v>
      </c>
      <c r="G6" s="43"/>
      <c r="H6" s="43"/>
      <c r="I6" s="43"/>
      <c r="J6" s="43"/>
      <c r="K6" s="43"/>
      <c r="L6" s="43"/>
    </row>
    <row r="7" spans="1:12" s="35" customFormat="1" ht="30" customHeight="1" x14ac:dyDescent="0.25">
      <c r="A7" s="20">
        <v>6</v>
      </c>
      <c r="B7" s="27"/>
      <c r="C7" s="37" t="s">
        <v>65</v>
      </c>
      <c r="D7" s="43">
        <v>5</v>
      </c>
      <c r="E7" s="43">
        <v>2</v>
      </c>
      <c r="F7" s="43"/>
      <c r="G7" s="43" t="s">
        <v>94</v>
      </c>
      <c r="H7" s="43"/>
      <c r="I7" s="43"/>
      <c r="J7" s="43"/>
      <c r="K7" s="43"/>
      <c r="L7" s="43"/>
    </row>
    <row r="8" spans="1:12" s="35" customFormat="1" ht="30" customHeight="1" x14ac:dyDescent="0.25">
      <c r="A8" s="20">
        <v>7</v>
      </c>
      <c r="B8" s="27"/>
      <c r="C8" s="37" t="s">
        <v>67</v>
      </c>
      <c r="D8" s="43">
        <v>8</v>
      </c>
      <c r="E8" s="43">
        <v>2</v>
      </c>
      <c r="F8" s="43"/>
      <c r="G8" s="43" t="s">
        <v>94</v>
      </c>
      <c r="H8" s="43"/>
      <c r="I8" s="43"/>
      <c r="J8" s="43"/>
      <c r="K8" s="43"/>
      <c r="L8" s="43"/>
    </row>
    <row r="9" spans="1:12" s="35" customFormat="1" ht="30" customHeight="1" x14ac:dyDescent="0.25">
      <c r="A9" s="20">
        <v>8</v>
      </c>
      <c r="B9" s="27"/>
      <c r="C9" s="37" t="s">
        <v>68</v>
      </c>
      <c r="D9" s="43">
        <v>2</v>
      </c>
      <c r="E9" s="43">
        <v>1</v>
      </c>
      <c r="F9" s="43" t="s">
        <v>94</v>
      </c>
      <c r="G9" s="43"/>
      <c r="H9" s="43"/>
      <c r="I9" s="43"/>
      <c r="J9" s="43"/>
      <c r="K9" s="43"/>
      <c r="L9" s="43"/>
    </row>
    <row r="10" spans="1:12" s="35" customFormat="1" ht="30" customHeight="1" x14ac:dyDescent="0.25">
      <c r="A10" s="20">
        <v>9</v>
      </c>
      <c r="B10" s="28"/>
      <c r="C10" s="37" t="s">
        <v>69</v>
      </c>
      <c r="D10" s="43">
        <v>10</v>
      </c>
      <c r="E10" s="43">
        <v>1</v>
      </c>
      <c r="F10" s="43" t="s">
        <v>94</v>
      </c>
      <c r="G10" s="43"/>
      <c r="H10" s="43"/>
      <c r="I10" s="43"/>
      <c r="J10" s="43"/>
      <c r="K10" s="43"/>
      <c r="L10" s="43"/>
    </row>
    <row r="11" spans="1:12" s="35" customFormat="1" ht="30" customHeight="1" x14ac:dyDescent="0.25">
      <c r="A11" s="21">
        <v>10</v>
      </c>
      <c r="B11" s="13" t="s">
        <v>74</v>
      </c>
      <c r="C11" s="38" t="s">
        <v>76</v>
      </c>
      <c r="D11" s="44">
        <v>10</v>
      </c>
      <c r="E11" s="44">
        <v>1</v>
      </c>
      <c r="F11" s="44" t="s">
        <v>94</v>
      </c>
      <c r="G11" s="44"/>
      <c r="H11" s="44"/>
      <c r="I11" s="44"/>
      <c r="J11" s="44"/>
      <c r="K11" s="44"/>
      <c r="L11" s="44"/>
    </row>
    <row r="12" spans="1:12" s="35" customFormat="1" ht="30" customHeight="1" x14ac:dyDescent="0.25">
      <c r="A12" s="21">
        <v>11</v>
      </c>
      <c r="B12" s="29"/>
      <c r="C12" s="38" t="s">
        <v>77</v>
      </c>
      <c r="D12" s="44">
        <v>5</v>
      </c>
      <c r="E12" s="44">
        <v>1</v>
      </c>
      <c r="F12" s="44" t="s">
        <v>94</v>
      </c>
      <c r="G12" s="44"/>
      <c r="H12" s="44"/>
      <c r="I12" s="44"/>
      <c r="J12" s="44"/>
      <c r="K12" s="44"/>
      <c r="L12" s="44"/>
    </row>
    <row r="13" spans="1:12" s="35" customFormat="1" ht="30" customHeight="1" x14ac:dyDescent="0.25">
      <c r="A13" s="22">
        <v>12</v>
      </c>
      <c r="B13" s="14" t="s">
        <v>82</v>
      </c>
      <c r="C13" s="39" t="s">
        <v>78</v>
      </c>
      <c r="D13" s="45">
        <v>8</v>
      </c>
      <c r="E13" s="45">
        <v>1</v>
      </c>
      <c r="F13" s="45" t="s">
        <v>94</v>
      </c>
      <c r="G13" s="45"/>
      <c r="H13" s="45"/>
      <c r="I13" s="45"/>
      <c r="J13" s="45"/>
      <c r="K13" s="45"/>
      <c r="L13" s="45"/>
    </row>
    <row r="14" spans="1:12" s="35" customFormat="1" ht="30" customHeight="1" x14ac:dyDescent="0.25">
      <c r="A14" s="22">
        <v>13</v>
      </c>
      <c r="B14" s="15"/>
      <c r="C14" s="39" t="s">
        <v>79</v>
      </c>
      <c r="D14" s="45">
        <v>12</v>
      </c>
      <c r="E14" s="45">
        <v>2</v>
      </c>
      <c r="F14" s="45"/>
      <c r="G14" s="45" t="s">
        <v>94</v>
      </c>
      <c r="H14" s="45"/>
      <c r="I14" s="45"/>
      <c r="J14" s="45"/>
      <c r="K14" s="45"/>
      <c r="L14" s="45"/>
    </row>
    <row r="15" spans="1:12" s="35" customFormat="1" ht="30" customHeight="1" x14ac:dyDescent="0.25">
      <c r="A15" s="22">
        <v>14</v>
      </c>
      <c r="B15" s="16"/>
      <c r="C15" s="39" t="s">
        <v>86</v>
      </c>
      <c r="D15" s="45">
        <v>12</v>
      </c>
      <c r="E15" s="45">
        <v>2</v>
      </c>
      <c r="F15" s="45"/>
      <c r="G15" s="45" t="s">
        <v>94</v>
      </c>
      <c r="H15" s="45"/>
      <c r="I15" s="45"/>
      <c r="J15" s="45"/>
      <c r="K15" s="45"/>
      <c r="L15" s="45"/>
    </row>
    <row r="16" spans="1:12" s="35" customFormat="1" ht="30" customHeight="1" x14ac:dyDescent="0.25">
      <c r="A16" s="23">
        <v>15</v>
      </c>
      <c r="B16" s="17" t="s">
        <v>81</v>
      </c>
      <c r="C16" s="40" t="s">
        <v>80</v>
      </c>
      <c r="D16" s="46">
        <v>8</v>
      </c>
      <c r="E16" s="46">
        <v>3</v>
      </c>
      <c r="F16" s="46"/>
      <c r="G16" s="46"/>
      <c r="H16" s="46" t="s">
        <v>94</v>
      </c>
      <c r="I16" s="46"/>
      <c r="J16" s="46"/>
      <c r="K16" s="46"/>
      <c r="L16" s="46"/>
    </row>
    <row r="17" spans="1:12" s="35" customFormat="1" ht="30" customHeight="1" x14ac:dyDescent="0.25">
      <c r="A17" s="23">
        <v>16</v>
      </c>
      <c r="B17" s="30"/>
      <c r="C17" s="40" t="s">
        <v>90</v>
      </c>
      <c r="D17" s="46">
        <v>8</v>
      </c>
      <c r="E17" s="46">
        <v>3</v>
      </c>
      <c r="F17" s="46"/>
      <c r="G17" s="46"/>
      <c r="H17" s="46" t="s">
        <v>94</v>
      </c>
      <c r="I17" s="46"/>
      <c r="J17" s="46"/>
      <c r="K17" s="46"/>
      <c r="L17" s="46"/>
    </row>
    <row r="18" spans="1:12" s="35" customFormat="1" ht="30" customHeight="1" x14ac:dyDescent="0.25">
      <c r="A18" s="24">
        <v>17</v>
      </c>
      <c r="B18" s="31" t="s">
        <v>75</v>
      </c>
      <c r="C18" s="41" t="s">
        <v>83</v>
      </c>
      <c r="D18" s="47">
        <v>12</v>
      </c>
      <c r="E18" s="47">
        <v>3</v>
      </c>
      <c r="F18" s="47"/>
      <c r="G18" s="47"/>
      <c r="H18" s="47" t="s">
        <v>94</v>
      </c>
      <c r="I18" s="47"/>
      <c r="J18" s="47"/>
      <c r="K18" s="47"/>
      <c r="L18" s="47"/>
    </row>
    <row r="19" spans="1:12" s="35" customFormat="1" ht="30" customHeight="1" x14ac:dyDescent="0.25">
      <c r="A19" s="24">
        <v>18</v>
      </c>
      <c r="B19" s="32"/>
      <c r="C19" s="41" t="s">
        <v>84</v>
      </c>
      <c r="D19" s="47">
        <v>10</v>
      </c>
      <c r="E19" s="47">
        <v>3</v>
      </c>
      <c r="F19" s="47"/>
      <c r="G19" s="47"/>
      <c r="H19" s="47" t="s">
        <v>94</v>
      </c>
      <c r="I19" s="47"/>
      <c r="J19" s="47"/>
      <c r="K19" s="47"/>
      <c r="L19" s="47"/>
    </row>
    <row r="20" spans="1:12" s="35" customFormat="1" ht="30" customHeight="1" x14ac:dyDescent="0.25">
      <c r="A20" s="24">
        <v>19</v>
      </c>
      <c r="B20" s="33"/>
      <c r="C20" s="41" t="s">
        <v>85</v>
      </c>
      <c r="D20" s="47">
        <v>10</v>
      </c>
      <c r="E20" s="47">
        <v>3</v>
      </c>
      <c r="F20" s="47"/>
      <c r="G20" s="47"/>
      <c r="H20" s="47" t="s">
        <v>94</v>
      </c>
      <c r="I20" s="47"/>
      <c r="J20" s="47"/>
      <c r="K20" s="47"/>
      <c r="L20" s="47"/>
    </row>
    <row r="21" spans="1:12" x14ac:dyDescent="0.25">
      <c r="D21" s="8">
        <f>SUM(D2:D20)</f>
        <v>148</v>
      </c>
    </row>
  </sheetData>
  <autoFilter ref="A1:L20" xr:uid="{48620F45-56BF-419A-9E20-D4BC33AEDB4A}"/>
  <sortState xmlns:xlrd2="http://schemas.microsoft.com/office/spreadsheetml/2017/richdata2" ref="A2:V27">
    <sortCondition ref="E2:E27"/>
  </sortState>
  <mergeCells count="6">
    <mergeCell ref="B16:B17"/>
    <mergeCell ref="B18:B20"/>
    <mergeCell ref="B13:B15"/>
    <mergeCell ref="B2:B5"/>
    <mergeCell ref="B6:B10"/>
    <mergeCell ref="B11:B12"/>
  </mergeCells>
  <pageMargins left="0.70866141732283472" right="0.70866141732283472" top="0.74803149606299213" bottom="0.74803149606299213" header="0.31496062992125984" footer="0.31496062992125984"/>
  <pageSetup paperSize="5" scale="85" orientation="landscape" horizontalDpi="4294967293" verticalDpi="4294967293" r:id="rId1"/>
  <headerFooter>
    <oddHeader>&amp;CAir Quality Monitor
By Mario Camarillo, Carlos Lopez &amp; Guillermo Prieto</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90444-E210-4F01-AB27-5230B96811E1}">
  <dimension ref="A1:B4"/>
  <sheetViews>
    <sheetView workbookViewId="0">
      <selection activeCell="B13" sqref="B13"/>
    </sheetView>
  </sheetViews>
  <sheetFormatPr baseColWidth="10" defaultRowHeight="15" x14ac:dyDescent="0.25"/>
  <cols>
    <col min="2" max="2" width="91.42578125" style="7" customWidth="1"/>
  </cols>
  <sheetData>
    <row r="1" spans="1:2" x14ac:dyDescent="0.25">
      <c r="A1" t="s">
        <v>89</v>
      </c>
      <c r="B1" s="7" t="s">
        <v>100</v>
      </c>
    </row>
    <row r="2" spans="1:2" ht="33.75" customHeight="1" x14ac:dyDescent="0.25">
      <c r="A2" s="48">
        <v>1</v>
      </c>
      <c r="B2" s="7" t="s">
        <v>101</v>
      </c>
    </row>
    <row r="3" spans="1:2" ht="33.75" customHeight="1" x14ac:dyDescent="0.25">
      <c r="A3" s="48">
        <v>2</v>
      </c>
      <c r="B3" s="7" t="s">
        <v>102</v>
      </c>
    </row>
    <row r="4" spans="1:2" ht="33.75" customHeight="1" x14ac:dyDescent="0.25">
      <c r="A4" s="48">
        <v>3</v>
      </c>
      <c r="B4" s="7" t="s">
        <v>103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8DDDF-201B-4BF8-9234-30DD4514F66E}">
  <dimension ref="A1:N16"/>
  <sheetViews>
    <sheetView showGridLines="0" zoomScaleNormal="100" workbookViewId="0">
      <selection activeCell="B14" sqref="B14"/>
    </sheetView>
  </sheetViews>
  <sheetFormatPr baseColWidth="10" defaultColWidth="11.42578125" defaultRowHeight="15" x14ac:dyDescent="0.25"/>
  <cols>
    <col min="1" max="1" width="21.42578125" bestFit="1" customWidth="1"/>
    <col min="2" max="2" width="14.42578125" customWidth="1"/>
    <col min="3" max="3" width="15.28515625" bestFit="1" customWidth="1"/>
    <col min="4" max="4" width="13.5703125" customWidth="1"/>
    <col min="5" max="5" width="14.28515625" customWidth="1"/>
    <col min="11" max="11" width="4.7109375" customWidth="1"/>
    <col min="12" max="12" width="11.28515625" customWidth="1"/>
    <col min="13" max="13" width="8" customWidth="1"/>
    <col min="14" max="14" width="8.140625" customWidth="1"/>
  </cols>
  <sheetData>
    <row r="1" spans="1:14" ht="15.75" thickBot="1" x14ac:dyDescent="0.3">
      <c r="A1" s="78" t="s">
        <v>108</v>
      </c>
      <c r="B1" s="77"/>
      <c r="K1" s="76" t="s">
        <v>107</v>
      </c>
      <c r="L1" s="75"/>
      <c r="M1" s="75"/>
      <c r="N1" s="74"/>
    </row>
    <row r="2" spans="1:14" ht="30.75" thickBot="1" x14ac:dyDescent="0.3">
      <c r="A2" s="73" t="s">
        <v>109</v>
      </c>
      <c r="B2" s="68">
        <v>44312</v>
      </c>
      <c r="K2" s="72" t="s">
        <v>116</v>
      </c>
      <c r="L2" s="71" t="s">
        <v>117</v>
      </c>
      <c r="M2" s="71" t="s">
        <v>118</v>
      </c>
      <c r="N2" s="70" t="s">
        <v>119</v>
      </c>
    </row>
    <row r="3" spans="1:14" x14ac:dyDescent="0.25">
      <c r="A3" s="69" t="s">
        <v>110</v>
      </c>
      <c r="B3" s="68">
        <v>44330</v>
      </c>
      <c r="K3" s="54">
        <v>1</v>
      </c>
      <c r="L3" s="53">
        <f>B5</f>
        <v>50</v>
      </c>
      <c r="M3" s="48">
        <f>B5-N3</f>
        <v>50</v>
      </c>
      <c r="N3" s="59">
        <v>0</v>
      </c>
    </row>
    <row r="4" spans="1:14" ht="45" x14ac:dyDescent="0.25">
      <c r="A4" s="67" t="s">
        <v>111</v>
      </c>
      <c r="B4" s="52">
        <v>10</v>
      </c>
      <c r="K4" s="57">
        <v>2</v>
      </c>
      <c r="L4" s="56">
        <f>L3-$B$6</f>
        <v>46</v>
      </c>
      <c r="M4" s="55">
        <f>M3-N4</f>
        <v>50</v>
      </c>
      <c r="N4" s="59">
        <v>0</v>
      </c>
    </row>
    <row r="5" spans="1:14" x14ac:dyDescent="0.25">
      <c r="A5" s="66" t="s">
        <v>106</v>
      </c>
      <c r="B5" s="65">
        <v>50</v>
      </c>
      <c r="K5" s="54">
        <v>3</v>
      </c>
      <c r="L5" s="53">
        <f>L4-$B$6</f>
        <v>42</v>
      </c>
      <c r="M5" s="48">
        <f>M4-N5</f>
        <v>50</v>
      </c>
      <c r="N5" s="59">
        <v>0</v>
      </c>
    </row>
    <row r="6" spans="1:14" ht="15.75" thickBot="1" x14ac:dyDescent="0.3">
      <c r="A6" s="64" t="s">
        <v>105</v>
      </c>
      <c r="B6" s="63">
        <v>4</v>
      </c>
      <c r="K6" s="57">
        <v>4</v>
      </c>
      <c r="L6" s="56">
        <f>L5-$B$6</f>
        <v>38</v>
      </c>
      <c r="M6" s="55">
        <f>M5-N6</f>
        <v>50</v>
      </c>
      <c r="N6" s="59">
        <v>0</v>
      </c>
    </row>
    <row r="7" spans="1:14" x14ac:dyDescent="0.25">
      <c r="K7" s="54">
        <v>5</v>
      </c>
      <c r="L7" s="53">
        <f>L6-$B$6</f>
        <v>34</v>
      </c>
      <c r="M7" s="48">
        <f>M6-N7</f>
        <v>45</v>
      </c>
      <c r="N7" s="59">
        <v>5</v>
      </c>
    </row>
    <row r="8" spans="1:14" x14ac:dyDescent="0.25">
      <c r="A8" t="s">
        <v>112</v>
      </c>
      <c r="B8" s="62">
        <v>10</v>
      </c>
      <c r="K8" s="57">
        <v>6</v>
      </c>
      <c r="L8" s="56">
        <f>L7-$B$6</f>
        <v>30</v>
      </c>
      <c r="M8" s="55">
        <f>M7-N8</f>
        <v>45</v>
      </c>
      <c r="N8" s="59">
        <v>0</v>
      </c>
    </row>
    <row r="9" spans="1:14" x14ac:dyDescent="0.25">
      <c r="A9" s="60" t="s">
        <v>104</v>
      </c>
      <c r="B9" s="61">
        <f>6/8</f>
        <v>0.75</v>
      </c>
      <c r="K9" s="54">
        <v>7</v>
      </c>
      <c r="L9" s="53">
        <f>L8-$B$6</f>
        <v>26</v>
      </c>
      <c r="M9" s="48">
        <f>M8-N9</f>
        <v>45</v>
      </c>
      <c r="N9" s="59">
        <v>0</v>
      </c>
    </row>
    <row r="10" spans="1:14" x14ac:dyDescent="0.25">
      <c r="A10" s="60" t="s">
        <v>113</v>
      </c>
      <c r="B10" s="61">
        <f>3/8</f>
        <v>0.375</v>
      </c>
      <c r="K10" s="57">
        <v>8</v>
      </c>
      <c r="L10" s="56">
        <f>L9-$B$6</f>
        <v>22</v>
      </c>
      <c r="M10" s="55">
        <f>M9-N10</f>
        <v>45</v>
      </c>
      <c r="N10" s="59">
        <v>0</v>
      </c>
    </row>
    <row r="11" spans="1:14" x14ac:dyDescent="0.25">
      <c r="A11" s="60" t="s">
        <v>114</v>
      </c>
      <c r="B11" s="61">
        <f>3/8</f>
        <v>0.375</v>
      </c>
      <c r="K11" s="54">
        <v>9</v>
      </c>
      <c r="L11" s="53">
        <f>L10-$B$6</f>
        <v>18</v>
      </c>
      <c r="M11" s="48">
        <f>M10-N11</f>
        <v>45</v>
      </c>
      <c r="N11" s="59">
        <v>0</v>
      </c>
    </row>
    <row r="12" spans="1:14" x14ac:dyDescent="0.25">
      <c r="A12" s="60" t="s">
        <v>115</v>
      </c>
      <c r="B12" s="79">
        <f>B8-B9-B10-B11</f>
        <v>8.5</v>
      </c>
      <c r="K12" s="57">
        <v>10</v>
      </c>
      <c r="L12" s="56">
        <f>L11-$B$6</f>
        <v>14</v>
      </c>
      <c r="M12" s="55">
        <f>M11-N12</f>
        <v>45</v>
      </c>
      <c r="N12" s="59">
        <v>0</v>
      </c>
    </row>
    <row r="13" spans="1:14" x14ac:dyDescent="0.25">
      <c r="K13" s="54">
        <v>11</v>
      </c>
      <c r="L13" s="53">
        <f>L12-$B$6</f>
        <v>10</v>
      </c>
      <c r="M13" s="48">
        <f>M12-N13</f>
        <v>45</v>
      </c>
      <c r="N13" s="59">
        <v>0</v>
      </c>
    </row>
    <row r="14" spans="1:14" x14ac:dyDescent="0.25">
      <c r="K14" s="57">
        <v>12</v>
      </c>
      <c r="L14" s="56">
        <f>L13-$B$6</f>
        <v>6</v>
      </c>
      <c r="M14" s="55">
        <f>M13-N14</f>
        <v>45</v>
      </c>
      <c r="N14" s="59">
        <v>0</v>
      </c>
    </row>
    <row r="15" spans="1:14" x14ac:dyDescent="0.25">
      <c r="K15" s="54">
        <v>13</v>
      </c>
      <c r="L15" s="53">
        <f>L14-$B$6</f>
        <v>2</v>
      </c>
      <c r="M15" s="48">
        <f>M14-N15</f>
        <v>45</v>
      </c>
      <c r="N15" s="59">
        <v>0</v>
      </c>
    </row>
    <row r="16" spans="1:14" ht="15.75" thickBot="1" x14ac:dyDescent="0.3">
      <c r="K16" s="51">
        <v>14</v>
      </c>
      <c r="L16" s="50">
        <f>L15-$B$6</f>
        <v>-2</v>
      </c>
      <c r="M16" s="49">
        <f>M15-N16</f>
        <v>45</v>
      </c>
      <c r="N16" s="58">
        <v>0</v>
      </c>
    </row>
  </sheetData>
  <mergeCells count="2">
    <mergeCell ref="A1:B1"/>
    <mergeCell ref="K1:N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Product backlog</vt:lpstr>
      <vt:lpstr> Scrum artifacts</vt:lpstr>
      <vt:lpstr>Release</vt:lpstr>
      <vt:lpstr>Burn Down Chart</vt:lpstr>
      <vt:lpstr>' Scrum artifacts'!Área_de_impresión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lopez</dc:creator>
  <cp:lastModifiedBy>carlos lopez</cp:lastModifiedBy>
  <cp:lastPrinted>2022-09-16T15:57:41Z</cp:lastPrinted>
  <dcterms:created xsi:type="dcterms:W3CDTF">2022-09-16T02:05:02Z</dcterms:created>
  <dcterms:modified xsi:type="dcterms:W3CDTF">2022-09-16T16:30:37Z</dcterms:modified>
</cp:coreProperties>
</file>