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<sst xmlns="http://schemas.openxmlformats.org/spreadsheetml/2006/main" count="30" uniqueCount="30">
  <si>
    <t>Tipo de señal</t>
  </si>
  <si>
    <t>Anch de banda (Hz)</t>
  </si>
  <si>
    <t>RBW (Hz)</t>
  </si>
  <si>
    <t>Potencia de ruido(dbm)</t>
  </si>
  <si>
    <t>Potencia de la señal(dbm)</t>
  </si>
  <si>
    <t>SNR (dB)</t>
  </si>
  <si>
    <t>noise ref</t>
  </si>
  <si>
    <t>noice floor</t>
  </si>
  <si>
    <t>Potencia de ruido(Wats)</t>
  </si>
  <si>
    <t>Potencia de la señal(Wats)</t>
  </si>
  <si>
    <t>SENO</t>
  </si>
  <si>
    <t>COSENO</t>
  </si>
  <si>
    <t>TRIANGULAR</t>
  </si>
  <si>
    <t>CUADRADA</t>
  </si>
  <si>
    <t>osciloscopio</t>
  </si>
  <si>
    <t>señal sin ruido mV</t>
  </si>
  <si>
    <t>señal con ruido mV</t>
  </si>
  <si>
    <t>Relacion</t>
  </si>
  <si>
    <t>Seno</t>
  </si>
  <si>
    <t>cuadrada</t>
  </si>
  <si>
    <t>triangular</t>
  </si>
  <si>
    <t>coseno</t>
  </si>
  <si>
    <t>rbw</t>
  </si>
  <si>
    <t>span</t>
  </si>
  <si>
    <t>fc</t>
  </si>
  <si>
    <t>ruido</t>
  </si>
  <si>
    <t>Ancho de banda</t>
  </si>
  <si>
    <t>potencia de ruido.</t>
  </si>
  <si>
    <t>potencia señal</t>
  </si>
  <si>
    <t>snr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</si>
</sst>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F8F9"/>
        <bgColor rgb="FFF6F8F9"/>
      </patternFill>
    </fill>
  </fills>
  <borders count="1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3" fontId="1" numFmtId="0" xfId="0" applyAlignment="1" applyBorder="1" applyFill="1" applyFont="1">
      <alignment readingOrder="0"/>
    </xf>
    <xf borderId="3" fillId="3" fontId="1" numFmtId="0" xfId="0" applyAlignment="1" applyBorder="1" applyFont="1">
      <alignment readingOrder="0"/>
    </xf>
    <xf borderId="3" fillId="3" fontId="1" numFmtId="0" xfId="0" applyBorder="1" applyFont="1"/>
    <xf borderId="4" fillId="3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5" fillId="2" fontId="1" numFmtId="0" xfId="0" applyBorder="1" applyFont="1"/>
    <xf borderId="1" fillId="0" fontId="3" numFmtId="0" xfId="0" applyAlignment="1" applyBorder="1" applyFont="1">
      <alignment horizontal="right" readingOrder="0"/>
    </xf>
    <xf borderId="0" fillId="2" fontId="4" numFmtId="0" xfId="0" applyFont="1"/>
    <xf borderId="0" fillId="0" fontId="2" numFmtId="0" xfId="0" applyFont="1"/>
    <xf borderId="6" fillId="4" fontId="1" numFmtId="0" xfId="0" applyBorder="1" applyFill="1" applyFont="1"/>
    <xf borderId="7" fillId="0" fontId="1" numFmtId="0" xfId="0" applyAlignment="1" applyBorder="1" applyFont="1">
      <alignment shrinkToFit="0" vertical="center" wrapText="0"/>
    </xf>
    <xf borderId="8" fillId="4" fontId="1" numFmtId="0" xfId="0" applyBorder="1" applyFont="1"/>
    <xf borderId="2" fillId="3" fontId="1" numFmtId="0" xfId="0" applyBorder="1" applyFont="1"/>
    <xf borderId="3" fillId="3" fontId="1" numFmtId="0" xfId="0" applyAlignment="1" applyBorder="1" applyFont="1">
      <alignment shrinkToFit="0" wrapText="1"/>
    </xf>
    <xf borderId="4" fillId="3" fontId="1" numFmtId="0" xfId="0" applyBorder="1" applyFont="1"/>
    <xf borderId="0" fillId="2" fontId="1" numFmtId="0" xfId="0" applyAlignment="1" applyFont="1">
      <alignment vertical="bottom"/>
    </xf>
    <xf borderId="6" fillId="4" fontId="1" numFmtId="0" xfId="0" applyAlignment="1" applyBorder="1" applyFont="1">
      <alignment horizontal="right"/>
    </xf>
    <xf borderId="7" fillId="4" fontId="1" numFmtId="0" xfId="0" applyAlignment="1" applyBorder="1" applyFont="1">
      <alignment horizontal="right"/>
    </xf>
    <xf borderId="9" fillId="4" fontId="1" numFmtId="0" xfId="0" applyAlignment="1" applyBorder="1" applyFont="1">
      <alignment horizontal="right"/>
    </xf>
    <xf borderId="8" fillId="4" fontId="1" numFmtId="0" xfId="0" applyAlignment="1" applyBorder="1" applyFont="1">
      <alignment horizontal="right"/>
    </xf>
    <xf borderId="10" fillId="4" fontId="1" numFmtId="0" xfId="0" applyAlignment="1" applyBorder="1" applyFont="1">
      <alignment horizontal="right"/>
    </xf>
    <xf borderId="11" fillId="4" fontId="1" numFmtId="0" xfId="0" applyAlignment="1" applyBorder="1" applyFont="1">
      <alignment horizontal="right"/>
    </xf>
    <xf borderId="12" fillId="2" fontId="1" numFmtId="0" xfId="0" applyAlignment="1" applyBorder="1" applyFont="1">
      <alignment horizontal="right"/>
    </xf>
    <xf borderId="13" fillId="2" fontId="1" numFmtId="0" xfId="0" applyAlignment="1" applyBorder="1" applyFont="1">
      <alignment horizontal="right"/>
    </xf>
    <xf borderId="13" fillId="2" fontId="1" numFmtId="3" xfId="0" applyAlignment="1" applyBorder="1" applyFont="1" applyNumberFormat="1">
      <alignment horizontal="right"/>
    </xf>
    <xf borderId="14" fillId="2" fontId="1" numFmtId="3" xfId="0" applyAlignment="1" applyBorder="1" applyFont="1" applyNumberForma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  <tableStyle count="3" pivot="0" name="Hoja 1-style 3">
      <tableStyleElement dxfId="1" type="headerRow"/>
      <tableStyleElement dxfId="2" type="firstRowStripe"/>
      <tableStyleElement dxfId="3" type="secondRowStripe"/>
    </tableStyle>
    <tableStyle count="3" pivot="0" name="Hoja 1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3.pn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5" Type="http://schemas.openxmlformats.org/officeDocument/2006/relationships/image" Target="../media/image7.png"/><Relationship Id="rId6" Type="http://schemas.openxmlformats.org/officeDocument/2006/relationships/image" Target="../media/image4.png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171450</xdr:colOff>
      <xdr:row>18</xdr:row>
      <xdr:rowOff>171450</xdr:rowOff>
    </xdr:from>
    <xdr:ext cx="3248025" cy="2000250"/>
    <xdr:pic>
      <xdr:nvPicPr>
        <xdr:cNvPr id="0" name="image5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323850</xdr:colOff>
      <xdr:row>18</xdr:row>
      <xdr:rowOff>171450</xdr:rowOff>
    </xdr:from>
    <xdr:ext cx="3248025" cy="20002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18</xdr:row>
      <xdr:rowOff>171450</xdr:rowOff>
    </xdr:from>
    <xdr:ext cx="3248025" cy="2000250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533400</xdr:colOff>
      <xdr:row>18</xdr:row>
      <xdr:rowOff>171450</xdr:rowOff>
    </xdr:from>
    <xdr:ext cx="3248025" cy="200025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971550</xdr:colOff>
      <xdr:row>6</xdr:row>
      <xdr:rowOff>209550</xdr:rowOff>
    </xdr:from>
    <xdr:ext cx="3248025" cy="1790700"/>
    <xdr:pic>
      <xdr:nvPicPr>
        <xdr:cNvPr id="0" name="image7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7</xdr:row>
      <xdr:rowOff>19050</xdr:rowOff>
    </xdr:from>
    <xdr:ext cx="3248025" cy="1790700"/>
    <xdr:pic>
      <xdr:nvPicPr>
        <xdr:cNvPr id="0" name="image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7</xdr:row>
      <xdr:rowOff>19050</xdr:rowOff>
    </xdr:from>
    <xdr:ext cx="3248025" cy="1790700"/>
    <xdr:pic>
      <xdr:nvPicPr>
        <xdr:cNvPr id="0" name="image1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2:G6" displayName="Table_1" name="Table_1" id="1">
  <tableColumns count="6">
    <tableColumn name="Tipo de señal" id="1"/>
    <tableColumn name="Anch de banda (Hz)" id="2"/>
    <tableColumn name="RBW (Hz)" id="3"/>
    <tableColumn name="Potencia de ruido(dbm)" id="4"/>
    <tableColumn name="Potencia de la señal(dbm)" id="5"/>
    <tableColumn name="SNR (dB)" id="6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headerRowCount="0" ref="K2:L2" displayName="Table_2" name="Table_2" id="2">
  <tableColumns count="2">
    <tableColumn name="Column1" id="1"/>
    <tableColumn name="Column2" id="2"/>
  </tableColumns>
  <tableStyleInfo name="Hoja 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B20:D28" displayName="Table_3" name="Table_3" id="3">
  <tableColumns count="3">
    <tableColumn name="señal sin ruido mV" id="1"/>
    <tableColumn name="señal con ruido mV" id="2"/>
    <tableColumn name="Relacion" id="3"/>
  </tableColumns>
  <tableStyleInfo name="Hoja 1-style 3" showColumnStripes="0" showFirstColumn="1" showLastColumn="1" showRowStripes="1"/>
</table>
</file>

<file path=xl/tables/table4.xml><?xml version="1.0" encoding="utf-8"?>
<table xmlns="http://schemas.openxmlformats.org/spreadsheetml/2006/main" ref="B30:I31" displayName="Table_4" name="Table_4" id="4">
  <tableColumns count="8">
    <tableColumn name="rbw" id="1"/>
    <tableColumn name="span" id="2"/>
    <tableColumn name="fc" id="3"/>
    <tableColumn name="ruido" id="4"/>
    <tableColumn name="Ancho de banda" id="5"/>
    <tableColumn name="potencia de ruido." id="6"/>
    <tableColumn name="potencia señal" id="7"/>
    <tableColumn name="snr" id="8"/>
  </tableColumns>
  <tableStyleInfo name="Hoja 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>
        <v>-40.21</v>
      </c>
    </row>
    <row r="2">
      <c r="B2" s="2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5" t="s">
        <v>5</v>
      </c>
      <c r="H2" s="6"/>
      <c r="I2" s="7" t="s">
        <v>6</v>
      </c>
      <c r="J2" s="8" t="s">
        <v>7</v>
      </c>
      <c r="K2" s="3" t="s">
        <v>8</v>
      </c>
      <c r="L2" s="3" t="s">
        <v>9</v>
      </c>
    </row>
    <row r="3">
      <c r="B3" s="9" t="s">
        <v>10</v>
      </c>
      <c r="C3" s="10">
        <v>200000.0</v>
      </c>
      <c r="D3" s="10">
        <v>300.0</v>
      </c>
      <c r="E3" s="11">
        <f t="shared" ref="E3:E6" si="2">J3+(10*log(C3))</f>
        <v>-38.98091259</v>
      </c>
      <c r="F3" s="10">
        <v>-27.1</v>
      </c>
      <c r="G3" s="10">
        <f t="shared" ref="G3:G6" si="3">10*log(L3/K3)</f>
        <v>11.88091259</v>
      </c>
      <c r="H3" s="10"/>
      <c r="I3" s="10">
        <v>-67.22</v>
      </c>
      <c r="J3" s="10">
        <f t="shared" ref="J3:J6" si="4">I3-(10*log(D3))</f>
        <v>-91.99121255</v>
      </c>
      <c r="K3" s="12">
        <f t="shared" ref="K3:L3" si="1">(10^(E3/10))/1000</f>
        <v>0.0000001264470614</v>
      </c>
      <c r="L3" s="12">
        <f t="shared" si="1"/>
        <v>0.0000019498446</v>
      </c>
    </row>
    <row r="4">
      <c r="B4" s="13" t="s">
        <v>11</v>
      </c>
      <c r="C4" s="10">
        <v>2200000.0</v>
      </c>
      <c r="D4" s="10">
        <v>3000.0</v>
      </c>
      <c r="E4" s="11">
        <f t="shared" si="2"/>
        <v>-21.57698574</v>
      </c>
      <c r="F4" s="14">
        <v>-16.46</v>
      </c>
      <c r="G4" s="10">
        <f t="shared" si="3"/>
        <v>5.116985739</v>
      </c>
      <c r="H4" s="10"/>
      <c r="I4" s="8">
        <v>-50.23</v>
      </c>
      <c r="J4" s="10">
        <f t="shared" si="4"/>
        <v>-85.00121255</v>
      </c>
      <c r="K4" s="12">
        <f t="shared" ref="K4:L4" si="5">(10^(E4/10))/1000</f>
        <v>0.000006955068731</v>
      </c>
      <c r="L4" s="12">
        <f t="shared" si="5"/>
        <v>0.0000225943577</v>
      </c>
    </row>
    <row r="5">
      <c r="B5" s="9" t="s">
        <v>12</v>
      </c>
      <c r="C5" s="10">
        <v>800000.0</v>
      </c>
      <c r="D5" s="10">
        <v>100.0</v>
      </c>
      <c r="E5" s="11">
        <f t="shared" si="2"/>
        <v>-49.11060013</v>
      </c>
      <c r="F5" s="10">
        <v>-21.261</v>
      </c>
      <c r="G5" s="10">
        <f t="shared" si="3"/>
        <v>27.84960013</v>
      </c>
      <c r="H5" s="10"/>
      <c r="I5" s="10">
        <v>-88.1415</v>
      </c>
      <c r="J5" s="10">
        <f t="shared" si="4"/>
        <v>-108.1415</v>
      </c>
      <c r="K5" s="12">
        <f t="shared" ref="K5:L5" si="6">(10^(E5/10))/1000</f>
        <v>0.00000001227269629</v>
      </c>
      <c r="L5" s="12">
        <f t="shared" si="6"/>
        <v>0.000007479972479</v>
      </c>
    </row>
    <row r="6">
      <c r="B6" s="15" t="s">
        <v>13</v>
      </c>
      <c r="C6" s="10">
        <v>401000.0</v>
      </c>
      <c r="D6" s="10">
        <v>1000.0</v>
      </c>
      <c r="E6" s="11">
        <f t="shared" si="2"/>
        <v>-31.73855627</v>
      </c>
      <c r="F6" s="10">
        <v>-7.74</v>
      </c>
      <c r="G6" s="10">
        <f t="shared" si="3"/>
        <v>23.99855627</v>
      </c>
      <c r="H6" s="10"/>
      <c r="I6" s="10">
        <v>-57.77</v>
      </c>
      <c r="J6" s="10">
        <f t="shared" si="4"/>
        <v>-87.77</v>
      </c>
      <c r="K6" s="12">
        <f t="shared" ref="K6:L6" si="7">(10^(E6/10))/1000</f>
        <v>0.0000006701073363</v>
      </c>
      <c r="L6" s="12">
        <f t="shared" si="7"/>
        <v>0.0001682674061</v>
      </c>
    </row>
    <row r="7">
      <c r="B7" s="6"/>
      <c r="C7" s="6"/>
      <c r="D7" s="6"/>
      <c r="E7" s="6"/>
      <c r="F7" s="6"/>
      <c r="G7" s="6"/>
      <c r="H7" s="6"/>
      <c r="I7" s="6"/>
    </row>
    <row r="8">
      <c r="C8" s="6"/>
      <c r="D8" s="6"/>
      <c r="E8" s="6"/>
      <c r="F8" s="6"/>
      <c r="G8" s="6"/>
      <c r="H8" s="6"/>
      <c r="I8" s="6"/>
    </row>
    <row r="9">
      <c r="B9" s="6"/>
      <c r="C9" s="6"/>
      <c r="D9" s="6"/>
      <c r="E9" s="6"/>
      <c r="F9" s="6"/>
      <c r="G9" s="6"/>
      <c r="H9" s="6"/>
      <c r="I9" s="6"/>
    </row>
    <row r="18">
      <c r="B18" s="6" t="s">
        <v>14</v>
      </c>
    </row>
    <row r="20">
      <c r="B20" s="16" t="s">
        <v>15</v>
      </c>
      <c r="C20" s="17" t="s">
        <v>16</v>
      </c>
      <c r="D20" s="18" t="s">
        <v>17</v>
      </c>
      <c r="E20" s="6"/>
      <c r="F20" s="6"/>
      <c r="G20" s="6"/>
      <c r="H20" s="6"/>
      <c r="I20" s="6"/>
    </row>
    <row r="21">
      <c r="B21" s="9" t="s">
        <v>18</v>
      </c>
      <c r="C21" s="19"/>
      <c r="D21" s="19"/>
      <c r="E21" s="6"/>
      <c r="F21" s="6"/>
      <c r="G21" s="6"/>
      <c r="H21" s="6"/>
      <c r="I21" s="6"/>
    </row>
    <row r="22">
      <c r="B22" s="20">
        <v>3.4</v>
      </c>
      <c r="C22" s="21">
        <v>6.5</v>
      </c>
      <c r="D22" s="22">
        <f>C22-B22</f>
        <v>3.1</v>
      </c>
      <c r="E22" s="6"/>
      <c r="F22" s="6"/>
      <c r="G22" s="6"/>
      <c r="H22" s="6"/>
      <c r="I22" s="6"/>
    </row>
    <row r="23">
      <c r="B23" s="9" t="s">
        <v>19</v>
      </c>
      <c r="C23" s="19"/>
      <c r="D23" s="19"/>
      <c r="E23" s="6"/>
      <c r="F23" s="6"/>
      <c r="G23" s="6"/>
      <c r="H23" s="6"/>
      <c r="I23" s="6"/>
    </row>
    <row r="24">
      <c r="B24" s="20">
        <v>36.0</v>
      </c>
      <c r="C24" s="21">
        <v>39.0</v>
      </c>
      <c r="D24" s="22">
        <f>C24-B24</f>
        <v>3</v>
      </c>
      <c r="E24" s="6"/>
      <c r="F24" s="6"/>
      <c r="G24" s="6"/>
      <c r="H24" s="6"/>
      <c r="I24" s="6"/>
    </row>
    <row r="25">
      <c r="B25" s="9" t="s">
        <v>20</v>
      </c>
      <c r="C25" s="19"/>
      <c r="D25" s="19"/>
      <c r="E25" s="6"/>
      <c r="F25" s="6"/>
      <c r="G25" s="6"/>
      <c r="H25" s="6"/>
      <c r="I25" s="6"/>
    </row>
    <row r="26">
      <c r="B26" s="20">
        <v>15.0</v>
      </c>
      <c r="C26" s="21">
        <v>28.8</v>
      </c>
      <c r="D26" s="22">
        <f>C26-B26</f>
        <v>13.8</v>
      </c>
      <c r="E26" s="6"/>
      <c r="F26" s="6"/>
      <c r="G26" s="6"/>
      <c r="H26" s="6"/>
      <c r="I26" s="6"/>
    </row>
    <row r="27">
      <c r="B27" s="9" t="s">
        <v>21</v>
      </c>
      <c r="C27" s="19"/>
      <c r="D27" s="19"/>
      <c r="E27" s="6"/>
      <c r="F27" s="6"/>
      <c r="G27" s="6"/>
      <c r="H27" s="6"/>
      <c r="I27" s="6"/>
    </row>
    <row r="28">
      <c r="B28" s="23">
        <v>35.0</v>
      </c>
      <c r="C28" s="24">
        <v>72.0</v>
      </c>
      <c r="D28" s="25">
        <f>C28-B28</f>
        <v>37</v>
      </c>
      <c r="E28" s="6"/>
      <c r="F28" s="6"/>
      <c r="G28" s="6"/>
      <c r="H28" s="6"/>
      <c r="I28" s="6"/>
    </row>
    <row r="29">
      <c r="B29" s="6"/>
      <c r="C29" s="6"/>
      <c r="D29" s="6"/>
      <c r="E29" s="6"/>
      <c r="F29" s="6"/>
      <c r="G29" s="6"/>
      <c r="H29" s="6"/>
      <c r="I29" s="6"/>
    </row>
    <row r="30">
      <c r="B30" s="16" t="s">
        <v>22</v>
      </c>
      <c r="C30" s="4" t="s">
        <v>23</v>
      </c>
      <c r="D30" s="4" t="s">
        <v>24</v>
      </c>
      <c r="E30" s="4" t="s">
        <v>25</v>
      </c>
      <c r="F30" s="4" t="s">
        <v>26</v>
      </c>
      <c r="G30" s="17" t="s">
        <v>27</v>
      </c>
      <c r="H30" s="17" t="s">
        <v>28</v>
      </c>
      <c r="I30" s="18" t="s">
        <v>29</v>
      </c>
    </row>
    <row r="31">
      <c r="B31" s="26">
        <v>300.0</v>
      </c>
      <c r="C31" s="27">
        <v>800000.0</v>
      </c>
      <c r="D31" s="27">
        <v>8.75E8</v>
      </c>
      <c r="E31" s="27">
        <v>-113.0</v>
      </c>
      <c r="F31" s="27">
        <v>41816.0</v>
      </c>
      <c r="G31" s="28">
        <v>-91.557</v>
      </c>
      <c r="H31" s="27">
        <v>76.46</v>
      </c>
      <c r="I31" s="29">
        <f>'Hoja 1'!$G$31-'Hoja 1'!$F$31</f>
        <v>-41907.557</v>
      </c>
    </row>
    <row r="32">
      <c r="B32" s="6"/>
      <c r="C32" s="6"/>
      <c r="D32" s="6"/>
      <c r="E32" s="6"/>
      <c r="F32" s="6"/>
      <c r="G32" s="6"/>
      <c r="H32" s="6"/>
      <c r="I32" s="6"/>
    </row>
  </sheetData>
  <dataValidations>
    <dataValidation type="custom" allowBlank="1" showDropDown="1" sqref="G31">
      <formula1>AND(ISNUMBER(G31),(NOT(OR(NOT(ISERROR(DATEVALUE(G31))), AND(ISNUMBER(G31), LEFT(CELL("format", G31))="D")))))</formula1>
    </dataValidation>
  </dataValidations>
  <drawing r:id="rId1"/>
  <tableParts count="4">
    <tablePart r:id="rId6"/>
    <tablePart r:id="rId7"/>
    <tablePart r:id="rId8"/>
    <tablePart r:id="rId9"/>
  </tableParts>
</worksheet>
</file>