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cálcul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B16" i="1"/>
  <c r="C15" i="1"/>
  <c r="D15" i="1"/>
  <c r="B15" i="1"/>
  <c r="C14" i="1"/>
  <c r="D14" i="1"/>
  <c r="B14" i="1"/>
  <c r="B13" i="1"/>
  <c r="D13" i="1"/>
  <c r="C13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E11" i="1" s="1"/>
  <c r="C12" i="2" l="1"/>
  <c r="D11" i="2"/>
  <c r="C11" i="2"/>
  <c r="D10" i="2"/>
  <c r="C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2" i="2"/>
  <c r="E3" i="2"/>
  <c r="E4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<sst xmlns="http://schemas.openxmlformats.org/spreadsheetml/2006/main" count="47" uniqueCount="42">
  <si>
    <t>NÚMERO DE PERSONAS POR CARGO Y DELEGACIÓN</t>
  </si>
  <si>
    <t>CENTRAL</t>
  </si>
  <si>
    <t>NACIONAL</t>
  </si>
  <si>
    <t>INTERNACIONAL</t>
  </si>
  <si>
    <t>ADMINISTRATIVO</t>
  </si>
  <si>
    <t>COMERCIAL</t>
  </si>
  <si>
    <t>J.DEPARTAMENTO</t>
  </si>
  <si>
    <t>J.SECCIÓN</t>
  </si>
  <si>
    <t>J.AREA</t>
  </si>
  <si>
    <t>SUDIRECTOR</t>
  </si>
  <si>
    <t>DIRECTOR</t>
  </si>
  <si>
    <t>TOTAL GENERAL</t>
  </si>
  <si>
    <t>MEDIA</t>
  </si>
  <si>
    <t>CLIENTE</t>
  </si>
  <si>
    <t>DELEGACION</t>
  </si>
  <si>
    <t>VENTAS
 ABRIL</t>
  </si>
  <si>
    <t>VENTAS 
MAYO</t>
  </si>
  <si>
    <t>TOTALES</t>
  </si>
  <si>
    <t>B</t>
  </si>
  <si>
    <t>BARCELONA</t>
  </si>
  <si>
    <t>G</t>
  </si>
  <si>
    <t>A</t>
  </si>
  <si>
    <t>MADRID</t>
  </si>
  <si>
    <t>F</t>
  </si>
  <si>
    <t>E</t>
  </si>
  <si>
    <t>H</t>
  </si>
  <si>
    <t>SEVILLA</t>
  </si>
  <si>
    <t>D</t>
  </si>
  <si>
    <t>TOLEDO</t>
  </si>
  <si>
    <t>C</t>
  </si>
  <si>
    <t>MEDIAS</t>
  </si>
  <si>
    <t>Venta más alta</t>
  </si>
  <si>
    <t>Venta más baja</t>
  </si>
  <si>
    <t>TOTAL 1</t>
  </si>
  <si>
    <t>TOTAL 2</t>
  </si>
  <si>
    <t>MEDIA  1</t>
  </si>
  <si>
    <t>MÁXIMO 1</t>
  </si>
  <si>
    <t>MÍNIMO 1</t>
  </si>
  <si>
    <t>MEDIA 2</t>
  </si>
  <si>
    <t>MÁXIMO 2</t>
  </si>
  <si>
    <t>MÍNIMO 2</t>
  </si>
  <si>
    <t>Nº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</si>
</sst>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GRÁFICO COMBINADO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697944006999132E-2"/>
          <c:y val="0.18097222222222226"/>
          <c:w val="0.88041535433070861"/>
          <c:h val="0.40840077282006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cálculos!$B$4:$B$10</c:f>
              <c:numCache>
                <c:formatCode>General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F-426F-A3D9-BBC74A2327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39952688"/>
        <c:axId val="1439952272"/>
      </c:barChart>
      <c:lineChart>
        <c:grouping val="standard"/>
        <c:varyColors val="0"/>
        <c:ser>
          <c:idx val="1"/>
          <c:order val="1"/>
          <c:tx>
            <c:strRef>
              <c:f>cálculos!$C$3</c:f>
              <c:strCache>
                <c:ptCount val="1"/>
                <c:pt idx="0">
                  <c:v>NACIONAL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cálculos!$C$4:$C$10</c:f>
              <c:numCache>
                <c:formatCode>General</c:formatCode>
                <c:ptCount val="7"/>
                <c:pt idx="0">
                  <c:v>33</c:v>
                </c:pt>
                <c:pt idx="1">
                  <c:v>14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426F-A3D9-BBC74A2327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952688"/>
        <c:axId val="1439952272"/>
      </c:lineChart>
      <c:catAx>
        <c:axId val="14399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52272"/>
        <c:crosses val="autoZero"/>
        <c:auto val="1"/>
        <c:lblAlgn val="ctr"/>
        <c:lblOffset val="100"/>
        <c:noMultiLvlLbl val="0"/>
      </c:catAx>
      <c:valAx>
        <c:axId val="1439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CIRCULAR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cálculos!$B$3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AA-454E-A555-E5CE26C1498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CAA-454E-A555-E5CE26C1498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CAA-454E-A555-E5CE26C1498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CAA-454E-A555-E5CE26C1498A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CAA-454E-A555-E5CE26C1498A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CAA-454E-A555-E5CE26C1498A}"/>
              </c:ext>
            </c:extLst>
          </c:dPt>
          <c:dPt>
            <c:idx val="6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CAA-454E-A555-E5CE26C14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cálculos!$B$4:$B$10</c:f>
              <c:numCache>
                <c:formatCode>General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54E-A555-E5CE26C1498A}"/>
            </c:ext>
          </c:extLst>
        </c:ser>
        <c:ser>
          <c:idx val="1"/>
          <c:order val="1"/>
          <c:tx>
            <c:strRef>
              <c:f>cálculos!$C$3</c:f>
              <c:strCache>
                <c:ptCount val="1"/>
                <c:pt idx="0">
                  <c:v>NACIONAL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0CF-4CDE-86CF-4BE013985C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0CF-4CDE-86CF-4BE013985C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0CF-4CDE-86CF-4BE013985C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0CF-4CDE-86CF-4BE013985C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0CF-4CDE-86CF-4BE013985C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0CF-4CDE-86CF-4BE013985C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0CF-4CDE-86CF-4BE013985CF5}"/>
              </c:ext>
            </c:extLst>
          </c:dPt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cálculos!$C$4:$C$10</c:f>
              <c:numCache>
                <c:formatCode>General</c:formatCode>
                <c:ptCount val="7"/>
                <c:pt idx="0">
                  <c:v>33</c:v>
                </c:pt>
                <c:pt idx="1">
                  <c:v>14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A-454E-A555-E5CE26C1498A}"/>
            </c:ext>
          </c:extLst>
        </c:ser>
        <c:ser>
          <c:idx val="2"/>
          <c:order val="2"/>
          <c:tx>
            <c:strRef>
              <c:f>cálculos!$D$3</c:f>
              <c:strCache>
                <c:ptCount val="1"/>
                <c:pt idx="0">
                  <c:v>INTERNACIONAL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0CF-4CDE-86CF-4BE013985C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0CF-4CDE-86CF-4BE013985C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0CF-4CDE-86CF-4BE013985C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0CF-4CDE-86CF-4BE013985C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C0CF-4CDE-86CF-4BE013985C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C0CF-4CDE-86CF-4BE013985C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C0CF-4CDE-86CF-4BE013985CF5}"/>
              </c:ext>
            </c:extLst>
          </c:dPt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cálculos!$D$4:$D$10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A-454E-A555-E5CE26C1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de cono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cálculos!$A$4</c:f>
              <c:strCache>
                <c:ptCount val="1"/>
                <c:pt idx="0">
                  <c:v>ADMINISTRATIVO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cálculos!$B$4:$D$4</c:f>
              <c:numCache>
                <c:formatCode>General</c:formatCode>
                <c:ptCount val="3"/>
                <c:pt idx="0">
                  <c:v>68</c:v>
                </c:pt>
                <c:pt idx="1">
                  <c:v>33</c:v>
                </c:pt>
                <c:pt idx="2">
                  <c:v>30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4108-4912-93A4-4C6F8C5DF34D}"/>
            </c:ext>
          </c:extLst>
        </c:ser>
        <c:ser>
          <c:idx val="1"/>
          <c:order val="1"/>
          <c:tx>
            <c:strRef>
              <c:f>cálculos!$A$5</c:f>
              <c:strCache>
                <c:ptCount val="1"/>
                <c:pt idx="0">
                  <c:v>COMERCIAL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cálculos!$B$5:$D$5</c:f>
              <c:numCache>
                <c:formatCode>General</c:formatCode>
                <c:ptCount val="3"/>
                <c:pt idx="0">
                  <c:v>22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4108-4912-93A4-4C6F8C5DF34D}"/>
            </c:ext>
          </c:extLst>
        </c:ser>
        <c:ser>
          <c:idx val="2"/>
          <c:order val="2"/>
          <c:tx>
            <c:strRef>
              <c:f>cálculos!$A$6</c:f>
              <c:strCache>
                <c:ptCount val="1"/>
                <c:pt idx="0">
                  <c:v>J.DEPARTAMENTO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cálculos!$B$6:$D$6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2-4108-4912-93A4-4C6F8C5DF34D}"/>
            </c:ext>
          </c:extLst>
        </c:ser>
        <c:ser>
          <c:idx val="3"/>
          <c:order val="3"/>
          <c:tx>
            <c:strRef>
              <c:f>cálculos!$A$7</c:f>
              <c:strCache>
                <c:ptCount val="1"/>
                <c:pt idx="0">
                  <c:v>J.SECCIÓN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cálculos!$B$7:$D$7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3-4108-4912-93A4-4C6F8C5DF34D}"/>
            </c:ext>
          </c:extLst>
        </c:ser>
        <c:ser>
          <c:idx val="4"/>
          <c:order val="4"/>
          <c:tx>
            <c:strRef>
              <c:f>cálculos!$A$8</c:f>
              <c:strCache>
                <c:ptCount val="1"/>
                <c:pt idx="0">
                  <c:v>J.AREA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cálculos!$B$8:$D$8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4-4108-4912-93A4-4C6F8C5DF34D}"/>
            </c:ext>
          </c:extLst>
        </c:ser>
        <c:ser>
          <c:idx val="5"/>
          <c:order val="5"/>
          <c:tx>
            <c:strRef>
              <c:f>cálculos!$A$9</c:f>
              <c:strCache>
                <c:ptCount val="1"/>
                <c:pt idx="0">
                  <c:v>SUDIRECTOR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cálculos!$B$9:$D$9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5-4108-4912-93A4-4C6F8C5DF34D}"/>
            </c:ext>
          </c:extLst>
        </c:ser>
        <c:ser>
          <c:idx val="6"/>
          <c:order val="6"/>
          <c:tx>
            <c:strRef>
              <c:f>cálculos!$A$10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cálculos!$B$3:$D$3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cálculos!$B$10:$D$10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6-4108-4912-93A4-4C6F8C5DF3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73526640"/>
        <c:axId val="1673546192"/>
        <c:axId val="0"/>
      </c:bar3DChart>
      <c:catAx>
        <c:axId val="16735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3546192"/>
        <c:crosses val="autoZero"/>
        <c:auto val="1"/>
        <c:lblAlgn val="ctr"/>
        <c:lblOffset val="100"/>
        <c:noMultiLvlLbl val="0"/>
      </c:catAx>
      <c:valAx>
        <c:axId val="167354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35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rgbClr val="7030A0">
          <a:alpha val="96000"/>
        </a:srgb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VENTAS
 ABRIL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Hoja2!$A$2:$B$9</c:f>
              <c:multiLvlStrCache>
                <c:ptCount val="8"/>
                <c:lvl>
                  <c:pt idx="0">
                    <c:v>BARCELONA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MADRID</c:v>
                  </c:pt>
                  <c:pt idx="4">
                    <c:v>MADRID</c:v>
                  </c:pt>
                  <c:pt idx="5">
                    <c:v>SEVILLA</c:v>
                  </c:pt>
                  <c:pt idx="6">
                    <c:v>TOLEDO</c:v>
                  </c:pt>
                  <c:pt idx="7">
                    <c:v>TOLEDO</c:v>
                  </c:pt>
                </c:lvl>
                <c:lvl>
                  <c:pt idx="0">
                    <c:v>B</c:v>
                  </c:pt>
                  <c:pt idx="1">
                    <c:v>G</c:v>
                  </c:pt>
                  <c:pt idx="2">
                    <c:v>A</c:v>
                  </c:pt>
                  <c:pt idx="3">
                    <c:v>F</c:v>
                  </c:pt>
                  <c:pt idx="4">
                    <c:v>E</c:v>
                  </c:pt>
                  <c:pt idx="5">
                    <c:v>H</c:v>
                  </c:pt>
                  <c:pt idx="6">
                    <c:v>D</c:v>
                  </c:pt>
                  <c:pt idx="7">
                    <c:v>C</c:v>
                  </c:pt>
                </c:lvl>
              </c:multiLvlStrCache>
            </c:multiLvlStrRef>
          </c:cat>
          <c:val>
            <c:numRef>
              <c:f>Hoja2!$C$2:$C$9</c:f>
              <c:numCache>
                <c:formatCode>#,##0.00\ "€"</c:formatCode>
                <c:ptCount val="8"/>
                <c:pt idx="0">
                  <c:v>5000</c:v>
                </c:pt>
                <c:pt idx="1">
                  <c:v>6000</c:v>
                </c:pt>
                <c:pt idx="2">
                  <c:v>1000</c:v>
                </c:pt>
                <c:pt idx="3">
                  <c:v>2900</c:v>
                </c:pt>
                <c:pt idx="4">
                  <c:v>3000</c:v>
                </c:pt>
                <c:pt idx="5">
                  <c:v>8000</c:v>
                </c:pt>
                <c:pt idx="6">
                  <c:v>1500</c:v>
                </c:pt>
                <c:pt idx="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E-42E5-A966-8C8C2E28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33504"/>
        <c:axId val="1521133920"/>
      </c:barChart>
      <c:lineChart>
        <c:grouping val="standard"/>
        <c:varyColors val="0"/>
        <c:ser>
          <c:idx val="1"/>
          <c:order val="1"/>
          <c:tx>
            <c:strRef>
              <c:f>Hoja2!$D$1</c:f>
              <c:strCache>
                <c:ptCount val="1"/>
                <c:pt idx="0">
                  <c:v>VENTAS 
MAYO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Hoja2!$A$2:$B$9</c:f>
              <c:multiLvlStrCache>
                <c:ptCount val="8"/>
                <c:lvl>
                  <c:pt idx="0">
                    <c:v>BARCELONA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MADRID</c:v>
                  </c:pt>
                  <c:pt idx="4">
                    <c:v>MADRID</c:v>
                  </c:pt>
                  <c:pt idx="5">
                    <c:v>SEVILLA</c:v>
                  </c:pt>
                  <c:pt idx="6">
                    <c:v>TOLEDO</c:v>
                  </c:pt>
                  <c:pt idx="7">
                    <c:v>TOLEDO</c:v>
                  </c:pt>
                </c:lvl>
                <c:lvl>
                  <c:pt idx="0">
                    <c:v>B</c:v>
                  </c:pt>
                  <c:pt idx="1">
                    <c:v>G</c:v>
                  </c:pt>
                  <c:pt idx="2">
                    <c:v>A</c:v>
                  </c:pt>
                  <c:pt idx="3">
                    <c:v>F</c:v>
                  </c:pt>
                  <c:pt idx="4">
                    <c:v>E</c:v>
                  </c:pt>
                  <c:pt idx="5">
                    <c:v>H</c:v>
                  </c:pt>
                  <c:pt idx="6">
                    <c:v>D</c:v>
                  </c:pt>
                  <c:pt idx="7">
                    <c:v>C</c:v>
                  </c:pt>
                </c:lvl>
              </c:multiLvlStrCache>
            </c:multiLvlStrRef>
          </c:cat>
          <c:val>
            <c:numRef>
              <c:f>Hoja2!$D$2:$D$9</c:f>
              <c:numCache>
                <c:formatCode>#,##0.00\ "€"</c:formatCode>
                <c:ptCount val="8"/>
                <c:pt idx="0">
                  <c:v>3000</c:v>
                </c:pt>
                <c:pt idx="1">
                  <c:v>5000</c:v>
                </c:pt>
                <c:pt idx="2">
                  <c:v>25000</c:v>
                </c:pt>
                <c:pt idx="3">
                  <c:v>1000</c:v>
                </c:pt>
                <c:pt idx="4">
                  <c:v>7000</c:v>
                </c:pt>
                <c:pt idx="5">
                  <c:v>10000</c:v>
                </c:pt>
                <c:pt idx="6">
                  <c:v>6000</c:v>
                </c:pt>
                <c:pt idx="7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2E5-A966-8C8C2E28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133504"/>
        <c:axId val="1521133920"/>
      </c:lineChart>
      <c:catAx>
        <c:axId val="15211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33920"/>
        <c:crosses val="autoZero"/>
        <c:auto val="1"/>
        <c:lblAlgn val="ctr"/>
        <c:lblOffset val="100"/>
        <c:noMultiLvlLbl val="0"/>
      </c:catAx>
      <c:valAx>
        <c:axId val="1521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71437</xdr:rowOff>
    </xdr:from>
    <xdr:to>
      <xdr:col>6</xdr:col>
      <xdr:colOff>247650</xdr:colOff>
      <xdr:row>30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85726</xdr:colOff>
      <xdr:row>31</xdr:row>
      <xdr:rowOff>4762</xdr:rowOff>
    </xdr:from>
    <xdr:to>
      <xdr:col>2</xdr:col>
      <xdr:colOff>676275</xdr:colOff>
      <xdr:row>45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828675</xdr:colOff>
      <xdr:row>31</xdr:row>
      <xdr:rowOff>138112</xdr:rowOff>
    </xdr:from>
    <xdr:to>
      <xdr:col>7</xdr:col>
      <xdr:colOff>342900</xdr:colOff>
      <xdr:row>48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23812</xdr:rowOff>
    </xdr:from>
    <xdr:to>
      <xdr:col>6</xdr:col>
      <xdr:colOff>161925</xdr:colOff>
      <xdr:row>27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view="pageLayout" topLeftCell="A26" zoomScale="112" zoomScaleNormal="100" zoomScalePageLayoutView="112" workbookViewId="0">
      <selection activeCell="G34" sqref="E34:G34"/>
    </sheetView>
  </sheetViews>
  <sheetFormatPr baseColWidth="10" defaultColWidth="11.5703125" defaultRowHeight="15" x14ac:dyDescent="0.25"/>
  <cols>
    <col min="1" max="1" width="17.140625" bestFit="1" customWidth="1"/>
    <col min="2" max="2" width="8" bestFit="1" customWidth="1"/>
    <col min="3" max="3" width="15" bestFit="1" customWidth="1"/>
    <col min="4" max="4" width="15.5703125" bestFit="1" customWidth="1"/>
    <col min="5" max="5" width="8" bestFit="1" customWidth="1"/>
    <col min="6" max="6" width="8.7109375" bestFit="1" customWidth="1"/>
    <col min="7" max="7" width="9.5703125" customWidth="1"/>
    <col min="8" max="8" width="8.85546875" customWidth="1"/>
  </cols>
  <sheetData>
    <row r="1" spans="1:8" ht="15" customHeight="1" x14ac:dyDescent="0.25"/>
    <row r="2" spans="1:8" x14ac:dyDescent="0.25">
      <c r="A2" s="9" t="s">
        <v>0</v>
      </c>
      <c r="B2" s="9"/>
      <c r="C2" s="9"/>
      <c r="D2" s="9"/>
      <c r="E2" s="9"/>
      <c r="F2" s="9"/>
      <c r="G2" s="9"/>
      <c r="H2" s="9"/>
    </row>
    <row r="3" spans="1:8" x14ac:dyDescent="0.25">
      <c r="A3" s="1"/>
      <c r="B3" s="6" t="s">
        <v>1</v>
      </c>
      <c r="C3" s="6" t="s">
        <v>2</v>
      </c>
      <c r="D3" s="6" t="s">
        <v>3</v>
      </c>
      <c r="E3" s="6" t="s">
        <v>33</v>
      </c>
      <c r="F3" s="6" t="s">
        <v>35</v>
      </c>
      <c r="G3" s="6" t="s">
        <v>36</v>
      </c>
      <c r="H3" s="6" t="s">
        <v>37</v>
      </c>
    </row>
    <row r="4" spans="1:8" x14ac:dyDescent="0.25">
      <c r="A4" s="1" t="s">
        <v>4</v>
      </c>
      <c r="B4" s="1">
        <v>68</v>
      </c>
      <c r="C4" s="1">
        <v>33</v>
      </c>
      <c r="D4" s="1">
        <v>30</v>
      </c>
      <c r="E4" s="7">
        <f>SUM(B4:D4)</f>
        <v>131</v>
      </c>
      <c r="F4" s="7">
        <f>AVERAGE(B4:D4)</f>
        <v>43.666666666666664</v>
      </c>
      <c r="G4" s="7">
        <f>MAX(B4:D4)</f>
        <v>68</v>
      </c>
      <c r="H4" s="7">
        <f>MIN(B4:D4)</f>
        <v>30</v>
      </c>
    </row>
    <row r="5" spans="1:8" x14ac:dyDescent="0.25">
      <c r="A5" s="1" t="s">
        <v>5</v>
      </c>
      <c r="B5" s="1">
        <v>22</v>
      </c>
      <c r="C5" s="1">
        <v>14</v>
      </c>
      <c r="D5" s="1">
        <v>14</v>
      </c>
      <c r="E5" s="7">
        <f t="shared" ref="E5:E10" si="0">SUM(B5:D5)</f>
        <v>50</v>
      </c>
      <c r="F5" s="7">
        <f t="shared" ref="F5:F10" si="1">AVERAGE(B5:D5)</f>
        <v>16.666666666666668</v>
      </c>
      <c r="G5" s="7">
        <f t="shared" ref="G5:G10" si="2">MAX(B5:D5)</f>
        <v>22</v>
      </c>
      <c r="H5" s="7">
        <f t="shared" ref="H5:H10" si="3">MIN(B5:D5)</f>
        <v>14</v>
      </c>
    </row>
    <row r="6" spans="1:8" x14ac:dyDescent="0.25">
      <c r="A6" s="1" t="s">
        <v>6</v>
      </c>
      <c r="B6" s="1">
        <v>18</v>
      </c>
      <c r="C6" s="1">
        <v>24</v>
      </c>
      <c r="D6" s="1">
        <v>23</v>
      </c>
      <c r="E6" s="7">
        <f t="shared" si="0"/>
        <v>65</v>
      </c>
      <c r="F6" s="7">
        <f t="shared" si="1"/>
        <v>21.666666666666668</v>
      </c>
      <c r="G6" s="7">
        <f t="shared" si="2"/>
        <v>24</v>
      </c>
      <c r="H6" s="7">
        <f t="shared" si="3"/>
        <v>18</v>
      </c>
    </row>
    <row r="7" spans="1:8" x14ac:dyDescent="0.25">
      <c r="A7" s="1" t="s">
        <v>7</v>
      </c>
      <c r="B7" s="1">
        <v>14</v>
      </c>
      <c r="C7" s="1">
        <v>16</v>
      </c>
      <c r="D7" s="1">
        <v>15</v>
      </c>
      <c r="E7" s="7">
        <f t="shared" si="0"/>
        <v>45</v>
      </c>
      <c r="F7" s="7">
        <f t="shared" si="1"/>
        <v>15</v>
      </c>
      <c r="G7" s="7">
        <f t="shared" si="2"/>
        <v>16</v>
      </c>
      <c r="H7" s="7">
        <f t="shared" si="3"/>
        <v>14</v>
      </c>
    </row>
    <row r="8" spans="1:8" x14ac:dyDescent="0.25">
      <c r="A8" s="1" t="s">
        <v>8</v>
      </c>
      <c r="B8" s="1">
        <v>6</v>
      </c>
      <c r="C8" s="1">
        <v>8</v>
      </c>
      <c r="D8" s="1">
        <v>5</v>
      </c>
      <c r="E8" s="7">
        <f t="shared" si="0"/>
        <v>19</v>
      </c>
      <c r="F8" s="7">
        <f t="shared" si="1"/>
        <v>6.333333333333333</v>
      </c>
      <c r="G8" s="7">
        <f t="shared" si="2"/>
        <v>8</v>
      </c>
      <c r="H8" s="7">
        <f t="shared" si="3"/>
        <v>5</v>
      </c>
    </row>
    <row r="9" spans="1:8" x14ac:dyDescent="0.25">
      <c r="A9" s="1" t="s">
        <v>9</v>
      </c>
      <c r="B9" s="1">
        <v>3</v>
      </c>
      <c r="C9" s="1">
        <v>4</v>
      </c>
      <c r="D9" s="1">
        <v>3</v>
      </c>
      <c r="E9" s="7">
        <f t="shared" si="0"/>
        <v>10</v>
      </c>
      <c r="F9" s="7">
        <f t="shared" si="1"/>
        <v>3.3333333333333335</v>
      </c>
      <c r="G9" s="7">
        <f t="shared" si="2"/>
        <v>4</v>
      </c>
      <c r="H9" s="7">
        <f t="shared" si="3"/>
        <v>3</v>
      </c>
    </row>
    <row r="10" spans="1:8" x14ac:dyDescent="0.25">
      <c r="A10" s="1" t="s">
        <v>10</v>
      </c>
      <c r="B10" s="1">
        <v>1</v>
      </c>
      <c r="C10" s="1">
        <v>3</v>
      </c>
      <c r="D10" s="1">
        <v>2</v>
      </c>
      <c r="E10" s="7">
        <f t="shared" si="0"/>
        <v>6</v>
      </c>
      <c r="F10" s="7">
        <f t="shared" si="1"/>
        <v>2</v>
      </c>
      <c r="G10" s="7">
        <f t="shared" si="2"/>
        <v>3</v>
      </c>
      <c r="H10" s="7">
        <f t="shared" si="3"/>
        <v>1</v>
      </c>
    </row>
    <row r="11" spans="1:8" x14ac:dyDescent="0.25">
      <c r="C11" t="s">
        <v>11</v>
      </c>
      <c r="E11">
        <f>SUM(E4:E10)</f>
        <v>326</v>
      </c>
    </row>
    <row r="13" spans="1:8" x14ac:dyDescent="0.25">
      <c r="A13" t="s">
        <v>34</v>
      </c>
      <c r="B13" s="8">
        <f>SUM(B4:B10)</f>
        <v>132</v>
      </c>
      <c r="C13" s="8">
        <f>SUM(C4:C10)</f>
        <v>102</v>
      </c>
      <c r="D13" s="8">
        <f>SUM(D4:D10)</f>
        <v>92</v>
      </c>
    </row>
    <row r="14" spans="1:8" x14ac:dyDescent="0.25">
      <c r="A14" t="s">
        <v>38</v>
      </c>
      <c r="B14" s="8">
        <f>AVERAGE(B4:B10)</f>
        <v>18.857142857142858</v>
      </c>
      <c r="C14" s="8">
        <f t="shared" ref="C14:D14" si="4">AVERAGE(C4:C10)</f>
        <v>14.571428571428571</v>
      </c>
      <c r="D14" s="8">
        <f t="shared" si="4"/>
        <v>13.142857142857142</v>
      </c>
    </row>
    <row r="15" spans="1:8" x14ac:dyDescent="0.25">
      <c r="A15" t="s">
        <v>39</v>
      </c>
      <c r="B15" s="8">
        <f>MAX(B4:B10)</f>
        <v>68</v>
      </c>
      <c r="C15" s="8">
        <f t="shared" ref="C15:D15" si="5">MAX(C4:C10)</f>
        <v>33</v>
      </c>
      <c r="D15" s="8">
        <f t="shared" si="5"/>
        <v>30</v>
      </c>
    </row>
    <row r="16" spans="1:8" x14ac:dyDescent="0.25">
      <c r="A16" t="s">
        <v>40</v>
      </c>
      <c r="B16" s="8">
        <f>MIN(B4:B10)</f>
        <v>1</v>
      </c>
      <c r="C16" s="8">
        <f t="shared" ref="C16:D16" si="6">MIN(C4:C10)</f>
        <v>3</v>
      </c>
      <c r="D16" s="8">
        <f t="shared" si="6"/>
        <v>2</v>
      </c>
    </row>
  </sheetData>
  <mergeCells count="1">
    <mergeCell ref="A2:H2"/>
  </mergeCells>
  <conditionalFormatting sqref="A3:D10">
    <cfRule type="aboveAverage" dxfId="3" priority="4"/>
  </conditionalFormatting>
  <conditionalFormatting sqref="B4:D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  <cfRule type="top10" dxfId="2" priority="3" rank="10"/>
  </conditionalFormatting>
  <pageMargins left="0.23622047244094491" right="0.23622047244094491" top="0.74803149606299213" bottom="0.74803149606299213" header="0.31496062992125984" footer="0.31496062992125984"/>
  <pageSetup paperSize="9" orientation="portrait" horizontalDpi="300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view="pageLayout" zoomScaleNormal="115" workbookViewId="0">
      <selection activeCell="H14" sqref="H14"/>
    </sheetView>
  </sheetViews>
  <sheetFormatPr baseColWidth="10" defaultRowHeight="15" x14ac:dyDescent="0.25"/>
  <cols>
    <col min="1" max="1" width="8.140625" bestFit="1" customWidth="1"/>
    <col min="2" max="2" width="13.5703125" bestFit="1" customWidth="1"/>
    <col min="3" max="7" width="10.5703125" bestFit="1" customWidth="1"/>
    <col min="8" max="8" width="10.28515625" bestFit="1" customWidth="1"/>
  </cols>
  <sheetData>
    <row r="1" spans="1:8" ht="3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12</v>
      </c>
      <c r="G1" s="2" t="s">
        <v>31</v>
      </c>
      <c r="H1" s="2" t="s">
        <v>32</v>
      </c>
    </row>
    <row r="2" spans="1:8" x14ac:dyDescent="0.25">
      <c r="A2" s="1" t="s">
        <v>18</v>
      </c>
      <c r="B2" s="1" t="s">
        <v>19</v>
      </c>
      <c r="C2" s="3">
        <v>5000</v>
      </c>
      <c r="D2" s="3">
        <v>3000</v>
      </c>
      <c r="E2" s="3">
        <f>SUM(C2:D2)</f>
        <v>8000</v>
      </c>
      <c r="F2" s="3">
        <f>AVERAGE(C2:D2)</f>
        <v>4000</v>
      </c>
      <c r="G2" s="3">
        <f>MAX(C2:D2)</f>
        <v>5000</v>
      </c>
      <c r="H2" s="3">
        <f>MIN(C2:D2)</f>
        <v>3000</v>
      </c>
    </row>
    <row r="3" spans="1:8" x14ac:dyDescent="0.25">
      <c r="A3" s="1" t="s">
        <v>20</v>
      </c>
      <c r="B3" s="1" t="s">
        <v>19</v>
      </c>
      <c r="C3" s="3">
        <v>6000</v>
      </c>
      <c r="D3" s="3">
        <v>5000</v>
      </c>
      <c r="E3" s="3">
        <f t="shared" ref="E3:E9" si="0">SUM(C3:D3)</f>
        <v>11000</v>
      </c>
      <c r="F3" s="3">
        <f t="shared" ref="F3:F9" si="1">AVERAGE(C3:D3)</f>
        <v>5500</v>
      </c>
      <c r="G3" s="3">
        <f t="shared" ref="G3:G9" si="2">MAX(C3:D3)</f>
        <v>6000</v>
      </c>
      <c r="H3" s="3">
        <f t="shared" ref="H3:H9" si="3">MIN(C3:D3)</f>
        <v>5000</v>
      </c>
    </row>
    <row r="4" spans="1:8" x14ac:dyDescent="0.25">
      <c r="A4" s="1" t="s">
        <v>21</v>
      </c>
      <c r="B4" s="1" t="s">
        <v>22</v>
      </c>
      <c r="C4" s="3">
        <v>1000</v>
      </c>
      <c r="D4" s="3">
        <v>25000</v>
      </c>
      <c r="E4" s="3">
        <f t="shared" si="0"/>
        <v>26000</v>
      </c>
      <c r="F4" s="3">
        <f t="shared" si="1"/>
        <v>13000</v>
      </c>
      <c r="G4" s="3">
        <f t="shared" si="2"/>
        <v>25000</v>
      </c>
      <c r="H4" s="3">
        <f t="shared" si="3"/>
        <v>1000</v>
      </c>
    </row>
    <row r="5" spans="1:8" x14ac:dyDescent="0.25">
      <c r="A5" s="1" t="s">
        <v>23</v>
      </c>
      <c r="B5" s="1" t="s">
        <v>22</v>
      </c>
      <c r="C5" s="3">
        <v>2900</v>
      </c>
      <c r="D5" s="3">
        <v>1000</v>
      </c>
      <c r="E5" s="3">
        <f t="shared" si="0"/>
        <v>3900</v>
      </c>
      <c r="F5" s="3">
        <f t="shared" si="1"/>
        <v>1950</v>
      </c>
      <c r="G5" s="3">
        <f t="shared" si="2"/>
        <v>2900</v>
      </c>
      <c r="H5" s="3">
        <f t="shared" si="3"/>
        <v>1000</v>
      </c>
    </row>
    <row r="6" spans="1:8" x14ac:dyDescent="0.25">
      <c r="A6" s="1" t="s">
        <v>24</v>
      </c>
      <c r="B6" s="1" t="s">
        <v>22</v>
      </c>
      <c r="C6" s="3">
        <v>3000</v>
      </c>
      <c r="D6" s="3">
        <v>7000</v>
      </c>
      <c r="E6" s="3">
        <f t="shared" si="0"/>
        <v>10000</v>
      </c>
      <c r="F6" s="3">
        <f t="shared" si="1"/>
        <v>5000</v>
      </c>
      <c r="G6" s="3">
        <f t="shared" si="2"/>
        <v>7000</v>
      </c>
      <c r="H6" s="3">
        <f t="shared" si="3"/>
        <v>3000</v>
      </c>
    </row>
    <row r="7" spans="1:8" x14ac:dyDescent="0.25">
      <c r="A7" s="1" t="s">
        <v>25</v>
      </c>
      <c r="B7" s="1" t="s">
        <v>26</v>
      </c>
      <c r="C7" s="3">
        <v>8000</v>
      </c>
      <c r="D7" s="3">
        <v>10000</v>
      </c>
      <c r="E7" s="3">
        <f t="shared" si="0"/>
        <v>18000</v>
      </c>
      <c r="F7" s="3">
        <f t="shared" si="1"/>
        <v>9000</v>
      </c>
      <c r="G7" s="3">
        <f t="shared" si="2"/>
        <v>10000</v>
      </c>
      <c r="H7" s="3">
        <f t="shared" si="3"/>
        <v>8000</v>
      </c>
    </row>
    <row r="8" spans="1:8" x14ac:dyDescent="0.25">
      <c r="A8" s="1" t="s">
        <v>27</v>
      </c>
      <c r="B8" s="1" t="s">
        <v>28</v>
      </c>
      <c r="C8" s="3">
        <v>1500</v>
      </c>
      <c r="D8" s="3">
        <v>6000</v>
      </c>
      <c r="E8" s="3">
        <f t="shared" si="0"/>
        <v>7500</v>
      </c>
      <c r="F8" s="3">
        <f t="shared" si="1"/>
        <v>3750</v>
      </c>
      <c r="G8" s="3">
        <f t="shared" si="2"/>
        <v>6000</v>
      </c>
      <c r="H8" s="3">
        <f t="shared" si="3"/>
        <v>1500</v>
      </c>
    </row>
    <row r="9" spans="1:8" x14ac:dyDescent="0.25">
      <c r="A9" s="1" t="s">
        <v>29</v>
      </c>
      <c r="B9" s="1" t="s">
        <v>28</v>
      </c>
      <c r="C9" s="3">
        <v>4000</v>
      </c>
      <c r="D9" s="3">
        <v>2300</v>
      </c>
      <c r="E9" s="3">
        <f t="shared" si="0"/>
        <v>6300</v>
      </c>
      <c r="F9" s="3">
        <f t="shared" si="1"/>
        <v>3150</v>
      </c>
      <c r="G9" s="3">
        <f t="shared" si="2"/>
        <v>4000</v>
      </c>
      <c r="H9" s="3">
        <f t="shared" si="3"/>
        <v>2300</v>
      </c>
    </row>
    <row r="10" spans="1:8" x14ac:dyDescent="0.25">
      <c r="B10" s="4" t="s">
        <v>17</v>
      </c>
      <c r="C10" s="3">
        <f>SUM(C2:C9)</f>
        <v>31400</v>
      </c>
      <c r="D10" s="3">
        <f>SUM(D2:D9)</f>
        <v>59300</v>
      </c>
    </row>
    <row r="11" spans="1:8" x14ac:dyDescent="0.25">
      <c r="B11" s="4" t="s">
        <v>30</v>
      </c>
      <c r="C11" s="3">
        <f>AVERAGE(C2:C9)</f>
        <v>3925</v>
      </c>
      <c r="D11" s="3">
        <f>AVERAGE(D2:D9)</f>
        <v>7412.5</v>
      </c>
    </row>
    <row r="12" spans="1:8" x14ac:dyDescent="0.25">
      <c r="B12" s="5" t="s">
        <v>41</v>
      </c>
      <c r="C12" s="1">
        <f>COUNTA(A2:A9)</f>
        <v>8</v>
      </c>
    </row>
  </sheetData>
  <conditionalFormatting sqref="C2:C9">
    <cfRule type="aboveAverage" dxfId="1" priority="2"/>
  </conditionalFormatting>
  <conditionalFormatting sqref="D2:D9">
    <cfRule type="cellIs" dxfId="0" priority="1" operator="between">
      <formula>5000</formula>
      <formula>10000</formula>
    </cfRule>
  </conditionalFormatting>
  <pageMargins left="0.7" right="0.7" top="0.75" bottom="0.75" header="0.3" footer="0.3"/>
  <pageSetup paperSize="9" orientation="portrait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2019-10-09T07:54:52Z</cp:lastPrinted>
  <dcterms:created xsi:type="dcterms:W3CDTF">2019-10-08T09:38:23Z</dcterms:created>
  <dcterms:modified xsi:type="dcterms:W3CDTF">2021-04-19T11:36:04Z</dcterms:modified>
</cp:coreProperties>
</file>