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0370" yWindow="-120" windowWidth="29040" windowHeight="15840" activeTab="1"/>
  </bookViews>
  <sheets>
    <sheet name="EDT" sheetId="1" r:id="rId1"/>
    <sheet name="DICCIONARIO" sheetId="2" r:id="rId2"/>
    <sheet name="Listado de actividades" sheetId="3" r:id="rId3"/>
    <sheet name="Matriz de tiempos" sheetId="4" r:id="rId4"/>
    <sheet name="Matriz de secuencias" sheetId="5" r:id="rId5"/>
  </sheets>
  <externalReferences>
    <externalReference r:id="rId6"/>
  </externalReferences>
  <definedNames>
    <definedName name="_xlnm._FilterDatabase" localSheetId="1" hidden="1">DICCIONARIO!$A$6:$L$55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C27" i="2"/>
  <c r="B28" i="2"/>
  <c r="B27" i="2"/>
  <c r="C8" i="2" l="1"/>
  <c r="C7" i="2"/>
  <c r="L19" i="2"/>
  <c r="L18" i="2"/>
  <c r="L17" i="2"/>
  <c r="C19" i="2"/>
  <c r="C18" i="2"/>
  <c r="C17" i="2"/>
  <c r="K56" i="2" l="1"/>
  <c r="L8" i="2"/>
  <c r="L9" i="2"/>
  <c r="L10" i="2"/>
  <c r="L11" i="2"/>
  <c r="L12" i="2"/>
  <c r="L13" i="2"/>
  <c r="L14" i="2"/>
  <c r="L15" i="2"/>
  <c r="L16" i="2"/>
  <c r="L20" i="2"/>
  <c r="L21" i="2"/>
  <c r="L22" i="2"/>
  <c r="L23" i="2"/>
  <c r="L24" i="2"/>
  <c r="L25" i="2"/>
  <c r="L26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7" i="2"/>
  <c r="E37" i="2"/>
  <c r="C48" i="2"/>
  <c r="C47" i="2"/>
  <c r="C15" i="2"/>
  <c r="C16" i="2"/>
  <c r="C14" i="2"/>
  <c r="C10" i="2"/>
  <c r="C11" i="2"/>
  <c r="C12" i="2"/>
  <c r="C13" i="2"/>
  <c r="C9" i="2"/>
  <c r="D8" i="1"/>
  <c r="F12" i="1" s="1"/>
  <c r="H17" i="1" s="1"/>
  <c r="B13" i="2" s="1"/>
  <c r="D66" i="1"/>
  <c r="D54" i="1"/>
  <c r="F55" i="1" s="1"/>
  <c r="L56" i="2" l="1"/>
  <c r="H60" i="1"/>
  <c r="H56" i="1"/>
  <c r="H14" i="1"/>
  <c r="B10" i="2" s="1"/>
  <c r="H15" i="1"/>
  <c r="B11" i="2" s="1"/>
  <c r="H16" i="1"/>
  <c r="B12" i="2" s="1"/>
  <c r="H13" i="1"/>
  <c r="B9" i="2" s="1"/>
  <c r="F9" i="1"/>
  <c r="H11" i="1" s="1"/>
  <c r="F75" i="1"/>
  <c r="D41" i="1"/>
  <c r="F34" i="1"/>
  <c r="C3" i="2"/>
  <c r="C2" i="2"/>
  <c r="C4" i="2"/>
  <c r="J57" i="1" l="1"/>
  <c r="J58" i="1"/>
  <c r="J59" i="1"/>
  <c r="J64" i="1"/>
  <c r="J61" i="1"/>
  <c r="J65" i="1"/>
  <c r="F51" i="1"/>
  <c r="F47" i="1"/>
  <c r="F42" i="1"/>
  <c r="H36" i="1"/>
  <c r="H35" i="1"/>
  <c r="F18" i="1"/>
  <c r="F70" i="1"/>
  <c r="F67" i="1"/>
  <c r="F73" i="1"/>
  <c r="H74" i="1" s="1"/>
  <c r="H69" i="1" l="1"/>
  <c r="H68" i="1"/>
  <c r="H71" i="1"/>
  <c r="H72" i="1"/>
  <c r="L63" i="1"/>
  <c r="L62" i="1"/>
  <c r="H43" i="1"/>
  <c r="J46" i="1" s="1"/>
  <c r="H48" i="1"/>
  <c r="H49" i="1"/>
  <c r="H50" i="1"/>
  <c r="H53" i="1"/>
  <c r="H52" i="1"/>
  <c r="H30" i="1"/>
  <c r="H19" i="1"/>
  <c r="J29" i="1" s="1"/>
  <c r="H10" i="1"/>
  <c r="B7" i="2" s="1"/>
  <c r="B8" i="2"/>
  <c r="J45" i="1" l="1"/>
  <c r="J44" i="1"/>
  <c r="J33" i="1"/>
  <c r="J32" i="1"/>
  <c r="J31" i="1"/>
  <c r="J24" i="1"/>
  <c r="L26" i="1" s="1"/>
  <c r="B18" i="2" s="1"/>
  <c r="J28" i="1"/>
  <c r="J20" i="1"/>
  <c r="L25" i="1" l="1"/>
  <c r="B17" i="2" s="1"/>
  <c r="L27" i="1"/>
  <c r="B19" i="2" s="1"/>
  <c r="L22" i="1"/>
  <c r="B15" i="2" s="1"/>
  <c r="L21" i="1"/>
  <c r="B14" i="2" s="1"/>
  <c r="L23" i="1"/>
  <c r="B16" i="2" s="1"/>
</calcChain>
</file>

<file path=xl/sharedStrings.xml><?xml version="1.0" encoding="utf-8"?>
<sst xmlns="http://schemas.openxmlformats.org/spreadsheetml/2006/main" count="680" uniqueCount="308">
  <si>
    <t>NOMBRE DEL PROYECTO</t>
  </si>
  <si>
    <t>Servicio en linea de Stock con IA</t>
  </si>
  <si>
    <t>VERSIÓN EDT</t>
  </si>
  <si>
    <t>1.0.0</t>
  </si>
  <si>
    <t>FECHA</t>
  </si>
  <si>
    <t>NIVEL 1</t>
  </si>
  <si>
    <t>NIVEL 2</t>
  </si>
  <si>
    <t>NIVEL 3</t>
  </si>
  <si>
    <t>NIVEL 4</t>
  </si>
  <si>
    <t>NIVEL 5</t>
  </si>
  <si>
    <t>NIVEL 6</t>
  </si>
  <si>
    <t>1.</t>
  </si>
  <si>
    <t>Stock con IA</t>
  </si>
  <si>
    <t>Diseño</t>
  </si>
  <si>
    <t>Levantamiento Requerimientos</t>
  </si>
  <si>
    <t>Entrevistas con el cliente</t>
  </si>
  <si>
    <t>Generar informe final de requerimientos</t>
  </si>
  <si>
    <t>Definición Objetivos</t>
  </si>
  <si>
    <t>Análisis documento de requerimientos</t>
  </si>
  <si>
    <t>Establecer el alcance</t>
  </si>
  <si>
    <t>Esteblecer las etapas</t>
  </si>
  <si>
    <t>Establecer los objetivos del proyecto</t>
  </si>
  <si>
    <t>Generar documento los puntos anteriores</t>
  </si>
  <si>
    <t>Evaluación Técnica</t>
  </si>
  <si>
    <t>Análisis de tecnologias</t>
  </si>
  <si>
    <t>Evaluación de APIS</t>
  </si>
  <si>
    <t>Evaluación de Frameworks</t>
  </si>
  <si>
    <t>Documento de evaluación de Lenguajes</t>
  </si>
  <si>
    <t>Análisis lenguaje de Programación</t>
  </si>
  <si>
    <t>Análisis de Programas necesarios</t>
  </si>
  <si>
    <t>Generar Documento mayor de tecnologías</t>
  </si>
  <si>
    <t>Hardware requerido</t>
  </si>
  <si>
    <t>Análisis del hadware requerido</t>
  </si>
  <si>
    <t>Cotización de hadware</t>
  </si>
  <si>
    <t>Disposición de hadware</t>
  </si>
  <si>
    <t>Evaluacion Economica</t>
  </si>
  <si>
    <t>Recursos diponibles</t>
  </si>
  <si>
    <t>Gestion de obtencion de recursos</t>
  </si>
  <si>
    <t>Implementacion</t>
  </si>
  <si>
    <t>Establecer entorno de trabajo</t>
  </si>
  <si>
    <t>Instalación de equipos (pc/notebook)</t>
  </si>
  <si>
    <t>Instalación SO</t>
  </si>
  <si>
    <t>Instalacion Herramientas de desarrollo</t>
  </si>
  <si>
    <t>Configuración de permisos de usuario</t>
  </si>
  <si>
    <t>Instalación de framework y apis</t>
  </si>
  <si>
    <t>Instalación de master en equipos de desarrollo</t>
  </si>
  <si>
    <t>Asignacion y entrega de equipos</t>
  </si>
  <si>
    <t>asignacion de tareas</t>
  </si>
  <si>
    <t>Plan de desarrollo</t>
  </si>
  <si>
    <t>Hitos de entrega</t>
  </si>
  <si>
    <t>Carta Gantt</t>
  </si>
  <si>
    <t>Ejecución de tareas</t>
  </si>
  <si>
    <t>Seguimiento de hitos y tareas</t>
  </si>
  <si>
    <t>Informe de avance</t>
  </si>
  <si>
    <t>Verificacion</t>
  </si>
  <si>
    <t>Plan de pruebas</t>
  </si>
  <si>
    <t>Diseño de las pruebas</t>
  </si>
  <si>
    <t>Analisis los objetivos del proyecto</t>
  </si>
  <si>
    <t>Establecer puntos de prueba</t>
  </si>
  <si>
    <t>Documento con el plan de pruebas</t>
  </si>
  <si>
    <t>Ejecutarlo</t>
  </si>
  <si>
    <t>Generar ambiente de pruebas</t>
  </si>
  <si>
    <t>Instalación SO/BBDD</t>
  </si>
  <si>
    <t>Instalacion apis y frameworks</t>
  </si>
  <si>
    <t>Configuracion de permisos de usuario</t>
  </si>
  <si>
    <t>Configurar herramientas automatizadas</t>
  </si>
  <si>
    <t>Generar datos de prueba</t>
  </si>
  <si>
    <t>Entrega</t>
  </si>
  <si>
    <t>Realizar manuales</t>
  </si>
  <si>
    <t>Manual de usuario</t>
  </si>
  <si>
    <t>Manual de especificaciones de software requerido</t>
  </si>
  <si>
    <t>Despliege en Produccion</t>
  </si>
  <si>
    <t>Soporte</t>
  </si>
  <si>
    <t>Gestión de incidentes</t>
  </si>
  <si>
    <t>Cierre</t>
  </si>
  <si>
    <t>Costo hora</t>
  </si>
  <si>
    <t>CÓDIGO ESQUEMA</t>
  </si>
  <si>
    <t>NOMBRE PAQUETE</t>
  </si>
  <si>
    <t>ACTIVIDAD</t>
  </si>
  <si>
    <t>DEFINICION DEL TRABAJO</t>
  </si>
  <si>
    <t>RESPONSABLE DESARROLLAR PRODUCTO</t>
  </si>
  <si>
    <t>HITOS</t>
  </si>
  <si>
    <t>ENTREGABLE</t>
  </si>
  <si>
    <t>REFERENCIAS TÉCNICAS</t>
  </si>
  <si>
    <t>INFORMACIÓN CONTRACTUAL</t>
  </si>
  <si>
    <t>DURACIÓN (HRS)</t>
  </si>
  <si>
    <t>COSTO</t>
  </si>
  <si>
    <t>A1</t>
  </si>
  <si>
    <t>Conversación formal con el cliente</t>
  </si>
  <si>
    <t>Cristofer Briones Ortega</t>
  </si>
  <si>
    <t>Realización de entrevistas</t>
  </si>
  <si>
    <t>Docuemento con los datos recopilados</t>
  </si>
  <si>
    <t>A2</t>
  </si>
  <si>
    <t>Redactar informacion importante</t>
  </si>
  <si>
    <t>Firma del documento de requerimientos</t>
  </si>
  <si>
    <t>Documento con requerimientos establecidos</t>
  </si>
  <si>
    <t>B1</t>
  </si>
  <si>
    <t>Comparar requerimientos</t>
  </si>
  <si>
    <t>Revisión de los requerimientos</t>
  </si>
  <si>
    <t>Documentos con requerimientos funcionales clasificados</t>
  </si>
  <si>
    <t>B2</t>
  </si>
  <si>
    <t>Definicion del proyecto</t>
  </si>
  <si>
    <t>B3</t>
  </si>
  <si>
    <t>Seccionar el proyectos</t>
  </si>
  <si>
    <t>B4</t>
  </si>
  <si>
    <t>Crear objetivos del proyecto</t>
  </si>
  <si>
    <t>B5</t>
  </si>
  <si>
    <t>Redactar informe de requerimeintos</t>
  </si>
  <si>
    <t>Firma de la implementación del proyecto</t>
  </si>
  <si>
    <t>Documento con el alcance del proyecto</t>
  </si>
  <si>
    <t>C1</t>
  </si>
  <si>
    <t>Analizar las APIS IA</t>
  </si>
  <si>
    <t>Revisión de APIS</t>
  </si>
  <si>
    <t>Docuemento con la API a usar</t>
  </si>
  <si>
    <t>C2</t>
  </si>
  <si>
    <t>Analizar los Frameworks IA</t>
  </si>
  <si>
    <t>Revisión de Framework</t>
  </si>
  <si>
    <t>Docuemento con el Framework a usar</t>
  </si>
  <si>
    <t>C3</t>
  </si>
  <si>
    <t>Redactar informe de analisis de lenguajes IA</t>
  </si>
  <si>
    <t>Realización del informe de lenguajes de programación</t>
  </si>
  <si>
    <t>Informe con lenguajes de programación a usar</t>
  </si>
  <si>
    <t>D1</t>
  </si>
  <si>
    <t>Analizar las APIS</t>
  </si>
  <si>
    <t>D2</t>
  </si>
  <si>
    <t>Analizar los Frameworks</t>
  </si>
  <si>
    <t>D3</t>
  </si>
  <si>
    <t>Redactar informe de analisis de lenguajes</t>
  </si>
  <si>
    <t>1.1.3.1.3.</t>
  </si>
  <si>
    <t>E1</t>
  </si>
  <si>
    <t>Comparar programas esenciales para el desarrollo del proyecto</t>
  </si>
  <si>
    <t>Revisión de programas essenciales</t>
  </si>
  <si>
    <t>Docuemento con los programas essenciales que se usaran en este proyecto</t>
  </si>
  <si>
    <t>1.1.3.1.4.</t>
  </si>
  <si>
    <t>E2</t>
  </si>
  <si>
    <t>Redactar informe de tecnologias a usar</t>
  </si>
  <si>
    <t>Creación de informe con las tegnolgias a usar</t>
  </si>
  <si>
    <t>informe con la tecnologia a usar.</t>
  </si>
  <si>
    <t>1.1.3.2.1.</t>
  </si>
  <si>
    <t>F1</t>
  </si>
  <si>
    <t>Comparar hardware requerido</t>
  </si>
  <si>
    <t>Revisión del hardware necesario</t>
  </si>
  <si>
    <t>Documento con el hardware a usar</t>
  </si>
  <si>
    <t>1.1.3.2.2.</t>
  </si>
  <si>
    <t>F2</t>
  </si>
  <si>
    <t>Buscar el hardware seleccionado</t>
  </si>
  <si>
    <t>Realización de la busqueda del hardware necesario</t>
  </si>
  <si>
    <t>Docuemento con licitaciones del hardware requerido</t>
  </si>
  <si>
    <t>1.1.3.2.3.</t>
  </si>
  <si>
    <t>F3</t>
  </si>
  <si>
    <t>Buscar existencia de hardaware seleccionado</t>
  </si>
  <si>
    <t>Realización de la busqueda de la existencia del hardware</t>
  </si>
  <si>
    <t>Documentos con la cotización del hardware</t>
  </si>
  <si>
    <t>1.1.4.8.</t>
  </si>
  <si>
    <t>G</t>
  </si>
  <si>
    <t>Comparar liciencias de los programas</t>
  </si>
  <si>
    <t>Realización de la busqueda de liciencias para los programas</t>
  </si>
  <si>
    <t>Documento con licitación de liciencias de programas</t>
  </si>
  <si>
    <t>1.1.4.9.</t>
  </si>
  <si>
    <t>H</t>
  </si>
  <si>
    <t>Comprar liciencias de los programas</t>
  </si>
  <si>
    <t>Realización de la compra de las licencias para los programas</t>
  </si>
  <si>
    <t>Documento con la especificación de la compra de las licencias</t>
  </si>
  <si>
    <t>1.2.1.1.1.</t>
  </si>
  <si>
    <t>I1</t>
  </si>
  <si>
    <t>Instalar equipos necesarios</t>
  </si>
  <si>
    <t>Carlos Acuña Umanzor</t>
  </si>
  <si>
    <t>Realización de la instalación de los equipos computaciones</t>
  </si>
  <si>
    <t>Equipos computacionales</t>
  </si>
  <si>
    <t>1.2.1.1.2.</t>
  </si>
  <si>
    <t>I2</t>
  </si>
  <si>
    <t>instalar sistema opertaivo</t>
  </si>
  <si>
    <t>Realización de la instalación del sistema operativo</t>
  </si>
  <si>
    <t>Equipo computacional con sistema operativo instalado</t>
  </si>
  <si>
    <t>1.2.1.1.3.</t>
  </si>
  <si>
    <t>I3</t>
  </si>
  <si>
    <t xml:space="preserve">Instalar herramientas de desarrollo </t>
  </si>
  <si>
    <t>Realización de la instalación de herramienta de desarrollo</t>
  </si>
  <si>
    <t>Equipo computacional con herramienta de desarrollo instalada</t>
  </si>
  <si>
    <t>1.2.1.1.4.</t>
  </si>
  <si>
    <t>I4</t>
  </si>
  <si>
    <t>Configurar permisos de usuario</t>
  </si>
  <si>
    <t>Realización de la configuracion  de los permisos de usuario</t>
  </si>
  <si>
    <t>Equipo computacional configurado con los permisos de usuario</t>
  </si>
  <si>
    <t>1.2.1.1.5.</t>
  </si>
  <si>
    <t>I5</t>
  </si>
  <si>
    <t>Instalar API y Framework</t>
  </si>
  <si>
    <t>Realización de la instalación del Framework y de la API</t>
  </si>
  <si>
    <t>Equipo computacional con Framework y de la API instalado</t>
  </si>
  <si>
    <t>1.2.1.2.</t>
  </si>
  <si>
    <t>J</t>
  </si>
  <si>
    <t>Configurar equipos de desarrollo</t>
  </si>
  <si>
    <t>Realización de la instalación de master en equipos</t>
  </si>
  <si>
    <t>Equipos con master usuario configurado</t>
  </si>
  <si>
    <t>1.2.1.3.</t>
  </si>
  <si>
    <t>K</t>
  </si>
  <si>
    <t>Identificar equipos computacionales</t>
  </si>
  <si>
    <t>Distribución de los equipos computaciones</t>
  </si>
  <si>
    <t>Equipos computacional apto para el desarrollador</t>
  </si>
  <si>
    <t>1.2.2.1.</t>
  </si>
  <si>
    <t>L</t>
  </si>
  <si>
    <t>Crear plan de desarrollo</t>
  </si>
  <si>
    <t>plan de desarrollo creado</t>
  </si>
  <si>
    <t xml:space="preserve">Documento con el plan de desarrollo </t>
  </si>
  <si>
    <t>1.2.2.2.</t>
  </si>
  <si>
    <t>M</t>
  </si>
  <si>
    <t>Realizacion entregas</t>
  </si>
  <si>
    <t>Entregas perodicas de avance</t>
  </si>
  <si>
    <t>1.2.2.3.</t>
  </si>
  <si>
    <t>N</t>
  </si>
  <si>
    <t>Crear carta gantt</t>
  </si>
  <si>
    <t>Realización de la carta gantt</t>
  </si>
  <si>
    <t>Documentos con la carta gantt</t>
  </si>
  <si>
    <t>1.2.3.1.</t>
  </si>
  <si>
    <t>O</t>
  </si>
  <si>
    <t>Trazar los hitos y tareas</t>
  </si>
  <si>
    <t>Realización del seguimiento de las tareas y los hitos</t>
  </si>
  <si>
    <t>Documentos con la trazabilidad de las tareas e hitos</t>
  </si>
  <si>
    <t>1.2.3.2.</t>
  </si>
  <si>
    <t>P</t>
  </si>
  <si>
    <t>Redactar informes de entregables</t>
  </si>
  <si>
    <t>Firma del documento de avance</t>
  </si>
  <si>
    <t>Documento de avance del desarrollo</t>
  </si>
  <si>
    <t>1.3.1.1.1.</t>
  </si>
  <si>
    <t>Q1</t>
  </si>
  <si>
    <t>Comparar y medir los objetivos</t>
  </si>
  <si>
    <t>Ivan Becerra Abazua</t>
  </si>
  <si>
    <t>Revisión de los objetivos del proyecto</t>
  </si>
  <si>
    <t>Documento de avance de objetivos</t>
  </si>
  <si>
    <t>1.3.1.1.2.</t>
  </si>
  <si>
    <t>Q2</t>
  </si>
  <si>
    <t>Crear puntos de prueba</t>
  </si>
  <si>
    <t>Puntos de prueba creados</t>
  </si>
  <si>
    <t>Documento con las especificacion de los puntos de pruebas</t>
  </si>
  <si>
    <t>1.3.1.1.3.</t>
  </si>
  <si>
    <t>Q3</t>
  </si>
  <si>
    <t>Redactar informe del plan de pruebas</t>
  </si>
  <si>
    <t>Firma del informe del plan de pruebas</t>
  </si>
  <si>
    <t>Documento del plan de prueba frimado por ambas partes</t>
  </si>
  <si>
    <t>1.3.1.2.1.1.</t>
  </si>
  <si>
    <t>R1</t>
  </si>
  <si>
    <t>Instalar recursos necesarios</t>
  </si>
  <si>
    <t>Sistema operativo y base de datos instalado en un entorno de prueba</t>
  </si>
  <si>
    <t>Equipo de prueba con sistema SO y BBDD instalado</t>
  </si>
  <si>
    <t>1.3.1.2.1.2.</t>
  </si>
  <si>
    <t>R2</t>
  </si>
  <si>
    <t>Intslar recursos necesarios</t>
  </si>
  <si>
    <t>Framwork y API instalado en un entorno de prueba</t>
  </si>
  <si>
    <t>Equipo de prueba con Frameworky API instalado</t>
  </si>
  <si>
    <t>1.3.1.2.1.3.</t>
  </si>
  <si>
    <t>R3</t>
  </si>
  <si>
    <t>Configurar perimisos necesarios</t>
  </si>
  <si>
    <t>Permisos de usuarios configurados</t>
  </si>
  <si>
    <t>Equipos con permisos de usuario configurado</t>
  </si>
  <si>
    <t>1.3.1.2.2.</t>
  </si>
  <si>
    <t>S1</t>
  </si>
  <si>
    <t>Configurar parametros de evaluación</t>
  </si>
  <si>
    <t>Herramientas automatizadas configuradas</t>
  </si>
  <si>
    <t>Equipo con herramientas automatizadas configuradas</t>
  </si>
  <si>
    <t>1.3.1.2.3.</t>
  </si>
  <si>
    <t>S2</t>
  </si>
  <si>
    <t>Evaluar el proyectos con el plan de pruebas</t>
  </si>
  <si>
    <t>Prueba realizada a la entrega programada</t>
  </si>
  <si>
    <t xml:space="preserve">Docuemento con los resultados de las pruebas </t>
  </si>
  <si>
    <t>1.4.1.1.</t>
  </si>
  <si>
    <t>T1</t>
  </si>
  <si>
    <t>Crear manual de usuario</t>
  </si>
  <si>
    <t>Manual de usuario confeccionado</t>
  </si>
  <si>
    <t>Documento con el manual de usuario</t>
  </si>
  <si>
    <t>1.4.1.2.</t>
  </si>
  <si>
    <t>T2</t>
  </si>
  <si>
    <t>Crear especificación de software requerido</t>
  </si>
  <si>
    <t>Informe con los requerimientos tecninos realizado</t>
  </si>
  <si>
    <t>Documento con las especificaciones técnicas</t>
  </si>
  <si>
    <t>1.4.2.1.</t>
  </si>
  <si>
    <t>U1</t>
  </si>
  <si>
    <t>Instalar herramientas necesarias</t>
  </si>
  <si>
    <t>1.4.2.2.</t>
  </si>
  <si>
    <t>U2</t>
  </si>
  <si>
    <t>1.4.2.3.</t>
  </si>
  <si>
    <t>U3</t>
  </si>
  <si>
    <t>1.4.3.1.</t>
  </si>
  <si>
    <t>V</t>
  </si>
  <si>
    <t>Monitoreo del profucto final</t>
  </si>
  <si>
    <t>Implementación del soporte técnico y seguimientos del proyecto</t>
  </si>
  <si>
    <t>Sistema de soporte tecnico y seguimiento</t>
  </si>
  <si>
    <t>1.4.4.</t>
  </si>
  <si>
    <t>W</t>
  </si>
  <si>
    <t>Cierre del proyecto</t>
  </si>
  <si>
    <t>Finalizar el proyecto y dar por cerrado.</t>
  </si>
  <si>
    <t>Documento del cierre.</t>
  </si>
  <si>
    <t>TOTAL</t>
  </si>
  <si>
    <t>NOMBRE</t>
  </si>
  <si>
    <t>DEFINICIÓN</t>
  </si>
  <si>
    <t>Finalizar el proyecto y dar por cerrado</t>
  </si>
  <si>
    <t>SECUENCIAS</t>
  </si>
  <si>
    <t>-</t>
  </si>
  <si>
    <t>B2, B3, B4</t>
  </si>
  <si>
    <t>C1, C2, D1, D2, G, L</t>
  </si>
  <si>
    <t>F2, J</t>
  </si>
  <si>
    <t>I2, I3, I4, I5</t>
  </si>
  <si>
    <t>O, Q1, Q2</t>
  </si>
  <si>
    <t>T1, T2,U1, U2, U3</t>
  </si>
  <si>
    <t>R1, R2, R3, S1</t>
  </si>
  <si>
    <t>Generación de espacio de desarrollo</t>
  </si>
  <si>
    <t>Análisis enotorno de programacion</t>
  </si>
  <si>
    <t>Evaluacion legal</t>
  </si>
  <si>
    <t>Evaluacion implementativa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</si>
</sst>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1"/>
      <name val="Calibri"/>
    </font>
    <font>
      <b/>
      <sz val="8"/>
      <color rgb="FF000000"/>
      <name val="Arial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theme="4" tint="0.39997558519241921"/>
        <bgColor rgb="FFDEEAF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7CAA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3" borderId="6" xfId="0" applyFont="1" applyFill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1" fillId="5" borderId="6" xfId="0" applyFont="1" applyFill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0" xfId="0" applyFont="1" applyBorder="1" applyAlignment="1">
      <alignment vertical="center"/>
    </xf>
    <xf numFmtId="14" fontId="1" fillId="0" borderId="10" xfId="0" applyNumberFormat="1" applyFont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3" fontId="1" fillId="0" borderId="10" xfId="0" applyNumberFormat="1" applyFont="1" applyBorder="1" applyAlignment="1">
      <alignment vertical="center"/>
    </xf>
    <xf numFmtId="0" fontId="1" fillId="8" borderId="6" xfId="0" applyFont="1" applyFill="1" applyBorder="1" applyAlignment="1">
      <alignment horizontal="right" vertical="center"/>
    </xf>
    <xf numFmtId="0" fontId="1" fillId="9" borderId="6" xfId="0" applyFont="1" applyFill="1" applyBorder="1" applyAlignment="1">
      <alignment horizontal="right" vertical="center"/>
    </xf>
    <xf numFmtId="0" fontId="1" fillId="8" borderId="6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1" fillId="0" borderId="10" xfId="0" applyFont="1" applyBorder="1" applyAlignment="1">
      <alignment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/>
    </xf>
    <xf numFmtId="0" fontId="5" fillId="11" borderId="13" xfId="0" applyFont="1" applyFill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1" fillId="10" borderId="10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3" fontId="1" fillId="0" borderId="14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8" fillId="12" borderId="11" xfId="0" applyFont="1" applyFill="1" applyBorder="1" applyAlignment="1">
      <alignment vertical="center"/>
    </xf>
    <xf numFmtId="3" fontId="8" fillId="12" borderId="11" xfId="0" applyNumberFormat="1" applyFont="1" applyFill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4" fillId="2" borderId="1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/>
    </xf>
    <xf numFmtId="0" fontId="1" fillId="3" borderId="15" xfId="0" applyFont="1" applyFill="1" applyBorder="1" applyAlignment="1">
      <alignment horizontal="right" vertical="center"/>
    </xf>
    <xf numFmtId="0" fontId="1" fillId="4" borderId="15" xfId="0" applyFont="1" applyFill="1" applyBorder="1" applyAlignment="1">
      <alignment horizontal="right" vertical="center"/>
    </xf>
    <xf numFmtId="0" fontId="1" fillId="8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6" xfId="0" applyFont="1" applyBorder="1" applyAlignment="1">
      <alignment horizontal="right" vertical="center"/>
    </xf>
    <xf numFmtId="0" fontId="5" fillId="13" borderId="0" xfId="0" applyFont="1" applyFill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/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T%20proyecto%20Stock%20IA%20(1)%20enviado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T"/>
      <sheetName val="DICCIONARIO"/>
      <sheetName val="Listado de actividades"/>
      <sheetName val="Matriz de tiempos"/>
      <sheetName val="Matriz de secuencias"/>
    </sheetNames>
    <sheetDataSet>
      <sheetData sheetId="0">
        <row r="37">
          <cell r="F37" t="str">
            <v>1.1.5</v>
          </cell>
          <cell r="G37" t="str">
            <v>Evaluacion legal</v>
          </cell>
        </row>
        <row r="39">
          <cell r="F39" t="str">
            <v>1.1.6</v>
          </cell>
          <cell r="G39" t="str">
            <v>Evaluacion implementativa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7"/>
  <sheetViews>
    <sheetView zoomScaleNormal="100" workbookViewId="0">
      <selection activeCell="I54" sqref="I54"/>
    </sheetView>
  </sheetViews>
  <sheetFormatPr baseColWidth="10" defaultColWidth="11.42578125" defaultRowHeight="15"/>
  <cols>
    <col min="1" max="1" width="2.140625" customWidth="1"/>
    <col min="2" max="2" width="2.5703125" bestFit="1" customWidth="1"/>
    <col min="3" max="3" width="11.7109375" bestFit="1" customWidth="1"/>
    <col min="4" max="4" width="4.28515625" bestFit="1" customWidth="1"/>
    <col min="5" max="5" width="15.28515625" bestFit="1" customWidth="1"/>
    <col min="6" max="6" width="5.85546875" bestFit="1" customWidth="1"/>
    <col min="7" max="7" width="28.85546875" bestFit="1" customWidth="1"/>
    <col min="8" max="8" width="7.42578125" bestFit="1" customWidth="1"/>
    <col min="9" max="9" width="42.85546875" bestFit="1" customWidth="1"/>
    <col min="10" max="10" width="9" bestFit="1" customWidth="1"/>
    <col min="11" max="11" width="36.42578125" bestFit="1" customWidth="1"/>
    <col min="12" max="12" width="10.5703125" bestFit="1" customWidth="1"/>
    <col min="13" max="13" width="34.28515625" bestFit="1" customWidth="1"/>
  </cols>
  <sheetData>
    <row r="1" spans="2:13">
      <c r="B1" s="1"/>
      <c r="C1" s="2"/>
      <c r="D1" s="1"/>
      <c r="E1" s="2"/>
      <c r="F1" s="1"/>
      <c r="G1" s="2"/>
      <c r="H1" s="1"/>
      <c r="I1" s="2"/>
      <c r="J1" s="2"/>
      <c r="K1" s="2"/>
      <c r="L1" s="2"/>
      <c r="M1" s="2"/>
    </row>
    <row r="2" spans="2:13">
      <c r="B2" s="1"/>
      <c r="C2" s="63" t="s">
        <v>0</v>
      </c>
      <c r="D2" s="64"/>
      <c r="E2" s="65"/>
      <c r="F2" s="66" t="s">
        <v>1</v>
      </c>
      <c r="G2" s="64"/>
      <c r="H2" s="64"/>
      <c r="I2" s="65"/>
      <c r="J2" s="2"/>
      <c r="K2" s="2"/>
      <c r="L2" s="2"/>
      <c r="M2" s="2"/>
    </row>
    <row r="3" spans="2:13">
      <c r="B3" s="1"/>
      <c r="C3" s="63" t="s">
        <v>2</v>
      </c>
      <c r="D3" s="64"/>
      <c r="E3" s="65"/>
      <c r="F3" s="66" t="s">
        <v>3</v>
      </c>
      <c r="G3" s="64"/>
      <c r="H3" s="64"/>
      <c r="I3" s="65"/>
      <c r="J3" s="2"/>
      <c r="K3" s="2"/>
      <c r="L3" s="2"/>
      <c r="M3" s="2"/>
    </row>
    <row r="4" spans="2:13">
      <c r="B4" s="1"/>
      <c r="C4" s="63" t="s">
        <v>4</v>
      </c>
      <c r="D4" s="64"/>
      <c r="E4" s="65"/>
      <c r="F4" s="67">
        <v>44543</v>
      </c>
      <c r="G4" s="64"/>
      <c r="H4" s="64"/>
      <c r="I4" s="65"/>
      <c r="J4" s="2"/>
      <c r="K4" s="2"/>
      <c r="L4" s="2"/>
      <c r="M4" s="2"/>
    </row>
    <row r="5" spans="2:13">
      <c r="B5" s="1"/>
      <c r="C5" s="2"/>
      <c r="D5" s="1"/>
      <c r="E5" s="2"/>
      <c r="F5" s="1"/>
      <c r="G5" s="2"/>
      <c r="H5" s="1"/>
      <c r="I5" s="2"/>
      <c r="J5" s="2"/>
      <c r="K5" s="2"/>
      <c r="L5" s="2"/>
      <c r="M5" s="2"/>
    </row>
    <row r="6" spans="2:13">
      <c r="B6" s="61" t="s">
        <v>5</v>
      </c>
      <c r="C6" s="62"/>
      <c r="D6" s="61" t="s">
        <v>6</v>
      </c>
      <c r="E6" s="62"/>
      <c r="F6" s="61" t="s">
        <v>7</v>
      </c>
      <c r="G6" s="62"/>
      <c r="H6" s="61" t="s">
        <v>8</v>
      </c>
      <c r="I6" s="62"/>
      <c r="J6" s="61" t="s">
        <v>9</v>
      </c>
      <c r="K6" s="62"/>
      <c r="L6" s="61" t="s">
        <v>10</v>
      </c>
      <c r="M6" s="62"/>
    </row>
    <row r="7" spans="2:13">
      <c r="B7" s="3" t="s">
        <v>11</v>
      </c>
      <c r="C7" s="4" t="s">
        <v>12</v>
      </c>
      <c r="D7" s="5"/>
      <c r="E7" s="6"/>
      <c r="F7" s="5"/>
      <c r="G7" s="6"/>
      <c r="H7" s="5"/>
      <c r="I7" s="6"/>
      <c r="J7" s="5"/>
      <c r="K7" s="6"/>
      <c r="L7" s="5"/>
      <c r="M7" s="6"/>
    </row>
    <row r="8" spans="2:13">
      <c r="B8" s="7"/>
      <c r="C8" s="8"/>
      <c r="D8" s="9" t="str">
        <f>$B$7&amp;ROW($B1)&amp;"."</f>
        <v>1.1.</v>
      </c>
      <c r="E8" s="8" t="s">
        <v>13</v>
      </c>
      <c r="F8" s="10"/>
      <c r="G8" s="8"/>
      <c r="H8" s="10"/>
      <c r="I8" s="8"/>
      <c r="J8" s="7"/>
      <c r="K8" s="8"/>
      <c r="L8" s="7"/>
      <c r="M8" s="8"/>
    </row>
    <row r="9" spans="2:13">
      <c r="B9" s="10"/>
      <c r="C9" s="8"/>
      <c r="D9" s="10"/>
      <c r="E9" s="8"/>
      <c r="F9" s="9" t="str">
        <f>$D$8&amp;ROW($B1)&amp;"."</f>
        <v>1.1.1.</v>
      </c>
      <c r="G9" s="8" t="s">
        <v>14</v>
      </c>
      <c r="H9" s="10"/>
      <c r="I9" s="8"/>
      <c r="J9" s="7"/>
      <c r="K9" s="8"/>
      <c r="L9" s="7"/>
      <c r="M9" s="8"/>
    </row>
    <row r="10" spans="2:13">
      <c r="B10" s="10"/>
      <c r="C10" s="8"/>
      <c r="D10" s="10"/>
      <c r="E10" s="8"/>
      <c r="F10" s="9"/>
      <c r="G10" s="8"/>
      <c r="H10" s="9" t="str">
        <f>$F$9&amp;ROW($B1)&amp;"."</f>
        <v>1.1.1.1.</v>
      </c>
      <c r="I10" s="8" t="s">
        <v>15</v>
      </c>
      <c r="J10" s="7"/>
      <c r="K10" s="8"/>
      <c r="L10" s="7"/>
      <c r="M10" s="8"/>
    </row>
    <row r="11" spans="2:13">
      <c r="B11" s="10"/>
      <c r="C11" s="8"/>
      <c r="D11" s="10"/>
      <c r="E11" s="8"/>
      <c r="F11" s="9"/>
      <c r="G11" s="8"/>
      <c r="H11" s="9" t="str">
        <f>$F$9&amp;ROW($B2)&amp;"."</f>
        <v>1.1.1.2.</v>
      </c>
      <c r="I11" s="32" t="s">
        <v>16</v>
      </c>
      <c r="J11" s="7"/>
      <c r="K11" s="8"/>
      <c r="L11" s="7"/>
      <c r="M11" s="8"/>
    </row>
    <row r="12" spans="2:13">
      <c r="B12" s="10"/>
      <c r="C12" s="8"/>
      <c r="D12" s="10"/>
      <c r="E12" s="8"/>
      <c r="F12" s="9" t="str">
        <f>$D$8&amp;ROW($B2)&amp;"."</f>
        <v>1.1.2.</v>
      </c>
      <c r="G12" s="8" t="s">
        <v>17</v>
      </c>
      <c r="H12" s="9"/>
      <c r="I12" s="8"/>
      <c r="J12" s="7"/>
      <c r="K12" s="8"/>
      <c r="L12" s="7"/>
      <c r="M12" s="8"/>
    </row>
    <row r="13" spans="2:13">
      <c r="B13" s="10"/>
      <c r="C13" s="8"/>
      <c r="D13" s="10"/>
      <c r="E13" s="8"/>
      <c r="F13" s="9"/>
      <c r="G13" s="8"/>
      <c r="H13" s="9" t="str">
        <f>$F$12&amp;ROW($B1)&amp;"."</f>
        <v>1.1.2.1.</v>
      </c>
      <c r="I13" s="8" t="s">
        <v>18</v>
      </c>
      <c r="J13" s="7"/>
      <c r="K13" s="8"/>
      <c r="L13" s="7"/>
      <c r="M13" s="8"/>
    </row>
    <row r="14" spans="2:13">
      <c r="B14" s="10"/>
      <c r="C14" s="8"/>
      <c r="D14" s="10"/>
      <c r="E14" s="8"/>
      <c r="F14" s="9"/>
      <c r="G14" s="8"/>
      <c r="H14" s="9" t="str">
        <f>$F$12&amp;ROW($B2)&amp;"."</f>
        <v>1.1.2.2.</v>
      </c>
      <c r="I14" s="8" t="s">
        <v>19</v>
      </c>
      <c r="J14" s="7"/>
      <c r="K14" s="8"/>
      <c r="L14" s="7"/>
      <c r="M14" s="8"/>
    </row>
    <row r="15" spans="2:13">
      <c r="B15" s="10"/>
      <c r="C15" s="8"/>
      <c r="D15" s="10"/>
      <c r="E15" s="8"/>
      <c r="F15" s="9"/>
      <c r="G15" s="8"/>
      <c r="H15" s="9" t="str">
        <f>$F$12&amp;ROW($B3)&amp;"."</f>
        <v>1.1.2.3.</v>
      </c>
      <c r="I15" s="8" t="s">
        <v>20</v>
      </c>
      <c r="J15" s="7"/>
      <c r="K15" s="8"/>
      <c r="L15" s="7"/>
      <c r="M15" s="8"/>
    </row>
    <row r="16" spans="2:13">
      <c r="B16" s="10"/>
      <c r="C16" s="8"/>
      <c r="D16" s="10"/>
      <c r="E16" s="8"/>
      <c r="F16" s="9"/>
      <c r="G16" s="8"/>
      <c r="H16" s="9" t="str">
        <f>$F$12&amp;ROW($B4)&amp;"."</f>
        <v>1.1.2.4.</v>
      </c>
      <c r="I16" s="8" t="s">
        <v>21</v>
      </c>
      <c r="J16" s="7"/>
      <c r="K16" s="8"/>
      <c r="L16" s="7"/>
      <c r="M16" s="8"/>
    </row>
    <row r="17" spans="2:13">
      <c r="B17" s="10"/>
      <c r="C17" s="8"/>
      <c r="D17" s="10"/>
      <c r="E17" s="8"/>
      <c r="F17" s="9"/>
      <c r="G17" s="8"/>
      <c r="H17" s="9" t="str">
        <f>$F$12&amp;ROW($B5)&amp;"."</f>
        <v>1.1.2.5.</v>
      </c>
      <c r="I17" s="8" t="s">
        <v>22</v>
      </c>
      <c r="J17" s="7"/>
      <c r="K17" s="8"/>
      <c r="L17" s="7"/>
      <c r="M17" s="8"/>
    </row>
    <row r="18" spans="2:13">
      <c r="B18" s="10"/>
      <c r="C18" s="8"/>
      <c r="D18" s="10"/>
      <c r="E18" s="8"/>
      <c r="F18" s="9" t="str">
        <f>$D$8&amp;ROW($B3)&amp;"."</f>
        <v>1.1.3.</v>
      </c>
      <c r="G18" s="8" t="s">
        <v>23</v>
      </c>
      <c r="H18" s="9"/>
      <c r="I18" s="8"/>
      <c r="J18" s="7"/>
      <c r="K18" s="8"/>
      <c r="L18" s="7"/>
      <c r="M18" s="8"/>
    </row>
    <row r="19" spans="2:13">
      <c r="B19" s="10"/>
      <c r="C19" s="8"/>
      <c r="D19" s="10"/>
      <c r="E19" s="8"/>
      <c r="F19" s="9"/>
      <c r="G19" s="8"/>
      <c r="H19" s="9" t="str">
        <f>$F$18&amp;ROW($B1)&amp;"."</f>
        <v>1.1.3.1.</v>
      </c>
      <c r="I19" s="8" t="s">
        <v>24</v>
      </c>
      <c r="J19" s="7"/>
      <c r="K19" s="8"/>
      <c r="L19" s="7"/>
      <c r="M19" s="8"/>
    </row>
    <row r="20" spans="2:13">
      <c r="B20" s="10"/>
      <c r="C20" s="8"/>
      <c r="D20" s="10"/>
      <c r="E20" s="8"/>
      <c r="F20" s="9"/>
      <c r="G20" s="8"/>
      <c r="H20" s="9"/>
      <c r="I20" s="8"/>
      <c r="J20" s="9" t="str">
        <f>$H$19&amp;ROW($B1)&amp;"."</f>
        <v>1.1.3.1.1.</v>
      </c>
      <c r="K20" s="8" t="s">
        <v>305</v>
      </c>
      <c r="L20" s="7"/>
      <c r="M20" s="8"/>
    </row>
    <row r="21" spans="2:13">
      <c r="B21" s="10"/>
      <c r="C21" s="8"/>
      <c r="D21" s="10"/>
      <c r="E21" s="8"/>
      <c r="F21" s="9"/>
      <c r="G21" s="8"/>
      <c r="H21" s="9"/>
      <c r="I21" s="8"/>
      <c r="J21" s="9"/>
      <c r="K21" s="8"/>
      <c r="L21" s="9" t="str">
        <f>$J$20&amp;ROW($B1)&amp;"."</f>
        <v>1.1.3.1.1.1.</v>
      </c>
      <c r="M21" s="8" t="s">
        <v>25</v>
      </c>
    </row>
    <row r="22" spans="2:13">
      <c r="B22" s="10"/>
      <c r="C22" s="8"/>
      <c r="D22" s="10"/>
      <c r="E22" s="8"/>
      <c r="F22" s="9"/>
      <c r="G22" s="8"/>
      <c r="H22" s="9"/>
      <c r="I22" s="8"/>
      <c r="J22" s="9"/>
      <c r="K22" s="8"/>
      <c r="L22" s="9" t="str">
        <f>$J$20&amp;ROW($B2)&amp;"."</f>
        <v>1.1.3.1.1.2.</v>
      </c>
      <c r="M22" s="8" t="s">
        <v>26</v>
      </c>
    </row>
    <row r="23" spans="2:13">
      <c r="B23" s="10"/>
      <c r="C23" s="8"/>
      <c r="D23" s="10"/>
      <c r="E23" s="8"/>
      <c r="F23" s="9"/>
      <c r="G23" s="8"/>
      <c r="H23" s="9"/>
      <c r="I23" s="8"/>
      <c r="J23" s="9"/>
      <c r="K23" s="8"/>
      <c r="L23" s="9" t="str">
        <f>$J$20&amp;ROW($B3)&amp;"."</f>
        <v>1.1.3.1.1.3.</v>
      </c>
      <c r="M23" s="8" t="s">
        <v>27</v>
      </c>
    </row>
    <row r="24" spans="2:13">
      <c r="B24" s="10"/>
      <c r="C24" s="8"/>
      <c r="D24" s="10"/>
      <c r="E24" s="8"/>
      <c r="F24" s="9"/>
      <c r="G24" s="8"/>
      <c r="H24" s="9"/>
      <c r="I24" s="8"/>
      <c r="J24" s="9" t="str">
        <f>$H$19&amp;ROW($B2)&amp;"."</f>
        <v>1.1.3.1.2.</v>
      </c>
      <c r="K24" s="8" t="s">
        <v>28</v>
      </c>
      <c r="L24" s="9"/>
      <c r="M24" s="8"/>
    </row>
    <row r="25" spans="2:13">
      <c r="B25" s="10"/>
      <c r="C25" s="8"/>
      <c r="D25" s="10"/>
      <c r="E25" s="8"/>
      <c r="F25" s="9"/>
      <c r="G25" s="8"/>
      <c r="H25" s="9"/>
      <c r="I25" s="8"/>
      <c r="J25" s="9"/>
      <c r="K25" s="8"/>
      <c r="L25" s="9" t="str">
        <f>$J$24&amp;ROW($B1)&amp;"."</f>
        <v>1.1.3.1.2.1.</v>
      </c>
      <c r="M25" s="8" t="s">
        <v>25</v>
      </c>
    </row>
    <row r="26" spans="2:13">
      <c r="B26" s="10"/>
      <c r="C26" s="8"/>
      <c r="D26" s="10"/>
      <c r="E26" s="8"/>
      <c r="F26" s="9"/>
      <c r="G26" s="8"/>
      <c r="H26" s="9"/>
      <c r="I26" s="8"/>
      <c r="J26" s="9"/>
      <c r="K26" s="8"/>
      <c r="L26" s="9" t="str">
        <f>$J$24&amp;ROW($B2)&amp;"."</f>
        <v>1.1.3.1.2.2.</v>
      </c>
      <c r="M26" s="8" t="s">
        <v>26</v>
      </c>
    </row>
    <row r="27" spans="2:13">
      <c r="B27" s="10"/>
      <c r="C27" s="8"/>
      <c r="D27" s="10"/>
      <c r="E27" s="8"/>
      <c r="F27" s="9"/>
      <c r="G27" s="8"/>
      <c r="H27" s="9"/>
      <c r="I27" s="8"/>
      <c r="J27" s="9"/>
      <c r="K27" s="8"/>
      <c r="L27" s="9" t="str">
        <f>$J$24&amp;ROW($B3)&amp;"."</f>
        <v>1.1.3.1.2.3.</v>
      </c>
      <c r="M27" s="8" t="s">
        <v>27</v>
      </c>
    </row>
    <row r="28" spans="2:13">
      <c r="B28" s="10"/>
      <c r="C28" s="8"/>
      <c r="D28" s="10"/>
      <c r="E28" s="8"/>
      <c r="F28" s="9"/>
      <c r="G28" s="8"/>
      <c r="H28" s="9"/>
      <c r="I28" s="8"/>
      <c r="J28" s="9" t="str">
        <f>$H$19&amp;ROW($C3)&amp;"."</f>
        <v>1.1.3.1.3.</v>
      </c>
      <c r="K28" s="8" t="s">
        <v>29</v>
      </c>
      <c r="L28" s="10"/>
      <c r="M28" s="8"/>
    </row>
    <row r="29" spans="2:13">
      <c r="B29" s="10"/>
      <c r="C29" s="8"/>
      <c r="D29" s="10"/>
      <c r="E29" s="8"/>
      <c r="F29" s="9"/>
      <c r="G29" s="8"/>
      <c r="H29" s="9"/>
      <c r="I29" s="8"/>
      <c r="J29" s="9" t="str">
        <f>$H$19&amp;ROW($C4)&amp;"."</f>
        <v>1.1.3.1.4.</v>
      </c>
      <c r="K29" s="8" t="s">
        <v>30</v>
      </c>
      <c r="L29" s="10"/>
      <c r="M29" s="8"/>
    </row>
    <row r="30" spans="2:13">
      <c r="B30" s="10"/>
      <c r="C30" s="8"/>
      <c r="D30" s="10"/>
      <c r="E30" s="8"/>
      <c r="F30" s="9"/>
      <c r="G30" s="8"/>
      <c r="H30" s="9" t="str">
        <f>$F$18&amp;ROW($B2)&amp;"."</f>
        <v>1.1.3.2.</v>
      </c>
      <c r="I30" s="8" t="s">
        <v>31</v>
      </c>
      <c r="J30" s="9"/>
      <c r="K30" s="8"/>
      <c r="L30" s="7"/>
      <c r="M30" s="8"/>
    </row>
    <row r="31" spans="2:13">
      <c r="B31" s="10"/>
      <c r="C31" s="8"/>
      <c r="D31" s="10"/>
      <c r="E31" s="8"/>
      <c r="F31" s="9"/>
      <c r="G31" s="8"/>
      <c r="H31" s="9"/>
      <c r="I31" s="8"/>
      <c r="J31" s="9" t="str">
        <f>$H$30&amp;ROW($BC1)&amp;"."</f>
        <v>1.1.3.2.1.</v>
      </c>
      <c r="K31" s="8" t="s">
        <v>32</v>
      </c>
      <c r="L31" s="7"/>
      <c r="M31" s="8"/>
    </row>
    <row r="32" spans="2:13">
      <c r="B32" s="10"/>
      <c r="C32" s="8"/>
      <c r="D32" s="10"/>
      <c r="E32" s="8"/>
      <c r="F32" s="9"/>
      <c r="G32" s="8"/>
      <c r="H32" s="9"/>
      <c r="I32" s="8"/>
      <c r="J32" s="9" t="str">
        <f>$H$30&amp;ROW($BC2)&amp;"."</f>
        <v>1.1.3.2.2.</v>
      </c>
      <c r="K32" s="8" t="s">
        <v>33</v>
      </c>
      <c r="L32" s="7"/>
      <c r="M32" s="8"/>
    </row>
    <row r="33" spans="2:13">
      <c r="B33" s="10"/>
      <c r="C33" s="8"/>
      <c r="D33" s="10"/>
      <c r="E33" s="8"/>
      <c r="F33" s="9"/>
      <c r="G33" s="8"/>
      <c r="H33" s="9"/>
      <c r="I33" s="8"/>
      <c r="J33" s="9" t="str">
        <f>$H$30&amp;ROW($BC3)&amp;"."</f>
        <v>1.1.3.2.3.</v>
      </c>
      <c r="K33" s="8" t="s">
        <v>34</v>
      </c>
      <c r="L33" s="7"/>
      <c r="M33" s="8"/>
    </row>
    <row r="34" spans="2:13">
      <c r="B34" s="10"/>
      <c r="C34" s="8"/>
      <c r="D34" s="10"/>
      <c r="E34" s="8"/>
      <c r="F34" s="9" t="str">
        <f>$D$8&amp;ROW($B4)&amp;"."</f>
        <v>1.1.4.</v>
      </c>
      <c r="G34" s="8" t="s">
        <v>35</v>
      </c>
      <c r="H34" s="9"/>
      <c r="I34" s="8"/>
      <c r="J34" s="7"/>
      <c r="K34" s="8"/>
      <c r="L34" s="7"/>
      <c r="M34" s="8"/>
    </row>
    <row r="35" spans="2:13">
      <c r="B35" s="10"/>
      <c r="C35" s="8"/>
      <c r="D35" s="10"/>
      <c r="E35" s="8"/>
      <c r="F35" s="9"/>
      <c r="G35" s="8"/>
      <c r="H35" s="9" t="str">
        <f>$F$34&amp;ROW($B8)&amp;"."</f>
        <v>1.1.4.8.</v>
      </c>
      <c r="I35" s="8" t="s">
        <v>36</v>
      </c>
      <c r="J35" s="7"/>
      <c r="K35" s="8"/>
      <c r="L35" s="7"/>
      <c r="M35" s="8"/>
    </row>
    <row r="36" spans="2:13">
      <c r="B36" s="10"/>
      <c r="C36" s="8"/>
      <c r="D36" s="10"/>
      <c r="E36" s="8"/>
      <c r="F36" s="9"/>
      <c r="G36" s="8"/>
      <c r="H36" s="9" t="str">
        <f>$F$34&amp;ROW($B9)&amp;"."</f>
        <v>1.1.4.9.</v>
      </c>
      <c r="I36" s="8" t="s">
        <v>37</v>
      </c>
      <c r="J36" s="7"/>
      <c r="K36" s="8"/>
      <c r="L36" s="7"/>
      <c r="M36" s="8"/>
    </row>
    <row r="37" spans="2:13">
      <c r="B37" s="10"/>
      <c r="C37" s="8"/>
      <c r="D37" s="10"/>
      <c r="E37" s="8"/>
      <c r="F37" s="9"/>
      <c r="G37" s="8" t="s">
        <v>306</v>
      </c>
      <c r="H37" s="9"/>
      <c r="I37" s="8"/>
      <c r="J37" s="7"/>
      <c r="K37" s="8"/>
      <c r="L37" s="7"/>
      <c r="M37" s="8"/>
    </row>
    <row r="38" spans="2:13">
      <c r="B38" s="10"/>
      <c r="C38" s="8"/>
      <c r="D38" s="10"/>
      <c r="E38" s="8"/>
      <c r="F38" s="9"/>
      <c r="G38" s="8"/>
      <c r="H38" s="9"/>
      <c r="I38" s="8"/>
      <c r="J38" s="7"/>
      <c r="K38" s="8"/>
      <c r="L38" s="7"/>
      <c r="M38" s="8"/>
    </row>
    <row r="39" spans="2:13">
      <c r="B39" s="10"/>
      <c r="C39" s="8"/>
      <c r="D39" s="10"/>
      <c r="E39" s="8"/>
      <c r="F39" s="9"/>
      <c r="G39" s="8" t="s">
        <v>307</v>
      </c>
      <c r="H39" s="9"/>
      <c r="I39" s="8"/>
      <c r="J39" s="7"/>
      <c r="K39" s="8"/>
      <c r="L39" s="7"/>
      <c r="M39" s="8"/>
    </row>
    <row r="40" spans="2:13">
      <c r="B40" s="10"/>
      <c r="C40" s="8"/>
      <c r="D40" s="10"/>
      <c r="E40" s="8"/>
      <c r="F40" s="9"/>
      <c r="G40" s="8"/>
      <c r="H40" s="10"/>
      <c r="I40" s="8"/>
      <c r="J40" s="7"/>
      <c r="K40" s="8"/>
      <c r="L40" s="7"/>
      <c r="M40" s="8"/>
    </row>
    <row r="41" spans="2:13">
      <c r="B41" s="10"/>
      <c r="C41" s="8"/>
      <c r="D41" s="11" t="str">
        <f>$B$7&amp;ROW($B2)&amp;"."</f>
        <v>1.2.</v>
      </c>
      <c r="E41" s="8" t="s">
        <v>38</v>
      </c>
      <c r="F41" s="10"/>
      <c r="G41" s="8"/>
      <c r="H41" s="10"/>
      <c r="I41" s="8"/>
      <c r="J41" s="7"/>
      <c r="K41" s="8"/>
      <c r="L41" s="7"/>
      <c r="M41" s="8"/>
    </row>
    <row r="42" spans="2:13">
      <c r="B42" s="10"/>
      <c r="C42" s="8"/>
      <c r="D42" s="10"/>
      <c r="E42" s="8"/>
      <c r="F42" s="11" t="str">
        <f>$D$41&amp;ROW($B1)&amp;"."</f>
        <v>1.2.1.</v>
      </c>
      <c r="G42" s="8" t="s">
        <v>39</v>
      </c>
      <c r="H42" s="10"/>
      <c r="I42" s="8"/>
      <c r="J42" s="7"/>
      <c r="K42" s="8"/>
      <c r="L42" s="7"/>
      <c r="M42" s="8"/>
    </row>
    <row r="43" spans="2:13">
      <c r="B43" s="10"/>
      <c r="C43" s="8"/>
      <c r="D43" s="10"/>
      <c r="E43" s="8"/>
      <c r="F43" s="11"/>
      <c r="G43" s="8"/>
      <c r="H43" s="11" t="str">
        <f>$F$42&amp;ROW($B1)&amp;"."</f>
        <v>1.2.1.1.</v>
      </c>
      <c r="I43" s="8" t="s">
        <v>304</v>
      </c>
      <c r="J43" s="7"/>
      <c r="K43" s="8"/>
      <c r="L43" s="7"/>
      <c r="M43" s="8"/>
    </row>
    <row r="44" spans="2:13">
      <c r="B44" s="10"/>
      <c r="C44" s="8"/>
      <c r="D44" s="10"/>
      <c r="E44" s="8"/>
      <c r="F44" s="11"/>
      <c r="G44" s="8"/>
      <c r="H44" s="11"/>
      <c r="I44" s="8"/>
      <c r="J44" s="11" t="str">
        <f>$H$43&amp;ROW(B2)&amp;"."</f>
        <v>1.2.1.1.2.</v>
      </c>
      <c r="K44" s="8" t="s">
        <v>41</v>
      </c>
      <c r="L44" s="7"/>
      <c r="M44" s="8"/>
    </row>
    <row r="45" spans="2:13">
      <c r="B45" s="10"/>
      <c r="C45" s="8"/>
      <c r="D45" s="10"/>
      <c r="E45" s="8"/>
      <c r="F45" s="11"/>
      <c r="G45" s="8"/>
      <c r="H45" s="11"/>
      <c r="I45" s="8"/>
      <c r="J45" s="11" t="str">
        <f>$H$43&amp;ROW(B3)&amp;"."</f>
        <v>1.2.1.1.3.</v>
      </c>
      <c r="K45" s="8" t="s">
        <v>42</v>
      </c>
      <c r="L45" s="7"/>
      <c r="M45" s="8"/>
    </row>
    <row r="46" spans="2:13">
      <c r="B46" s="10"/>
      <c r="C46" s="8"/>
      <c r="D46" s="10"/>
      <c r="E46" s="8"/>
      <c r="F46" s="11"/>
      <c r="G46" s="8"/>
      <c r="H46" s="11"/>
      <c r="I46" s="8"/>
      <c r="J46" s="11" t="str">
        <f>$H$43&amp;ROW(B5)&amp;"."</f>
        <v>1.2.1.1.5.</v>
      </c>
      <c r="K46" s="8" t="s">
        <v>44</v>
      </c>
      <c r="L46" s="7"/>
      <c r="M46" s="8"/>
    </row>
    <row r="47" spans="2:13">
      <c r="B47" s="10"/>
      <c r="C47" s="8"/>
      <c r="D47" s="10"/>
      <c r="E47" s="8"/>
      <c r="F47" s="11" t="str">
        <f>$D$41&amp;ROW($B2)&amp;"."</f>
        <v>1.2.2.</v>
      </c>
      <c r="G47" s="8" t="s">
        <v>47</v>
      </c>
      <c r="H47" s="11"/>
      <c r="I47" s="8"/>
      <c r="J47" s="7"/>
      <c r="K47" s="8"/>
      <c r="L47" s="7"/>
      <c r="M47" s="8"/>
    </row>
    <row r="48" spans="2:13">
      <c r="B48" s="10"/>
      <c r="C48" s="8"/>
      <c r="D48" s="10"/>
      <c r="E48" s="8"/>
      <c r="F48" s="11"/>
      <c r="G48" s="8"/>
      <c r="H48" s="11" t="str">
        <f>$F$47&amp;ROW($B1)&amp;"."</f>
        <v>1.2.2.1.</v>
      </c>
      <c r="I48" s="8" t="s">
        <v>48</v>
      </c>
      <c r="J48" s="7"/>
      <c r="K48" s="8"/>
      <c r="L48" s="7"/>
      <c r="M48" s="8"/>
    </row>
    <row r="49" spans="2:13">
      <c r="B49" s="10"/>
      <c r="C49" s="8"/>
      <c r="D49" s="10"/>
      <c r="E49" s="8"/>
      <c r="F49" s="11"/>
      <c r="G49" s="8"/>
      <c r="H49" s="11" t="str">
        <f>$F$47&amp;ROW($B2)&amp;"."</f>
        <v>1.2.2.2.</v>
      </c>
      <c r="I49" s="8" t="s">
        <v>49</v>
      </c>
      <c r="J49" s="7"/>
      <c r="K49" s="8"/>
      <c r="L49" s="7"/>
      <c r="M49" s="8"/>
    </row>
    <row r="50" spans="2:13">
      <c r="B50" s="10"/>
      <c r="C50" s="8"/>
      <c r="D50" s="10"/>
      <c r="E50" s="8"/>
      <c r="F50" s="11"/>
      <c r="G50" s="8"/>
      <c r="H50" s="11" t="str">
        <f>$F$47&amp;ROW($B3)&amp;"."</f>
        <v>1.2.2.3.</v>
      </c>
      <c r="I50" s="8" t="s">
        <v>50</v>
      </c>
      <c r="J50" s="7"/>
      <c r="K50" s="8"/>
      <c r="L50" s="7"/>
      <c r="M50" s="8"/>
    </row>
    <row r="51" spans="2:13">
      <c r="B51" s="10"/>
      <c r="C51" s="8"/>
      <c r="D51" s="10"/>
      <c r="E51" s="8"/>
      <c r="F51" s="11" t="str">
        <f>$D$41&amp;ROW($B3)&amp;"."</f>
        <v>1.2.3.</v>
      </c>
      <c r="G51" s="32" t="s">
        <v>51</v>
      </c>
      <c r="H51" s="11"/>
      <c r="I51" s="8"/>
      <c r="J51" s="7"/>
      <c r="K51" s="8"/>
      <c r="L51" s="7"/>
      <c r="M51" s="8"/>
    </row>
    <row r="52" spans="2:13">
      <c r="B52" s="10"/>
      <c r="C52" s="8"/>
      <c r="D52" s="10"/>
      <c r="E52" s="8"/>
      <c r="F52" s="11"/>
      <c r="G52" s="8"/>
      <c r="H52" s="11" t="str">
        <f>$F$51&amp;ROW($B1)&amp;"."</f>
        <v>1.2.3.1.</v>
      </c>
      <c r="I52" s="8" t="s">
        <v>52</v>
      </c>
      <c r="J52" s="7"/>
      <c r="K52" s="8"/>
      <c r="L52" s="7"/>
      <c r="M52" s="8"/>
    </row>
    <row r="53" spans="2:13">
      <c r="B53" s="10"/>
      <c r="C53" s="8"/>
      <c r="D53" s="10"/>
      <c r="E53" s="8"/>
      <c r="F53" s="11"/>
      <c r="G53" s="8"/>
      <c r="H53" s="11" t="str">
        <f>$F$51&amp;ROW($B2)&amp;"."</f>
        <v>1.2.3.2.</v>
      </c>
      <c r="I53" s="8" t="s">
        <v>53</v>
      </c>
      <c r="J53" s="7"/>
      <c r="K53" s="8"/>
      <c r="L53" s="7"/>
      <c r="M53" s="8"/>
    </row>
    <row r="54" spans="2:13">
      <c r="B54" s="10"/>
      <c r="C54" s="8"/>
      <c r="D54" s="24" t="str">
        <f>$B$7&amp;ROW($B3)&amp;"."</f>
        <v>1.3.</v>
      </c>
      <c r="E54" s="8" t="s">
        <v>54</v>
      </c>
      <c r="F54" s="10"/>
      <c r="G54" s="8"/>
      <c r="H54" s="10"/>
      <c r="I54" s="8"/>
      <c r="J54" s="7"/>
      <c r="K54" s="8"/>
      <c r="L54" s="7"/>
      <c r="M54" s="8"/>
    </row>
    <row r="55" spans="2:13">
      <c r="B55" s="10"/>
      <c r="C55" s="8"/>
      <c r="D55" s="10"/>
      <c r="E55" s="8"/>
      <c r="F55" s="25" t="str">
        <f>$D$54&amp;ROW($B1)&amp;"."</f>
        <v>1.3.1.</v>
      </c>
      <c r="G55" s="8" t="s">
        <v>55</v>
      </c>
      <c r="H55" s="10"/>
      <c r="I55" s="8"/>
      <c r="J55" s="7"/>
      <c r="K55" s="8"/>
      <c r="L55" s="7"/>
      <c r="M55" s="8"/>
    </row>
    <row r="56" spans="2:13">
      <c r="B56" s="10"/>
      <c r="C56" s="8"/>
      <c r="D56" s="10"/>
      <c r="E56" s="8"/>
      <c r="F56" s="10"/>
      <c r="G56" s="8"/>
      <c r="H56" s="25" t="str">
        <f>$F$55&amp;ROW($B1)&amp;"."</f>
        <v>1.3.1.1.</v>
      </c>
      <c r="I56" s="8" t="s">
        <v>56</v>
      </c>
      <c r="J56" s="7"/>
      <c r="K56" s="8"/>
      <c r="L56" s="7"/>
      <c r="M56" s="8"/>
    </row>
    <row r="57" spans="2:13">
      <c r="B57" s="10"/>
      <c r="C57" s="8"/>
      <c r="D57" s="10"/>
      <c r="E57" s="8"/>
      <c r="F57" s="10"/>
      <c r="G57" s="8"/>
      <c r="H57" s="24"/>
      <c r="I57" s="8"/>
      <c r="J57" s="25" t="str">
        <f>$H$56&amp;ROW(B1)&amp;"."</f>
        <v>1.3.1.1.1.</v>
      </c>
      <c r="K57" s="8" t="s">
        <v>57</v>
      </c>
      <c r="L57" s="7"/>
      <c r="M57" s="8"/>
    </row>
    <row r="58" spans="2:13">
      <c r="B58" s="10"/>
      <c r="C58" s="8"/>
      <c r="D58" s="10"/>
      <c r="E58" s="8"/>
      <c r="F58" s="10"/>
      <c r="G58" s="8"/>
      <c r="H58" s="24"/>
      <c r="I58" s="8"/>
      <c r="J58" s="25" t="str">
        <f t="shared" ref="J58:J59" si="0">$H$56&amp;ROW(B2)&amp;"."</f>
        <v>1.3.1.1.2.</v>
      </c>
      <c r="K58" s="32" t="s">
        <v>58</v>
      </c>
      <c r="L58" s="7"/>
      <c r="M58" s="8"/>
    </row>
    <row r="59" spans="2:13">
      <c r="B59" s="10"/>
      <c r="C59" s="8"/>
      <c r="D59" s="10"/>
      <c r="E59" s="8"/>
      <c r="F59" s="10"/>
      <c r="G59" s="8"/>
      <c r="H59" s="24"/>
      <c r="I59" s="8"/>
      <c r="J59" s="25" t="str">
        <f t="shared" si="0"/>
        <v>1.3.1.1.3.</v>
      </c>
      <c r="K59" s="8" t="s">
        <v>59</v>
      </c>
      <c r="L59" s="7"/>
      <c r="M59" s="8"/>
    </row>
    <row r="60" spans="2:13">
      <c r="B60" s="10"/>
      <c r="C60" s="8"/>
      <c r="D60" s="10"/>
      <c r="E60" s="8"/>
      <c r="F60" s="10"/>
      <c r="G60" s="8"/>
      <c r="H60" s="25" t="str">
        <f>$F$55&amp;ROW($B2)&amp;"."</f>
        <v>1.3.1.2.</v>
      </c>
      <c r="I60" s="8" t="s">
        <v>60</v>
      </c>
      <c r="J60" s="26"/>
      <c r="K60" s="8"/>
      <c r="L60" s="7"/>
      <c r="M60" s="8"/>
    </row>
    <row r="61" spans="2:13">
      <c r="B61" s="10"/>
      <c r="C61" s="8"/>
      <c r="D61" s="10"/>
      <c r="E61" s="8"/>
      <c r="F61" s="10"/>
      <c r="G61" s="8"/>
      <c r="H61" s="10"/>
      <c r="I61" s="8"/>
      <c r="J61" s="25" t="str">
        <f>$H$60&amp;ROW(B1)&amp;"."</f>
        <v>1.3.1.2.1.</v>
      </c>
      <c r="K61" s="8" t="s">
        <v>61</v>
      </c>
      <c r="L61" s="7"/>
      <c r="M61" s="8"/>
    </row>
    <row r="62" spans="2:13">
      <c r="B62" s="10"/>
      <c r="C62" s="8"/>
      <c r="D62" s="10"/>
      <c r="E62" s="8"/>
      <c r="F62" s="10"/>
      <c r="G62" s="8"/>
      <c r="H62" s="10"/>
      <c r="I62" s="8"/>
      <c r="J62" s="26"/>
      <c r="K62" s="8"/>
      <c r="L62" s="25" t="str">
        <f>$J$61&amp;ROW(B1)&amp;"."</f>
        <v>1.3.1.2.1.1.</v>
      </c>
      <c r="M62" s="8" t="s">
        <v>62</v>
      </c>
    </row>
    <row r="63" spans="2:13">
      <c r="B63" s="10"/>
      <c r="C63" s="8"/>
      <c r="D63" s="10"/>
      <c r="E63" s="8"/>
      <c r="F63" s="10"/>
      <c r="G63" s="8"/>
      <c r="H63" s="10"/>
      <c r="I63" s="8"/>
      <c r="J63" s="26"/>
      <c r="K63" s="8"/>
      <c r="L63" s="25" t="str">
        <f>$J$61&amp;ROW(B2)&amp;"."</f>
        <v>1.3.1.2.1.2.</v>
      </c>
      <c r="M63" s="8" t="s">
        <v>63</v>
      </c>
    </row>
    <row r="64" spans="2:13">
      <c r="B64" s="10"/>
      <c r="C64" s="8"/>
      <c r="D64" s="10"/>
      <c r="E64" s="8"/>
      <c r="F64" s="10"/>
      <c r="G64" s="8"/>
      <c r="H64" s="10"/>
      <c r="I64" s="8"/>
      <c r="J64" s="25" t="str">
        <f>$H$60&amp;ROW(B2)&amp;"."</f>
        <v>1.3.1.2.2.</v>
      </c>
      <c r="K64" s="8" t="s">
        <v>65</v>
      </c>
      <c r="L64" s="7"/>
      <c r="M64" s="8"/>
    </row>
    <row r="65" spans="2:13">
      <c r="B65" s="10"/>
      <c r="C65" s="8"/>
      <c r="D65" s="10"/>
      <c r="E65" s="8"/>
      <c r="F65" s="10"/>
      <c r="G65" s="8"/>
      <c r="H65" s="10"/>
      <c r="I65" s="8"/>
      <c r="J65" s="25" t="str">
        <f>$H$60&amp;ROW(B3)&amp;"."</f>
        <v>1.3.1.2.3.</v>
      </c>
      <c r="K65" s="8" t="s">
        <v>66</v>
      </c>
      <c r="L65" s="7"/>
      <c r="M65" s="8"/>
    </row>
    <row r="66" spans="2:13">
      <c r="B66" s="10"/>
      <c r="C66" s="8"/>
      <c r="D66" s="12" t="str">
        <f>$B$7&amp;ROW($B4)&amp;"."</f>
        <v>1.4.</v>
      </c>
      <c r="E66" s="8" t="s">
        <v>67</v>
      </c>
      <c r="F66" s="10"/>
      <c r="G66" s="8"/>
      <c r="H66" s="10"/>
      <c r="I66" s="8"/>
      <c r="J66" s="7"/>
      <c r="K66" s="8"/>
      <c r="L66" s="7"/>
      <c r="M66" s="8"/>
    </row>
    <row r="67" spans="2:13">
      <c r="B67" s="10"/>
      <c r="C67" s="8"/>
      <c r="D67" s="2"/>
      <c r="E67" s="8"/>
      <c r="F67" s="12" t="str">
        <f>$D$66&amp;ROW($B1)&amp;"."</f>
        <v>1.4.1.</v>
      </c>
      <c r="G67" s="8" t="s">
        <v>68</v>
      </c>
      <c r="H67" s="10"/>
      <c r="I67" s="8"/>
      <c r="J67" s="7"/>
      <c r="K67" s="8"/>
      <c r="L67" s="7"/>
      <c r="M67" s="8"/>
    </row>
    <row r="68" spans="2:13">
      <c r="B68" s="10"/>
      <c r="C68" s="8"/>
      <c r="D68" s="2"/>
      <c r="E68" s="8"/>
      <c r="F68" s="12"/>
      <c r="G68" s="8"/>
      <c r="H68" s="12" t="str">
        <f>$F$67&amp;ROW($B1)&amp;"."</f>
        <v>1.4.1.1.</v>
      </c>
      <c r="I68" s="8" t="s">
        <v>69</v>
      </c>
      <c r="J68" s="7"/>
      <c r="K68" s="8"/>
      <c r="L68" s="7"/>
      <c r="M68" s="8"/>
    </row>
    <row r="69" spans="2:13">
      <c r="B69" s="10"/>
      <c r="C69" s="8"/>
      <c r="D69" s="2"/>
      <c r="E69" s="8"/>
      <c r="F69" s="12"/>
      <c r="G69" s="8"/>
      <c r="H69" s="12" t="str">
        <f>$F$67&amp;ROW($B2)&amp;"."</f>
        <v>1.4.1.2.</v>
      </c>
      <c r="I69" s="8" t="s">
        <v>70</v>
      </c>
      <c r="J69" s="7"/>
      <c r="K69" s="8"/>
      <c r="L69" s="7"/>
      <c r="M69" s="8"/>
    </row>
    <row r="70" spans="2:13">
      <c r="B70" s="10"/>
      <c r="C70" s="8"/>
      <c r="D70" s="10"/>
      <c r="E70" s="8"/>
      <c r="F70" s="12" t="str">
        <f>$D$66&amp;ROW($B2)&amp;"."</f>
        <v>1.4.2.</v>
      </c>
      <c r="G70" s="8" t="s">
        <v>71</v>
      </c>
      <c r="H70" s="12"/>
      <c r="I70" s="8"/>
      <c r="J70" s="7"/>
      <c r="K70" s="8"/>
      <c r="L70" s="7"/>
      <c r="M70" s="8"/>
    </row>
    <row r="71" spans="2:13">
      <c r="B71" s="10"/>
      <c r="C71" s="8"/>
      <c r="D71" s="10"/>
      <c r="E71" s="8"/>
      <c r="F71" s="12"/>
      <c r="G71" s="8"/>
      <c r="H71" s="12" t="str">
        <f>$F$70&amp;ROW($B1)&amp;"."</f>
        <v>1.4.2.1.</v>
      </c>
      <c r="I71" s="8" t="s">
        <v>62</v>
      </c>
      <c r="J71" s="7"/>
      <c r="K71" s="8"/>
      <c r="L71" s="7"/>
      <c r="M71" s="8"/>
    </row>
    <row r="72" spans="2:13">
      <c r="B72" s="10"/>
      <c r="C72" s="8"/>
      <c r="D72" s="10"/>
      <c r="E72" s="8"/>
      <c r="F72" s="12"/>
      <c r="G72" s="8"/>
      <c r="H72" s="12" t="str">
        <f>$F$70&amp;ROW($B2)&amp;"."</f>
        <v>1.4.2.2.</v>
      </c>
      <c r="I72" s="8" t="s">
        <v>63</v>
      </c>
      <c r="J72" s="7"/>
      <c r="K72" s="8"/>
      <c r="L72" s="7"/>
      <c r="M72" s="8"/>
    </row>
    <row r="73" spans="2:13">
      <c r="B73" s="10"/>
      <c r="C73" s="8"/>
      <c r="D73" s="10"/>
      <c r="E73" s="8"/>
      <c r="F73" s="12" t="str">
        <f>$D$66&amp;ROW($B3)&amp;"."</f>
        <v>1.4.3.</v>
      </c>
      <c r="G73" s="8" t="s">
        <v>72</v>
      </c>
      <c r="H73" s="12"/>
      <c r="I73" s="8"/>
      <c r="J73" s="7"/>
      <c r="K73" s="8"/>
      <c r="L73" s="7"/>
      <c r="M73" s="8"/>
    </row>
    <row r="74" spans="2:13">
      <c r="B74" s="10"/>
      <c r="C74" s="8"/>
      <c r="D74" s="10"/>
      <c r="E74" s="8"/>
      <c r="F74" s="12"/>
      <c r="G74" s="8"/>
      <c r="H74" s="12" t="str">
        <f>$F$73&amp;ROW($B1)&amp;"."</f>
        <v>1.4.3.1.</v>
      </c>
      <c r="I74" s="8" t="s">
        <v>73</v>
      </c>
      <c r="J74" s="7"/>
      <c r="K74" s="8"/>
      <c r="L74" s="7"/>
      <c r="M74" s="8"/>
    </row>
    <row r="75" spans="2:13">
      <c r="B75" s="10"/>
      <c r="C75" s="8"/>
      <c r="D75" s="10"/>
      <c r="E75" s="8"/>
      <c r="F75" s="12" t="str">
        <f>$D$66&amp;ROW($B4)&amp;"."</f>
        <v>1.4.4.</v>
      </c>
      <c r="G75" s="58" t="s">
        <v>74</v>
      </c>
      <c r="H75" s="55"/>
      <c r="I75" s="8"/>
      <c r="J75" s="7"/>
      <c r="K75" s="8"/>
      <c r="L75" s="7"/>
      <c r="M75" s="8"/>
    </row>
    <row r="76" spans="2:13">
      <c r="B76" s="13"/>
      <c r="C76" s="14"/>
      <c r="D76" s="13"/>
      <c r="E76" s="14"/>
      <c r="F76" s="13"/>
      <c r="G76" s="14"/>
      <c r="H76" s="13"/>
      <c r="I76" s="14"/>
      <c r="J76" s="15"/>
      <c r="K76" s="14"/>
      <c r="L76" s="15"/>
      <c r="M76" s="14"/>
    </row>
    <row r="77" spans="2:13">
      <c r="B77" s="1"/>
      <c r="C77" s="2"/>
      <c r="D77" s="1"/>
      <c r="E77" s="2"/>
      <c r="F77" s="1"/>
      <c r="G77" s="2"/>
      <c r="H77" s="1"/>
      <c r="I77" s="2"/>
      <c r="J77" s="2"/>
      <c r="K77" s="2"/>
      <c r="L77" s="2"/>
      <c r="M77" s="2"/>
    </row>
  </sheetData>
  <mergeCells count="12">
    <mergeCell ref="L6:M6"/>
    <mergeCell ref="C2:E2"/>
    <mergeCell ref="F2:I2"/>
    <mergeCell ref="C3:E3"/>
    <mergeCell ref="F3:I3"/>
    <mergeCell ref="C4:E4"/>
    <mergeCell ref="F4:I4"/>
    <mergeCell ref="B6:C6"/>
    <mergeCell ref="D6:E6"/>
    <mergeCell ref="F6:G6"/>
    <mergeCell ref="H6:I6"/>
    <mergeCell ref="J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13" zoomScaleNormal="100" workbookViewId="0">
      <selection activeCell="C27" sqref="C27"/>
    </sheetView>
  </sheetViews>
  <sheetFormatPr baseColWidth="10" defaultColWidth="11.42578125" defaultRowHeight="15"/>
  <cols>
    <col min="1" max="1" width="3.7109375" customWidth="1"/>
    <col min="2" max="2" width="24.140625" bestFit="1" customWidth="1"/>
    <col min="3" max="3" width="41.5703125" bestFit="1" customWidth="1"/>
    <col min="4" max="4" width="15.28515625" style="54" hidden="1" customWidth="1"/>
    <col min="5" max="5" width="38.140625" customWidth="1"/>
    <col min="6" max="6" width="33.140625" customWidth="1"/>
    <col min="7" max="7" width="57.7109375" customWidth="1"/>
    <col min="8" max="8" width="57.5703125" customWidth="1"/>
    <col min="9" max="9" width="19.42578125" customWidth="1"/>
    <col min="10" max="10" width="24.140625" customWidth="1"/>
    <col min="11" max="11" width="15.7109375" bestFit="1" customWidth="1"/>
    <col min="12" max="12" width="11" bestFit="1" customWidth="1"/>
  </cols>
  <sheetData>
    <row r="1" spans="1:12">
      <c r="A1" s="2"/>
      <c r="B1" s="2"/>
      <c r="C1" s="2"/>
      <c r="D1" s="51"/>
      <c r="E1" s="2"/>
      <c r="F1" s="2"/>
      <c r="G1" s="2"/>
      <c r="H1" s="2"/>
      <c r="I1" s="2"/>
      <c r="J1" s="2"/>
    </row>
    <row r="2" spans="1:12">
      <c r="A2" s="2"/>
      <c r="B2" s="16" t="s">
        <v>0</v>
      </c>
      <c r="C2" s="17" t="str">
        <f>EDT!F2</f>
        <v>Servicio en linea de Stock con IA</v>
      </c>
      <c r="D2" s="51"/>
      <c r="E2" s="2"/>
      <c r="F2" s="18"/>
      <c r="G2" s="18"/>
      <c r="H2" s="18"/>
      <c r="I2" s="2"/>
      <c r="J2" s="2"/>
    </row>
    <row r="3" spans="1:12" ht="15.75" thickBot="1">
      <c r="A3" s="2"/>
      <c r="B3" s="19" t="s">
        <v>2</v>
      </c>
      <c r="C3" s="17" t="str">
        <f>EDT!F3</f>
        <v>1.0.0</v>
      </c>
      <c r="D3" s="51"/>
      <c r="E3" s="18"/>
      <c r="F3" s="18"/>
      <c r="G3" s="18"/>
      <c r="H3" s="18"/>
      <c r="I3" s="2"/>
      <c r="J3" s="2"/>
    </row>
    <row r="4" spans="1:12" ht="15.75" thickBot="1">
      <c r="A4" s="2"/>
      <c r="B4" s="16" t="s">
        <v>4</v>
      </c>
      <c r="C4" s="20">
        <f>EDT!F4</f>
        <v>44543</v>
      </c>
      <c r="D4" s="52"/>
      <c r="E4" s="18"/>
      <c r="F4" s="18"/>
      <c r="G4" s="18"/>
      <c r="H4" s="18"/>
      <c r="I4" s="2"/>
      <c r="J4" s="2"/>
      <c r="K4" s="30" t="s">
        <v>75</v>
      </c>
    </row>
    <row r="5" spans="1:12" ht="15.75" thickBot="1">
      <c r="A5" s="2"/>
      <c r="B5" s="2"/>
      <c r="C5" s="2"/>
      <c r="D5" s="51"/>
      <c r="E5" s="2"/>
      <c r="F5" s="2"/>
      <c r="G5" s="2"/>
      <c r="H5" s="2"/>
      <c r="I5" s="2"/>
      <c r="J5" s="2"/>
      <c r="K5" s="31">
        <v>12500</v>
      </c>
    </row>
    <row r="6" spans="1:12" ht="17.25" customHeight="1">
      <c r="A6" s="2"/>
      <c r="B6" s="45" t="s">
        <v>76</v>
      </c>
      <c r="C6" s="21" t="s">
        <v>77</v>
      </c>
      <c r="D6" s="21" t="s">
        <v>78</v>
      </c>
      <c r="E6" s="21" t="s">
        <v>79</v>
      </c>
      <c r="F6" s="21" t="s">
        <v>80</v>
      </c>
      <c r="G6" s="21" t="s">
        <v>81</v>
      </c>
      <c r="H6" s="21" t="s">
        <v>82</v>
      </c>
      <c r="I6" s="21" t="s">
        <v>83</v>
      </c>
      <c r="J6" s="21" t="s">
        <v>84</v>
      </c>
      <c r="K6" s="29" t="s">
        <v>85</v>
      </c>
      <c r="L6" s="21" t="s">
        <v>86</v>
      </c>
    </row>
    <row r="7" spans="1:12">
      <c r="A7" s="2"/>
      <c r="B7" s="47" t="str">
        <f>+EDT!H10</f>
        <v>1.1.1.1.</v>
      </c>
      <c r="C7" s="43" t="str">
        <f>+EDT!I10</f>
        <v>Entrevistas con el cliente</v>
      </c>
      <c r="D7" s="53" t="s">
        <v>87</v>
      </c>
      <c r="E7" s="22" t="s">
        <v>88</v>
      </c>
      <c r="F7" s="22" t="s">
        <v>89</v>
      </c>
      <c r="G7" s="22" t="s">
        <v>90</v>
      </c>
      <c r="H7" s="22" t="s">
        <v>91</v>
      </c>
      <c r="I7" s="22"/>
      <c r="J7" s="22"/>
      <c r="K7" s="22">
        <v>6</v>
      </c>
      <c r="L7" s="23">
        <f>+K7*$K$5</f>
        <v>75000</v>
      </c>
    </row>
    <row r="8" spans="1:12">
      <c r="A8" s="2"/>
      <c r="B8" s="47" t="str">
        <f>+EDT!H11</f>
        <v>1.1.1.2.</v>
      </c>
      <c r="C8" s="43" t="str">
        <f>+EDT!I11</f>
        <v>Generar informe final de requerimientos</v>
      </c>
      <c r="D8" s="57" t="s">
        <v>92</v>
      </c>
      <c r="E8" s="22" t="s">
        <v>93</v>
      </c>
      <c r="F8" s="22" t="s">
        <v>89</v>
      </c>
      <c r="G8" s="22" t="s">
        <v>94</v>
      </c>
      <c r="H8" s="22" t="s">
        <v>95</v>
      </c>
      <c r="I8" s="22"/>
      <c r="J8" s="22"/>
      <c r="K8" s="22">
        <v>36</v>
      </c>
      <c r="L8" s="23">
        <f t="shared" ref="L8:L55" si="0">+K8*$K$5</f>
        <v>450000</v>
      </c>
    </row>
    <row r="9" spans="1:12">
      <c r="A9" s="2"/>
      <c r="B9" s="47" t="str">
        <f>+EDT!H13</f>
        <v>1.1.2.1.</v>
      </c>
      <c r="C9" s="43" t="str">
        <f>+EDT!I13</f>
        <v>Análisis documento de requerimientos</v>
      </c>
      <c r="D9" s="53" t="s">
        <v>96</v>
      </c>
      <c r="E9" s="22" t="s">
        <v>97</v>
      </c>
      <c r="F9" s="22" t="s">
        <v>89</v>
      </c>
      <c r="G9" s="22" t="s">
        <v>98</v>
      </c>
      <c r="H9" s="34" t="s">
        <v>99</v>
      </c>
      <c r="I9" s="22"/>
      <c r="J9" s="22"/>
      <c r="K9" s="22">
        <v>6</v>
      </c>
      <c r="L9" s="23">
        <f t="shared" si="0"/>
        <v>75000</v>
      </c>
    </row>
    <row r="10" spans="1:12">
      <c r="A10" s="2"/>
      <c r="B10" s="47" t="str">
        <f>+EDT!H14</f>
        <v>1.1.2.2.</v>
      </c>
      <c r="C10" s="43" t="str">
        <f>+EDT!I14</f>
        <v>Establecer el alcance</v>
      </c>
      <c r="D10" s="53" t="s">
        <v>100</v>
      </c>
      <c r="E10" s="22" t="s">
        <v>101</v>
      </c>
      <c r="F10" s="22" t="s">
        <v>89</v>
      </c>
      <c r="G10" s="33"/>
      <c r="H10" s="33"/>
      <c r="I10" s="22"/>
      <c r="J10" s="22"/>
      <c r="K10" s="22">
        <v>12</v>
      </c>
      <c r="L10" s="23">
        <f t="shared" si="0"/>
        <v>150000</v>
      </c>
    </row>
    <row r="11" spans="1:12">
      <c r="A11" s="2"/>
      <c r="B11" s="47" t="str">
        <f>+EDT!H15</f>
        <v>1.1.2.3.</v>
      </c>
      <c r="C11" s="43" t="str">
        <f>+EDT!I15</f>
        <v>Esteblecer las etapas</v>
      </c>
      <c r="D11" s="53" t="s">
        <v>102</v>
      </c>
      <c r="E11" s="22" t="s">
        <v>103</v>
      </c>
      <c r="F11" s="22" t="s">
        <v>89</v>
      </c>
      <c r="G11" s="33"/>
      <c r="H11" s="33"/>
      <c r="I11" s="22"/>
      <c r="J11" s="22"/>
      <c r="K11" s="22">
        <v>12</v>
      </c>
      <c r="L11" s="23">
        <f t="shared" si="0"/>
        <v>150000</v>
      </c>
    </row>
    <row r="12" spans="1:12">
      <c r="A12" s="2"/>
      <c r="B12" s="47" t="str">
        <f>+EDT!H16</f>
        <v>1.1.2.4.</v>
      </c>
      <c r="C12" s="43" t="str">
        <f>+EDT!I16</f>
        <v>Establecer los objetivos del proyecto</v>
      </c>
      <c r="D12" s="53" t="s">
        <v>104</v>
      </c>
      <c r="E12" s="22" t="s">
        <v>105</v>
      </c>
      <c r="F12" s="22" t="s">
        <v>89</v>
      </c>
      <c r="G12" s="33"/>
      <c r="H12" s="33"/>
      <c r="I12" s="22"/>
      <c r="J12" s="22"/>
      <c r="K12" s="22">
        <v>12</v>
      </c>
      <c r="L12" s="23">
        <f t="shared" si="0"/>
        <v>150000</v>
      </c>
    </row>
    <row r="13" spans="1:12">
      <c r="A13" s="2"/>
      <c r="B13" s="47" t="str">
        <f>+EDT!H17</f>
        <v>1.1.2.5.</v>
      </c>
      <c r="C13" s="43" t="str">
        <f>+EDT!I17</f>
        <v>Generar documento los puntos anteriores</v>
      </c>
      <c r="D13" s="53" t="s">
        <v>106</v>
      </c>
      <c r="E13" s="22" t="s">
        <v>107</v>
      </c>
      <c r="F13" s="22" t="s">
        <v>89</v>
      </c>
      <c r="G13" s="22" t="s">
        <v>108</v>
      </c>
      <c r="H13" s="22" t="s">
        <v>109</v>
      </c>
      <c r="I13" s="22"/>
      <c r="J13" s="22"/>
      <c r="K13" s="22">
        <v>36</v>
      </c>
      <c r="L13" s="23">
        <f t="shared" si="0"/>
        <v>450000</v>
      </c>
    </row>
    <row r="14" spans="1:12">
      <c r="A14" s="2"/>
      <c r="B14" s="47" t="str">
        <f>+EDT!L21</f>
        <v>1.1.3.1.1.1.</v>
      </c>
      <c r="C14" s="43" t="str">
        <f>+EDT!M21</f>
        <v>Evaluación de APIS</v>
      </c>
      <c r="D14" s="53" t="s">
        <v>110</v>
      </c>
      <c r="E14" s="22" t="s">
        <v>111</v>
      </c>
      <c r="F14" s="22" t="s">
        <v>89</v>
      </c>
      <c r="G14" s="22" t="s">
        <v>112</v>
      </c>
      <c r="H14" s="22" t="s">
        <v>113</v>
      </c>
      <c r="I14" s="22"/>
      <c r="J14" s="22"/>
      <c r="K14" s="22">
        <v>24</v>
      </c>
      <c r="L14" s="23">
        <f t="shared" si="0"/>
        <v>300000</v>
      </c>
    </row>
    <row r="15" spans="1:12">
      <c r="A15" s="2"/>
      <c r="B15" s="47" t="str">
        <f>+EDT!L22</f>
        <v>1.1.3.1.1.2.</v>
      </c>
      <c r="C15" s="43" t="str">
        <f>+EDT!M22</f>
        <v>Evaluación de Frameworks</v>
      </c>
      <c r="D15" s="53" t="s">
        <v>114</v>
      </c>
      <c r="E15" s="22" t="s">
        <v>115</v>
      </c>
      <c r="F15" s="22" t="s">
        <v>89</v>
      </c>
      <c r="G15" s="22" t="s">
        <v>116</v>
      </c>
      <c r="H15" s="22" t="s">
        <v>117</v>
      </c>
      <c r="I15" s="22"/>
      <c r="J15" s="22"/>
      <c r="K15" s="22">
        <v>24</v>
      </c>
      <c r="L15" s="23">
        <f t="shared" si="0"/>
        <v>300000</v>
      </c>
    </row>
    <row r="16" spans="1:12">
      <c r="A16" s="2"/>
      <c r="B16" s="47" t="str">
        <f>+EDT!L23</f>
        <v>1.1.3.1.1.3.</v>
      </c>
      <c r="C16" s="43" t="str">
        <f>+EDT!M23</f>
        <v>Documento de evaluación de Lenguajes</v>
      </c>
      <c r="D16" s="53" t="s">
        <v>118</v>
      </c>
      <c r="E16" s="22" t="s">
        <v>119</v>
      </c>
      <c r="F16" s="22" t="s">
        <v>89</v>
      </c>
      <c r="G16" s="22" t="s">
        <v>120</v>
      </c>
      <c r="H16" s="22" t="s">
        <v>121</v>
      </c>
      <c r="I16" s="22"/>
      <c r="J16" s="22"/>
      <c r="K16" s="22">
        <v>24</v>
      </c>
      <c r="L16" s="23">
        <f t="shared" si="0"/>
        <v>300000</v>
      </c>
    </row>
    <row r="17" spans="1:12">
      <c r="A17" s="2"/>
      <c r="B17" s="47" t="str">
        <f>+EDT!L25</f>
        <v>1.1.3.1.2.1.</v>
      </c>
      <c r="C17" s="43" t="str">
        <f>+EDT!M25</f>
        <v>Evaluación de APIS</v>
      </c>
      <c r="D17" s="53" t="s">
        <v>122</v>
      </c>
      <c r="E17" s="22" t="s">
        <v>123</v>
      </c>
      <c r="F17" s="22" t="s">
        <v>89</v>
      </c>
      <c r="G17" s="22" t="s">
        <v>112</v>
      </c>
      <c r="H17" s="22" t="s">
        <v>113</v>
      </c>
      <c r="I17" s="22"/>
      <c r="J17" s="22"/>
      <c r="K17" s="22">
        <v>24</v>
      </c>
      <c r="L17" s="23">
        <f t="shared" ref="L17:L19" si="1">+K17*$K$5</f>
        <v>300000</v>
      </c>
    </row>
    <row r="18" spans="1:12">
      <c r="A18" s="2"/>
      <c r="B18" s="47" t="str">
        <f>+EDT!L26</f>
        <v>1.1.3.1.2.2.</v>
      </c>
      <c r="C18" s="43" t="str">
        <f>+EDT!M26</f>
        <v>Evaluación de Frameworks</v>
      </c>
      <c r="D18" s="53" t="s">
        <v>124</v>
      </c>
      <c r="E18" s="22" t="s">
        <v>125</v>
      </c>
      <c r="F18" s="22" t="s">
        <v>89</v>
      </c>
      <c r="G18" s="22" t="s">
        <v>116</v>
      </c>
      <c r="H18" s="22" t="s">
        <v>117</v>
      </c>
      <c r="I18" s="22"/>
      <c r="J18" s="22"/>
      <c r="K18" s="22">
        <v>24</v>
      </c>
      <c r="L18" s="23">
        <f t="shared" si="1"/>
        <v>300000</v>
      </c>
    </row>
    <row r="19" spans="1:12">
      <c r="A19" s="2"/>
      <c r="B19" s="47" t="str">
        <f>+EDT!L27</f>
        <v>1.1.3.1.2.3.</v>
      </c>
      <c r="C19" s="43" t="str">
        <f>+EDT!M27</f>
        <v>Documento de evaluación de Lenguajes</v>
      </c>
      <c r="D19" s="53" t="s">
        <v>126</v>
      </c>
      <c r="E19" s="22" t="s">
        <v>127</v>
      </c>
      <c r="F19" s="22" t="s">
        <v>89</v>
      </c>
      <c r="G19" s="22" t="s">
        <v>120</v>
      </c>
      <c r="H19" s="22" t="s">
        <v>121</v>
      </c>
      <c r="I19" s="22"/>
      <c r="J19" s="22"/>
      <c r="K19" s="22">
        <v>24</v>
      </c>
      <c r="L19" s="23">
        <f t="shared" si="1"/>
        <v>300000</v>
      </c>
    </row>
    <row r="20" spans="1:12" ht="29.1" customHeight="1">
      <c r="A20" s="2"/>
      <c r="B20" s="47" t="s">
        <v>128</v>
      </c>
      <c r="C20" s="43" t="s">
        <v>29</v>
      </c>
      <c r="D20" s="53" t="s">
        <v>129</v>
      </c>
      <c r="E20" s="28" t="s">
        <v>130</v>
      </c>
      <c r="F20" s="22" t="s">
        <v>89</v>
      </c>
      <c r="G20" s="22" t="s">
        <v>131</v>
      </c>
      <c r="H20" s="28" t="s">
        <v>132</v>
      </c>
      <c r="I20" s="22"/>
      <c r="J20" s="22"/>
      <c r="K20" s="22">
        <v>6</v>
      </c>
      <c r="L20" s="23">
        <f t="shared" si="0"/>
        <v>75000</v>
      </c>
    </row>
    <row r="21" spans="1:12">
      <c r="A21" s="2"/>
      <c r="B21" s="47" t="s">
        <v>133</v>
      </c>
      <c r="C21" s="43" t="s">
        <v>30</v>
      </c>
      <c r="D21" s="53" t="s">
        <v>134</v>
      </c>
      <c r="E21" s="22" t="s">
        <v>135</v>
      </c>
      <c r="F21" s="22" t="s">
        <v>89</v>
      </c>
      <c r="G21" s="22" t="s">
        <v>136</v>
      </c>
      <c r="H21" s="22" t="s">
        <v>137</v>
      </c>
      <c r="I21" s="22"/>
      <c r="J21" s="22"/>
      <c r="K21" s="22">
        <v>36</v>
      </c>
      <c r="L21" s="23">
        <f t="shared" si="0"/>
        <v>450000</v>
      </c>
    </row>
    <row r="22" spans="1:12">
      <c r="A22" s="2"/>
      <c r="B22" s="47" t="s">
        <v>138</v>
      </c>
      <c r="C22" s="43" t="s">
        <v>32</v>
      </c>
      <c r="D22" s="53" t="s">
        <v>139</v>
      </c>
      <c r="E22" s="22" t="s">
        <v>140</v>
      </c>
      <c r="F22" s="22" t="s">
        <v>89</v>
      </c>
      <c r="G22" s="22" t="s">
        <v>141</v>
      </c>
      <c r="H22" s="22" t="s">
        <v>142</v>
      </c>
      <c r="I22" s="22"/>
      <c r="J22" s="22"/>
      <c r="K22" s="22">
        <v>6</v>
      </c>
      <c r="L22" s="23">
        <f t="shared" si="0"/>
        <v>75000</v>
      </c>
    </row>
    <row r="23" spans="1:12">
      <c r="A23" s="2"/>
      <c r="B23" s="47" t="s">
        <v>143</v>
      </c>
      <c r="C23" s="43" t="s">
        <v>33</v>
      </c>
      <c r="D23" s="53" t="s">
        <v>144</v>
      </c>
      <c r="E23" s="22" t="s">
        <v>145</v>
      </c>
      <c r="F23" s="22" t="s">
        <v>89</v>
      </c>
      <c r="G23" s="22" t="s">
        <v>146</v>
      </c>
      <c r="H23" s="22" t="s">
        <v>147</v>
      </c>
      <c r="I23" s="22"/>
      <c r="J23" s="22"/>
      <c r="K23" s="22">
        <v>15</v>
      </c>
      <c r="L23" s="23">
        <f t="shared" si="0"/>
        <v>187500</v>
      </c>
    </row>
    <row r="24" spans="1:12">
      <c r="A24" s="2"/>
      <c r="B24" s="47" t="s">
        <v>148</v>
      </c>
      <c r="C24" s="43" t="s">
        <v>34</v>
      </c>
      <c r="D24" s="53" t="s">
        <v>149</v>
      </c>
      <c r="E24" s="22" t="s">
        <v>150</v>
      </c>
      <c r="F24" s="22" t="s">
        <v>89</v>
      </c>
      <c r="G24" s="22" t="s">
        <v>151</v>
      </c>
      <c r="H24" s="34" t="s">
        <v>152</v>
      </c>
      <c r="I24" s="22"/>
      <c r="J24" s="22"/>
      <c r="K24" s="22">
        <v>15</v>
      </c>
      <c r="L24" s="23">
        <f t="shared" si="0"/>
        <v>187500</v>
      </c>
    </row>
    <row r="25" spans="1:12">
      <c r="A25" s="2"/>
      <c r="B25" s="47" t="s">
        <v>153</v>
      </c>
      <c r="C25" s="43" t="s">
        <v>36</v>
      </c>
      <c r="D25" s="53" t="s">
        <v>154</v>
      </c>
      <c r="E25" s="22" t="s">
        <v>155</v>
      </c>
      <c r="F25" s="22" t="s">
        <v>89</v>
      </c>
      <c r="G25" s="22" t="s">
        <v>156</v>
      </c>
      <c r="H25" s="34" t="s">
        <v>157</v>
      </c>
      <c r="I25" s="22"/>
      <c r="J25" s="22"/>
      <c r="K25" s="22">
        <v>10</v>
      </c>
      <c r="L25" s="23">
        <f t="shared" si="0"/>
        <v>125000</v>
      </c>
    </row>
    <row r="26" spans="1:12">
      <c r="A26" s="2"/>
      <c r="B26" s="47" t="s">
        <v>158</v>
      </c>
      <c r="C26" s="43" t="s">
        <v>37</v>
      </c>
      <c r="D26" s="53" t="s">
        <v>159</v>
      </c>
      <c r="E26" s="22" t="s">
        <v>160</v>
      </c>
      <c r="F26" s="22" t="s">
        <v>89</v>
      </c>
      <c r="G26" s="22" t="s">
        <v>161</v>
      </c>
      <c r="H26" s="34" t="s">
        <v>162</v>
      </c>
      <c r="I26" s="22"/>
      <c r="J26" s="22"/>
      <c r="K26" s="22">
        <v>36</v>
      </c>
      <c r="L26" s="23">
        <f t="shared" si="0"/>
        <v>450000</v>
      </c>
    </row>
    <row r="27" spans="1:12">
      <c r="A27" s="2"/>
      <c r="B27" s="47" t="str">
        <f>+[1]EDT!$F$37</f>
        <v>1.1.5</v>
      </c>
      <c r="C27" s="43" t="str">
        <f>+[1]EDT!$G$37</f>
        <v>Evaluacion legal</v>
      </c>
      <c r="D27" s="53"/>
      <c r="E27" s="22"/>
      <c r="F27" s="22"/>
      <c r="G27" s="22"/>
      <c r="H27" s="34"/>
      <c r="I27" s="22"/>
      <c r="J27" s="22"/>
      <c r="K27" s="22"/>
      <c r="L27" s="23"/>
    </row>
    <row r="28" spans="1:12">
      <c r="A28" s="2"/>
      <c r="B28" s="47" t="str">
        <f>+[1]EDT!$F$39</f>
        <v>1.1.6</v>
      </c>
      <c r="C28" s="43" t="str">
        <f>+[1]EDT!$G$39</f>
        <v>Evaluacion implementativa</v>
      </c>
      <c r="D28" s="53"/>
      <c r="E28" s="22"/>
      <c r="F28" s="22"/>
      <c r="G28" s="22"/>
      <c r="H28" s="34"/>
      <c r="I28" s="22"/>
      <c r="J28" s="22"/>
      <c r="K28" s="22"/>
      <c r="L28" s="23"/>
    </row>
    <row r="29" spans="1:12">
      <c r="A29" s="2"/>
      <c r="B29" s="48" t="s">
        <v>163</v>
      </c>
      <c r="C29" s="43" t="s">
        <v>40</v>
      </c>
      <c r="D29" s="53" t="s">
        <v>164</v>
      </c>
      <c r="E29" s="22" t="s">
        <v>165</v>
      </c>
      <c r="F29" s="22" t="s">
        <v>166</v>
      </c>
      <c r="G29" s="22" t="s">
        <v>167</v>
      </c>
      <c r="H29" s="22" t="s">
        <v>168</v>
      </c>
      <c r="I29" s="22"/>
      <c r="J29" s="22"/>
      <c r="K29" s="22">
        <v>4</v>
      </c>
      <c r="L29" s="23">
        <f t="shared" si="0"/>
        <v>50000</v>
      </c>
    </row>
    <row r="30" spans="1:12">
      <c r="A30" s="2"/>
      <c r="B30" s="48" t="s">
        <v>169</v>
      </c>
      <c r="C30" s="43" t="s">
        <v>41</v>
      </c>
      <c r="D30" s="53" t="s">
        <v>170</v>
      </c>
      <c r="E30" s="22" t="s">
        <v>171</v>
      </c>
      <c r="F30" s="22" t="s">
        <v>166</v>
      </c>
      <c r="G30" s="22" t="s">
        <v>172</v>
      </c>
      <c r="H30" s="34" t="s">
        <v>173</v>
      </c>
      <c r="I30" s="22"/>
      <c r="J30" s="22"/>
      <c r="K30" s="22">
        <v>4</v>
      </c>
      <c r="L30" s="23">
        <f t="shared" si="0"/>
        <v>50000</v>
      </c>
    </row>
    <row r="31" spans="1:12">
      <c r="A31" s="2"/>
      <c r="B31" s="48" t="s">
        <v>174</v>
      </c>
      <c r="C31" s="43" t="s">
        <v>42</v>
      </c>
      <c r="D31" s="53" t="s">
        <v>175</v>
      </c>
      <c r="E31" s="22" t="s">
        <v>176</v>
      </c>
      <c r="F31" s="22" t="s">
        <v>166</v>
      </c>
      <c r="G31" s="22" t="s">
        <v>177</v>
      </c>
      <c r="H31" s="22" t="s">
        <v>178</v>
      </c>
      <c r="I31" s="22"/>
      <c r="J31" s="22"/>
      <c r="K31" s="22">
        <v>4</v>
      </c>
      <c r="L31" s="23">
        <f t="shared" si="0"/>
        <v>50000</v>
      </c>
    </row>
    <row r="32" spans="1:12">
      <c r="A32" s="2"/>
      <c r="B32" s="48" t="s">
        <v>179</v>
      </c>
      <c r="C32" s="43" t="s">
        <v>43</v>
      </c>
      <c r="D32" s="53" t="s">
        <v>180</v>
      </c>
      <c r="E32" s="22" t="s">
        <v>181</v>
      </c>
      <c r="F32" s="22" t="s">
        <v>166</v>
      </c>
      <c r="G32" s="22" t="s">
        <v>182</v>
      </c>
      <c r="H32" s="22" t="s">
        <v>183</v>
      </c>
      <c r="I32" s="22"/>
      <c r="J32" s="22"/>
      <c r="K32" s="22">
        <v>3</v>
      </c>
      <c r="L32" s="23">
        <f t="shared" si="0"/>
        <v>37500</v>
      </c>
    </row>
    <row r="33" spans="1:12">
      <c r="A33" s="2"/>
      <c r="B33" s="48" t="s">
        <v>184</v>
      </c>
      <c r="C33" s="43" t="s">
        <v>44</v>
      </c>
      <c r="D33" s="53" t="s">
        <v>185</v>
      </c>
      <c r="E33" s="22" t="s">
        <v>186</v>
      </c>
      <c r="F33" s="22" t="s">
        <v>166</v>
      </c>
      <c r="G33" s="22" t="s">
        <v>187</v>
      </c>
      <c r="H33" s="22" t="s">
        <v>188</v>
      </c>
      <c r="I33" s="22"/>
      <c r="J33" s="22"/>
      <c r="K33" s="22">
        <v>4</v>
      </c>
      <c r="L33" s="23">
        <f t="shared" si="0"/>
        <v>50000</v>
      </c>
    </row>
    <row r="34" spans="1:12">
      <c r="A34" s="2"/>
      <c r="B34" s="48" t="s">
        <v>189</v>
      </c>
      <c r="C34" s="43" t="s">
        <v>45</v>
      </c>
      <c r="D34" s="53" t="s">
        <v>190</v>
      </c>
      <c r="E34" s="22" t="s">
        <v>191</v>
      </c>
      <c r="F34" s="22" t="s">
        <v>166</v>
      </c>
      <c r="G34" s="34" t="s">
        <v>192</v>
      </c>
      <c r="H34" s="34" t="s">
        <v>193</v>
      </c>
      <c r="I34" s="22"/>
      <c r="J34" s="22"/>
      <c r="K34" s="22">
        <v>4</v>
      </c>
      <c r="L34" s="23">
        <f t="shared" si="0"/>
        <v>50000</v>
      </c>
    </row>
    <row r="35" spans="1:12">
      <c r="A35" s="2"/>
      <c r="B35" s="48" t="s">
        <v>194</v>
      </c>
      <c r="C35" s="43" t="s">
        <v>46</v>
      </c>
      <c r="D35" s="53" t="s">
        <v>195</v>
      </c>
      <c r="E35" s="22" t="s">
        <v>196</v>
      </c>
      <c r="F35" s="22" t="s">
        <v>166</v>
      </c>
      <c r="G35" s="22" t="s">
        <v>197</v>
      </c>
      <c r="H35" s="22" t="s">
        <v>198</v>
      </c>
      <c r="I35" s="22"/>
      <c r="J35" s="22"/>
      <c r="K35" s="22">
        <v>10</v>
      </c>
      <c r="L35" s="23">
        <f t="shared" si="0"/>
        <v>125000</v>
      </c>
    </row>
    <row r="36" spans="1:12">
      <c r="A36" s="2"/>
      <c r="B36" s="48" t="s">
        <v>199</v>
      </c>
      <c r="C36" s="43" t="s">
        <v>48</v>
      </c>
      <c r="D36" s="53" t="s">
        <v>200</v>
      </c>
      <c r="E36" s="22" t="s">
        <v>201</v>
      </c>
      <c r="F36" s="22" t="s">
        <v>166</v>
      </c>
      <c r="G36" s="34" t="s">
        <v>202</v>
      </c>
      <c r="H36" s="34" t="s">
        <v>203</v>
      </c>
      <c r="I36" s="22"/>
      <c r="J36" s="22"/>
      <c r="K36" s="22">
        <v>48</v>
      </c>
      <c r="L36" s="23">
        <f t="shared" si="0"/>
        <v>600000</v>
      </c>
    </row>
    <row r="37" spans="1:12">
      <c r="A37" s="2"/>
      <c r="B37" s="48" t="s">
        <v>204</v>
      </c>
      <c r="C37" s="43" t="s">
        <v>49</v>
      </c>
      <c r="D37" s="53" t="s">
        <v>205</v>
      </c>
      <c r="E37" s="22" t="str">
        <f>+EDT!I49</f>
        <v>Hitos de entrega</v>
      </c>
      <c r="F37" s="22" t="s">
        <v>166</v>
      </c>
      <c r="G37" s="34" t="s">
        <v>206</v>
      </c>
      <c r="H37" s="34" t="s">
        <v>207</v>
      </c>
      <c r="I37" s="22"/>
      <c r="J37" s="22"/>
      <c r="K37" s="22">
        <v>24</v>
      </c>
      <c r="L37" s="23">
        <f t="shared" si="0"/>
        <v>300000</v>
      </c>
    </row>
    <row r="38" spans="1:12">
      <c r="A38" s="2"/>
      <c r="B38" s="48" t="s">
        <v>208</v>
      </c>
      <c r="C38" s="43" t="s">
        <v>50</v>
      </c>
      <c r="D38" s="53" t="s">
        <v>209</v>
      </c>
      <c r="E38" s="22" t="s">
        <v>210</v>
      </c>
      <c r="F38" s="22" t="s">
        <v>166</v>
      </c>
      <c r="G38" s="34" t="s">
        <v>211</v>
      </c>
      <c r="H38" s="34" t="s">
        <v>212</v>
      </c>
      <c r="I38" s="22"/>
      <c r="J38" s="22"/>
      <c r="K38" s="22">
        <v>36</v>
      </c>
      <c r="L38" s="23">
        <f t="shared" si="0"/>
        <v>450000</v>
      </c>
    </row>
    <row r="39" spans="1:12">
      <c r="A39" s="2"/>
      <c r="B39" s="48" t="s">
        <v>213</v>
      </c>
      <c r="C39" s="43" t="s">
        <v>52</v>
      </c>
      <c r="D39" s="53" t="s">
        <v>214</v>
      </c>
      <c r="E39" s="22" t="s">
        <v>215</v>
      </c>
      <c r="F39" s="22" t="s">
        <v>166</v>
      </c>
      <c r="G39" s="34" t="s">
        <v>216</v>
      </c>
      <c r="H39" s="34" t="s">
        <v>217</v>
      </c>
      <c r="I39" s="22"/>
      <c r="J39" s="22"/>
      <c r="K39" s="22">
        <v>24</v>
      </c>
      <c r="L39" s="23">
        <f t="shared" si="0"/>
        <v>300000</v>
      </c>
    </row>
    <row r="40" spans="1:12">
      <c r="A40" s="2"/>
      <c r="B40" s="48" t="s">
        <v>218</v>
      </c>
      <c r="C40" s="43" t="s">
        <v>53</v>
      </c>
      <c r="D40" s="53" t="s">
        <v>219</v>
      </c>
      <c r="E40" s="22" t="s">
        <v>220</v>
      </c>
      <c r="F40" s="22" t="s">
        <v>166</v>
      </c>
      <c r="G40" s="34" t="s">
        <v>221</v>
      </c>
      <c r="H40" s="34" t="s">
        <v>222</v>
      </c>
      <c r="I40" s="22"/>
      <c r="J40" s="22"/>
      <c r="K40" s="22">
        <v>36</v>
      </c>
      <c r="L40" s="23">
        <f t="shared" si="0"/>
        <v>450000</v>
      </c>
    </row>
    <row r="41" spans="1:12">
      <c r="A41" s="2"/>
      <c r="B41" s="49" t="s">
        <v>223</v>
      </c>
      <c r="C41" s="43" t="s">
        <v>57</v>
      </c>
      <c r="D41" s="53" t="s">
        <v>224</v>
      </c>
      <c r="E41" s="22" t="s">
        <v>225</v>
      </c>
      <c r="F41" s="22" t="s">
        <v>226</v>
      </c>
      <c r="G41" s="34" t="s">
        <v>227</v>
      </c>
      <c r="H41" s="34" t="s">
        <v>228</v>
      </c>
      <c r="I41" s="22"/>
      <c r="J41" s="22"/>
      <c r="K41" s="34">
        <v>6</v>
      </c>
      <c r="L41" s="23">
        <f t="shared" si="0"/>
        <v>75000</v>
      </c>
    </row>
    <row r="42" spans="1:12">
      <c r="A42" s="2"/>
      <c r="B42" s="49" t="s">
        <v>229</v>
      </c>
      <c r="C42" s="44" t="s">
        <v>58</v>
      </c>
      <c r="D42" s="53" t="s">
        <v>230</v>
      </c>
      <c r="E42" s="22" t="s">
        <v>231</v>
      </c>
      <c r="F42" s="22" t="s">
        <v>226</v>
      </c>
      <c r="G42" s="34" t="s">
        <v>232</v>
      </c>
      <c r="H42" s="34" t="s">
        <v>233</v>
      </c>
      <c r="I42" s="22"/>
      <c r="J42" s="22"/>
      <c r="K42" s="22">
        <v>36</v>
      </c>
      <c r="L42" s="23">
        <f t="shared" si="0"/>
        <v>450000</v>
      </c>
    </row>
    <row r="43" spans="1:12">
      <c r="A43" s="2"/>
      <c r="B43" s="49" t="s">
        <v>234</v>
      </c>
      <c r="C43" s="43" t="s">
        <v>59</v>
      </c>
      <c r="D43" s="53" t="s">
        <v>235</v>
      </c>
      <c r="E43" s="22" t="s">
        <v>236</v>
      </c>
      <c r="F43" s="22" t="s">
        <v>226</v>
      </c>
      <c r="G43" s="34" t="s">
        <v>237</v>
      </c>
      <c r="H43" s="34" t="s">
        <v>238</v>
      </c>
      <c r="I43" s="22"/>
      <c r="J43" s="22"/>
      <c r="K43" s="22">
        <v>3</v>
      </c>
      <c r="L43" s="23">
        <f t="shared" si="0"/>
        <v>37500</v>
      </c>
    </row>
    <row r="44" spans="1:12">
      <c r="A44" s="2"/>
      <c r="B44" s="49" t="s">
        <v>239</v>
      </c>
      <c r="C44" s="43" t="s">
        <v>62</v>
      </c>
      <c r="D44" s="53" t="s">
        <v>240</v>
      </c>
      <c r="E44" s="22" t="s">
        <v>241</v>
      </c>
      <c r="F44" s="22" t="s">
        <v>226</v>
      </c>
      <c r="G44" s="34" t="s">
        <v>242</v>
      </c>
      <c r="H44" s="34" t="s">
        <v>243</v>
      </c>
      <c r="I44" s="22"/>
      <c r="J44" s="22"/>
      <c r="K44" s="22">
        <v>4</v>
      </c>
      <c r="L44" s="23">
        <f t="shared" si="0"/>
        <v>50000</v>
      </c>
    </row>
    <row r="45" spans="1:12">
      <c r="A45" s="2"/>
      <c r="B45" s="49" t="s">
        <v>244</v>
      </c>
      <c r="C45" s="43" t="s">
        <v>63</v>
      </c>
      <c r="D45" s="53" t="s">
        <v>245</v>
      </c>
      <c r="E45" s="22" t="s">
        <v>246</v>
      </c>
      <c r="F45" s="22" t="s">
        <v>226</v>
      </c>
      <c r="G45" s="34" t="s">
        <v>247</v>
      </c>
      <c r="H45" s="34" t="s">
        <v>248</v>
      </c>
      <c r="I45" s="22"/>
      <c r="J45" s="22"/>
      <c r="K45" s="22">
        <v>4</v>
      </c>
      <c r="L45" s="23">
        <f t="shared" si="0"/>
        <v>50000</v>
      </c>
    </row>
    <row r="46" spans="1:12">
      <c r="A46" s="2"/>
      <c r="B46" s="49" t="s">
        <v>249</v>
      </c>
      <c r="C46" s="43" t="s">
        <v>64</v>
      </c>
      <c r="D46" s="53" t="s">
        <v>250</v>
      </c>
      <c r="E46" s="22" t="s">
        <v>251</v>
      </c>
      <c r="F46" s="22" t="s">
        <v>226</v>
      </c>
      <c r="G46" s="34" t="s">
        <v>252</v>
      </c>
      <c r="H46" s="34" t="s">
        <v>253</v>
      </c>
      <c r="I46" s="22"/>
      <c r="J46" s="22"/>
      <c r="K46" s="22">
        <v>3</v>
      </c>
      <c r="L46" s="23">
        <f t="shared" si="0"/>
        <v>37500</v>
      </c>
    </row>
    <row r="47" spans="1:12">
      <c r="A47" s="2"/>
      <c r="B47" s="49" t="s">
        <v>254</v>
      </c>
      <c r="C47" s="43" t="str">
        <f>+EDT!K64</f>
        <v>Configurar herramientas automatizadas</v>
      </c>
      <c r="D47" s="53" t="s">
        <v>255</v>
      </c>
      <c r="E47" s="22" t="s">
        <v>256</v>
      </c>
      <c r="F47" s="22" t="s">
        <v>226</v>
      </c>
      <c r="G47" s="34" t="s">
        <v>257</v>
      </c>
      <c r="H47" s="34" t="s">
        <v>258</v>
      </c>
      <c r="I47" s="22"/>
      <c r="J47" s="22"/>
      <c r="K47" s="22">
        <v>3</v>
      </c>
      <c r="L47" s="23">
        <f t="shared" si="0"/>
        <v>37500</v>
      </c>
    </row>
    <row r="48" spans="1:12">
      <c r="A48" s="2"/>
      <c r="B48" s="49" t="s">
        <v>259</v>
      </c>
      <c r="C48" s="43" t="str">
        <f>+EDT!K65</f>
        <v>Generar datos de prueba</v>
      </c>
      <c r="D48" s="53" t="s">
        <v>260</v>
      </c>
      <c r="E48" s="22" t="s">
        <v>261</v>
      </c>
      <c r="F48" s="22" t="s">
        <v>226</v>
      </c>
      <c r="G48" s="34" t="s">
        <v>262</v>
      </c>
      <c r="H48" s="34" t="s">
        <v>263</v>
      </c>
      <c r="I48" s="22"/>
      <c r="J48" s="22"/>
      <c r="K48" s="22">
        <v>36</v>
      </c>
      <c r="L48" s="23">
        <f t="shared" si="0"/>
        <v>450000</v>
      </c>
    </row>
    <row r="49" spans="1:12">
      <c r="A49" s="2"/>
      <c r="B49" s="50" t="s">
        <v>264</v>
      </c>
      <c r="C49" s="43" t="s">
        <v>69</v>
      </c>
      <c r="D49" s="53" t="s">
        <v>265</v>
      </c>
      <c r="E49" s="22" t="s">
        <v>266</v>
      </c>
      <c r="F49" s="22" t="s">
        <v>89</v>
      </c>
      <c r="G49" s="34" t="s">
        <v>267</v>
      </c>
      <c r="H49" s="34" t="s">
        <v>268</v>
      </c>
      <c r="I49" s="22"/>
      <c r="J49" s="22"/>
      <c r="K49" s="22">
        <v>108</v>
      </c>
      <c r="L49" s="23">
        <f t="shared" si="0"/>
        <v>1350000</v>
      </c>
    </row>
    <row r="50" spans="1:12">
      <c r="A50" s="2"/>
      <c r="B50" s="50" t="s">
        <v>269</v>
      </c>
      <c r="C50" s="43" t="s">
        <v>70</v>
      </c>
      <c r="D50" s="53" t="s">
        <v>270</v>
      </c>
      <c r="E50" s="22" t="s">
        <v>271</v>
      </c>
      <c r="F50" s="22" t="s">
        <v>89</v>
      </c>
      <c r="G50" s="34" t="s">
        <v>272</v>
      </c>
      <c r="H50" s="34" t="s">
        <v>273</v>
      </c>
      <c r="I50" s="22"/>
      <c r="J50" s="22"/>
      <c r="K50" s="22">
        <v>108</v>
      </c>
      <c r="L50" s="23">
        <f t="shared" si="0"/>
        <v>1350000</v>
      </c>
    </row>
    <row r="51" spans="1:12">
      <c r="A51" s="2"/>
      <c r="B51" s="50" t="s">
        <v>274</v>
      </c>
      <c r="C51" s="43" t="s">
        <v>62</v>
      </c>
      <c r="D51" s="53" t="s">
        <v>275</v>
      </c>
      <c r="E51" s="22" t="s">
        <v>276</v>
      </c>
      <c r="F51" s="22" t="s">
        <v>166</v>
      </c>
      <c r="G51" s="22" t="s">
        <v>172</v>
      </c>
      <c r="H51" s="34" t="s">
        <v>243</v>
      </c>
      <c r="I51" s="22"/>
      <c r="J51" s="22"/>
      <c r="K51" s="22">
        <v>4</v>
      </c>
      <c r="L51" s="23">
        <f t="shared" si="0"/>
        <v>50000</v>
      </c>
    </row>
    <row r="52" spans="1:12">
      <c r="A52" s="2"/>
      <c r="B52" s="50" t="s">
        <v>277</v>
      </c>
      <c r="C52" s="43" t="s">
        <v>63</v>
      </c>
      <c r="D52" s="53" t="s">
        <v>278</v>
      </c>
      <c r="E52" s="22" t="s">
        <v>276</v>
      </c>
      <c r="F52" s="22" t="s">
        <v>166</v>
      </c>
      <c r="G52" s="22" t="s">
        <v>187</v>
      </c>
      <c r="H52" s="22" t="s">
        <v>188</v>
      </c>
      <c r="I52" s="22"/>
      <c r="J52" s="22"/>
      <c r="K52" s="22">
        <v>4</v>
      </c>
      <c r="L52" s="23">
        <f t="shared" si="0"/>
        <v>50000</v>
      </c>
    </row>
    <row r="53" spans="1:12">
      <c r="A53" s="2"/>
      <c r="B53" s="50" t="s">
        <v>279</v>
      </c>
      <c r="C53" s="43" t="s">
        <v>64</v>
      </c>
      <c r="D53" s="53" t="s">
        <v>280</v>
      </c>
      <c r="E53" s="22" t="s">
        <v>251</v>
      </c>
      <c r="F53" s="22" t="s">
        <v>226</v>
      </c>
      <c r="G53" s="22" t="s">
        <v>182</v>
      </c>
      <c r="H53" s="22" t="s">
        <v>183</v>
      </c>
      <c r="I53" s="22"/>
      <c r="J53" s="22"/>
      <c r="K53" s="22">
        <v>3</v>
      </c>
      <c r="L53" s="23">
        <f t="shared" si="0"/>
        <v>37500</v>
      </c>
    </row>
    <row r="54" spans="1:12">
      <c r="A54" s="2"/>
      <c r="B54" s="50" t="s">
        <v>281</v>
      </c>
      <c r="C54" s="43" t="s">
        <v>73</v>
      </c>
      <c r="D54" s="53" t="s">
        <v>282</v>
      </c>
      <c r="E54" s="22" t="s">
        <v>283</v>
      </c>
      <c r="F54" s="22" t="s">
        <v>226</v>
      </c>
      <c r="G54" s="34" t="s">
        <v>284</v>
      </c>
      <c r="H54" s="34" t="s">
        <v>285</v>
      </c>
      <c r="I54" s="22"/>
      <c r="J54" s="22"/>
      <c r="K54" s="22">
        <v>36</v>
      </c>
      <c r="L54" s="23">
        <f t="shared" si="0"/>
        <v>450000</v>
      </c>
    </row>
    <row r="55" spans="1:12" ht="15.75" thickBot="1">
      <c r="A55" s="2"/>
      <c r="B55" s="50" t="s">
        <v>286</v>
      </c>
      <c r="C55" s="44" t="s">
        <v>74</v>
      </c>
      <c r="D55" s="53" t="s">
        <v>287</v>
      </c>
      <c r="E55" s="34" t="s">
        <v>288</v>
      </c>
      <c r="F55" s="22" t="s">
        <v>226</v>
      </c>
      <c r="G55" s="34" t="s">
        <v>289</v>
      </c>
      <c r="H55" s="36" t="s">
        <v>290</v>
      </c>
      <c r="I55" s="22"/>
      <c r="J55" s="37"/>
      <c r="K55" s="37">
        <v>4</v>
      </c>
      <c r="L55" s="38">
        <f t="shared" si="0"/>
        <v>50000</v>
      </c>
    </row>
    <row r="56" spans="1:12" ht="15.75" thickBot="1">
      <c r="A56" s="2"/>
      <c r="B56" s="46"/>
      <c r="C56" s="17"/>
      <c r="D56" s="53"/>
      <c r="E56" s="22"/>
      <c r="F56" s="22"/>
      <c r="G56" s="35"/>
      <c r="H56" s="42"/>
      <c r="I56" s="39"/>
      <c r="J56" s="40" t="s">
        <v>291</v>
      </c>
      <c r="K56" s="40">
        <f>SUM(K7:K55)</f>
        <v>951</v>
      </c>
      <c r="L56" s="41">
        <f>SUM(L7:L55)</f>
        <v>11887500</v>
      </c>
    </row>
    <row r="57" spans="1:12">
      <c r="C57" s="27"/>
    </row>
    <row r="58" spans="1:12">
      <c r="C58" s="27"/>
    </row>
    <row r="59" spans="1:12">
      <c r="C59" s="27"/>
    </row>
    <row r="60" spans="1:12">
      <c r="C60" s="27"/>
    </row>
    <row r="61" spans="1:12">
      <c r="C61" s="27"/>
    </row>
    <row r="62" spans="1:12">
      <c r="C62" s="27"/>
    </row>
    <row r="63" spans="1:12">
      <c r="C63" s="27"/>
    </row>
    <row r="64" spans="1:12">
      <c r="C64" s="27"/>
    </row>
    <row r="65" spans="3:3">
      <c r="C65" s="27"/>
    </row>
    <row r="66" spans="3:3">
      <c r="C66" s="27"/>
    </row>
    <row r="67" spans="3:3">
      <c r="C67" s="27"/>
    </row>
    <row r="68" spans="3:3">
      <c r="C68" s="27"/>
    </row>
    <row r="69" spans="3:3">
      <c r="C69" s="27"/>
    </row>
    <row r="70" spans="3:3">
      <c r="C70" s="27"/>
    </row>
    <row r="71" spans="3:3">
      <c r="C71" s="27"/>
    </row>
    <row r="72" spans="3:3">
      <c r="C72" s="27"/>
    </row>
    <row r="73" spans="3:3">
      <c r="C73" s="27"/>
    </row>
  </sheetData>
  <autoFilter ref="A6:L55"/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workbookViewId="0">
      <selection activeCell="D3" sqref="D3"/>
    </sheetView>
  </sheetViews>
  <sheetFormatPr baseColWidth="10" defaultColWidth="11.42578125" defaultRowHeight="15"/>
  <cols>
    <col min="2" max="2" width="11.42578125" style="54"/>
    <col min="3" max="3" width="46.42578125" bestFit="1" customWidth="1"/>
    <col min="4" max="4" width="57.7109375" bestFit="1" customWidth="1"/>
  </cols>
  <sheetData>
    <row r="2" spans="2:4">
      <c r="B2" s="56" t="s">
        <v>78</v>
      </c>
      <c r="C2" s="56" t="s">
        <v>292</v>
      </c>
      <c r="D2" s="56" t="s">
        <v>293</v>
      </c>
    </row>
    <row r="3" spans="2:4">
      <c r="B3" s="54" t="s">
        <v>87</v>
      </c>
      <c r="C3" t="s">
        <v>15</v>
      </c>
      <c r="D3" t="s">
        <v>88</v>
      </c>
    </row>
    <row r="4" spans="2:4">
      <c r="B4" s="54" t="s">
        <v>92</v>
      </c>
      <c r="C4" t="s">
        <v>16</v>
      </c>
      <c r="D4" t="s">
        <v>93</v>
      </c>
    </row>
    <row r="5" spans="2:4">
      <c r="B5" s="54" t="s">
        <v>96</v>
      </c>
      <c r="C5" t="s">
        <v>18</v>
      </c>
      <c r="D5" t="s">
        <v>97</v>
      </c>
    </row>
    <row r="6" spans="2:4">
      <c r="B6" s="54" t="s">
        <v>100</v>
      </c>
      <c r="C6" t="s">
        <v>19</v>
      </c>
      <c r="D6" t="s">
        <v>101</v>
      </c>
    </row>
    <row r="7" spans="2:4">
      <c r="B7" s="54" t="s">
        <v>102</v>
      </c>
      <c r="C7" t="s">
        <v>20</v>
      </c>
      <c r="D7" t="s">
        <v>103</v>
      </c>
    </row>
    <row r="8" spans="2:4">
      <c r="B8" s="54" t="s">
        <v>104</v>
      </c>
      <c r="C8" t="s">
        <v>21</v>
      </c>
      <c r="D8" t="s">
        <v>105</v>
      </c>
    </row>
    <row r="9" spans="2:4">
      <c r="B9" s="54" t="s">
        <v>106</v>
      </c>
      <c r="C9" t="s">
        <v>22</v>
      </c>
      <c r="D9" t="s">
        <v>107</v>
      </c>
    </row>
    <row r="10" spans="2:4">
      <c r="B10" s="54" t="s">
        <v>110</v>
      </c>
      <c r="C10" t="s">
        <v>25</v>
      </c>
      <c r="D10" t="s">
        <v>111</v>
      </c>
    </row>
    <row r="11" spans="2:4">
      <c r="B11" s="54" t="s">
        <v>114</v>
      </c>
      <c r="C11" t="s">
        <v>26</v>
      </c>
      <c r="D11" t="s">
        <v>115</v>
      </c>
    </row>
    <row r="12" spans="2:4">
      <c r="B12" s="54" t="s">
        <v>118</v>
      </c>
      <c r="C12" t="s">
        <v>27</v>
      </c>
      <c r="D12" t="s">
        <v>119</v>
      </c>
    </row>
    <row r="13" spans="2:4">
      <c r="B13" s="54" t="s">
        <v>122</v>
      </c>
      <c r="C13" t="s">
        <v>25</v>
      </c>
      <c r="D13" t="s">
        <v>123</v>
      </c>
    </row>
    <row r="14" spans="2:4">
      <c r="B14" s="54" t="s">
        <v>124</v>
      </c>
      <c r="C14" t="s">
        <v>26</v>
      </c>
      <c r="D14" t="s">
        <v>125</v>
      </c>
    </row>
    <row r="15" spans="2:4">
      <c r="B15" s="54" t="s">
        <v>126</v>
      </c>
      <c r="C15" t="s">
        <v>27</v>
      </c>
      <c r="D15" t="s">
        <v>127</v>
      </c>
    </row>
    <row r="16" spans="2:4">
      <c r="B16" s="54" t="s">
        <v>129</v>
      </c>
      <c r="C16" t="s">
        <v>29</v>
      </c>
      <c r="D16" t="s">
        <v>130</v>
      </c>
    </row>
    <row r="17" spans="2:4">
      <c r="B17" s="54" t="s">
        <v>134</v>
      </c>
      <c r="C17" t="s">
        <v>30</v>
      </c>
      <c r="D17" t="s">
        <v>135</v>
      </c>
    </row>
    <row r="18" spans="2:4">
      <c r="B18" s="54" t="s">
        <v>139</v>
      </c>
      <c r="C18" t="s">
        <v>32</v>
      </c>
      <c r="D18" t="s">
        <v>140</v>
      </c>
    </row>
    <row r="19" spans="2:4">
      <c r="B19" s="54" t="s">
        <v>144</v>
      </c>
      <c r="C19" t="s">
        <v>33</v>
      </c>
      <c r="D19" t="s">
        <v>145</v>
      </c>
    </row>
    <row r="20" spans="2:4">
      <c r="B20" s="54" t="s">
        <v>149</v>
      </c>
      <c r="C20" t="s">
        <v>34</v>
      </c>
      <c r="D20" t="s">
        <v>150</v>
      </c>
    </row>
    <row r="21" spans="2:4">
      <c r="B21" s="54" t="s">
        <v>154</v>
      </c>
      <c r="C21" t="s">
        <v>36</v>
      </c>
      <c r="D21" t="s">
        <v>155</v>
      </c>
    </row>
    <row r="22" spans="2:4">
      <c r="B22" s="54" t="s">
        <v>159</v>
      </c>
      <c r="C22" t="s">
        <v>37</v>
      </c>
      <c r="D22" t="s">
        <v>160</v>
      </c>
    </row>
    <row r="23" spans="2:4">
      <c r="B23" s="54" t="s">
        <v>164</v>
      </c>
      <c r="C23" t="s">
        <v>40</v>
      </c>
      <c r="D23" t="s">
        <v>165</v>
      </c>
    </row>
    <row r="24" spans="2:4">
      <c r="B24" s="54" t="s">
        <v>170</v>
      </c>
      <c r="C24" t="s">
        <v>41</v>
      </c>
      <c r="D24" t="s">
        <v>171</v>
      </c>
    </row>
    <row r="25" spans="2:4">
      <c r="B25" s="54" t="s">
        <v>175</v>
      </c>
      <c r="C25" t="s">
        <v>42</v>
      </c>
      <c r="D25" t="s">
        <v>176</v>
      </c>
    </row>
    <row r="26" spans="2:4">
      <c r="B26" s="54" t="s">
        <v>180</v>
      </c>
      <c r="C26" t="s">
        <v>43</v>
      </c>
      <c r="D26" t="s">
        <v>181</v>
      </c>
    </row>
    <row r="27" spans="2:4">
      <c r="B27" s="54" t="s">
        <v>185</v>
      </c>
      <c r="C27" t="s">
        <v>44</v>
      </c>
      <c r="D27" t="s">
        <v>186</v>
      </c>
    </row>
    <row r="28" spans="2:4">
      <c r="B28" s="54" t="s">
        <v>190</v>
      </c>
      <c r="C28" t="s">
        <v>45</v>
      </c>
      <c r="D28" t="s">
        <v>191</v>
      </c>
    </row>
    <row r="29" spans="2:4">
      <c r="B29" s="54" t="s">
        <v>195</v>
      </c>
      <c r="C29" t="s">
        <v>46</v>
      </c>
      <c r="D29" t="s">
        <v>196</v>
      </c>
    </row>
    <row r="30" spans="2:4">
      <c r="B30" s="54" t="s">
        <v>200</v>
      </c>
      <c r="C30" t="s">
        <v>48</v>
      </c>
      <c r="D30" t="s">
        <v>201</v>
      </c>
    </row>
    <row r="31" spans="2:4">
      <c r="B31" s="54" t="s">
        <v>205</v>
      </c>
      <c r="C31" t="s">
        <v>49</v>
      </c>
      <c r="D31" t="s">
        <v>49</v>
      </c>
    </row>
    <row r="32" spans="2:4">
      <c r="B32" s="54" t="s">
        <v>209</v>
      </c>
      <c r="C32" t="s">
        <v>50</v>
      </c>
      <c r="D32" t="s">
        <v>210</v>
      </c>
    </row>
    <row r="33" spans="2:4">
      <c r="B33" s="54" t="s">
        <v>214</v>
      </c>
      <c r="C33" t="s">
        <v>52</v>
      </c>
      <c r="D33" t="s">
        <v>215</v>
      </c>
    </row>
    <row r="34" spans="2:4">
      <c r="B34" s="54" t="s">
        <v>219</v>
      </c>
      <c r="C34" t="s">
        <v>53</v>
      </c>
      <c r="D34" t="s">
        <v>220</v>
      </c>
    </row>
    <row r="35" spans="2:4">
      <c r="B35" s="54" t="s">
        <v>224</v>
      </c>
      <c r="C35" t="s">
        <v>57</v>
      </c>
      <c r="D35" t="s">
        <v>225</v>
      </c>
    </row>
    <row r="36" spans="2:4">
      <c r="B36" s="54" t="s">
        <v>230</v>
      </c>
      <c r="C36" t="s">
        <v>58</v>
      </c>
      <c r="D36" t="s">
        <v>231</v>
      </c>
    </row>
    <row r="37" spans="2:4">
      <c r="B37" s="54" t="s">
        <v>235</v>
      </c>
      <c r="C37" t="s">
        <v>59</v>
      </c>
      <c r="D37" t="s">
        <v>236</v>
      </c>
    </row>
    <row r="38" spans="2:4">
      <c r="B38" s="54" t="s">
        <v>240</v>
      </c>
      <c r="C38" t="s">
        <v>62</v>
      </c>
      <c r="D38" t="s">
        <v>241</v>
      </c>
    </row>
    <row r="39" spans="2:4">
      <c r="B39" s="54" t="s">
        <v>245</v>
      </c>
      <c r="C39" t="s">
        <v>63</v>
      </c>
      <c r="D39" t="s">
        <v>246</v>
      </c>
    </row>
    <row r="40" spans="2:4">
      <c r="B40" s="54" t="s">
        <v>250</v>
      </c>
      <c r="C40" t="s">
        <v>64</v>
      </c>
      <c r="D40" t="s">
        <v>251</v>
      </c>
    </row>
    <row r="41" spans="2:4">
      <c r="B41" s="54" t="s">
        <v>255</v>
      </c>
      <c r="C41" t="s">
        <v>65</v>
      </c>
      <c r="D41" t="s">
        <v>256</v>
      </c>
    </row>
    <row r="42" spans="2:4">
      <c r="B42" s="54" t="s">
        <v>260</v>
      </c>
      <c r="C42" t="s">
        <v>66</v>
      </c>
      <c r="D42" t="s">
        <v>261</v>
      </c>
    </row>
    <row r="43" spans="2:4">
      <c r="B43" s="54" t="s">
        <v>265</v>
      </c>
      <c r="C43" t="s">
        <v>69</v>
      </c>
      <c r="D43" t="s">
        <v>266</v>
      </c>
    </row>
    <row r="44" spans="2:4">
      <c r="B44" s="54" t="s">
        <v>270</v>
      </c>
      <c r="C44" t="s">
        <v>70</v>
      </c>
      <c r="D44" t="s">
        <v>271</v>
      </c>
    </row>
    <row r="45" spans="2:4">
      <c r="B45" s="54" t="s">
        <v>275</v>
      </c>
      <c r="C45" t="s">
        <v>62</v>
      </c>
      <c r="D45" t="s">
        <v>276</v>
      </c>
    </row>
    <row r="46" spans="2:4">
      <c r="B46" s="54" t="s">
        <v>278</v>
      </c>
      <c r="C46" t="s">
        <v>63</v>
      </c>
      <c r="D46" t="s">
        <v>276</v>
      </c>
    </row>
    <row r="47" spans="2:4">
      <c r="B47" s="54" t="s">
        <v>280</v>
      </c>
      <c r="C47" t="s">
        <v>64</v>
      </c>
      <c r="D47" t="s">
        <v>251</v>
      </c>
    </row>
    <row r="48" spans="2:4">
      <c r="B48" s="54" t="s">
        <v>282</v>
      </c>
      <c r="C48" t="s">
        <v>73</v>
      </c>
      <c r="D48" t="s">
        <v>283</v>
      </c>
    </row>
    <row r="49" spans="2:4">
      <c r="B49" s="54" t="s">
        <v>287</v>
      </c>
      <c r="C49" t="s">
        <v>288</v>
      </c>
      <c r="D49" t="s">
        <v>294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9"/>
  <sheetViews>
    <sheetView topLeftCell="A4" zoomScaleNormal="100" workbookViewId="0">
      <selection activeCell="D26" sqref="D26"/>
    </sheetView>
  </sheetViews>
  <sheetFormatPr baseColWidth="10" defaultColWidth="11.42578125" defaultRowHeight="15"/>
  <cols>
    <col min="2" max="3" width="23.7109375" style="59" customWidth="1"/>
  </cols>
  <sheetData>
    <row r="2" spans="2:3">
      <c r="B2" s="56" t="s">
        <v>78</v>
      </c>
      <c r="C2" s="56" t="s">
        <v>85</v>
      </c>
    </row>
    <row r="3" spans="2:3">
      <c r="B3" s="59" t="s">
        <v>87</v>
      </c>
      <c r="C3" s="59">
        <v>6</v>
      </c>
    </row>
    <row r="4" spans="2:3">
      <c r="B4" s="59" t="s">
        <v>92</v>
      </c>
      <c r="C4" s="59">
        <v>36</v>
      </c>
    </row>
    <row r="5" spans="2:3">
      <c r="B5" s="59" t="s">
        <v>96</v>
      </c>
      <c r="C5" s="59">
        <v>6</v>
      </c>
    </row>
    <row r="6" spans="2:3">
      <c r="B6" s="59" t="s">
        <v>100</v>
      </c>
      <c r="C6" s="59">
        <v>12</v>
      </c>
    </row>
    <row r="7" spans="2:3">
      <c r="B7" s="59" t="s">
        <v>102</v>
      </c>
      <c r="C7" s="59">
        <v>12</v>
      </c>
    </row>
    <row r="8" spans="2:3">
      <c r="B8" s="59" t="s">
        <v>104</v>
      </c>
      <c r="C8" s="59">
        <v>12</v>
      </c>
    </row>
    <row r="9" spans="2:3">
      <c r="B9" s="59" t="s">
        <v>106</v>
      </c>
      <c r="C9" s="59">
        <v>36</v>
      </c>
    </row>
    <row r="10" spans="2:3">
      <c r="B10" s="59" t="s">
        <v>110</v>
      </c>
      <c r="C10" s="59">
        <v>24</v>
      </c>
    </row>
    <row r="11" spans="2:3">
      <c r="B11" s="59" t="s">
        <v>114</v>
      </c>
      <c r="C11" s="59">
        <v>24</v>
      </c>
    </row>
    <row r="12" spans="2:3">
      <c r="B12" s="59" t="s">
        <v>118</v>
      </c>
      <c r="C12" s="59">
        <v>24</v>
      </c>
    </row>
    <row r="13" spans="2:3">
      <c r="B13" s="59" t="s">
        <v>122</v>
      </c>
      <c r="C13" s="59">
        <v>24</v>
      </c>
    </row>
    <row r="14" spans="2:3">
      <c r="B14" s="59" t="s">
        <v>124</v>
      </c>
      <c r="C14" s="59">
        <v>24</v>
      </c>
    </row>
    <row r="15" spans="2:3">
      <c r="B15" s="59" t="s">
        <v>126</v>
      </c>
      <c r="C15" s="59">
        <v>24</v>
      </c>
    </row>
    <row r="16" spans="2:3">
      <c r="B16" s="59" t="s">
        <v>129</v>
      </c>
      <c r="C16" s="59">
        <v>6</v>
      </c>
    </row>
    <row r="17" spans="2:3">
      <c r="B17" s="59" t="s">
        <v>134</v>
      </c>
      <c r="C17" s="59">
        <v>36</v>
      </c>
    </row>
    <row r="18" spans="2:3">
      <c r="B18" s="59" t="s">
        <v>139</v>
      </c>
      <c r="C18" s="59">
        <v>6</v>
      </c>
    </row>
    <row r="19" spans="2:3">
      <c r="B19" s="59" t="s">
        <v>144</v>
      </c>
      <c r="C19" s="59">
        <v>15</v>
      </c>
    </row>
    <row r="20" spans="2:3">
      <c r="B20" s="59" t="s">
        <v>149</v>
      </c>
      <c r="C20" s="59">
        <v>15</v>
      </c>
    </row>
    <row r="21" spans="2:3">
      <c r="B21" s="59" t="s">
        <v>154</v>
      </c>
      <c r="C21" s="59">
        <v>10</v>
      </c>
    </row>
    <row r="22" spans="2:3">
      <c r="B22" s="59" t="s">
        <v>159</v>
      </c>
      <c r="C22" s="59">
        <v>36</v>
      </c>
    </row>
    <row r="23" spans="2:3">
      <c r="B23" s="59" t="s">
        <v>164</v>
      </c>
      <c r="C23" s="59">
        <v>4</v>
      </c>
    </row>
    <row r="24" spans="2:3">
      <c r="B24" s="59" t="s">
        <v>170</v>
      </c>
      <c r="C24" s="59">
        <v>4</v>
      </c>
    </row>
    <row r="25" spans="2:3">
      <c r="B25" s="59" t="s">
        <v>175</v>
      </c>
      <c r="C25" s="59">
        <v>4</v>
      </c>
    </row>
    <row r="26" spans="2:3">
      <c r="B26" s="59" t="s">
        <v>180</v>
      </c>
      <c r="C26" s="59">
        <v>3</v>
      </c>
    </row>
    <row r="27" spans="2:3">
      <c r="B27" s="59" t="s">
        <v>185</v>
      </c>
      <c r="C27" s="59">
        <v>4</v>
      </c>
    </row>
    <row r="28" spans="2:3">
      <c r="B28" s="59" t="s">
        <v>190</v>
      </c>
      <c r="C28" s="59">
        <v>4</v>
      </c>
    </row>
    <row r="29" spans="2:3">
      <c r="B29" s="59" t="s">
        <v>195</v>
      </c>
      <c r="C29" s="59">
        <v>10</v>
      </c>
    </row>
    <row r="30" spans="2:3">
      <c r="B30" s="59" t="s">
        <v>200</v>
      </c>
      <c r="C30" s="59">
        <v>48</v>
      </c>
    </row>
    <row r="31" spans="2:3">
      <c r="B31" s="59" t="s">
        <v>205</v>
      </c>
      <c r="C31" s="59">
        <v>24</v>
      </c>
    </row>
    <row r="32" spans="2:3">
      <c r="B32" s="59" t="s">
        <v>209</v>
      </c>
      <c r="C32" s="59">
        <v>36</v>
      </c>
    </row>
    <row r="33" spans="2:3">
      <c r="B33" s="59" t="s">
        <v>214</v>
      </c>
      <c r="C33" s="59">
        <v>24</v>
      </c>
    </row>
    <row r="34" spans="2:3">
      <c r="B34" s="59" t="s">
        <v>219</v>
      </c>
      <c r="C34" s="59">
        <v>36</v>
      </c>
    </row>
    <row r="35" spans="2:3">
      <c r="B35" s="59" t="s">
        <v>224</v>
      </c>
      <c r="C35" s="59">
        <v>6</v>
      </c>
    </row>
    <row r="36" spans="2:3">
      <c r="B36" s="59" t="s">
        <v>230</v>
      </c>
      <c r="C36" s="59">
        <v>36</v>
      </c>
    </row>
    <row r="37" spans="2:3">
      <c r="B37" s="59" t="s">
        <v>235</v>
      </c>
      <c r="C37" s="59">
        <v>3</v>
      </c>
    </row>
    <row r="38" spans="2:3">
      <c r="B38" s="59" t="s">
        <v>240</v>
      </c>
      <c r="C38" s="59">
        <v>4</v>
      </c>
    </row>
    <row r="39" spans="2:3">
      <c r="B39" s="59" t="s">
        <v>245</v>
      </c>
      <c r="C39" s="59">
        <v>4</v>
      </c>
    </row>
    <row r="40" spans="2:3">
      <c r="B40" s="59" t="s">
        <v>250</v>
      </c>
      <c r="C40" s="59">
        <v>3</v>
      </c>
    </row>
    <row r="41" spans="2:3">
      <c r="B41" s="59" t="s">
        <v>255</v>
      </c>
      <c r="C41" s="59">
        <v>3</v>
      </c>
    </row>
    <row r="42" spans="2:3">
      <c r="B42" s="59" t="s">
        <v>260</v>
      </c>
      <c r="C42" s="59">
        <v>36</v>
      </c>
    </row>
    <row r="43" spans="2:3">
      <c r="B43" s="59" t="s">
        <v>265</v>
      </c>
      <c r="C43" s="59">
        <v>108</v>
      </c>
    </row>
    <row r="44" spans="2:3">
      <c r="B44" s="59" t="s">
        <v>270</v>
      </c>
      <c r="C44" s="59">
        <v>108</v>
      </c>
    </row>
    <row r="45" spans="2:3">
      <c r="B45" s="59" t="s">
        <v>275</v>
      </c>
      <c r="C45" s="59">
        <v>4</v>
      </c>
    </row>
    <row r="46" spans="2:3">
      <c r="B46" s="59" t="s">
        <v>278</v>
      </c>
      <c r="C46" s="59">
        <v>4</v>
      </c>
    </row>
    <row r="47" spans="2:3">
      <c r="B47" s="59" t="s">
        <v>280</v>
      </c>
      <c r="C47" s="59">
        <v>3</v>
      </c>
    </row>
    <row r="48" spans="2:3">
      <c r="B48" s="59" t="s">
        <v>282</v>
      </c>
      <c r="C48" s="59">
        <v>36</v>
      </c>
    </row>
    <row r="49" spans="2:3">
      <c r="B49" s="59" t="s">
        <v>287</v>
      </c>
      <c r="C49" s="59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0"/>
  <sheetViews>
    <sheetView topLeftCell="A4" workbookViewId="0">
      <selection activeCell="D18" sqref="D18"/>
    </sheetView>
  </sheetViews>
  <sheetFormatPr baseColWidth="10" defaultColWidth="11.42578125" defaultRowHeight="15"/>
  <cols>
    <col min="2" max="3" width="24" style="59" customWidth="1"/>
  </cols>
  <sheetData>
    <row r="2" spans="2:3">
      <c r="B2" s="56" t="s">
        <v>78</v>
      </c>
      <c r="C2" s="56" t="s">
        <v>295</v>
      </c>
    </row>
    <row r="3" spans="2:3">
      <c r="B3" s="60" t="s">
        <v>296</v>
      </c>
      <c r="C3" s="59" t="s">
        <v>87</v>
      </c>
    </row>
    <row r="4" spans="2:3">
      <c r="B4" s="59" t="s">
        <v>87</v>
      </c>
      <c r="C4" s="59" t="s">
        <v>92</v>
      </c>
    </row>
    <row r="5" spans="2:3">
      <c r="B5" s="59" t="s">
        <v>92</v>
      </c>
      <c r="C5" s="59" t="s">
        <v>96</v>
      </c>
    </row>
    <row r="6" spans="2:3">
      <c r="B6" s="59" t="s">
        <v>96</v>
      </c>
      <c r="C6" s="59" t="s">
        <v>297</v>
      </c>
    </row>
    <row r="7" spans="2:3">
      <c r="B7" s="59" t="s">
        <v>100</v>
      </c>
      <c r="C7" s="59" t="s">
        <v>106</v>
      </c>
    </row>
    <row r="8" spans="2:3">
      <c r="B8" s="59" t="s">
        <v>102</v>
      </c>
      <c r="C8" s="59" t="s">
        <v>106</v>
      </c>
    </row>
    <row r="9" spans="2:3">
      <c r="B9" s="59" t="s">
        <v>104</v>
      </c>
      <c r="C9" s="59" t="s">
        <v>106</v>
      </c>
    </row>
    <row r="10" spans="2:3">
      <c r="B10" s="59" t="s">
        <v>106</v>
      </c>
      <c r="C10" s="59" t="s">
        <v>298</v>
      </c>
    </row>
    <row r="11" spans="2:3">
      <c r="B11" s="59" t="s">
        <v>110</v>
      </c>
      <c r="C11" s="59" t="s">
        <v>118</v>
      </c>
    </row>
    <row r="12" spans="2:3">
      <c r="B12" s="59" t="s">
        <v>114</v>
      </c>
      <c r="C12" s="59" t="s">
        <v>118</v>
      </c>
    </row>
    <row r="13" spans="2:3">
      <c r="B13" s="59" t="s">
        <v>118</v>
      </c>
      <c r="C13" s="59" t="s">
        <v>129</v>
      </c>
    </row>
    <row r="14" spans="2:3">
      <c r="B14" s="59" t="s">
        <v>122</v>
      </c>
      <c r="C14" s="59" t="s">
        <v>126</v>
      </c>
    </row>
    <row r="15" spans="2:3">
      <c r="B15" s="59" t="s">
        <v>124</v>
      </c>
      <c r="C15" s="59" t="s">
        <v>126</v>
      </c>
    </row>
    <row r="16" spans="2:3">
      <c r="B16" s="59" t="s">
        <v>126</v>
      </c>
      <c r="C16" s="59" t="s">
        <v>129</v>
      </c>
    </row>
    <row r="17" spans="2:3">
      <c r="B17" s="59" t="s">
        <v>129</v>
      </c>
      <c r="C17" s="59" t="s">
        <v>134</v>
      </c>
    </row>
    <row r="18" spans="2:3">
      <c r="B18" s="59" t="s">
        <v>134</v>
      </c>
      <c r="C18" s="59" t="s">
        <v>139</v>
      </c>
    </row>
    <row r="19" spans="2:3">
      <c r="B19" s="59" t="s">
        <v>139</v>
      </c>
      <c r="C19" s="59" t="s">
        <v>144</v>
      </c>
    </row>
    <row r="20" spans="2:3">
      <c r="B20" s="59" t="s">
        <v>144</v>
      </c>
      <c r="C20" s="59" t="s">
        <v>149</v>
      </c>
    </row>
    <row r="21" spans="2:3">
      <c r="B21" s="59" t="s">
        <v>149</v>
      </c>
      <c r="C21" s="59" t="s">
        <v>164</v>
      </c>
    </row>
    <row r="22" spans="2:3">
      <c r="B22" s="59" t="s">
        <v>154</v>
      </c>
      <c r="C22" s="59" t="s">
        <v>159</v>
      </c>
    </row>
    <row r="23" spans="2:3">
      <c r="B23" s="59" t="s">
        <v>159</v>
      </c>
      <c r="C23" s="59" t="s">
        <v>299</v>
      </c>
    </row>
    <row r="24" spans="2:3">
      <c r="B24" s="59" t="s">
        <v>164</v>
      </c>
      <c r="C24" s="59" t="s">
        <v>300</v>
      </c>
    </row>
    <row r="25" spans="2:3">
      <c r="B25" s="59" t="s">
        <v>170</v>
      </c>
      <c r="C25" s="59" t="s">
        <v>195</v>
      </c>
    </row>
    <row r="26" spans="2:3">
      <c r="B26" s="59" t="s">
        <v>175</v>
      </c>
      <c r="C26" s="59" t="s">
        <v>195</v>
      </c>
    </row>
    <row r="27" spans="2:3">
      <c r="B27" s="59" t="s">
        <v>180</v>
      </c>
      <c r="C27" s="59" t="s">
        <v>195</v>
      </c>
    </row>
    <row r="28" spans="2:3">
      <c r="B28" s="59" t="s">
        <v>185</v>
      </c>
      <c r="C28" s="59" t="s">
        <v>195</v>
      </c>
    </row>
    <row r="29" spans="2:3">
      <c r="B29" s="59" t="s">
        <v>190</v>
      </c>
      <c r="C29" s="59" t="s">
        <v>209</v>
      </c>
    </row>
    <row r="30" spans="2:3">
      <c r="B30" s="59" t="s">
        <v>195</v>
      </c>
      <c r="C30" s="59" t="s">
        <v>190</v>
      </c>
    </row>
    <row r="31" spans="2:3">
      <c r="B31" s="59" t="s">
        <v>200</v>
      </c>
      <c r="C31" s="59" t="s">
        <v>205</v>
      </c>
    </row>
    <row r="32" spans="2:3">
      <c r="B32" s="59" t="s">
        <v>205</v>
      </c>
      <c r="C32" s="59" t="s">
        <v>209</v>
      </c>
    </row>
    <row r="33" spans="2:3">
      <c r="B33" s="59" t="s">
        <v>209</v>
      </c>
      <c r="C33" s="59" t="s">
        <v>301</v>
      </c>
    </row>
    <row r="34" spans="2:3">
      <c r="B34" s="59" t="s">
        <v>214</v>
      </c>
      <c r="C34" s="59" t="s">
        <v>219</v>
      </c>
    </row>
    <row r="35" spans="2:3">
      <c r="B35" s="59" t="s">
        <v>219</v>
      </c>
      <c r="C35" s="59" t="s">
        <v>302</v>
      </c>
    </row>
    <row r="36" spans="2:3">
      <c r="B36" s="59" t="s">
        <v>224</v>
      </c>
      <c r="C36" s="59" t="s">
        <v>303</v>
      </c>
    </row>
    <row r="37" spans="2:3">
      <c r="B37" s="59" t="s">
        <v>230</v>
      </c>
      <c r="C37" s="59" t="s">
        <v>235</v>
      </c>
    </row>
    <row r="38" spans="2:3">
      <c r="B38" s="59" t="s">
        <v>235</v>
      </c>
      <c r="C38" s="59" t="s">
        <v>260</v>
      </c>
    </row>
    <row r="39" spans="2:3">
      <c r="B39" s="59" t="s">
        <v>240</v>
      </c>
      <c r="C39" s="59" t="s">
        <v>219</v>
      </c>
    </row>
    <row r="40" spans="2:3">
      <c r="B40" s="59" t="s">
        <v>245</v>
      </c>
      <c r="C40" s="59" t="s">
        <v>219</v>
      </c>
    </row>
    <row r="41" spans="2:3">
      <c r="B41" s="59" t="s">
        <v>250</v>
      </c>
      <c r="C41" s="59" t="s">
        <v>219</v>
      </c>
    </row>
    <row r="42" spans="2:3">
      <c r="B42" s="59" t="s">
        <v>255</v>
      </c>
      <c r="C42" s="59" t="s">
        <v>219</v>
      </c>
    </row>
    <row r="43" spans="2:3">
      <c r="B43" s="59" t="s">
        <v>260</v>
      </c>
      <c r="C43" s="59" t="s">
        <v>219</v>
      </c>
    </row>
    <row r="44" spans="2:3">
      <c r="B44" s="59" t="s">
        <v>265</v>
      </c>
      <c r="C44" s="59" t="s">
        <v>282</v>
      </c>
    </row>
    <row r="45" spans="2:3">
      <c r="B45" s="59" t="s">
        <v>270</v>
      </c>
      <c r="C45" s="59" t="s">
        <v>282</v>
      </c>
    </row>
    <row r="46" spans="2:3">
      <c r="B46" s="59" t="s">
        <v>275</v>
      </c>
      <c r="C46" s="59" t="s">
        <v>282</v>
      </c>
    </row>
    <row r="47" spans="2:3">
      <c r="B47" s="59" t="s">
        <v>278</v>
      </c>
      <c r="C47" s="59" t="s">
        <v>282</v>
      </c>
    </row>
    <row r="48" spans="2:3">
      <c r="B48" s="59" t="s">
        <v>280</v>
      </c>
      <c r="C48" s="59" t="s">
        <v>282</v>
      </c>
    </row>
    <row r="49" spans="2:3">
      <c r="B49" s="59" t="s">
        <v>282</v>
      </c>
      <c r="C49" s="59" t="s">
        <v>287</v>
      </c>
    </row>
    <row r="50" spans="2:3">
      <c r="B50" s="59" t="s">
        <v>287</v>
      </c>
      <c r="C50" s="59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EDT</vt:lpstr>
      <vt:lpstr>DICCIONARIO</vt:lpstr>
      <vt:lpstr>Listado de actividades</vt:lpstr>
      <vt:lpstr>Matriz de tiempos</vt:lpstr>
      <vt:lpstr>Matriz de secuencias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Sandoval</dc:creator>
  <cp:keywords/>
  <dc:description/>
  <cp:lastModifiedBy>Laboratorios Chillan</cp:lastModifiedBy>
  <cp:revision/>
  <dcterms:created xsi:type="dcterms:W3CDTF">2021-12-06T22:07:14Z</dcterms:created>
  <dcterms:modified xsi:type="dcterms:W3CDTF">2022-11-09T18:01:52Z</dcterms:modified>
  <cp:category/>
  <cp:contentStatus/>
</cp:coreProperties>
</file>