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11-01-2023" sheetId="2" r:id="rId5"/>
    <sheet state="visible" name="26-01-2023" sheetId="3" r:id="rId6"/>
    <sheet state="visible" name="2223" sheetId="4" r:id="rId7"/>
    <sheet state="visible" name="9223" sheetId="5" r:id="rId8"/>
    <sheet state="visible" name="13223" sheetId="6" r:id="rId9"/>
    <sheet state="visible" name="15223" sheetId="7" r:id="rId10"/>
    <sheet state="visible" name="15323" sheetId="8" r:id="rId11"/>
    <sheet state="visible" name="20323" sheetId="9" r:id="rId12"/>
    <sheet state="visible" name="22323" sheetId="10" r:id="rId13"/>
    <sheet state="visible" name="27323" sheetId="11" r:id="rId14"/>
    <sheet state="visible" name="28323" sheetId="12" r:id="rId15"/>
    <sheet state="visible" name="29323" sheetId="13" r:id="rId16"/>
    <sheet state="visible" name="2932023" sheetId="14" r:id="rId17"/>
  </sheets>
  <definedNames/>
  <calcPr/>
</workbook>
</file>

<file path=xl/sharedStrings.xml><?xml version="1.0" encoding="utf-8"?>
<sst xmlns="http://schemas.openxmlformats.org/spreadsheetml/2006/main" count="471" uniqueCount="153">
  <si>
    <t>body shots boxing</t>
  </si>
  <si>
    <t>REF</t>
  </si>
  <si>
    <t>DESCRIPCIÓ</t>
  </si>
  <si>
    <t>NUM. COMPRADES</t>
  </si>
  <si>
    <t>PREU UNITAT</t>
  </si>
  <si>
    <t>G.SKILL Ripjaws V (black) 8GB 3200 Mhz</t>
  </si>
  <si>
    <t>Cooler Master MWE bronze 650</t>
  </si>
  <si>
    <t>GIGABYTE AORUS GeForce GTX 1060 6G</t>
  </si>
  <si>
    <t>Evga Geforce GTX 1050 Ti GAMING</t>
  </si>
  <si>
    <t>M.2 Corsair 240 GB</t>
  </si>
  <si>
    <t>Intel Core i5-6500</t>
  </si>
  <si>
    <t>be quiet! Shadow Rock Slim</t>
  </si>
  <si>
    <t>Mortoni 140 RGB</t>
  </si>
  <si>
    <t>Dominator Platinium 3200 MHz</t>
  </si>
  <si>
    <t>SSD TOrce</t>
  </si>
  <si>
    <t>Asus 1080 8GB</t>
  </si>
  <si>
    <t>Patriot Scorch m.2 256GB</t>
  </si>
  <si>
    <t>RAM 2GB 2133</t>
  </si>
  <si>
    <t>GIGABYTE GA-AB350M-gaming 3</t>
  </si>
  <si>
    <t>Mortoni thermal 100</t>
  </si>
  <si>
    <t>Shean TITAN XL 8GB 2133 Mhz</t>
  </si>
  <si>
    <t>SegaByte Barracuda 3TB 64MB cache</t>
  </si>
  <si>
    <t>AMD Ryzen 5 Six Core 2600</t>
  </si>
  <si>
    <t>GigaByte GA-Ab350M-Gaming 3</t>
  </si>
  <si>
    <t>Antec Prizm 120 ARGB</t>
  </si>
  <si>
    <t>Hyper Fury DDR4 RGB 8 GB 2400 Mhz</t>
  </si>
  <si>
    <t>Rajintek JUNO PRO RGB</t>
  </si>
  <si>
    <t>Mortoni Heat Away RGB 120</t>
  </si>
  <si>
    <t>Cryorig C7 rgB</t>
  </si>
  <si>
    <t>Cooler master Masterliquid ML240L</t>
  </si>
  <si>
    <t>NZXT Kraken Z73</t>
  </si>
  <si>
    <t>GigaByte GA-AB350M - Gaming 3</t>
  </si>
  <si>
    <t>Colorful iGame GeForce RTX 2080 SUPER advanced OC-V</t>
  </si>
  <si>
    <t>Asus Prime x299 Deluxe</t>
  </si>
  <si>
    <t>Intel Core i99-9900X</t>
  </si>
  <si>
    <t>Corsair AX1600</t>
  </si>
  <si>
    <t>EVGA SuperNova 1600 T2</t>
  </si>
  <si>
    <t>Antec High Current Gamer Extreme Series 1000W</t>
  </si>
  <si>
    <t>Alphacool Eisstation DC-Ultra</t>
  </si>
  <si>
    <t>TALLER D’INFORMÀTICA ES LICEU</t>
  </si>
  <si>
    <t>Es Liceu</t>
  </si>
  <si>
    <t>ORDRE DE TREBALL</t>
  </si>
  <si>
    <t>DESCRIPCIÓ de la tasca:</t>
  </si>
  <si>
    <t>ORDRE NÚM.</t>
  </si>
  <si>
    <t>OPERARI</t>
  </si>
  <si>
    <t>DATA</t>
  </si>
  <si>
    <t>REF.</t>
  </si>
  <si>
    <t>MATERIAL</t>
  </si>
  <si>
    <t>unitats</t>
  </si>
  <si>
    <t>cost unitat</t>
  </si>
  <si>
    <t>total</t>
  </si>
  <si>
    <t>TOTALS</t>
  </si>
  <si>
    <t>Unitats</t>
  </si>
  <si>
    <t>TEMPS DE FEINA</t>
  </si>
  <si>
    <t>TEMPS UTILITZAT</t>
  </si>
  <si>
    <t>de</t>
  </si>
  <si>
    <t>a</t>
  </si>
  <si>
    <t>Total Horas</t>
  </si>
  <si>
    <t>Limpiar ordenador</t>
  </si>
  <si>
    <t>Aumentar la RAM</t>
  </si>
  <si>
    <t>Instalar heart of stones</t>
  </si>
  <si>
    <t xml:space="preserve">   NOTES</t>
  </si>
  <si>
    <t>Mejorar la targeta gráfica</t>
  </si>
  <si>
    <t>El PC puede reproducir Heart of Stones (Especificaciones minímas)</t>
  </si>
  <si>
    <t>Se ha instalado y puede ejecutarse, Fortfight</t>
  </si>
  <si>
    <t xml:space="preserve">Diagnostico y reparacion </t>
  </si>
  <si>
    <t>se ha instalado y puede ejecutarse, Fortfight</t>
  </si>
  <si>
    <t>Instalar Intel Core i5-6500 o superior</t>
  </si>
  <si>
    <t>se hainstaldo y puede ejecutarse, Fortfight</t>
  </si>
  <si>
    <t xml:space="preserve">Diganosticar y reparación </t>
  </si>
  <si>
    <t>Hacer funcionar el SO</t>
  </si>
  <si>
    <t>Instalar partes con luces: Color 3, 6, 150, 117</t>
  </si>
  <si>
    <t>Puntuación en 3DMark de 6000</t>
  </si>
  <si>
    <t>Mejorar a 16Gb de RAM</t>
  </si>
  <si>
    <t>Cambiar SSD</t>
  </si>
  <si>
    <t xml:space="preserve">RAM 2GB 2133 </t>
  </si>
  <si>
    <t xml:space="preserve">Cambiar gráfica </t>
  </si>
  <si>
    <t>Iniciar SO y instalar SoCar</t>
  </si>
  <si>
    <t>Instalar OCCT sin que se trabe</t>
  </si>
  <si>
    <t>iniciar el SO y instalar el SoCar</t>
  </si>
  <si>
    <t>mirar espeficaciones para SoCar</t>
  </si>
  <si>
    <t>Ejecuta OCCT sin que se trabe</t>
  </si>
  <si>
    <t xml:space="preserve"> Iniciar el SO y iniciar SoCar</t>
  </si>
  <si>
    <t>Diagnostico y reparacion</t>
  </si>
  <si>
    <t>Instalar refr. de CPU</t>
  </si>
  <si>
    <t>Eliminar virus</t>
  </si>
  <si>
    <t>Mejorar RAM 16 GB</t>
  </si>
  <si>
    <t>Mejorar a 2.5TB de almacenamiento</t>
  </si>
  <si>
    <t>Iniciar el SO</t>
  </si>
  <si>
    <t>Diagnotico y reparacion</t>
  </si>
  <si>
    <t>Fuetrza la CPU a al menos 3850Mhz</t>
  </si>
  <si>
    <t>Se ha instalado y puede ejecutarse SoCar</t>
  </si>
  <si>
    <t>Instalar con luces: Color 3(255,255,0)</t>
  </si>
  <si>
    <t>Reemplazar motherboard</t>
  </si>
  <si>
    <t>Instalar partes luces:Color 6(0,0,255)</t>
  </si>
  <si>
    <t>El PC puede inicarse con SO</t>
  </si>
  <si>
    <t>Instalar Partes luces:Color 5(255,0,0)</t>
  </si>
  <si>
    <t>La temperatura debe estar 31C durante se ejecuta OCCT</t>
  </si>
  <si>
    <t>Cinta Trenzado Sencillo Rojo</t>
  </si>
  <si>
    <t>Instalar Ventiladores Mortoni</t>
  </si>
  <si>
    <t>Iniciar SO</t>
  </si>
  <si>
    <t>Instalar Tarjeta Gráfica</t>
  </si>
  <si>
    <t>Se ha instalado SocCar</t>
  </si>
  <si>
    <t>Diagnostico y Reparación</t>
  </si>
  <si>
    <t>Instalar Luces con color</t>
  </si>
  <si>
    <t>Instalar SocCar</t>
  </si>
  <si>
    <t>SilverStoone AR08</t>
  </si>
  <si>
    <t>Alphacool Eisblock XPX</t>
  </si>
  <si>
    <t>CORSAIR HYDRO x Series XR5 140</t>
  </si>
  <si>
    <t>Patriot Scorch M.2 256GB</t>
  </si>
  <si>
    <t>NVIDIA GeForce RTX 2080 Founders Edition</t>
  </si>
  <si>
    <t>NVIDIA GeForce RTX 2080 Ti, Alphacool</t>
  </si>
  <si>
    <t>Diagnosticar y reparar</t>
  </si>
  <si>
    <t>Se puede inciar el SO</t>
  </si>
  <si>
    <t>Instalar Refrigeración Liquida</t>
  </si>
  <si>
    <t>Puntuación 3dMark 10000</t>
  </si>
  <si>
    <t>Instalar Refrigeración Liquida Toda en Uno</t>
  </si>
  <si>
    <t xml:space="preserve"> </t>
  </si>
  <si>
    <t>Intel Core i7-9700K</t>
  </si>
  <si>
    <t>Clear rigid Pipe</t>
  </si>
  <si>
    <t>Colorful CVN 2390M Gaming Pro v20 140</t>
  </si>
  <si>
    <t>Puntuación 3DMark 10.000</t>
  </si>
  <si>
    <t xml:space="preserve">Instalar todo </t>
  </si>
  <si>
    <t xml:space="preserve">Quita los virus </t>
  </si>
  <si>
    <t>Instalar refrigeracion liquida en CPU y GPU</t>
  </si>
  <si>
    <t>3D Mark 10000</t>
  </si>
  <si>
    <t>EKWB Ex-Supremacy EVO</t>
  </si>
  <si>
    <t xml:space="preserve">EKWB EX-XRES 100 Revo </t>
  </si>
  <si>
    <t>EKWB EK- CoolStream SE 240 RGB</t>
  </si>
  <si>
    <t>EKWB EK- CoolStream SE 120 RGB</t>
  </si>
  <si>
    <t>Gigabyte AORUS RTX 2080</t>
  </si>
  <si>
    <t>El PC puede iniciarse</t>
  </si>
  <si>
    <t>Instalar refrigeración liquida personalizada todo en uno</t>
  </si>
  <si>
    <t>Puntiación 10000 3DMark</t>
  </si>
  <si>
    <t>Puede inicarse SocCars</t>
  </si>
  <si>
    <t>Corsair GeForce RTX 3090 FEI Hydro x Series</t>
  </si>
  <si>
    <t xml:space="preserve">Cable </t>
  </si>
  <si>
    <t>Seagate BarraCuda 4TB</t>
  </si>
  <si>
    <t>El PC puede iniciarse con el SO</t>
  </si>
  <si>
    <t>Poner 64GB de RAM</t>
  </si>
  <si>
    <t>Instalar Fondo de Pantalla</t>
  </si>
  <si>
    <t>Instalar CarRun</t>
  </si>
  <si>
    <t>Puede jugar Styke Back-Go</t>
  </si>
  <si>
    <t>Puede jugar SocCars</t>
  </si>
  <si>
    <t xml:space="preserve">MSI Radeon R9 390K Gaming 8G </t>
  </si>
  <si>
    <t xml:space="preserve">Shean Powerking 600 </t>
  </si>
  <si>
    <t>Puede ejecutarse Strike-Back:Go</t>
  </si>
  <si>
    <t>Gastar menos de 500</t>
  </si>
  <si>
    <t>Puede iniciar Strike-Back:Go</t>
  </si>
  <si>
    <t>Instalar Strike-Back:Go</t>
  </si>
  <si>
    <t>3D Mark 8500</t>
  </si>
  <si>
    <t>3D Mark 2000</t>
  </si>
  <si>
    <t>Gastar menos de 750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</si>
</sst>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\-yy"/>
    <numFmt numFmtId="165" formatCode="#,##0;[RED]\-#,##0"/>
    <numFmt numFmtId="166" formatCode="#,##0.00\ [$€-1]"/>
    <numFmt numFmtId="167" formatCode="#,##0.00;[RED]\-#,##0.00"/>
  </numFmts>
  <fonts count="22">
    <font>
      <sz val="11.0"/>
      <color rgb="FF000000"/>
      <name val="Calibri"/>
      <scheme val="minor"/>
    </font>
    <font>
      <color theme="1"/>
      <name val="Calibri"/>
      <scheme val="minor"/>
    </font>
    <font>
      <sz val="12.0"/>
      <color rgb="FF000000"/>
      <name val="Docs-Tahoma"/>
    </font>
    <font>
      <sz val="12.0"/>
      <color theme="1"/>
      <name val="Tahoma"/>
    </font>
    <font/>
    <font>
      <b/>
      <sz val="22.0"/>
      <color rgb="FF33CCCC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sz val="14.0"/>
      <color theme="1"/>
      <name val="Calibri"/>
    </font>
    <font>
      <sz val="14.0"/>
      <color rgb="FFFFFFFF"/>
      <name val="Tahoma"/>
    </font>
    <font>
      <b/>
      <sz val="18.0"/>
      <color rgb="FFFFFFFF"/>
      <name val="Tahoma"/>
    </font>
    <font>
      <b/>
      <sz val="12.0"/>
      <color rgb="FFFFFF99"/>
      <name val="Tahoma"/>
    </font>
    <font>
      <b/>
      <sz val="12.0"/>
      <color theme="1"/>
      <name val="Tahoma"/>
    </font>
    <font>
      <b/>
      <sz val="12.0"/>
      <color rgb="FF808000"/>
      <name val="Tahoma"/>
    </font>
    <font>
      <sz val="10.0"/>
      <color theme="1"/>
      <name val="Tahoma"/>
    </font>
    <font>
      <b/>
      <sz val="11.0"/>
      <color theme="1"/>
      <name val="Tahoma"/>
    </font>
    <font>
      <b/>
      <sz val="10.0"/>
      <color theme="1"/>
      <name val="Tahoma"/>
    </font>
    <font>
      <sz val="11.0"/>
      <color theme="1"/>
      <name val="Tahoma"/>
    </font>
    <font>
      <sz val="11.0"/>
      <color rgb="FFFFFFFF"/>
      <name val="Tahoma"/>
    </font>
    <font>
      <sz val="11.0"/>
      <color theme="1"/>
      <name val="Calibri"/>
    </font>
    <font>
      <i/>
      <sz val="12.0"/>
      <color theme="1"/>
      <name val="Tahoma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FF99"/>
        <bgColor rgb="FFFFFF99"/>
      </patternFill>
    </fill>
  </fills>
  <borders count="6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808080"/>
      </left>
      <right/>
      <top/>
      <bottom/>
    </border>
    <border>
      <left/>
      <right/>
      <top/>
      <bottom/>
    </border>
    <border>
      <left/>
      <right style="thin">
        <color rgb="FF808080"/>
      </right>
      <top/>
      <bottom/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/>
      <bottom/>
    </border>
    <border>
      <bottom style="hair">
        <color rgb="FFC0C0C0"/>
      </bottom>
    </border>
    <border>
      <left/>
      <right/>
      <top/>
      <bottom style="hair">
        <color rgb="FFC0C0C0"/>
      </bottom>
    </border>
    <border>
      <left/>
      <right style="thin">
        <color rgb="FF808080"/>
      </right>
      <top/>
      <bottom style="hair">
        <color rgb="FFC0C0C0"/>
      </bottom>
    </border>
    <border>
      <left/>
      <right/>
      <top style="hair">
        <color rgb="FFC0C0C0"/>
      </top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/>
      <right style="thin">
        <color rgb="FF808080"/>
      </right>
      <top style="hair">
        <color rgb="FFC0C0C0"/>
      </top>
      <bottom style="hair">
        <color rgb="FFC0C0C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top/>
      <bottom/>
    </border>
    <border>
      <left style="thin">
        <color rgb="FF808080"/>
      </left>
      <right/>
      <top/>
      <bottom style="thin">
        <color rgb="FF808080"/>
      </bottom>
    </border>
    <border>
      <left/>
      <right/>
      <top/>
      <bottom style="thin">
        <color rgb="FF808080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3" fillId="0" fontId="4" numFmtId="0" xfId="0" applyBorder="1" applyFont="1"/>
    <xf borderId="4" fillId="0" fontId="4" numFmtId="0" xfId="0" applyBorder="1" applyFont="1"/>
    <xf borderId="2" fillId="2" fontId="3" numFmtId="0" xfId="0" applyAlignment="1" applyBorder="1" applyFont="1">
      <alignment readingOrder="0" vertical="bottom"/>
    </xf>
    <xf borderId="5" fillId="2" fontId="3" numFmtId="0" xfId="0" applyAlignment="1" applyBorder="1" applyFont="1">
      <alignment readingOrder="0" vertical="bottom"/>
    </xf>
    <xf borderId="6" fillId="0" fontId="4" numFmtId="0" xfId="0" applyBorder="1" applyFont="1"/>
    <xf borderId="7" fillId="0" fontId="4" numFmtId="0" xfId="0" applyBorder="1" applyFont="1"/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8" fillId="3" fontId="8" numFmtId="0" xfId="0" applyAlignment="1" applyBorder="1" applyFill="1" applyFont="1">
      <alignment horizontal="center" shrinkToFit="0" vertical="bottom" wrapText="0"/>
    </xf>
    <xf borderId="9" fillId="0" fontId="4" numFmtId="0" xfId="0" applyBorder="1" applyFont="1"/>
    <xf borderId="10" fillId="0" fontId="4" numFmtId="0" xfId="0" applyBorder="1" applyFont="1"/>
    <xf borderId="11" fillId="3" fontId="9" numFmtId="0" xfId="0" applyAlignment="1" applyBorder="1" applyFont="1">
      <alignment horizontal="center" shrinkToFit="0" vertical="center" wrapText="0"/>
    </xf>
    <xf borderId="12" fillId="0" fontId="4" numFmtId="0" xfId="0" applyBorder="1" applyFont="1"/>
    <xf borderId="13" fillId="3" fontId="10" numFmtId="164" xfId="0" applyAlignment="1" applyBorder="1" applyFont="1" applyNumberFormat="1">
      <alignment horizontal="center" shrinkToFit="1" vertical="center" wrapText="0"/>
    </xf>
    <xf borderId="14" fillId="0" fontId="4" numFmtId="0" xfId="0" applyBorder="1" applyFont="1"/>
    <xf borderId="15" fillId="0" fontId="4" numFmtId="0" xfId="0" applyBorder="1" applyFont="1"/>
    <xf borderId="16" fillId="3" fontId="10" numFmtId="164" xfId="0" applyAlignment="1" applyBorder="1" applyFont="1" applyNumberFormat="1">
      <alignment shrinkToFit="1" vertical="center" wrapText="0"/>
    </xf>
    <xf borderId="17" fillId="3" fontId="10" numFmtId="164" xfId="0" applyAlignment="1" applyBorder="1" applyFont="1" applyNumberFormat="1">
      <alignment shrinkToFit="1" vertical="center" wrapText="0"/>
    </xf>
    <xf borderId="18" fillId="3" fontId="11" numFmtId="0" xfId="0" applyAlignment="1" applyBorder="1" applyFont="1">
      <alignment horizontal="left" shrinkToFit="0" vertical="bottom" wrapText="0"/>
    </xf>
    <xf borderId="19" fillId="3" fontId="11" numFmtId="0" xfId="0" applyAlignment="1" applyBorder="1" applyFont="1">
      <alignment horizontal="center" shrinkToFit="0" vertical="bottom" wrapText="0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3" fontId="11" numFmtId="0" xfId="0" applyAlignment="1" applyBorder="1" applyFont="1">
      <alignment horizontal="center" shrinkToFit="0" vertical="bottom" wrapText="0"/>
    </xf>
    <xf borderId="24" fillId="2" fontId="11" numFmtId="0" xfId="0" applyAlignment="1" applyBorder="1" applyFont="1">
      <alignment horizontal="left" shrinkToFit="0" vertical="bottom" wrapText="0"/>
    </xf>
    <xf borderId="25" fillId="2" fontId="11" numFmtId="0" xfId="0" applyAlignment="1" applyBorder="1" applyFont="1">
      <alignment horizontal="center" shrinkToFit="0" vertical="bottom" wrapText="0"/>
    </xf>
    <xf borderId="26" fillId="2" fontId="11" numFmtId="0" xfId="0" applyAlignment="1" applyBorder="1" applyFont="1">
      <alignment horizontal="center" shrinkToFit="0" vertical="bottom" wrapText="0"/>
    </xf>
    <xf borderId="24" fillId="2" fontId="12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25" fillId="2" fontId="12" numFmtId="0" xfId="0" applyAlignment="1" applyBorder="1" applyFont="1">
      <alignment shrinkToFit="0" vertical="bottom" wrapText="0"/>
    </xf>
    <xf borderId="25" fillId="2" fontId="14" numFmtId="0" xfId="0" applyAlignment="1" applyBorder="1" applyFont="1">
      <alignment horizontal="center" shrinkToFit="0" vertical="bottom" wrapText="0"/>
    </xf>
    <xf borderId="25" fillId="2" fontId="14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27" fillId="0" fontId="15" numFmtId="0" xfId="0" applyAlignment="1" applyBorder="1" applyFont="1">
      <alignment shrinkToFit="0" vertical="bottom" wrapText="0"/>
    </xf>
    <xf borderId="28" fillId="2" fontId="16" numFmtId="0" xfId="0" applyAlignment="1" applyBorder="1" applyFont="1">
      <alignment horizontal="center" readingOrder="0" shrinkToFit="0" vertical="bottom" wrapText="0"/>
    </xf>
    <xf borderId="29" fillId="2" fontId="14" numFmtId="0" xfId="0" applyAlignment="1" applyBorder="1" applyFont="1">
      <alignment shrinkToFit="0" vertical="bottom" wrapText="0"/>
    </xf>
    <xf borderId="30" fillId="0" fontId="17" numFmtId="0" xfId="0" applyAlignment="1" applyBorder="1" applyFont="1">
      <alignment horizontal="left" shrinkToFit="0" vertical="bottom" wrapText="0"/>
    </xf>
    <xf borderId="31" fillId="2" fontId="12" numFmtId="0" xfId="0" applyAlignment="1" applyBorder="1" applyFont="1">
      <alignment shrinkToFit="0" vertical="bottom" wrapText="0"/>
    </xf>
    <xf borderId="31" fillId="2" fontId="14" numFmtId="0" xfId="0" applyAlignment="1" applyBorder="1" applyFont="1">
      <alignment horizontal="center" shrinkToFit="0" vertical="bottom" wrapText="0"/>
    </xf>
    <xf borderId="31" fillId="2" fontId="14" numFmtId="0" xfId="0" applyAlignment="1" applyBorder="1" applyFont="1">
      <alignment shrinkToFit="0" vertical="bottom" wrapText="0"/>
    </xf>
    <xf borderId="30" fillId="0" fontId="14" numFmtId="0" xfId="0" applyAlignment="1" applyBorder="1" applyFont="1">
      <alignment shrinkToFit="0" vertical="bottom" wrapText="0"/>
    </xf>
    <xf borderId="32" fillId="2" fontId="14" numFmtId="0" xfId="0" applyAlignment="1" applyBorder="1" applyFont="1">
      <alignment shrinkToFit="0" vertical="bottom" wrapText="0"/>
    </xf>
    <xf borderId="24" fillId="2" fontId="14" numFmtId="0" xfId="0" applyAlignment="1" applyBorder="1" applyFont="1">
      <alignment horizontal="center" shrinkToFit="0" vertical="bottom" wrapText="0"/>
    </xf>
    <xf borderId="33" fillId="2" fontId="3" numFmtId="0" xfId="0" applyAlignment="1" applyBorder="1" applyFont="1">
      <alignment shrinkToFit="0" vertical="bottom" wrapText="0"/>
    </xf>
    <xf borderId="33" fillId="2" fontId="14" numFmtId="0" xfId="0" applyAlignment="1" applyBorder="1" applyFont="1">
      <alignment horizontal="center" shrinkToFit="0" vertical="bottom" wrapText="0"/>
    </xf>
    <xf borderId="33" fillId="2" fontId="13" numFmtId="0" xfId="0" applyAlignment="1" applyBorder="1" applyFont="1">
      <alignment shrinkToFit="0" vertical="bottom" wrapText="0"/>
    </xf>
    <xf borderId="34" fillId="0" fontId="14" numFmtId="0" xfId="0" applyAlignment="1" applyBorder="1" applyFont="1">
      <alignment shrinkToFit="0" vertical="bottom" wrapText="0"/>
    </xf>
    <xf borderId="33" fillId="2" fontId="14" numFmtId="0" xfId="0" applyAlignment="1" applyBorder="1" applyFont="1">
      <alignment shrinkToFit="0" vertical="bottom" wrapText="0"/>
    </xf>
    <xf borderId="35" fillId="2" fontId="14" numFmtId="0" xfId="0" applyAlignment="1" applyBorder="1" applyFont="1">
      <alignment shrinkToFit="0" vertical="bottom" wrapText="0"/>
    </xf>
    <xf borderId="25" fillId="2" fontId="15" numFmtId="0" xfId="0" applyAlignment="1" applyBorder="1" applyFont="1">
      <alignment horizontal="left" shrinkToFit="0" vertical="bottom" wrapText="0"/>
    </xf>
    <xf borderId="26" fillId="2" fontId="14" numFmtId="0" xfId="0" applyAlignment="1" applyBorder="1" applyFont="1">
      <alignment shrinkToFit="0" vertical="bottom" wrapText="0"/>
    </xf>
    <xf borderId="36" fillId="3" fontId="14" numFmtId="0" xfId="0" applyAlignment="1" applyBorder="1" applyFont="1">
      <alignment shrinkToFit="0" vertical="bottom" wrapText="0"/>
    </xf>
    <xf borderId="37" fillId="3" fontId="14" numFmtId="0" xfId="0" applyAlignment="1" applyBorder="1" applyFont="1">
      <alignment shrinkToFit="0" vertical="bottom" wrapText="0"/>
    </xf>
    <xf borderId="38" fillId="3" fontId="14" numFmtId="0" xfId="0" applyAlignment="1" applyBorder="1" applyFont="1">
      <alignment shrinkToFit="0" vertical="bottom" wrapText="0"/>
    </xf>
    <xf borderId="24" fillId="2" fontId="14" numFmtId="0" xfId="0" applyAlignment="1" applyBorder="1" applyFont="1">
      <alignment shrinkToFit="0" vertical="bottom" wrapText="0"/>
    </xf>
    <xf borderId="39" fillId="2" fontId="12" numFmtId="0" xfId="0" applyAlignment="1" applyBorder="1" applyFont="1">
      <alignment horizontal="left" shrinkToFit="0" vertical="bottom" wrapText="0"/>
    </xf>
    <xf borderId="25" fillId="2" fontId="12" numFmtId="0" xfId="0" applyAlignment="1" applyBorder="1" applyFont="1">
      <alignment horizontal="center" shrinkToFit="0" vertical="bottom" wrapText="0"/>
    </xf>
    <xf borderId="26" fillId="2" fontId="14" numFmtId="0" xfId="0" applyAlignment="1" applyBorder="1" applyFont="1">
      <alignment horizontal="center" shrinkToFit="0" vertical="bottom" wrapText="0"/>
    </xf>
    <xf borderId="40" fillId="2" fontId="14" numFmtId="0" xfId="0" applyAlignment="1" applyBorder="1" applyFont="1">
      <alignment shrinkToFit="0" vertical="bottom" wrapText="0"/>
    </xf>
    <xf borderId="41" fillId="2" fontId="14" numFmtId="0" xfId="0" applyAlignment="1" applyBorder="1" applyFont="1">
      <alignment shrinkToFit="0" vertical="bottom" wrapText="0"/>
    </xf>
    <xf borderId="42" fillId="2" fontId="14" numFmtId="0" xfId="0" applyAlignment="1" applyBorder="1" applyFont="1">
      <alignment shrinkToFit="0" vertical="bottom" wrapText="0"/>
    </xf>
    <xf borderId="43" fillId="3" fontId="18" numFmtId="0" xfId="0" applyAlignment="1" applyBorder="1" applyFont="1">
      <alignment horizontal="center" shrinkToFit="0" vertical="center" wrapText="0"/>
    </xf>
    <xf borderId="44" fillId="3" fontId="18" numFmtId="0" xfId="0" applyAlignment="1" applyBorder="1" applyFont="1">
      <alignment horizontal="center" shrinkToFit="0" vertical="center" wrapText="0"/>
    </xf>
    <xf borderId="45" fillId="0" fontId="4" numFmtId="0" xfId="0" applyBorder="1" applyFont="1"/>
    <xf borderId="46" fillId="0" fontId="4" numFmtId="0" xfId="0" applyBorder="1" applyFont="1"/>
    <xf borderId="2" fillId="3" fontId="18" numFmtId="0" xfId="0" applyAlignment="1" applyBorder="1" applyFont="1">
      <alignment horizontal="center" shrinkToFit="0" vertical="center" wrapText="0"/>
    </xf>
    <xf borderId="47" fillId="0" fontId="4" numFmtId="0" xfId="0" applyBorder="1" applyFont="1"/>
    <xf borderId="5" fillId="0" fontId="4" numFmtId="0" xfId="0" applyBorder="1" applyFont="1"/>
    <xf borderId="1" fillId="3" fontId="18" numFmtId="0" xfId="0" applyAlignment="1" applyBorder="1" applyFont="1">
      <alignment horizontal="center" shrinkToFit="0" vertical="center" wrapText="0"/>
    </xf>
    <xf borderId="1" fillId="2" fontId="3" numFmtId="0" xfId="0" applyAlignment="1" applyBorder="1" applyFont="1">
      <alignment horizontal="center" shrinkToFit="0" vertical="bottom" wrapText="0"/>
    </xf>
    <xf borderId="1" fillId="4" fontId="3" numFmtId="165" xfId="0" applyAlignment="1" applyBorder="1" applyFill="1" applyFont="1" applyNumberFormat="1">
      <alignment shrinkToFit="0" vertical="bottom" wrapText="0"/>
    </xf>
    <xf borderId="2" fillId="2" fontId="3" numFmtId="0" xfId="0" applyAlignment="1" applyBorder="1" applyFont="1">
      <alignment horizontal="left" shrinkToFit="0" vertical="bottom" wrapText="0"/>
    </xf>
    <xf borderId="1" fillId="0" fontId="17" numFmtId="20" xfId="0" applyAlignment="1" applyBorder="1" applyFont="1" applyNumberFormat="1">
      <alignment shrinkToFit="1" vertical="bottom" wrapText="0"/>
    </xf>
    <xf borderId="1" fillId="0" fontId="17" numFmtId="166" xfId="0" applyAlignment="1" applyBorder="1" applyFont="1" applyNumberFormat="1">
      <alignment shrinkToFit="1" vertical="bottom" wrapText="0"/>
    </xf>
    <xf borderId="36" fillId="3" fontId="17" numFmtId="20" xfId="0" applyAlignment="1" applyBorder="1" applyFont="1" applyNumberFormat="1">
      <alignment shrinkToFit="1" vertical="center" wrapText="0"/>
    </xf>
    <xf borderId="37" fillId="3" fontId="17" numFmtId="20" xfId="0" applyAlignment="1" applyBorder="1" applyFont="1" applyNumberFormat="1">
      <alignment shrinkToFit="1" vertical="center" wrapText="0"/>
    </xf>
    <xf borderId="48" fillId="3" fontId="11" numFmtId="167" xfId="0" applyAlignment="1" applyBorder="1" applyFont="1" applyNumberFormat="1">
      <alignment shrinkToFit="0" vertical="center" wrapText="0"/>
    </xf>
    <xf borderId="1" fillId="0" fontId="17" numFmtId="20" xfId="0" applyAlignment="1" applyBorder="1" applyFont="1" applyNumberFormat="1">
      <alignment readingOrder="0" shrinkToFit="1" vertical="bottom" wrapText="0"/>
    </xf>
    <xf borderId="1" fillId="4" fontId="3" numFmtId="20" xfId="0" applyAlignment="1" applyBorder="1" applyFont="1" applyNumberFormat="1">
      <alignment shrinkToFit="0" vertical="bottom" wrapText="0"/>
    </xf>
    <xf borderId="48" fillId="3" fontId="11" numFmtId="20" xfId="0" applyAlignment="1" applyBorder="1" applyFont="1" applyNumberFormat="1">
      <alignment shrinkToFit="0" vertical="center" wrapText="0"/>
    </xf>
    <xf borderId="49" fillId="4" fontId="14" numFmtId="0" xfId="0" applyAlignment="1" applyBorder="1" applyFont="1">
      <alignment shrinkToFit="0" vertical="bottom" wrapText="0"/>
    </xf>
    <xf borderId="50" fillId="4" fontId="14" numFmtId="0" xfId="0" applyAlignment="1" applyBorder="1" applyFont="1">
      <alignment shrinkToFit="0" vertical="bottom" wrapText="0"/>
    </xf>
    <xf borderId="51" fillId="4" fontId="14" numFmtId="0" xfId="0" applyAlignment="1" applyBorder="1" applyFont="1">
      <alignment shrinkToFit="0" vertical="bottom" wrapText="0"/>
    </xf>
    <xf borderId="52" fillId="4" fontId="12" numFmtId="0" xfId="0" applyAlignment="1" applyBorder="1" applyFont="1">
      <alignment shrinkToFit="0" vertical="bottom" wrapText="0"/>
    </xf>
    <xf borderId="25" fillId="4" fontId="14" numFmtId="0" xfId="0" applyAlignment="1" applyBorder="1" applyFont="1">
      <alignment shrinkToFit="0" vertical="bottom" wrapText="0"/>
    </xf>
    <xf borderId="53" fillId="4" fontId="14" numFmtId="0" xfId="0" applyAlignment="1" applyBorder="1" applyFont="1">
      <alignment shrinkToFit="0" vertical="bottom" wrapText="0"/>
    </xf>
    <xf borderId="54" fillId="4" fontId="14" numFmtId="0" xfId="0" applyAlignment="1" applyBorder="1" applyFont="1">
      <alignment horizontal="center" shrinkToFit="0" vertical="bottom" wrapText="0"/>
    </xf>
    <xf borderId="55" fillId="0" fontId="4" numFmtId="0" xfId="0" applyBorder="1" applyFont="1"/>
    <xf borderId="56" fillId="4" fontId="14" numFmtId="0" xfId="0" applyAlignment="1" applyBorder="1" applyFont="1">
      <alignment horizontal="center" shrinkToFit="0" vertical="bottom" wrapText="0"/>
    </xf>
    <xf borderId="57" fillId="0" fontId="4" numFmtId="0" xfId="0" applyBorder="1" applyFont="1"/>
    <xf borderId="58" fillId="0" fontId="4" numFmtId="0" xfId="0" applyBorder="1" applyFont="1"/>
    <xf borderId="1" fillId="2" fontId="3" numFmtId="0" xfId="0" applyAlignment="1" applyBorder="1" applyFont="1">
      <alignment horizontal="center" readingOrder="0" shrinkToFit="0" vertical="bottom" wrapText="0"/>
    </xf>
    <xf borderId="2" fillId="2" fontId="3" numFmtId="0" xfId="0" applyAlignment="1" applyBorder="1" applyFont="1">
      <alignment vertical="bottom"/>
    </xf>
    <xf borderId="45" fillId="0" fontId="19" numFmtId="0" xfId="0" applyAlignment="1" applyBorder="1" applyFont="1">
      <alignment horizontal="right" vertical="bottom"/>
    </xf>
    <xf borderId="46" fillId="0" fontId="19" numFmtId="0" xfId="0" applyAlignment="1" applyBorder="1" applyFont="1">
      <alignment horizontal="right" vertical="bottom"/>
    </xf>
    <xf borderId="4" fillId="4" fontId="3" numFmtId="165" xfId="0" applyAlignment="1" applyBorder="1" applyFont="1" applyNumberFormat="1">
      <alignment horizontal="right" vertical="bottom"/>
    </xf>
    <xf borderId="5" fillId="2" fontId="3" numFmtId="0" xfId="0" applyAlignment="1" applyBorder="1" applyFont="1">
      <alignment vertical="bottom"/>
    </xf>
    <xf borderId="0" fillId="0" fontId="19" numFmtId="0" xfId="0" applyAlignment="1" applyFont="1">
      <alignment horizontal="right" vertical="bottom"/>
    </xf>
    <xf borderId="59" fillId="0" fontId="19" numFmtId="0" xfId="0" applyAlignment="1" applyBorder="1" applyFont="1">
      <alignment horizontal="right" vertical="bottom"/>
    </xf>
    <xf borderId="7" fillId="4" fontId="3" numFmtId="165" xfId="0" applyAlignment="1" applyBorder="1" applyFont="1" applyNumberFormat="1">
      <alignment horizontal="right" vertical="bottom"/>
    </xf>
    <xf borderId="2" fillId="2" fontId="20" numFmtId="0" xfId="0" applyAlignment="1" applyBorder="1" applyFont="1">
      <alignment horizontal="left" readingOrder="0" shrinkToFit="0" vertical="bottom" wrapText="0"/>
    </xf>
    <xf borderId="1" fillId="4" fontId="3" numFmtId="165" xfId="0" applyAlignment="1" applyBorder="1" applyFont="1" applyNumberFormat="1">
      <alignment readingOrder="0" shrinkToFit="0" vertical="bottom" wrapText="0"/>
    </xf>
    <xf borderId="45" fillId="0" fontId="19" numFmtId="0" xfId="0" applyAlignment="1" applyBorder="1" applyFont="1">
      <alignment horizontal="right" readingOrder="0" vertical="bottom"/>
    </xf>
    <xf borderId="46" fillId="0" fontId="19" numFmtId="0" xfId="0" applyAlignment="1" applyBorder="1" applyFont="1">
      <alignment horizontal="right" readingOrder="0" vertical="bottom"/>
    </xf>
    <xf borderId="0" fillId="0" fontId="19" numFmtId="0" xfId="0" applyAlignment="1" applyFont="1">
      <alignment horizontal="right" readingOrder="0" vertical="bottom"/>
    </xf>
    <xf borderId="59" fillId="0" fontId="19" numFmtId="0" xfId="0" applyAlignment="1" applyBorder="1" applyFont="1">
      <alignment horizontal="right" readingOrder="0" vertical="bottom"/>
    </xf>
    <xf borderId="2" fillId="2" fontId="3" numFmtId="0" xfId="0" applyAlignment="1" applyBorder="1" applyFont="1">
      <alignment horizontal="left" readingOrder="0" shrinkToFit="0" vertical="bottom" wrapText="0"/>
    </xf>
    <xf borderId="48" fillId="3" fontId="11" numFmtId="167" xfId="0" applyAlignment="1" applyBorder="1" applyFont="1" applyNumberFormat="1">
      <alignment readingOrder="0" shrinkToFit="0" vertical="center" wrapText="0"/>
    </xf>
    <xf borderId="0" fillId="2" fontId="2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2.57"/>
    <col customWidth="1" min="3" max="3" width="28.86"/>
  </cols>
  <sheetData>
    <row r="1">
      <c r="A1" s="1" t="s">
        <v>0</v>
      </c>
    </row>
    <row r="5">
      <c r="A5" s="2" t="s">
        <v>1</v>
      </c>
      <c r="B5" s="2" t="s">
        <v>2</v>
      </c>
      <c r="C5" s="2" t="s">
        <v>3</v>
      </c>
      <c r="D5" s="2" t="s">
        <v>4</v>
      </c>
    </row>
    <row r="6">
      <c r="B6" s="3" t="s">
        <v>5</v>
      </c>
      <c r="C6" s="1">
        <v>1.0</v>
      </c>
      <c r="D6" s="1">
        <v>110.0</v>
      </c>
    </row>
    <row r="7">
      <c r="B7" s="3" t="s">
        <v>6</v>
      </c>
      <c r="C7" s="1">
        <v>1.0</v>
      </c>
      <c r="D7" s="1">
        <v>100.0</v>
      </c>
    </row>
    <row r="8">
      <c r="B8" s="3" t="s">
        <v>7</v>
      </c>
      <c r="C8" s="1">
        <v>1.0</v>
      </c>
      <c r="D8" s="1">
        <v>75.0</v>
      </c>
    </row>
    <row r="9">
      <c r="B9" s="3" t="s">
        <v>8</v>
      </c>
      <c r="C9" s="1">
        <v>1.0</v>
      </c>
      <c r="D9" s="1">
        <v>150.0</v>
      </c>
    </row>
    <row r="10">
      <c r="B10" s="3" t="s">
        <v>9</v>
      </c>
      <c r="C10" s="1">
        <v>1.0</v>
      </c>
      <c r="D10" s="1">
        <v>200.0</v>
      </c>
    </row>
    <row r="11">
      <c r="B11" s="3" t="s">
        <v>10</v>
      </c>
      <c r="C11" s="1">
        <v>1.0</v>
      </c>
      <c r="D11" s="1">
        <v>165.0</v>
      </c>
    </row>
    <row r="12">
      <c r="B12" s="3" t="s">
        <v>11</v>
      </c>
      <c r="C12" s="1">
        <v>1.0</v>
      </c>
      <c r="D12" s="1">
        <v>150.0</v>
      </c>
    </row>
    <row r="13">
      <c r="B13" s="3" t="s">
        <v>12</v>
      </c>
      <c r="C13" s="1">
        <v>1.0</v>
      </c>
      <c r="D13" s="1">
        <v>113.0</v>
      </c>
    </row>
    <row r="14">
      <c r="B14" s="3" t="s">
        <v>13</v>
      </c>
      <c r="C14" s="1">
        <v>1.0</v>
      </c>
      <c r="D14" s="1">
        <v>150.0</v>
      </c>
    </row>
    <row r="15">
      <c r="B15" s="3" t="s">
        <v>14</v>
      </c>
      <c r="C15" s="1">
        <v>1.0</v>
      </c>
      <c r="D15" s="1">
        <v>90.0</v>
      </c>
    </row>
    <row r="16">
      <c r="B16" s="3" t="s">
        <v>15</v>
      </c>
      <c r="C16" s="1">
        <v>1.0</v>
      </c>
      <c r="D16" s="1">
        <v>739.0</v>
      </c>
    </row>
    <row r="17">
      <c r="B17" s="3" t="s">
        <v>16</v>
      </c>
      <c r="C17" s="1">
        <v>1.0</v>
      </c>
      <c r="D17" s="1">
        <v>160.0</v>
      </c>
    </row>
    <row r="18">
      <c r="B18" s="3" t="s">
        <v>17</v>
      </c>
      <c r="C18" s="1">
        <v>1.0</v>
      </c>
      <c r="D18" s="1">
        <v>150.0</v>
      </c>
    </row>
    <row r="19">
      <c r="B19" s="3" t="s">
        <v>18</v>
      </c>
      <c r="C19" s="1">
        <v>1.0</v>
      </c>
      <c r="D19" s="1">
        <v>185.0</v>
      </c>
    </row>
    <row r="20">
      <c r="B20" s="3" t="s">
        <v>19</v>
      </c>
      <c r="C20" s="1">
        <v>1.0</v>
      </c>
      <c r="D20" s="1">
        <v>10.0</v>
      </c>
    </row>
    <row r="21">
      <c r="B21" s="3" t="s">
        <v>20</v>
      </c>
      <c r="C21" s="1">
        <v>1.0</v>
      </c>
      <c r="D21" s="1">
        <v>60.0</v>
      </c>
    </row>
    <row r="22">
      <c r="B22" s="3" t="s">
        <v>21</v>
      </c>
      <c r="C22" s="1">
        <v>1.0</v>
      </c>
      <c r="D22" s="1">
        <v>120.0</v>
      </c>
    </row>
    <row r="23">
      <c r="B23" s="3" t="s">
        <v>22</v>
      </c>
      <c r="C23" s="1">
        <v>1.0</v>
      </c>
      <c r="D23" s="1">
        <v>290.0</v>
      </c>
    </row>
    <row r="24">
      <c r="B24" s="4" t="s">
        <v>23</v>
      </c>
      <c r="C24" s="1">
        <v>1.0</v>
      </c>
      <c r="D24" s="1">
        <v>85.0</v>
      </c>
      <c r="E24" s="4"/>
      <c r="F24" s="4"/>
      <c r="G24" s="4"/>
    </row>
    <row r="25">
      <c r="B25" s="4" t="s">
        <v>24</v>
      </c>
      <c r="C25" s="1">
        <v>3.0</v>
      </c>
      <c r="D25" s="1">
        <v>20.0</v>
      </c>
      <c r="E25" s="4"/>
      <c r="F25" s="4"/>
      <c r="G25" s="4"/>
    </row>
    <row r="26">
      <c r="B26" s="4" t="s">
        <v>25</v>
      </c>
      <c r="C26" s="1">
        <v>3.0</v>
      </c>
      <c r="D26" s="1">
        <v>80.0</v>
      </c>
      <c r="E26" s="4"/>
      <c r="F26" s="4"/>
      <c r="G26" s="4"/>
    </row>
    <row r="27">
      <c r="B27" s="4" t="s">
        <v>26</v>
      </c>
      <c r="C27" s="1">
        <v>3.0</v>
      </c>
      <c r="D27" s="1">
        <v>24.0</v>
      </c>
      <c r="E27" s="4"/>
      <c r="F27" s="4"/>
      <c r="G27" s="4"/>
    </row>
    <row r="28">
      <c r="B28" s="4" t="s">
        <v>27</v>
      </c>
      <c r="C28" s="1">
        <v>4.0</v>
      </c>
      <c r="D28" s="1">
        <v>10.0</v>
      </c>
      <c r="E28" s="4"/>
      <c r="F28" s="4"/>
      <c r="G28" s="4"/>
    </row>
    <row r="29">
      <c r="B29" s="4" t="s">
        <v>28</v>
      </c>
      <c r="C29" s="1">
        <v>1.0</v>
      </c>
      <c r="D29" s="1">
        <v>70.0</v>
      </c>
      <c r="E29" s="4"/>
      <c r="F29" s="4"/>
      <c r="G29" s="4"/>
    </row>
    <row r="30">
      <c r="B30" s="4" t="s">
        <v>29</v>
      </c>
      <c r="C30" s="1">
        <v>1.0</v>
      </c>
      <c r="D30" s="1">
        <v>80.0</v>
      </c>
      <c r="E30" s="4"/>
      <c r="F30" s="4"/>
      <c r="G30" s="4"/>
    </row>
    <row r="31">
      <c r="B31" s="4" t="s">
        <v>30</v>
      </c>
      <c r="C31" s="1">
        <v>1.0</v>
      </c>
      <c r="D31" s="1">
        <v>310.0</v>
      </c>
      <c r="E31" s="4"/>
      <c r="F31" s="4"/>
      <c r="G31" s="4"/>
    </row>
    <row r="32">
      <c r="B32" s="4"/>
    </row>
    <row r="33">
      <c r="B33" s="4" t="s">
        <v>27</v>
      </c>
    </row>
    <row r="34">
      <c r="B34" s="4" t="s">
        <v>31</v>
      </c>
    </row>
    <row r="35">
      <c r="B35" s="4" t="s">
        <v>32</v>
      </c>
    </row>
    <row r="36">
      <c r="B36" s="5" t="s">
        <v>33</v>
      </c>
      <c r="C36" s="6"/>
      <c r="D36" s="6"/>
      <c r="E36" s="6"/>
      <c r="F36" s="6"/>
      <c r="G36" s="7"/>
    </row>
    <row r="37">
      <c r="B37" s="5" t="s">
        <v>34</v>
      </c>
      <c r="C37" s="6"/>
      <c r="D37" s="6"/>
      <c r="E37" s="6"/>
      <c r="F37" s="6"/>
      <c r="G37" s="7"/>
    </row>
    <row r="38">
      <c r="B38" s="5" t="s">
        <v>35</v>
      </c>
      <c r="C38" s="6"/>
      <c r="D38" s="6"/>
      <c r="E38" s="6"/>
      <c r="F38" s="6"/>
      <c r="G38" s="7"/>
    </row>
    <row r="39">
      <c r="B39" s="5" t="s">
        <v>36</v>
      </c>
      <c r="C39" s="6"/>
      <c r="D39" s="6"/>
      <c r="E39" s="6"/>
      <c r="F39" s="6"/>
      <c r="G39" s="7"/>
    </row>
    <row r="40">
      <c r="B40" s="8" t="s">
        <v>37</v>
      </c>
      <c r="C40" s="6"/>
      <c r="D40" s="6"/>
      <c r="E40" s="6"/>
      <c r="F40" s="6"/>
      <c r="G40" s="7"/>
    </row>
    <row r="41">
      <c r="B41" s="9" t="s">
        <v>38</v>
      </c>
      <c r="C41" s="10"/>
      <c r="D41" s="10"/>
      <c r="E41" s="10"/>
      <c r="F41" s="10"/>
      <c r="G41" s="11"/>
    </row>
  </sheetData>
  <mergeCells count="10">
    <mergeCell ref="B39:G39"/>
    <mergeCell ref="B40:G40"/>
    <mergeCell ref="B41:G41"/>
    <mergeCell ref="B32:G32"/>
    <mergeCell ref="B33:G33"/>
    <mergeCell ref="B34:G34"/>
    <mergeCell ref="B35:G35"/>
    <mergeCell ref="B36:G36"/>
    <mergeCell ref="B37:G37"/>
    <mergeCell ref="B38:G3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1">
      <c r="A1" s="1" t="s">
        <v>117</v>
      </c>
    </row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9.0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33</v>
      </c>
      <c r="D26" s="6"/>
      <c r="E26" s="6"/>
      <c r="F26" s="6"/>
      <c r="G26" s="6"/>
      <c r="H26" s="7"/>
      <c r="I26" s="1">
        <v>1.0</v>
      </c>
      <c r="J26" s="1">
        <v>450.0</v>
      </c>
      <c r="K26" s="77">
        <f t="shared" ref="K26:K40" si="1">I26*J26</f>
        <v>450</v>
      </c>
    </row>
    <row r="27" ht="16.5" customHeight="1">
      <c r="B27" s="76"/>
      <c r="C27" s="5" t="s">
        <v>34</v>
      </c>
      <c r="D27" s="6"/>
      <c r="E27" s="6"/>
      <c r="F27" s="6"/>
      <c r="G27" s="6"/>
      <c r="H27" s="7"/>
      <c r="I27" s="1">
        <v>1.0</v>
      </c>
      <c r="J27" s="1">
        <v>900.0</v>
      </c>
      <c r="K27" s="108">
        <f t="shared" si="1"/>
        <v>900</v>
      </c>
    </row>
    <row r="28" ht="16.5" customHeight="1">
      <c r="B28" s="76"/>
      <c r="C28" s="5" t="s">
        <v>35</v>
      </c>
      <c r="D28" s="6"/>
      <c r="E28" s="6"/>
      <c r="F28" s="6"/>
      <c r="G28" s="6"/>
      <c r="H28" s="7"/>
      <c r="I28" s="1">
        <v>1.0</v>
      </c>
      <c r="J28" s="1">
        <v>450.0</v>
      </c>
      <c r="K28" s="108">
        <f t="shared" si="1"/>
        <v>450</v>
      </c>
    </row>
    <row r="29" ht="16.5" customHeight="1">
      <c r="B29" s="76"/>
      <c r="C29" s="5" t="s">
        <v>36</v>
      </c>
      <c r="D29" s="6"/>
      <c r="E29" s="6"/>
      <c r="F29" s="6"/>
      <c r="G29" s="6"/>
      <c r="H29" s="7"/>
      <c r="I29" s="1">
        <v>1.0</v>
      </c>
      <c r="J29" s="1">
        <v>450.0</v>
      </c>
      <c r="K29" s="77">
        <f t="shared" si="1"/>
        <v>450</v>
      </c>
    </row>
    <row r="30" ht="16.5" customHeight="1">
      <c r="B30" s="76"/>
      <c r="C30" s="8" t="s">
        <v>37</v>
      </c>
      <c r="D30" s="6"/>
      <c r="E30" s="6"/>
      <c r="F30" s="6"/>
      <c r="G30" s="6"/>
      <c r="H30" s="7"/>
      <c r="I30" s="109">
        <v>1.0</v>
      </c>
      <c r="J30" s="110">
        <v>350.0</v>
      </c>
      <c r="K30" s="102">
        <f t="shared" si="1"/>
        <v>350</v>
      </c>
    </row>
    <row r="31" ht="16.5" customHeight="1">
      <c r="B31" s="76"/>
      <c r="C31" s="9" t="s">
        <v>38</v>
      </c>
      <c r="D31" s="10"/>
      <c r="E31" s="10"/>
      <c r="F31" s="10"/>
      <c r="G31" s="10"/>
      <c r="H31" s="11"/>
      <c r="I31" s="111">
        <v>1.0</v>
      </c>
      <c r="J31" s="112">
        <v>150.0</v>
      </c>
      <c r="K31" s="106">
        <f t="shared" si="1"/>
        <v>150</v>
      </c>
    </row>
    <row r="32" ht="16.5" customHeight="1">
      <c r="B32" s="76"/>
      <c r="C32" s="5" t="s">
        <v>118</v>
      </c>
      <c r="D32" s="6"/>
      <c r="E32" s="6"/>
      <c r="F32" s="6"/>
      <c r="G32" s="6"/>
      <c r="H32" s="7"/>
      <c r="I32" s="1">
        <v>1.0</v>
      </c>
      <c r="J32" s="1">
        <v>420.0</v>
      </c>
      <c r="K32" s="77">
        <f t="shared" si="1"/>
        <v>420</v>
      </c>
    </row>
    <row r="33" ht="16.5" customHeight="1">
      <c r="B33" s="76"/>
      <c r="C33" s="5" t="s">
        <v>119</v>
      </c>
      <c r="D33" s="6"/>
      <c r="E33" s="6"/>
      <c r="F33" s="6"/>
      <c r="G33" s="6"/>
      <c r="H33" s="7"/>
      <c r="I33" s="1">
        <v>1.0</v>
      </c>
      <c r="J33" s="1">
        <v>400.0</v>
      </c>
      <c r="K33" s="77">
        <f t="shared" si="1"/>
        <v>400</v>
      </c>
    </row>
    <row r="34" ht="16.5" customHeight="1">
      <c r="B34" s="76"/>
      <c r="C34" s="5" t="s">
        <v>120</v>
      </c>
      <c r="D34" s="6"/>
      <c r="E34" s="6"/>
      <c r="F34" s="6"/>
      <c r="G34" s="6"/>
      <c r="H34" s="7"/>
      <c r="I34" s="1">
        <v>1.0</v>
      </c>
      <c r="J34" s="1">
        <v>140.0</v>
      </c>
      <c r="K34" s="77">
        <f t="shared" si="1"/>
        <v>140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3710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121</v>
      </c>
      <c r="D47" s="6"/>
      <c r="E47" s="6"/>
      <c r="F47" s="6"/>
      <c r="G47" s="6"/>
      <c r="H47" s="7"/>
      <c r="I47" s="84">
        <v>0.33611111111111114</v>
      </c>
      <c r="J47" s="84">
        <v>0.3659722222222222</v>
      </c>
      <c r="K47" s="85">
        <f t="shared" ref="K47:K61" si="2">J47-I47</f>
        <v>0.02986111111</v>
      </c>
      <c r="L47" s="38"/>
      <c r="M47" s="38"/>
      <c r="N47" s="38"/>
    </row>
    <row r="48" ht="16.5" customHeight="1">
      <c r="B48" s="98">
        <v>1.0</v>
      </c>
      <c r="C48" s="5" t="s">
        <v>122</v>
      </c>
      <c r="D48" s="6"/>
      <c r="E48" s="6"/>
      <c r="F48" s="6"/>
      <c r="G48" s="6"/>
      <c r="H48" s="7"/>
      <c r="I48" s="84">
        <v>0.33611111111111114</v>
      </c>
      <c r="J48" s="84">
        <v>0.3659722222222222</v>
      </c>
      <c r="K48" s="85">
        <f t="shared" si="2"/>
        <v>0.02986111111</v>
      </c>
      <c r="L48" s="38"/>
      <c r="M48" s="38"/>
      <c r="N48" s="38"/>
    </row>
    <row r="49" ht="16.5" customHeight="1">
      <c r="B49" s="98">
        <v>2.0</v>
      </c>
      <c r="C49" s="5" t="s">
        <v>123</v>
      </c>
      <c r="D49" s="6"/>
      <c r="E49" s="6"/>
      <c r="F49" s="6"/>
      <c r="G49" s="6"/>
      <c r="H49" s="7"/>
      <c r="I49" s="84">
        <v>0.3715277777777778</v>
      </c>
      <c r="J49" s="84">
        <v>0.375</v>
      </c>
      <c r="K49" s="85">
        <f t="shared" si="2"/>
        <v>0.003472222222</v>
      </c>
      <c r="L49" s="38"/>
      <c r="M49" s="38"/>
      <c r="N49" s="38"/>
    </row>
    <row r="50" ht="16.5" customHeight="1">
      <c r="B50" s="98">
        <v>3.0</v>
      </c>
      <c r="C50" s="5" t="s">
        <v>124</v>
      </c>
      <c r="D50" s="6"/>
      <c r="E50" s="6"/>
      <c r="F50" s="6"/>
      <c r="G50" s="6"/>
      <c r="H50" s="7"/>
      <c r="I50" s="84">
        <v>0.3784722222222222</v>
      </c>
      <c r="J50" s="84">
        <v>0.3888888888888889</v>
      </c>
      <c r="K50" s="85">
        <f t="shared" si="2"/>
        <v>0.01041666667</v>
      </c>
    </row>
    <row r="51" ht="16.5" customHeight="1">
      <c r="B51" s="98">
        <v>3.0</v>
      </c>
      <c r="C51" s="5" t="s">
        <v>125</v>
      </c>
      <c r="D51" s="6"/>
      <c r="E51" s="6"/>
      <c r="F51" s="6"/>
      <c r="G51" s="6"/>
      <c r="H51" s="7"/>
      <c r="I51" s="84">
        <v>0.3784722222222222</v>
      </c>
      <c r="J51" s="84">
        <v>0.3888888888888889</v>
      </c>
      <c r="K51" s="85">
        <f t="shared" si="2"/>
        <v>0.01041666667</v>
      </c>
    </row>
    <row r="52" ht="16.5" customHeight="1">
      <c r="B52" s="98"/>
      <c r="C52" s="5"/>
      <c r="D52" s="6"/>
      <c r="E52" s="6"/>
      <c r="F52" s="6"/>
      <c r="G52" s="6"/>
      <c r="H52" s="7"/>
      <c r="I52" s="84"/>
      <c r="J52" s="84"/>
      <c r="K52" s="85">
        <f t="shared" si="2"/>
        <v>0</v>
      </c>
    </row>
    <row r="53" ht="16.5" customHeight="1">
      <c r="B53" s="98"/>
      <c r="C53" s="5"/>
      <c r="D53" s="6"/>
      <c r="E53" s="6"/>
      <c r="F53" s="6"/>
      <c r="G53" s="6"/>
      <c r="H53" s="7"/>
      <c r="I53" s="84"/>
      <c r="J53" s="84"/>
      <c r="K53" s="85">
        <f t="shared" si="2"/>
        <v>0</v>
      </c>
    </row>
    <row r="54" ht="16.5" customHeight="1">
      <c r="B54" s="98"/>
      <c r="C54" s="107"/>
      <c r="D54" s="6"/>
      <c r="E54" s="6"/>
      <c r="F54" s="6"/>
      <c r="G54" s="6"/>
      <c r="H54" s="7"/>
      <c r="I54" s="84"/>
      <c r="J54" s="84"/>
      <c r="K54" s="85">
        <f t="shared" si="2"/>
        <v>0</v>
      </c>
    </row>
    <row r="55" ht="16.5" customHeight="1">
      <c r="B55" s="98"/>
      <c r="C55" s="5"/>
      <c r="D55" s="6"/>
      <c r="E55" s="6"/>
      <c r="F55" s="6"/>
      <c r="G55" s="6"/>
      <c r="H55" s="7"/>
      <c r="I55" s="84"/>
      <c r="J55" s="84"/>
      <c r="K55" s="85">
        <f t="shared" si="2"/>
        <v>0</v>
      </c>
    </row>
    <row r="56" ht="16.5" customHeight="1">
      <c r="B56" s="98"/>
      <c r="C56" s="5"/>
      <c r="D56" s="6"/>
      <c r="E56" s="6"/>
      <c r="F56" s="6"/>
      <c r="G56" s="6"/>
      <c r="H56" s="7"/>
      <c r="I56" s="84"/>
      <c r="J56" s="84"/>
      <c r="K56" s="85">
        <f t="shared" si="2"/>
        <v>0</v>
      </c>
    </row>
    <row r="57" ht="16.5" customHeight="1">
      <c r="B57" s="98"/>
      <c r="C57" s="5"/>
      <c r="D57" s="6"/>
      <c r="E57" s="6"/>
      <c r="F57" s="6"/>
      <c r="G57" s="6"/>
      <c r="H57" s="7"/>
      <c r="I57" s="84"/>
      <c r="J57" s="84"/>
      <c r="K57" s="85">
        <f t="shared" si="2"/>
        <v>0</v>
      </c>
    </row>
    <row r="58" ht="16.5" customHeight="1">
      <c r="B58" s="98"/>
      <c r="C58" s="5"/>
      <c r="D58" s="6"/>
      <c r="E58" s="6"/>
      <c r="F58" s="6"/>
      <c r="G58" s="6"/>
      <c r="H58" s="7"/>
      <c r="I58" s="84"/>
      <c r="J58" s="84"/>
      <c r="K58" s="85">
        <f t="shared" si="2"/>
        <v>0</v>
      </c>
    </row>
    <row r="59" ht="16.5" customHeight="1">
      <c r="B59" s="98"/>
      <c r="C59" s="5"/>
      <c r="D59" s="6"/>
      <c r="E59" s="6"/>
      <c r="F59" s="6"/>
      <c r="G59" s="6"/>
      <c r="H59" s="7"/>
      <c r="I59" s="84"/>
      <c r="J59" s="84"/>
      <c r="K59" s="85">
        <f t="shared" si="2"/>
        <v>0</v>
      </c>
    </row>
    <row r="60" ht="16.5" customHeight="1">
      <c r="B60" s="98"/>
      <c r="C60" s="5"/>
      <c r="D60" s="6"/>
      <c r="E60" s="6"/>
      <c r="F60" s="6"/>
      <c r="G60" s="6"/>
      <c r="H60" s="7"/>
      <c r="I60" s="84"/>
      <c r="J60" s="84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0.08402777778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5:J40 I47:J61">
      <formula1>AND(GTE(I35,MIN((0),(0.999305555555556))),LTE(I35,MAX((0),(0.999305555555556))))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1">
      <c r="A1" s="1" t="s">
        <v>117</v>
      </c>
    </row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10.0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33</v>
      </c>
      <c r="D26" s="6"/>
      <c r="E26" s="6"/>
      <c r="F26" s="6"/>
      <c r="G26" s="6"/>
      <c r="H26" s="7"/>
      <c r="I26" s="1">
        <v>1.0</v>
      </c>
      <c r="J26" s="1">
        <v>450.0</v>
      </c>
      <c r="K26" s="77">
        <f t="shared" ref="K26:K40" si="1">I26*J26</f>
        <v>450</v>
      </c>
    </row>
    <row r="27" ht="16.5" customHeight="1">
      <c r="B27" s="76"/>
      <c r="C27" s="5" t="s">
        <v>34</v>
      </c>
      <c r="D27" s="6"/>
      <c r="E27" s="6"/>
      <c r="F27" s="6"/>
      <c r="G27" s="6"/>
      <c r="H27" s="7"/>
      <c r="I27" s="1">
        <v>1.0</v>
      </c>
      <c r="J27" s="1">
        <v>900.0</v>
      </c>
      <c r="K27" s="108">
        <f t="shared" si="1"/>
        <v>900</v>
      </c>
    </row>
    <row r="28" ht="16.5" customHeight="1">
      <c r="B28" s="76"/>
      <c r="C28" s="5" t="s">
        <v>35</v>
      </c>
      <c r="D28" s="6"/>
      <c r="E28" s="6"/>
      <c r="F28" s="6"/>
      <c r="G28" s="6"/>
      <c r="H28" s="7"/>
      <c r="I28" s="1">
        <v>1.0</v>
      </c>
      <c r="J28" s="1">
        <v>450.0</v>
      </c>
      <c r="K28" s="108">
        <f t="shared" si="1"/>
        <v>450</v>
      </c>
    </row>
    <row r="29" ht="16.5" customHeight="1">
      <c r="B29" s="76"/>
      <c r="C29" s="5" t="s">
        <v>36</v>
      </c>
      <c r="D29" s="6"/>
      <c r="E29" s="6"/>
      <c r="F29" s="6"/>
      <c r="G29" s="6"/>
      <c r="H29" s="7"/>
      <c r="I29" s="1">
        <v>1.0</v>
      </c>
      <c r="J29" s="1">
        <v>450.0</v>
      </c>
      <c r="K29" s="77">
        <f t="shared" si="1"/>
        <v>450</v>
      </c>
    </row>
    <row r="30" ht="16.5" customHeight="1">
      <c r="B30" s="76"/>
      <c r="C30" s="8" t="s">
        <v>37</v>
      </c>
      <c r="D30" s="6"/>
      <c r="E30" s="6"/>
      <c r="F30" s="6"/>
      <c r="G30" s="6"/>
      <c r="H30" s="7"/>
      <c r="I30" s="109">
        <v>1.0</v>
      </c>
      <c r="J30" s="110">
        <v>350.0</v>
      </c>
      <c r="K30" s="102">
        <f t="shared" si="1"/>
        <v>350</v>
      </c>
    </row>
    <row r="31" ht="16.5" customHeight="1">
      <c r="B31" s="76"/>
      <c r="C31" s="9" t="s">
        <v>38</v>
      </c>
      <c r="D31" s="10"/>
      <c r="E31" s="10"/>
      <c r="F31" s="10"/>
      <c r="G31" s="10"/>
      <c r="H31" s="11"/>
      <c r="I31" s="111">
        <v>1.0</v>
      </c>
      <c r="J31" s="112">
        <v>150.0</v>
      </c>
      <c r="K31" s="106">
        <f t="shared" si="1"/>
        <v>150</v>
      </c>
    </row>
    <row r="32" ht="16.5" customHeight="1">
      <c r="B32" s="76"/>
      <c r="C32" s="5"/>
      <c r="D32" s="6"/>
      <c r="E32" s="6"/>
      <c r="F32" s="6"/>
      <c r="G32" s="6"/>
      <c r="H32" s="7"/>
      <c r="K32" s="77">
        <f t="shared" si="1"/>
        <v>0</v>
      </c>
    </row>
    <row r="33" ht="16.5" customHeight="1">
      <c r="B33" s="76"/>
      <c r="C33" s="5"/>
      <c r="D33" s="6"/>
      <c r="E33" s="6"/>
      <c r="F33" s="6"/>
      <c r="G33" s="6"/>
      <c r="H33" s="7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2750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121</v>
      </c>
      <c r="D47" s="6"/>
      <c r="E47" s="6"/>
      <c r="F47" s="6"/>
      <c r="G47" s="6"/>
      <c r="H47" s="7"/>
      <c r="I47" s="84">
        <v>0.33611111111111114</v>
      </c>
      <c r="J47" s="84">
        <v>0.3659722222222222</v>
      </c>
      <c r="K47" s="85">
        <f t="shared" ref="K47:K61" si="2">J47-I47</f>
        <v>0.02986111111</v>
      </c>
      <c r="L47" s="38"/>
      <c r="M47" s="38"/>
      <c r="N47" s="38"/>
    </row>
    <row r="48" ht="16.5" customHeight="1">
      <c r="B48" s="98"/>
      <c r="C48" s="5"/>
      <c r="D48" s="6"/>
      <c r="E48" s="6"/>
      <c r="F48" s="6"/>
      <c r="G48" s="6"/>
      <c r="H48" s="7"/>
      <c r="I48" s="84"/>
      <c r="J48" s="84"/>
      <c r="K48" s="85">
        <f t="shared" si="2"/>
        <v>0</v>
      </c>
      <c r="L48" s="38"/>
      <c r="M48" s="38"/>
      <c r="N48" s="38"/>
    </row>
    <row r="49" ht="16.5" customHeight="1">
      <c r="B49" s="98"/>
      <c r="C49" s="5"/>
      <c r="D49" s="6"/>
      <c r="E49" s="6"/>
      <c r="F49" s="6"/>
      <c r="G49" s="6"/>
      <c r="H49" s="7"/>
      <c r="I49" s="84"/>
      <c r="J49" s="84"/>
      <c r="K49" s="85">
        <f t="shared" si="2"/>
        <v>0</v>
      </c>
      <c r="L49" s="38"/>
      <c r="M49" s="38"/>
      <c r="N49" s="38"/>
    </row>
    <row r="50" ht="16.5" customHeight="1">
      <c r="B50" s="98"/>
      <c r="C50" s="5"/>
      <c r="D50" s="6"/>
      <c r="E50" s="6"/>
      <c r="F50" s="6"/>
      <c r="G50" s="6"/>
      <c r="H50" s="7"/>
      <c r="I50" s="84"/>
      <c r="J50" s="84"/>
      <c r="K50" s="85">
        <f t="shared" si="2"/>
        <v>0</v>
      </c>
    </row>
    <row r="51" ht="16.5" customHeight="1">
      <c r="B51" s="98"/>
      <c r="C51" s="5"/>
      <c r="D51" s="6"/>
      <c r="E51" s="6"/>
      <c r="F51" s="6"/>
      <c r="G51" s="6"/>
      <c r="H51" s="7"/>
      <c r="I51" s="84"/>
      <c r="J51" s="84"/>
      <c r="K51" s="85">
        <f t="shared" si="2"/>
        <v>0</v>
      </c>
    </row>
    <row r="52" ht="16.5" customHeight="1">
      <c r="B52" s="98"/>
      <c r="C52" s="5"/>
      <c r="D52" s="6"/>
      <c r="E52" s="6"/>
      <c r="F52" s="6"/>
      <c r="G52" s="6"/>
      <c r="H52" s="7"/>
      <c r="I52" s="84"/>
      <c r="J52" s="84"/>
      <c r="K52" s="85">
        <f t="shared" si="2"/>
        <v>0</v>
      </c>
    </row>
    <row r="53" ht="16.5" customHeight="1">
      <c r="B53" s="98"/>
      <c r="C53" s="5"/>
      <c r="D53" s="6"/>
      <c r="E53" s="6"/>
      <c r="F53" s="6"/>
      <c r="G53" s="6"/>
      <c r="H53" s="7"/>
      <c r="I53" s="84"/>
      <c r="J53" s="84"/>
      <c r="K53" s="85">
        <f t="shared" si="2"/>
        <v>0</v>
      </c>
    </row>
    <row r="54" ht="16.5" customHeight="1">
      <c r="B54" s="98"/>
      <c r="C54" s="107"/>
      <c r="D54" s="6"/>
      <c r="E54" s="6"/>
      <c r="F54" s="6"/>
      <c r="G54" s="6"/>
      <c r="H54" s="7"/>
      <c r="I54" s="84"/>
      <c r="J54" s="84"/>
      <c r="K54" s="85">
        <f t="shared" si="2"/>
        <v>0</v>
      </c>
    </row>
    <row r="55" ht="16.5" customHeight="1">
      <c r="B55" s="98"/>
      <c r="C55" s="5"/>
      <c r="D55" s="6"/>
      <c r="E55" s="6"/>
      <c r="F55" s="6"/>
      <c r="G55" s="6"/>
      <c r="H55" s="7"/>
      <c r="I55" s="84"/>
      <c r="J55" s="84"/>
      <c r="K55" s="85">
        <f t="shared" si="2"/>
        <v>0</v>
      </c>
    </row>
    <row r="56" ht="16.5" customHeight="1">
      <c r="B56" s="98"/>
      <c r="C56" s="5"/>
      <c r="D56" s="6"/>
      <c r="E56" s="6"/>
      <c r="F56" s="6"/>
      <c r="G56" s="6"/>
      <c r="H56" s="7"/>
      <c r="I56" s="84"/>
      <c r="J56" s="84"/>
      <c r="K56" s="85">
        <f t="shared" si="2"/>
        <v>0</v>
      </c>
    </row>
    <row r="57" ht="16.5" customHeight="1">
      <c r="B57" s="98"/>
      <c r="C57" s="5"/>
      <c r="D57" s="6"/>
      <c r="E57" s="6"/>
      <c r="F57" s="6"/>
      <c r="G57" s="6"/>
      <c r="H57" s="7"/>
      <c r="I57" s="84"/>
      <c r="J57" s="84"/>
      <c r="K57" s="85">
        <f t="shared" si="2"/>
        <v>0</v>
      </c>
    </row>
    <row r="58" ht="16.5" customHeight="1">
      <c r="B58" s="98"/>
      <c r="C58" s="5"/>
      <c r="D58" s="6"/>
      <c r="E58" s="6"/>
      <c r="F58" s="6"/>
      <c r="G58" s="6"/>
      <c r="H58" s="7"/>
      <c r="I58" s="84"/>
      <c r="J58" s="84"/>
      <c r="K58" s="85">
        <f t="shared" si="2"/>
        <v>0</v>
      </c>
    </row>
    <row r="59" ht="16.5" customHeight="1">
      <c r="B59" s="98"/>
      <c r="C59" s="5"/>
      <c r="D59" s="6"/>
      <c r="E59" s="6"/>
      <c r="F59" s="6"/>
      <c r="G59" s="6"/>
      <c r="H59" s="7"/>
      <c r="I59" s="84"/>
      <c r="J59" s="84"/>
      <c r="K59" s="85">
        <f t="shared" si="2"/>
        <v>0</v>
      </c>
    </row>
    <row r="60" ht="16.5" customHeight="1">
      <c r="B60" s="98"/>
      <c r="C60" s="5"/>
      <c r="D60" s="6"/>
      <c r="E60" s="6"/>
      <c r="F60" s="6"/>
      <c r="G60" s="6"/>
      <c r="H60" s="7"/>
      <c r="I60" s="84"/>
      <c r="J60" s="84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/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4:J40 I47:J61">
      <formula1>AND(GTE(I34,MIN((0),(0.999305555555556))),LTE(I34,MAX((0),(0.999305555555556))))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1">
      <c r="A1" s="1" t="s">
        <v>117</v>
      </c>
    </row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11.0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126</v>
      </c>
      <c r="D26" s="6"/>
      <c r="E26" s="6"/>
      <c r="F26" s="6"/>
      <c r="G26" s="6"/>
      <c r="H26" s="7"/>
      <c r="I26" s="1">
        <v>1.0</v>
      </c>
      <c r="J26" s="1">
        <v>300.0</v>
      </c>
      <c r="K26" s="77">
        <f t="shared" ref="K26:K40" si="1">I26*J26</f>
        <v>300</v>
      </c>
    </row>
    <row r="27" ht="16.5" customHeight="1">
      <c r="B27" s="76"/>
      <c r="C27" s="5" t="s">
        <v>127</v>
      </c>
      <c r="D27" s="6"/>
      <c r="E27" s="6"/>
      <c r="F27" s="6"/>
      <c r="G27" s="6"/>
      <c r="H27" s="7"/>
      <c r="I27" s="1">
        <v>1.0</v>
      </c>
      <c r="J27" s="1">
        <v>220.0</v>
      </c>
      <c r="K27" s="108">
        <f t="shared" si="1"/>
        <v>220</v>
      </c>
    </row>
    <row r="28" ht="16.5" customHeight="1">
      <c r="B28" s="76"/>
      <c r="C28" s="5" t="s">
        <v>128</v>
      </c>
      <c r="D28" s="6"/>
      <c r="E28" s="6"/>
      <c r="F28" s="6"/>
      <c r="G28" s="6"/>
      <c r="H28" s="7"/>
      <c r="I28" s="1">
        <v>1.0</v>
      </c>
      <c r="J28" s="1">
        <v>270.0</v>
      </c>
      <c r="K28" s="108">
        <f t="shared" si="1"/>
        <v>270</v>
      </c>
    </row>
    <row r="29" ht="16.5" customHeight="1">
      <c r="B29" s="76"/>
      <c r="C29" s="5" t="s">
        <v>129</v>
      </c>
      <c r="D29" s="6"/>
      <c r="E29" s="6"/>
      <c r="F29" s="6"/>
      <c r="G29" s="6"/>
      <c r="H29" s="7"/>
      <c r="I29" s="1">
        <v>1.0</v>
      </c>
      <c r="J29" s="1">
        <v>450.0</v>
      </c>
      <c r="K29" s="77">
        <f t="shared" si="1"/>
        <v>450</v>
      </c>
    </row>
    <row r="30" ht="16.5" customHeight="1">
      <c r="B30" s="76"/>
      <c r="C30" s="8" t="s">
        <v>130</v>
      </c>
      <c r="D30" s="6"/>
      <c r="E30" s="6"/>
      <c r="F30" s="6"/>
      <c r="G30" s="6"/>
      <c r="H30" s="7"/>
      <c r="I30" s="109">
        <v>1.0</v>
      </c>
      <c r="J30" s="110">
        <v>1400.0</v>
      </c>
      <c r="K30" s="102">
        <f t="shared" si="1"/>
        <v>1400</v>
      </c>
    </row>
    <row r="31" ht="16.5" customHeight="1">
      <c r="B31" s="76"/>
      <c r="C31" s="9"/>
      <c r="D31" s="10"/>
      <c r="E31" s="10"/>
      <c r="F31" s="10"/>
      <c r="G31" s="10"/>
      <c r="H31" s="11"/>
      <c r="I31" s="111"/>
      <c r="J31" s="112"/>
      <c r="K31" s="106">
        <f t="shared" si="1"/>
        <v>0</v>
      </c>
    </row>
    <row r="32" ht="16.5" customHeight="1">
      <c r="B32" s="76"/>
      <c r="C32" s="5"/>
      <c r="D32" s="6"/>
      <c r="E32" s="6"/>
      <c r="F32" s="6"/>
      <c r="G32" s="6"/>
      <c r="H32" s="7"/>
      <c r="K32" s="77">
        <f t="shared" si="1"/>
        <v>0</v>
      </c>
    </row>
    <row r="33" ht="16.5" customHeight="1">
      <c r="B33" s="76"/>
      <c r="C33" s="5"/>
      <c r="D33" s="6"/>
      <c r="E33" s="6"/>
      <c r="F33" s="6"/>
      <c r="G33" s="6"/>
      <c r="H33" s="7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2640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131</v>
      </c>
      <c r="D47" s="6"/>
      <c r="E47" s="6"/>
      <c r="F47" s="6"/>
      <c r="G47" s="6"/>
      <c r="H47" s="7"/>
      <c r="I47" s="84">
        <v>0.33611111111111114</v>
      </c>
      <c r="J47" s="84">
        <v>0.3659722222222222</v>
      </c>
      <c r="K47" s="85">
        <f t="shared" ref="K47:K61" si="2">J47-I47</f>
        <v>0.02986111111</v>
      </c>
      <c r="L47" s="38"/>
      <c r="M47" s="38"/>
      <c r="N47" s="38"/>
    </row>
    <row r="48" ht="16.5" customHeight="1">
      <c r="B48" s="98">
        <v>1.0</v>
      </c>
      <c r="C48" s="5" t="s">
        <v>132</v>
      </c>
      <c r="D48" s="6"/>
      <c r="E48" s="6"/>
      <c r="F48" s="6"/>
      <c r="G48" s="6"/>
      <c r="H48" s="7"/>
      <c r="I48" s="84">
        <v>0.3680555555555556</v>
      </c>
      <c r="J48" s="84">
        <v>0.375</v>
      </c>
      <c r="K48" s="85">
        <f t="shared" si="2"/>
        <v>0.006944444444</v>
      </c>
      <c r="L48" s="38"/>
      <c r="M48" s="38"/>
      <c r="N48" s="38"/>
    </row>
    <row r="49" ht="16.5" customHeight="1">
      <c r="B49" s="98">
        <v>1.0</v>
      </c>
      <c r="C49" s="5" t="s">
        <v>133</v>
      </c>
      <c r="D49" s="6"/>
      <c r="E49" s="6"/>
      <c r="F49" s="6"/>
      <c r="G49" s="6"/>
      <c r="H49" s="7"/>
      <c r="I49" s="84">
        <v>0.375</v>
      </c>
      <c r="J49" s="84">
        <v>0.3784722222222222</v>
      </c>
      <c r="K49" s="85">
        <f t="shared" si="2"/>
        <v>0.003472222222</v>
      </c>
      <c r="L49" s="38"/>
      <c r="M49" s="38"/>
      <c r="N49" s="38"/>
    </row>
    <row r="50" ht="16.5" customHeight="1">
      <c r="B50" s="98">
        <v>1.0</v>
      </c>
      <c r="C50" s="5" t="s">
        <v>134</v>
      </c>
      <c r="D50" s="6"/>
      <c r="E50" s="6"/>
      <c r="F50" s="6"/>
      <c r="G50" s="6"/>
      <c r="H50" s="7"/>
      <c r="I50" s="84">
        <v>0.3784722222222222</v>
      </c>
      <c r="J50" s="84">
        <v>0.3819444444444444</v>
      </c>
      <c r="K50" s="85">
        <f t="shared" si="2"/>
        <v>0.003472222222</v>
      </c>
    </row>
    <row r="51" ht="16.5" customHeight="1">
      <c r="B51" s="98"/>
      <c r="C51" s="5"/>
      <c r="D51" s="6"/>
      <c r="E51" s="6"/>
      <c r="F51" s="6"/>
      <c r="G51" s="6"/>
      <c r="H51" s="7"/>
      <c r="I51" s="84"/>
      <c r="J51" s="84"/>
      <c r="K51" s="85">
        <f t="shared" si="2"/>
        <v>0</v>
      </c>
    </row>
    <row r="52" ht="16.5" customHeight="1">
      <c r="B52" s="98"/>
      <c r="C52" s="5"/>
      <c r="D52" s="6"/>
      <c r="E52" s="6"/>
      <c r="F52" s="6"/>
      <c r="G52" s="6"/>
      <c r="H52" s="7"/>
      <c r="I52" s="84"/>
      <c r="J52" s="84"/>
      <c r="K52" s="85">
        <f t="shared" si="2"/>
        <v>0</v>
      </c>
    </row>
    <row r="53" ht="16.5" customHeight="1">
      <c r="B53" s="98"/>
      <c r="C53" s="5"/>
      <c r="D53" s="6"/>
      <c r="E53" s="6"/>
      <c r="F53" s="6"/>
      <c r="G53" s="6"/>
      <c r="H53" s="7"/>
      <c r="I53" s="84"/>
      <c r="J53" s="84"/>
      <c r="K53" s="85">
        <f t="shared" si="2"/>
        <v>0</v>
      </c>
    </row>
    <row r="54" ht="16.5" customHeight="1">
      <c r="B54" s="98"/>
      <c r="C54" s="107"/>
      <c r="D54" s="6"/>
      <c r="E54" s="6"/>
      <c r="F54" s="6"/>
      <c r="G54" s="6"/>
      <c r="H54" s="7"/>
      <c r="I54" s="84"/>
      <c r="J54" s="84"/>
      <c r="K54" s="85">
        <f t="shared" si="2"/>
        <v>0</v>
      </c>
    </row>
    <row r="55" ht="16.5" customHeight="1">
      <c r="B55" s="98"/>
      <c r="C55" s="5"/>
      <c r="D55" s="6"/>
      <c r="E55" s="6"/>
      <c r="F55" s="6"/>
      <c r="G55" s="6"/>
      <c r="H55" s="7"/>
      <c r="I55" s="84"/>
      <c r="J55" s="84"/>
      <c r="K55" s="85">
        <f t="shared" si="2"/>
        <v>0</v>
      </c>
    </row>
    <row r="56" ht="16.5" customHeight="1">
      <c r="B56" s="98"/>
      <c r="C56" s="5"/>
      <c r="D56" s="6"/>
      <c r="E56" s="6"/>
      <c r="F56" s="6"/>
      <c r="G56" s="6"/>
      <c r="H56" s="7"/>
      <c r="I56" s="84"/>
      <c r="J56" s="84"/>
      <c r="K56" s="85">
        <f t="shared" si="2"/>
        <v>0</v>
      </c>
    </row>
    <row r="57" ht="16.5" customHeight="1">
      <c r="B57" s="98"/>
      <c r="C57" s="5"/>
      <c r="D57" s="6"/>
      <c r="E57" s="6"/>
      <c r="F57" s="6"/>
      <c r="G57" s="6"/>
      <c r="H57" s="7"/>
      <c r="I57" s="84"/>
      <c r="J57" s="84"/>
      <c r="K57" s="85">
        <f t="shared" si="2"/>
        <v>0</v>
      </c>
    </row>
    <row r="58" ht="16.5" customHeight="1">
      <c r="B58" s="98"/>
      <c r="C58" s="5"/>
      <c r="D58" s="6"/>
      <c r="E58" s="6"/>
      <c r="F58" s="6"/>
      <c r="G58" s="6"/>
      <c r="H58" s="7"/>
      <c r="I58" s="84"/>
      <c r="J58" s="84"/>
      <c r="K58" s="85">
        <f t="shared" si="2"/>
        <v>0</v>
      </c>
    </row>
    <row r="59" ht="16.5" customHeight="1">
      <c r="B59" s="98"/>
      <c r="C59" s="5"/>
      <c r="D59" s="6"/>
      <c r="E59" s="6"/>
      <c r="F59" s="6"/>
      <c r="G59" s="6"/>
      <c r="H59" s="7"/>
      <c r="I59" s="84"/>
      <c r="J59" s="84"/>
      <c r="K59" s="85">
        <f t="shared" si="2"/>
        <v>0</v>
      </c>
    </row>
    <row r="60" ht="16.5" customHeight="1">
      <c r="B60" s="98"/>
      <c r="C60" s="5"/>
      <c r="D60" s="6"/>
      <c r="E60" s="6"/>
      <c r="F60" s="6"/>
      <c r="G60" s="6"/>
      <c r="H60" s="7"/>
      <c r="I60" s="84"/>
      <c r="J60" s="84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/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4:J40 I47:J61">
      <formula1>AND(GTE(I34,MIN((0),(0.999305555555556))),LTE(I34,MAX((0),(0.999305555555556))))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1">
      <c r="A1" s="1" t="s">
        <v>117</v>
      </c>
    </row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12.0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126</v>
      </c>
      <c r="D26" s="6"/>
      <c r="E26" s="6"/>
      <c r="F26" s="6"/>
      <c r="G26" s="6"/>
      <c r="H26" s="7"/>
      <c r="I26" s="1">
        <v>1.0</v>
      </c>
      <c r="J26" s="1">
        <v>300.0</v>
      </c>
      <c r="K26" s="77">
        <f t="shared" ref="K26:K40" si="1">I26*J26</f>
        <v>300</v>
      </c>
    </row>
    <row r="27" ht="16.5" customHeight="1">
      <c r="B27" s="76"/>
      <c r="C27" s="5" t="s">
        <v>127</v>
      </c>
      <c r="D27" s="6"/>
      <c r="E27" s="6"/>
      <c r="F27" s="6"/>
      <c r="G27" s="6"/>
      <c r="H27" s="7"/>
      <c r="I27" s="1">
        <v>1.0</v>
      </c>
      <c r="J27" s="1">
        <v>220.0</v>
      </c>
      <c r="K27" s="108">
        <f t="shared" si="1"/>
        <v>220</v>
      </c>
    </row>
    <row r="28" ht="16.5" customHeight="1">
      <c r="B28" s="76"/>
      <c r="C28" s="5" t="s">
        <v>128</v>
      </c>
      <c r="D28" s="6"/>
      <c r="E28" s="6"/>
      <c r="F28" s="6"/>
      <c r="G28" s="6"/>
      <c r="H28" s="7"/>
      <c r="I28" s="1">
        <v>1.0</v>
      </c>
      <c r="J28" s="1">
        <v>270.0</v>
      </c>
      <c r="K28" s="108">
        <f t="shared" si="1"/>
        <v>270</v>
      </c>
    </row>
    <row r="29" ht="16.5" customHeight="1">
      <c r="B29" s="76"/>
      <c r="C29" s="5" t="s">
        <v>129</v>
      </c>
      <c r="D29" s="6"/>
      <c r="E29" s="6"/>
      <c r="F29" s="6"/>
      <c r="G29" s="6"/>
      <c r="H29" s="7"/>
      <c r="I29" s="1">
        <v>1.0</v>
      </c>
      <c r="J29" s="1">
        <v>450.0</v>
      </c>
      <c r="K29" s="77">
        <f t="shared" si="1"/>
        <v>450</v>
      </c>
    </row>
    <row r="30" ht="16.5" customHeight="1">
      <c r="B30" s="76"/>
      <c r="C30" s="8" t="s">
        <v>130</v>
      </c>
      <c r="D30" s="6"/>
      <c r="E30" s="6"/>
      <c r="F30" s="6"/>
      <c r="G30" s="6"/>
      <c r="H30" s="7"/>
      <c r="I30" s="109">
        <v>1.0</v>
      </c>
      <c r="J30" s="110">
        <v>1400.0</v>
      </c>
      <c r="K30" s="102">
        <f t="shared" si="1"/>
        <v>1400</v>
      </c>
    </row>
    <row r="31" ht="16.5" customHeight="1">
      <c r="B31" s="76"/>
      <c r="C31" s="9" t="s">
        <v>135</v>
      </c>
      <c r="D31" s="10"/>
      <c r="E31" s="10"/>
      <c r="F31" s="10"/>
      <c r="G31" s="10"/>
      <c r="H31" s="11"/>
      <c r="I31" s="111">
        <v>1.0</v>
      </c>
      <c r="J31" s="112">
        <v>1900.0</v>
      </c>
      <c r="K31" s="106">
        <f t="shared" si="1"/>
        <v>1900</v>
      </c>
    </row>
    <row r="32" ht="16.5" customHeight="1">
      <c r="B32" s="76"/>
      <c r="C32" s="5" t="s">
        <v>136</v>
      </c>
      <c r="D32" s="6"/>
      <c r="E32" s="6"/>
      <c r="F32" s="6"/>
      <c r="G32" s="6"/>
      <c r="H32" s="7"/>
      <c r="I32" s="1">
        <v>1.0</v>
      </c>
      <c r="J32" s="1">
        <v>200.0</v>
      </c>
      <c r="K32" s="77">
        <f t="shared" si="1"/>
        <v>200</v>
      </c>
    </row>
    <row r="33" ht="16.5" customHeight="1">
      <c r="B33" s="76"/>
      <c r="C33" s="5" t="s">
        <v>137</v>
      </c>
      <c r="D33" s="6"/>
      <c r="E33" s="6"/>
      <c r="F33" s="6"/>
      <c r="G33" s="6"/>
      <c r="H33" s="7"/>
      <c r="I33" s="1">
        <v>1.0</v>
      </c>
      <c r="J33" s="1">
        <v>240.0</v>
      </c>
      <c r="K33" s="77">
        <f t="shared" si="1"/>
        <v>240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4980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138</v>
      </c>
      <c r="D47" s="6"/>
      <c r="E47" s="6"/>
      <c r="F47" s="6"/>
      <c r="G47" s="6"/>
      <c r="H47" s="7"/>
      <c r="I47" s="84">
        <v>0.33611111111111114</v>
      </c>
      <c r="J47" s="84">
        <v>0.3659722222222222</v>
      </c>
      <c r="K47" s="85">
        <f t="shared" ref="K47:K61" si="2">J47-I47</f>
        <v>0.02986111111</v>
      </c>
      <c r="L47" s="38"/>
      <c r="M47" s="38"/>
      <c r="N47" s="38"/>
    </row>
    <row r="48" ht="16.5" customHeight="1">
      <c r="B48" s="98">
        <v>1.0</v>
      </c>
      <c r="C48" s="5" t="s">
        <v>132</v>
      </c>
      <c r="D48" s="6"/>
      <c r="E48" s="6"/>
      <c r="F48" s="6"/>
      <c r="G48" s="6"/>
      <c r="H48" s="7"/>
      <c r="I48" s="84">
        <v>0.3680555555555556</v>
      </c>
      <c r="J48" s="84">
        <v>0.375</v>
      </c>
      <c r="K48" s="85">
        <f t="shared" si="2"/>
        <v>0.006944444444</v>
      </c>
      <c r="L48" s="38"/>
      <c r="M48" s="38"/>
      <c r="N48" s="38"/>
    </row>
    <row r="49" ht="16.5" customHeight="1">
      <c r="B49" s="98">
        <v>1.0</v>
      </c>
      <c r="C49" s="5" t="s">
        <v>133</v>
      </c>
      <c r="D49" s="6"/>
      <c r="E49" s="6"/>
      <c r="F49" s="6"/>
      <c r="G49" s="6"/>
      <c r="H49" s="7"/>
      <c r="I49" s="84">
        <v>0.375</v>
      </c>
      <c r="J49" s="84">
        <v>0.3784722222222222</v>
      </c>
      <c r="K49" s="85">
        <f t="shared" si="2"/>
        <v>0.003472222222</v>
      </c>
      <c r="L49" s="38"/>
      <c r="M49" s="38"/>
      <c r="N49" s="38"/>
    </row>
    <row r="50" ht="16.5" customHeight="1">
      <c r="B50" s="98">
        <v>1.0</v>
      </c>
      <c r="C50" s="5" t="s">
        <v>134</v>
      </c>
      <c r="D50" s="6"/>
      <c r="E50" s="6"/>
      <c r="F50" s="6"/>
      <c r="G50" s="6"/>
      <c r="H50" s="7"/>
      <c r="I50" s="84">
        <v>0.3784722222222222</v>
      </c>
      <c r="J50" s="84">
        <v>0.3819444444444444</v>
      </c>
      <c r="K50" s="85">
        <f t="shared" si="2"/>
        <v>0.003472222222</v>
      </c>
    </row>
    <row r="51" ht="16.5" customHeight="1">
      <c r="B51" s="98">
        <v>2.0</v>
      </c>
      <c r="C51" s="5" t="s">
        <v>138</v>
      </c>
      <c r="D51" s="6"/>
      <c r="E51" s="6"/>
      <c r="F51" s="6"/>
      <c r="G51" s="6"/>
      <c r="H51" s="7"/>
      <c r="I51" s="84">
        <v>0.3819444444444444</v>
      </c>
      <c r="J51" s="84">
        <v>0.3854166666666667</v>
      </c>
      <c r="K51" s="85">
        <f t="shared" si="2"/>
        <v>0.003472222222</v>
      </c>
    </row>
    <row r="52" ht="16.5" customHeight="1">
      <c r="B52" s="98">
        <v>2.0</v>
      </c>
      <c r="C52" s="5" t="s">
        <v>139</v>
      </c>
      <c r="D52" s="6"/>
      <c r="E52" s="6"/>
      <c r="F52" s="6"/>
      <c r="G52" s="6"/>
      <c r="H52" s="7"/>
      <c r="I52" s="84">
        <v>0.3854166666666667</v>
      </c>
      <c r="J52" s="84">
        <v>0.3923611111111111</v>
      </c>
      <c r="K52" s="85">
        <f t="shared" si="2"/>
        <v>0.006944444444</v>
      </c>
    </row>
    <row r="53" ht="16.5" customHeight="1">
      <c r="B53" s="98">
        <v>2.0</v>
      </c>
      <c r="C53" s="5" t="s">
        <v>140</v>
      </c>
      <c r="D53" s="6"/>
      <c r="E53" s="6"/>
      <c r="F53" s="6"/>
      <c r="G53" s="6"/>
      <c r="H53" s="7"/>
      <c r="I53" s="84">
        <v>0.3958333333333333</v>
      </c>
      <c r="J53" s="84">
        <v>0.3993055555555556</v>
      </c>
      <c r="K53" s="85">
        <f t="shared" si="2"/>
        <v>0.003472222222</v>
      </c>
    </row>
    <row r="54" ht="16.5" customHeight="1">
      <c r="B54" s="98">
        <v>2.0</v>
      </c>
      <c r="C54" s="113" t="s">
        <v>141</v>
      </c>
      <c r="D54" s="6"/>
      <c r="E54" s="6"/>
      <c r="F54" s="6"/>
      <c r="G54" s="6"/>
      <c r="H54" s="7"/>
      <c r="I54" s="84">
        <v>0.3993055555555556</v>
      </c>
      <c r="J54" s="84">
        <v>0.4027777777777778</v>
      </c>
      <c r="K54" s="85">
        <f t="shared" si="2"/>
        <v>0.003472222222</v>
      </c>
    </row>
    <row r="55" ht="16.5" customHeight="1">
      <c r="B55" s="98">
        <v>3.0</v>
      </c>
      <c r="C55" s="5" t="s">
        <v>138</v>
      </c>
      <c r="D55" s="6"/>
      <c r="E55" s="6"/>
      <c r="F55" s="6"/>
      <c r="G55" s="6"/>
      <c r="H55" s="7"/>
      <c r="I55" s="84">
        <v>0.40625</v>
      </c>
      <c r="J55" s="84">
        <v>0.4097222222222222</v>
      </c>
      <c r="K55" s="85">
        <f t="shared" si="2"/>
        <v>0.003472222222</v>
      </c>
    </row>
    <row r="56" ht="16.5" customHeight="1">
      <c r="B56" s="98">
        <v>3.0</v>
      </c>
      <c r="C56" s="5" t="s">
        <v>142</v>
      </c>
      <c r="D56" s="6"/>
      <c r="E56" s="6"/>
      <c r="F56" s="6"/>
      <c r="G56" s="6"/>
      <c r="H56" s="7"/>
      <c r="I56" s="84">
        <v>0.4131944444444444</v>
      </c>
      <c r="J56" s="84">
        <v>0.4166666666666667</v>
      </c>
      <c r="K56" s="85">
        <f t="shared" si="2"/>
        <v>0.003472222222</v>
      </c>
    </row>
    <row r="57" ht="16.5" customHeight="1">
      <c r="B57" s="98">
        <v>3.0</v>
      </c>
      <c r="C57" s="5" t="s">
        <v>143</v>
      </c>
      <c r="D57" s="6"/>
      <c r="E57" s="6"/>
      <c r="F57" s="6"/>
      <c r="G57" s="6"/>
      <c r="H57" s="7"/>
      <c r="I57" s="84">
        <v>0.4166666666666667</v>
      </c>
      <c r="J57" s="84">
        <v>0.4201388888888889</v>
      </c>
      <c r="K57" s="85">
        <f t="shared" si="2"/>
        <v>0.003472222222</v>
      </c>
    </row>
    <row r="58" ht="16.5" customHeight="1">
      <c r="B58" s="98"/>
      <c r="C58" s="5"/>
      <c r="D58" s="6"/>
      <c r="E58" s="6"/>
      <c r="F58" s="6"/>
      <c r="G58" s="6"/>
      <c r="H58" s="7"/>
      <c r="I58" s="84"/>
      <c r="J58" s="84"/>
      <c r="K58" s="85">
        <f t="shared" si="2"/>
        <v>0</v>
      </c>
    </row>
    <row r="59" ht="16.5" customHeight="1">
      <c r="B59" s="98"/>
      <c r="C59" s="5"/>
      <c r="D59" s="6"/>
      <c r="E59" s="6"/>
      <c r="F59" s="6"/>
      <c r="G59" s="6"/>
      <c r="H59" s="7"/>
      <c r="I59" s="84"/>
      <c r="J59" s="84"/>
      <c r="K59" s="85">
        <f t="shared" si="2"/>
        <v>0</v>
      </c>
    </row>
    <row r="60" ht="16.5" customHeight="1">
      <c r="B60" s="98"/>
      <c r="C60" s="5"/>
      <c r="D60" s="6"/>
      <c r="E60" s="6"/>
      <c r="F60" s="6"/>
      <c r="G60" s="6"/>
      <c r="H60" s="7"/>
      <c r="I60" s="84"/>
      <c r="J60" s="84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0.07152777778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4:J40 I47:J61">
      <formula1>AND(GTE(I34,MIN((0),(0.999305555555556))),LTE(I34,MAX((0),(0.999305555555556))))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1">
      <c r="A1" s="1" t="s">
        <v>117</v>
      </c>
    </row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12.0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144</v>
      </c>
      <c r="D26" s="6"/>
      <c r="E26" s="6"/>
      <c r="F26" s="6"/>
      <c r="G26" s="6"/>
      <c r="H26" s="7"/>
      <c r="I26" s="1">
        <v>1.0</v>
      </c>
      <c r="J26" s="1">
        <v>395.0</v>
      </c>
      <c r="K26" s="77">
        <f t="shared" ref="K26:K40" si="1">I26*J26</f>
        <v>395</v>
      </c>
    </row>
    <row r="27" ht="16.5" customHeight="1">
      <c r="B27" s="76"/>
      <c r="C27" s="5" t="s">
        <v>145</v>
      </c>
      <c r="D27" s="6"/>
      <c r="E27" s="6"/>
      <c r="F27" s="6"/>
      <c r="G27" s="6"/>
      <c r="H27" s="7"/>
      <c r="I27" s="1">
        <v>1.0</v>
      </c>
      <c r="J27" s="1">
        <v>80.0</v>
      </c>
      <c r="K27" s="108">
        <f t="shared" si="1"/>
        <v>80</v>
      </c>
    </row>
    <row r="28" ht="16.5" customHeight="1">
      <c r="B28" s="76"/>
      <c r="C28" s="5"/>
      <c r="D28" s="6"/>
      <c r="E28" s="6"/>
      <c r="F28" s="6"/>
      <c r="G28" s="6"/>
      <c r="H28" s="7"/>
      <c r="K28" s="108">
        <f t="shared" si="1"/>
        <v>0</v>
      </c>
    </row>
    <row r="29" ht="16.5" customHeight="1">
      <c r="B29" s="76"/>
      <c r="C29" s="5"/>
      <c r="D29" s="6"/>
      <c r="E29" s="6"/>
      <c r="F29" s="6"/>
      <c r="G29" s="6"/>
      <c r="H29" s="7"/>
      <c r="K29" s="77">
        <f t="shared" si="1"/>
        <v>0</v>
      </c>
    </row>
    <row r="30" ht="16.5" customHeight="1">
      <c r="B30" s="76"/>
      <c r="C30" s="8"/>
      <c r="D30" s="6"/>
      <c r="E30" s="6"/>
      <c r="F30" s="6"/>
      <c r="G30" s="6"/>
      <c r="H30" s="7"/>
      <c r="I30" s="109"/>
      <c r="J30" s="110" t="s">
        <v>117</v>
      </c>
      <c r="K30" s="102" t="str">
        <f t="shared" si="1"/>
        <v>#VALUE!</v>
      </c>
    </row>
    <row r="31" ht="16.5" customHeight="1">
      <c r="B31" s="76"/>
      <c r="C31" s="9"/>
      <c r="D31" s="10"/>
      <c r="E31" s="10"/>
      <c r="F31" s="10"/>
      <c r="G31" s="10"/>
      <c r="H31" s="11"/>
      <c r="I31" s="111"/>
      <c r="J31" s="112"/>
      <c r="K31" s="106">
        <f t="shared" si="1"/>
        <v>0</v>
      </c>
    </row>
    <row r="32" ht="16.5" customHeight="1">
      <c r="B32" s="76"/>
      <c r="C32" s="5"/>
      <c r="D32" s="6"/>
      <c r="E32" s="6"/>
      <c r="F32" s="6"/>
      <c r="G32" s="6"/>
      <c r="H32" s="7"/>
      <c r="K32" s="77">
        <f t="shared" si="1"/>
        <v>0</v>
      </c>
    </row>
    <row r="33" ht="16.5" customHeight="1">
      <c r="B33" s="76"/>
      <c r="C33" s="5"/>
      <c r="D33" s="6"/>
      <c r="E33" s="6"/>
      <c r="F33" s="6"/>
      <c r="G33" s="6"/>
      <c r="H33" s="7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114">
        <v>475.0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146</v>
      </c>
      <c r="D47" s="6"/>
      <c r="E47" s="6"/>
      <c r="F47" s="6"/>
      <c r="G47" s="6"/>
      <c r="H47" s="7"/>
      <c r="I47" s="84">
        <v>0.3680555555555556</v>
      </c>
      <c r="J47" s="84">
        <v>0.375</v>
      </c>
      <c r="K47" s="85">
        <f t="shared" ref="K47:K61" si="2">J47-I47</f>
        <v>0.006944444444</v>
      </c>
      <c r="L47" s="38"/>
      <c r="M47" s="38"/>
      <c r="N47" s="38"/>
    </row>
    <row r="48" ht="16.5" customHeight="1">
      <c r="B48" s="98">
        <v>1.0</v>
      </c>
      <c r="C48" s="5" t="s">
        <v>147</v>
      </c>
      <c r="D48" s="6"/>
      <c r="E48" s="6"/>
      <c r="F48" s="6"/>
      <c r="G48" s="6"/>
      <c r="H48" s="7"/>
      <c r="I48" s="84">
        <v>0.3680555555555556</v>
      </c>
      <c r="J48" s="84">
        <v>0.375</v>
      </c>
      <c r="K48" s="85">
        <f t="shared" si="2"/>
        <v>0.006944444444</v>
      </c>
      <c r="L48" s="38"/>
      <c r="M48" s="38"/>
      <c r="N48" s="38"/>
    </row>
    <row r="49" ht="16.5" customHeight="1">
      <c r="B49" s="98">
        <v>1.0</v>
      </c>
      <c r="C49" s="5" t="s">
        <v>148</v>
      </c>
      <c r="D49" s="6"/>
      <c r="E49" s="6"/>
      <c r="F49" s="6"/>
      <c r="G49" s="6"/>
      <c r="H49" s="7"/>
      <c r="I49" s="84">
        <v>0.3680555555555556</v>
      </c>
      <c r="J49" s="84">
        <v>0.375</v>
      </c>
      <c r="K49" s="85">
        <f t="shared" si="2"/>
        <v>0.006944444444</v>
      </c>
      <c r="L49" s="38"/>
      <c r="M49" s="38"/>
      <c r="N49" s="38"/>
    </row>
    <row r="50" ht="16.5" customHeight="1">
      <c r="B50" s="98">
        <v>2.0</v>
      </c>
      <c r="C50" s="5" t="s">
        <v>149</v>
      </c>
      <c r="D50" s="6"/>
      <c r="E50" s="6"/>
      <c r="F50" s="6"/>
      <c r="G50" s="6"/>
      <c r="H50" s="7"/>
      <c r="I50" s="84">
        <v>0.3784722222222222</v>
      </c>
      <c r="J50" s="84">
        <v>0.3888888888888889</v>
      </c>
      <c r="K50" s="85">
        <f t="shared" si="2"/>
        <v>0.01041666667</v>
      </c>
    </row>
    <row r="51" ht="16.5" customHeight="1">
      <c r="B51" s="98">
        <v>2.0</v>
      </c>
      <c r="C51" s="5" t="s">
        <v>150</v>
      </c>
      <c r="D51" s="6"/>
      <c r="E51" s="6"/>
      <c r="F51" s="6"/>
      <c r="G51" s="6"/>
      <c r="H51" s="7"/>
      <c r="I51" s="84">
        <v>0.3784722222222222</v>
      </c>
      <c r="J51" s="115">
        <v>0.3888888888888889</v>
      </c>
      <c r="K51" s="85">
        <f t="shared" si="2"/>
        <v>0.01041666667</v>
      </c>
    </row>
    <row r="52" ht="16.5" customHeight="1">
      <c r="B52" s="98">
        <v>3.0</v>
      </c>
      <c r="C52" s="5" t="s">
        <v>151</v>
      </c>
      <c r="D52" s="6"/>
      <c r="E52" s="6"/>
      <c r="F52" s="6"/>
      <c r="G52" s="6"/>
      <c r="H52" s="7"/>
      <c r="I52" s="84">
        <v>0.3784722222222222</v>
      </c>
      <c r="J52" s="115">
        <v>0.3888888888888889</v>
      </c>
      <c r="K52" s="85">
        <f t="shared" si="2"/>
        <v>0.01041666667</v>
      </c>
    </row>
    <row r="53" ht="16.5" customHeight="1">
      <c r="B53" s="98">
        <v>3.0</v>
      </c>
      <c r="C53" s="5" t="s">
        <v>152</v>
      </c>
      <c r="D53" s="6"/>
      <c r="E53" s="6"/>
      <c r="F53" s="6"/>
      <c r="G53" s="6"/>
      <c r="H53" s="7"/>
      <c r="I53" s="84">
        <v>0.3784722222222222</v>
      </c>
      <c r="J53" s="115">
        <v>0.3888888888888889</v>
      </c>
      <c r="K53" s="85">
        <f t="shared" si="2"/>
        <v>0.01041666667</v>
      </c>
    </row>
    <row r="54" ht="16.5" customHeight="1">
      <c r="B54" s="98"/>
      <c r="C54" s="113"/>
      <c r="D54" s="6"/>
      <c r="E54" s="6"/>
      <c r="F54" s="6"/>
      <c r="G54" s="6"/>
      <c r="H54" s="7"/>
      <c r="I54" s="84"/>
      <c r="J54" s="84"/>
      <c r="K54" s="85">
        <f t="shared" si="2"/>
        <v>0</v>
      </c>
    </row>
    <row r="55" ht="16.5" customHeight="1">
      <c r="B55" s="98"/>
      <c r="C55" s="5"/>
      <c r="D55" s="6"/>
      <c r="E55" s="6"/>
      <c r="F55" s="6"/>
      <c r="G55" s="6"/>
      <c r="H55" s="7"/>
      <c r="I55" s="84"/>
      <c r="J55" s="84"/>
      <c r="K55" s="85">
        <f t="shared" si="2"/>
        <v>0</v>
      </c>
    </row>
    <row r="56" ht="16.5" customHeight="1">
      <c r="B56" s="98"/>
      <c r="C56" s="5"/>
      <c r="D56" s="6"/>
      <c r="E56" s="6"/>
      <c r="F56" s="6"/>
      <c r="G56" s="6"/>
      <c r="H56" s="7"/>
      <c r="I56" s="84"/>
      <c r="J56" s="84"/>
      <c r="K56" s="85">
        <f t="shared" si="2"/>
        <v>0</v>
      </c>
    </row>
    <row r="57" ht="16.5" customHeight="1">
      <c r="B57" s="98"/>
      <c r="C57" s="5"/>
      <c r="D57" s="6"/>
      <c r="E57" s="6"/>
      <c r="F57" s="6"/>
      <c r="G57" s="6"/>
      <c r="H57" s="7"/>
      <c r="I57" s="84"/>
      <c r="J57" s="84"/>
      <c r="K57" s="85">
        <f t="shared" si="2"/>
        <v>0</v>
      </c>
    </row>
    <row r="58" ht="16.5" customHeight="1">
      <c r="B58" s="98"/>
      <c r="C58" s="5"/>
      <c r="D58" s="6"/>
      <c r="E58" s="6"/>
      <c r="F58" s="6"/>
      <c r="G58" s="6"/>
      <c r="H58" s="7"/>
      <c r="I58" s="84"/>
      <c r="J58" s="84"/>
      <c r="K58" s="85">
        <f t="shared" si="2"/>
        <v>0</v>
      </c>
    </row>
    <row r="59" ht="16.5" customHeight="1">
      <c r="B59" s="98"/>
      <c r="C59" s="5"/>
      <c r="D59" s="6"/>
      <c r="E59" s="6"/>
      <c r="F59" s="6"/>
      <c r="G59" s="6"/>
      <c r="H59" s="7"/>
      <c r="I59" s="84"/>
      <c r="J59" s="84"/>
      <c r="K59" s="85">
        <f t="shared" si="2"/>
        <v>0</v>
      </c>
    </row>
    <row r="60" ht="16.5" customHeight="1">
      <c r="B60" s="98"/>
      <c r="C60" s="5"/>
      <c r="D60" s="6"/>
      <c r="E60" s="6"/>
      <c r="F60" s="6"/>
      <c r="G60" s="6"/>
      <c r="H60" s="7"/>
      <c r="I60" s="84"/>
      <c r="J60" s="84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0.0625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4:J40 I47:J61">
      <formula1>AND(GTE(I34,MIN((0),(0.999305555555556))),LTE(I34,MAX((0),(0.999305555555556))))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1.0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8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5</v>
      </c>
      <c r="D26" s="6"/>
      <c r="E26" s="6"/>
      <c r="F26" s="6"/>
      <c r="G26" s="6"/>
      <c r="H26" s="7"/>
      <c r="I26" s="1">
        <v>1.0</v>
      </c>
      <c r="J26" s="1">
        <v>110.0</v>
      </c>
      <c r="K26" s="77">
        <f t="shared" ref="K26:K40" si="1">I26*J26</f>
        <v>110</v>
      </c>
    </row>
    <row r="27" ht="16.5" customHeight="1">
      <c r="B27" s="76"/>
      <c r="C27" s="5" t="s">
        <v>6</v>
      </c>
      <c r="D27" s="6"/>
      <c r="E27" s="6"/>
      <c r="F27" s="6"/>
      <c r="G27" s="6"/>
      <c r="H27" s="7"/>
      <c r="I27" s="1">
        <v>1.0</v>
      </c>
      <c r="J27" s="1">
        <v>100.0</v>
      </c>
      <c r="K27" s="77">
        <f t="shared" si="1"/>
        <v>100</v>
      </c>
    </row>
    <row r="28" ht="16.5" customHeight="1">
      <c r="B28" s="76"/>
      <c r="C28" s="78"/>
      <c r="D28" s="6"/>
      <c r="E28" s="6"/>
      <c r="F28" s="6"/>
      <c r="G28" s="6"/>
      <c r="H28" s="7"/>
      <c r="I28" s="79"/>
      <c r="J28" s="80"/>
      <c r="K28" s="77">
        <f t="shared" si="1"/>
        <v>0</v>
      </c>
    </row>
    <row r="29" ht="16.5" customHeight="1">
      <c r="B29" s="76"/>
      <c r="C29" s="78"/>
      <c r="D29" s="6"/>
      <c r="E29" s="6"/>
      <c r="F29" s="6"/>
      <c r="G29" s="6"/>
      <c r="H29" s="7"/>
      <c r="I29" s="79"/>
      <c r="J29" s="79"/>
      <c r="K29" s="77">
        <f t="shared" si="1"/>
        <v>0</v>
      </c>
    </row>
    <row r="30" ht="16.5" customHeight="1">
      <c r="B30" s="76"/>
      <c r="C30" s="78"/>
      <c r="D30" s="6"/>
      <c r="E30" s="6"/>
      <c r="F30" s="6"/>
      <c r="G30" s="6"/>
      <c r="H30" s="7"/>
      <c r="I30" s="79"/>
      <c r="J30" s="79"/>
      <c r="K30" s="77">
        <f t="shared" si="1"/>
        <v>0</v>
      </c>
    </row>
    <row r="31" ht="16.5" customHeight="1">
      <c r="B31" s="76"/>
      <c r="C31" s="78"/>
      <c r="D31" s="6"/>
      <c r="E31" s="6"/>
      <c r="F31" s="6"/>
      <c r="G31" s="6"/>
      <c r="H31" s="7"/>
      <c r="I31" s="79"/>
      <c r="J31" s="79"/>
      <c r="K31" s="77">
        <f t="shared" si="1"/>
        <v>0</v>
      </c>
    </row>
    <row r="32" ht="16.5" customHeight="1">
      <c r="B32" s="76"/>
      <c r="C32" s="78"/>
      <c r="D32" s="6"/>
      <c r="E32" s="6"/>
      <c r="F32" s="6"/>
      <c r="G32" s="6"/>
      <c r="H32" s="7"/>
      <c r="I32" s="79"/>
      <c r="J32" s="79"/>
      <c r="K32" s="77">
        <f t="shared" si="1"/>
        <v>0</v>
      </c>
    </row>
    <row r="33" ht="16.5" customHeight="1">
      <c r="B33" s="76"/>
      <c r="C33" s="78"/>
      <c r="D33" s="6"/>
      <c r="E33" s="6"/>
      <c r="F33" s="6"/>
      <c r="G33" s="6"/>
      <c r="H33" s="7"/>
      <c r="I33" s="79"/>
      <c r="J33" s="79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210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76"/>
      <c r="C47" s="5" t="s">
        <v>58</v>
      </c>
      <c r="D47" s="6"/>
      <c r="E47" s="6"/>
      <c r="F47" s="6"/>
      <c r="G47" s="6"/>
      <c r="H47" s="7"/>
      <c r="I47" s="84">
        <v>0.4166666666666667</v>
      </c>
      <c r="J47" s="84">
        <v>0.4236111111111111</v>
      </c>
      <c r="K47" s="85">
        <f t="shared" ref="K47:K61" si="2">J47-I47</f>
        <v>0.006944444444</v>
      </c>
      <c r="L47" s="38"/>
      <c r="M47" s="38"/>
      <c r="N47" s="38"/>
    </row>
    <row r="48" ht="16.5" customHeight="1">
      <c r="B48" s="76"/>
      <c r="C48" s="5" t="s">
        <v>59</v>
      </c>
      <c r="D48" s="6"/>
      <c r="E48" s="6"/>
      <c r="F48" s="6"/>
      <c r="G48" s="6"/>
      <c r="H48" s="7"/>
      <c r="I48" s="84">
        <v>0.4236111111111111</v>
      </c>
      <c r="J48" s="84">
        <v>0.4340277777777778</v>
      </c>
      <c r="K48" s="85">
        <f t="shared" si="2"/>
        <v>0.01041666667</v>
      </c>
      <c r="L48" s="38"/>
      <c r="M48" s="38"/>
      <c r="N48" s="38"/>
    </row>
    <row r="49" ht="16.5" customHeight="1">
      <c r="B49" s="76"/>
      <c r="C49" s="5" t="s">
        <v>60</v>
      </c>
      <c r="D49" s="6"/>
      <c r="E49" s="6"/>
      <c r="F49" s="6"/>
      <c r="G49" s="6"/>
      <c r="H49" s="7"/>
      <c r="I49" s="84">
        <v>0.4340277777777778</v>
      </c>
      <c r="J49" s="84">
        <v>0.4409722222222222</v>
      </c>
      <c r="K49" s="85">
        <f t="shared" si="2"/>
        <v>0.006944444444</v>
      </c>
      <c r="L49" s="38"/>
      <c r="M49" s="38"/>
      <c r="N49" s="38"/>
    </row>
    <row r="50" ht="16.5" customHeight="1">
      <c r="B50" s="76"/>
      <c r="C50" s="78"/>
      <c r="D50" s="6"/>
      <c r="E50" s="6"/>
      <c r="F50" s="6"/>
      <c r="G50" s="6"/>
      <c r="H50" s="7"/>
      <c r="I50" s="79"/>
      <c r="J50" s="79"/>
      <c r="K50" s="85">
        <f t="shared" si="2"/>
        <v>0</v>
      </c>
    </row>
    <row r="51" ht="16.5" customHeight="1">
      <c r="B51" s="76"/>
      <c r="C51" s="78"/>
      <c r="D51" s="6"/>
      <c r="E51" s="6"/>
      <c r="F51" s="6"/>
      <c r="G51" s="6"/>
      <c r="H51" s="7"/>
      <c r="I51" s="79"/>
      <c r="J51" s="79"/>
      <c r="K51" s="85">
        <f t="shared" si="2"/>
        <v>0</v>
      </c>
    </row>
    <row r="52" ht="16.5" customHeight="1">
      <c r="B52" s="76"/>
      <c r="C52" s="78"/>
      <c r="D52" s="6"/>
      <c r="E52" s="6"/>
      <c r="F52" s="6"/>
      <c r="G52" s="6"/>
      <c r="H52" s="7"/>
      <c r="I52" s="79"/>
      <c r="J52" s="79"/>
      <c r="K52" s="85">
        <f t="shared" si="2"/>
        <v>0</v>
      </c>
    </row>
    <row r="53" ht="16.5" customHeight="1">
      <c r="B53" s="76"/>
      <c r="C53" s="78"/>
      <c r="D53" s="6"/>
      <c r="E53" s="6"/>
      <c r="F53" s="6"/>
      <c r="G53" s="6"/>
      <c r="H53" s="7"/>
      <c r="I53" s="79"/>
      <c r="J53" s="79"/>
      <c r="K53" s="85">
        <f t="shared" si="2"/>
        <v>0</v>
      </c>
    </row>
    <row r="54" ht="16.5" customHeight="1">
      <c r="B54" s="76"/>
      <c r="C54" s="78"/>
      <c r="D54" s="6"/>
      <c r="E54" s="6"/>
      <c r="F54" s="6"/>
      <c r="G54" s="6"/>
      <c r="H54" s="7"/>
      <c r="I54" s="79"/>
      <c r="J54" s="79"/>
      <c r="K54" s="85">
        <f t="shared" si="2"/>
        <v>0</v>
      </c>
    </row>
    <row r="55" ht="16.5" customHeight="1">
      <c r="B55" s="76"/>
      <c r="C55" s="78"/>
      <c r="D55" s="6"/>
      <c r="E55" s="6"/>
      <c r="F55" s="6"/>
      <c r="G55" s="6"/>
      <c r="H55" s="7"/>
      <c r="I55" s="79"/>
      <c r="J55" s="79"/>
      <c r="K55" s="85">
        <f t="shared" si="2"/>
        <v>0</v>
      </c>
    </row>
    <row r="56" ht="16.5" customHeight="1">
      <c r="B56" s="76"/>
      <c r="C56" s="78"/>
      <c r="D56" s="6"/>
      <c r="E56" s="6"/>
      <c r="F56" s="6"/>
      <c r="G56" s="6"/>
      <c r="H56" s="7"/>
      <c r="I56" s="79"/>
      <c r="J56" s="79"/>
      <c r="K56" s="85">
        <f t="shared" si="2"/>
        <v>0</v>
      </c>
    </row>
    <row r="57" ht="16.5" customHeight="1">
      <c r="B57" s="76"/>
      <c r="C57" s="78"/>
      <c r="D57" s="6"/>
      <c r="E57" s="6"/>
      <c r="F57" s="6"/>
      <c r="G57" s="6"/>
      <c r="H57" s="7"/>
      <c r="I57" s="79"/>
      <c r="J57" s="79"/>
      <c r="K57" s="85">
        <f t="shared" si="2"/>
        <v>0</v>
      </c>
    </row>
    <row r="58" ht="16.5" customHeight="1">
      <c r="B58" s="76"/>
      <c r="C58" s="78"/>
      <c r="D58" s="6"/>
      <c r="E58" s="6"/>
      <c r="F58" s="6"/>
      <c r="G58" s="6"/>
      <c r="H58" s="7"/>
      <c r="I58" s="79"/>
      <c r="J58" s="79"/>
      <c r="K58" s="85">
        <f t="shared" si="2"/>
        <v>0</v>
      </c>
    </row>
    <row r="59" ht="16.5" customHeight="1">
      <c r="B59" s="76"/>
      <c r="C59" s="78"/>
      <c r="D59" s="6"/>
      <c r="E59" s="6"/>
      <c r="F59" s="6"/>
      <c r="G59" s="6"/>
      <c r="H59" s="7"/>
      <c r="I59" s="79"/>
      <c r="J59" s="79"/>
      <c r="K59" s="85">
        <f t="shared" si="2"/>
        <v>0</v>
      </c>
    </row>
    <row r="60" ht="16.5" customHeight="1">
      <c r="B60" s="76"/>
      <c r="C60" s="78"/>
      <c r="D60" s="6"/>
      <c r="E60" s="6"/>
      <c r="F60" s="6"/>
      <c r="G60" s="6"/>
      <c r="H60" s="7"/>
      <c r="I60" s="79"/>
      <c r="J60" s="79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0.02430555556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28:J40 I47:J61">
      <formula1>AND(GTE(I28,MIN((0),(0.999305555555556))),LTE(I28,MAX((0),(0.999305555555556))))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2.0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7</v>
      </c>
      <c r="D26" s="6"/>
      <c r="E26" s="6"/>
      <c r="F26" s="6"/>
      <c r="G26" s="6"/>
      <c r="H26" s="7"/>
      <c r="I26" s="1">
        <v>1.0</v>
      </c>
      <c r="J26" s="1">
        <v>75.0</v>
      </c>
      <c r="K26" s="77">
        <f t="shared" ref="K26:K40" si="1">I26*J26</f>
        <v>75</v>
      </c>
    </row>
    <row r="27" ht="16.5" customHeight="1">
      <c r="B27" s="76"/>
      <c r="C27" s="5" t="s">
        <v>8</v>
      </c>
      <c r="D27" s="6"/>
      <c r="E27" s="6"/>
      <c r="F27" s="6"/>
      <c r="G27" s="6"/>
      <c r="H27" s="7"/>
      <c r="I27" s="1">
        <v>1.0</v>
      </c>
      <c r="J27" s="1">
        <v>150.0</v>
      </c>
      <c r="K27" s="77">
        <f t="shared" si="1"/>
        <v>150</v>
      </c>
    </row>
    <row r="28" ht="16.5" customHeight="1">
      <c r="B28" s="76"/>
      <c r="C28" s="5" t="s">
        <v>9</v>
      </c>
      <c r="D28" s="6"/>
      <c r="E28" s="6"/>
      <c r="F28" s="6"/>
      <c r="G28" s="6"/>
      <c r="H28" s="7"/>
      <c r="I28" s="1">
        <v>1.0</v>
      </c>
      <c r="J28" s="1">
        <v>200.0</v>
      </c>
      <c r="K28" s="77">
        <f t="shared" si="1"/>
        <v>200</v>
      </c>
    </row>
    <row r="29" ht="16.5" customHeight="1">
      <c r="B29" s="76"/>
      <c r="C29" s="5" t="s">
        <v>10</v>
      </c>
      <c r="D29" s="6"/>
      <c r="E29" s="6"/>
      <c r="F29" s="6"/>
      <c r="G29" s="6"/>
      <c r="H29" s="7"/>
      <c r="I29" s="1">
        <v>1.0</v>
      </c>
      <c r="J29" s="1">
        <v>165.0</v>
      </c>
      <c r="K29" s="77">
        <f t="shared" si="1"/>
        <v>165</v>
      </c>
    </row>
    <row r="30" ht="16.5" customHeight="1">
      <c r="B30" s="76"/>
      <c r="C30" s="78"/>
      <c r="D30" s="6"/>
      <c r="E30" s="6"/>
      <c r="F30" s="6"/>
      <c r="G30" s="6"/>
      <c r="H30" s="7"/>
      <c r="I30" s="79"/>
      <c r="J30" s="79"/>
      <c r="K30" s="77">
        <f t="shared" si="1"/>
        <v>0</v>
      </c>
    </row>
    <row r="31" ht="16.5" customHeight="1">
      <c r="B31" s="76"/>
      <c r="C31" s="78"/>
      <c r="D31" s="6"/>
      <c r="E31" s="6"/>
      <c r="F31" s="6"/>
      <c r="G31" s="6"/>
      <c r="H31" s="7"/>
      <c r="I31" s="79"/>
      <c r="J31" s="79"/>
      <c r="K31" s="77">
        <f t="shared" si="1"/>
        <v>0</v>
      </c>
    </row>
    <row r="32" ht="16.5" customHeight="1">
      <c r="B32" s="76"/>
      <c r="C32" s="78"/>
      <c r="D32" s="6"/>
      <c r="E32" s="6"/>
      <c r="F32" s="6"/>
      <c r="G32" s="6"/>
      <c r="H32" s="7"/>
      <c r="I32" s="79"/>
      <c r="J32" s="79"/>
      <c r="K32" s="77">
        <f t="shared" si="1"/>
        <v>0</v>
      </c>
    </row>
    <row r="33" ht="16.5" customHeight="1">
      <c r="B33" s="76"/>
      <c r="C33" s="78"/>
      <c r="D33" s="6"/>
      <c r="E33" s="6"/>
      <c r="F33" s="6"/>
      <c r="G33" s="6"/>
      <c r="H33" s="7"/>
      <c r="I33" s="79"/>
      <c r="J33" s="79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590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62</v>
      </c>
      <c r="D47" s="6"/>
      <c r="E47" s="6"/>
      <c r="F47" s="6"/>
      <c r="G47" s="6"/>
      <c r="H47" s="7"/>
      <c r="I47" s="84">
        <v>0.46875</v>
      </c>
      <c r="J47" s="84">
        <v>0.5520833333333334</v>
      </c>
      <c r="K47" s="85">
        <f t="shared" ref="K47:K61" si="2">J47-I47</f>
        <v>0.08333333333</v>
      </c>
      <c r="L47" s="38"/>
      <c r="M47" s="38"/>
      <c r="N47" s="38"/>
    </row>
    <row r="48" ht="16.5" customHeight="1">
      <c r="B48" s="98">
        <v>1.0</v>
      </c>
      <c r="C48" s="5" t="s">
        <v>63</v>
      </c>
      <c r="D48" s="6"/>
      <c r="E48" s="6"/>
      <c r="F48" s="6"/>
      <c r="G48" s="6"/>
      <c r="H48" s="7"/>
      <c r="I48" s="84">
        <v>0.46875</v>
      </c>
      <c r="J48" s="84">
        <v>0.5520833333333334</v>
      </c>
      <c r="K48" s="85">
        <f t="shared" si="2"/>
        <v>0.08333333333</v>
      </c>
      <c r="L48" s="38"/>
      <c r="M48" s="38"/>
      <c r="N48" s="38"/>
    </row>
    <row r="49" ht="16.5" customHeight="1">
      <c r="B49" s="76"/>
      <c r="C49" s="5"/>
      <c r="D49" s="6"/>
      <c r="E49" s="6"/>
      <c r="F49" s="6"/>
      <c r="G49" s="6"/>
      <c r="H49" s="7"/>
      <c r="I49" s="84"/>
      <c r="J49" s="79"/>
      <c r="K49" s="85">
        <f t="shared" si="2"/>
        <v>0</v>
      </c>
      <c r="L49" s="38"/>
      <c r="M49" s="38"/>
      <c r="N49" s="38"/>
    </row>
    <row r="50" ht="16.5" customHeight="1">
      <c r="B50" s="98">
        <v>1.0</v>
      </c>
      <c r="C50" s="5" t="s">
        <v>64</v>
      </c>
      <c r="D50" s="6"/>
      <c r="E50" s="6"/>
      <c r="F50" s="6"/>
      <c r="G50" s="6"/>
      <c r="H50" s="7"/>
      <c r="I50" s="84">
        <v>0.5319444444444444</v>
      </c>
      <c r="J50" s="84">
        <v>0.5520833333333334</v>
      </c>
      <c r="K50" s="85">
        <f t="shared" si="2"/>
        <v>0.02013888889</v>
      </c>
    </row>
    <row r="51" ht="16.5" customHeight="1">
      <c r="B51" s="98">
        <v>2.0</v>
      </c>
      <c r="C51" s="5" t="s">
        <v>65</v>
      </c>
      <c r="D51" s="6"/>
      <c r="E51" s="6"/>
      <c r="F51" s="6"/>
      <c r="G51" s="6"/>
      <c r="H51" s="7"/>
      <c r="I51" s="84">
        <v>0.3625</v>
      </c>
      <c r="J51" s="84">
        <v>0.6923611111111111</v>
      </c>
      <c r="K51" s="85">
        <f t="shared" si="2"/>
        <v>0.3298611111</v>
      </c>
    </row>
    <row r="52" ht="16.5" customHeight="1">
      <c r="B52" s="98">
        <v>2.0</v>
      </c>
      <c r="C52" s="5" t="s">
        <v>66</v>
      </c>
      <c r="D52" s="6"/>
      <c r="E52" s="6"/>
      <c r="F52" s="6"/>
      <c r="G52" s="6"/>
      <c r="H52" s="7"/>
      <c r="I52" s="84">
        <v>0.3625</v>
      </c>
      <c r="J52" s="84">
        <v>0.6923611111111111</v>
      </c>
      <c r="K52" s="85">
        <f t="shared" si="2"/>
        <v>0.3298611111</v>
      </c>
    </row>
    <row r="53" ht="16.5" customHeight="1">
      <c r="B53" s="76"/>
      <c r="C53" s="78"/>
      <c r="D53" s="6"/>
      <c r="E53" s="6"/>
      <c r="F53" s="6"/>
      <c r="G53" s="6"/>
      <c r="H53" s="7"/>
      <c r="I53" s="79"/>
      <c r="J53" s="79"/>
      <c r="K53" s="85">
        <f t="shared" si="2"/>
        <v>0</v>
      </c>
    </row>
    <row r="54" ht="16.5" customHeight="1">
      <c r="B54" s="98">
        <v>3.0</v>
      </c>
      <c r="C54" s="5" t="s">
        <v>67</v>
      </c>
      <c r="D54" s="6"/>
      <c r="E54" s="6"/>
      <c r="F54" s="6"/>
      <c r="G54" s="6"/>
      <c r="H54" s="7"/>
      <c r="I54" s="84">
        <v>0.7243055555555555</v>
      </c>
      <c r="J54" s="84">
        <v>0.8243055555555555</v>
      </c>
      <c r="K54" s="85">
        <f t="shared" si="2"/>
        <v>0.1</v>
      </c>
    </row>
    <row r="55" ht="16.5" customHeight="1">
      <c r="B55" s="98">
        <v>3.0</v>
      </c>
      <c r="C55" s="5" t="s">
        <v>68</v>
      </c>
      <c r="D55" s="6"/>
      <c r="E55" s="6"/>
      <c r="F55" s="6"/>
      <c r="G55" s="6"/>
      <c r="H55" s="7"/>
      <c r="I55" s="84">
        <v>0.7243055555555555</v>
      </c>
      <c r="J55" s="84">
        <v>0.8243055555555555</v>
      </c>
      <c r="K55" s="85">
        <f t="shared" si="2"/>
        <v>0.1</v>
      </c>
    </row>
    <row r="56" ht="16.5" customHeight="1">
      <c r="B56" s="76"/>
      <c r="C56" s="78"/>
      <c r="D56" s="6"/>
      <c r="E56" s="6"/>
      <c r="F56" s="6"/>
      <c r="G56" s="6"/>
      <c r="H56" s="7"/>
      <c r="I56" s="79"/>
      <c r="J56" s="79"/>
      <c r="K56" s="85">
        <f t="shared" si="2"/>
        <v>0</v>
      </c>
    </row>
    <row r="57" ht="16.5" customHeight="1">
      <c r="B57" s="76"/>
      <c r="C57" s="78"/>
      <c r="D57" s="6"/>
      <c r="E57" s="6"/>
      <c r="F57" s="6"/>
      <c r="G57" s="6"/>
      <c r="H57" s="7"/>
      <c r="I57" s="79"/>
      <c r="J57" s="79"/>
      <c r="K57" s="85">
        <f t="shared" si="2"/>
        <v>0</v>
      </c>
    </row>
    <row r="58" ht="16.5" customHeight="1">
      <c r="B58" s="76"/>
      <c r="C58" s="78"/>
      <c r="D58" s="6"/>
      <c r="E58" s="6"/>
      <c r="F58" s="6"/>
      <c r="G58" s="6"/>
      <c r="H58" s="7"/>
      <c r="I58" s="79"/>
      <c r="J58" s="79"/>
      <c r="K58" s="85">
        <f t="shared" si="2"/>
        <v>0</v>
      </c>
    </row>
    <row r="59" ht="16.5" customHeight="1">
      <c r="B59" s="76"/>
      <c r="C59" s="78"/>
      <c r="D59" s="6"/>
      <c r="E59" s="6"/>
      <c r="F59" s="6"/>
      <c r="G59" s="6"/>
      <c r="H59" s="7"/>
      <c r="I59" s="79"/>
      <c r="J59" s="79"/>
      <c r="K59" s="85">
        <f t="shared" si="2"/>
        <v>0</v>
      </c>
    </row>
    <row r="60" ht="16.5" customHeight="1">
      <c r="B60" s="76"/>
      <c r="C60" s="78"/>
      <c r="D60" s="6"/>
      <c r="E60" s="6"/>
      <c r="F60" s="6"/>
      <c r="G60" s="6"/>
      <c r="H60" s="7"/>
      <c r="I60" s="79"/>
      <c r="J60" s="79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1.046527778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0:J40 I47:J61">
      <formula1>AND(GTE(I30,MIN((0),(0.999305555555556))),LTE(I30,MAX((0),(0.999305555555556))))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3.0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11</v>
      </c>
      <c r="D26" s="6"/>
      <c r="E26" s="6"/>
      <c r="F26" s="6"/>
      <c r="G26" s="6"/>
      <c r="H26" s="7"/>
      <c r="I26" s="1">
        <v>1.0</v>
      </c>
      <c r="J26" s="1">
        <v>150.0</v>
      </c>
      <c r="K26" s="77">
        <f t="shared" ref="K26:K40" si="1">I26*J26</f>
        <v>150</v>
      </c>
    </row>
    <row r="27" ht="16.5" customHeight="1">
      <c r="B27" s="76"/>
      <c r="C27" s="5" t="s">
        <v>12</v>
      </c>
      <c r="D27" s="6"/>
      <c r="E27" s="6"/>
      <c r="F27" s="6"/>
      <c r="G27" s="6"/>
      <c r="H27" s="7"/>
      <c r="I27" s="1">
        <v>1.0</v>
      </c>
      <c r="J27" s="1">
        <v>113.0</v>
      </c>
      <c r="K27" s="77">
        <f t="shared" si="1"/>
        <v>113</v>
      </c>
    </row>
    <row r="28" ht="16.5" customHeight="1">
      <c r="B28" s="76"/>
      <c r="C28" s="5" t="s">
        <v>13</v>
      </c>
      <c r="D28" s="6"/>
      <c r="E28" s="6"/>
      <c r="F28" s="6"/>
      <c r="G28" s="6"/>
      <c r="H28" s="7"/>
      <c r="I28" s="1">
        <v>1.0</v>
      </c>
      <c r="J28" s="1">
        <v>150.0</v>
      </c>
      <c r="K28" s="77">
        <f t="shared" si="1"/>
        <v>150</v>
      </c>
    </row>
    <row r="29" ht="16.5" customHeight="1">
      <c r="B29" s="76"/>
      <c r="C29" s="5" t="s">
        <v>14</v>
      </c>
      <c r="D29" s="6"/>
      <c r="E29" s="6"/>
      <c r="F29" s="6"/>
      <c r="G29" s="6"/>
      <c r="H29" s="7"/>
      <c r="I29" s="1">
        <v>1.0</v>
      </c>
      <c r="J29" s="1">
        <v>90.0</v>
      </c>
      <c r="K29" s="77">
        <f t="shared" si="1"/>
        <v>90</v>
      </c>
    </row>
    <row r="30" ht="16.5" customHeight="1">
      <c r="B30" s="76"/>
      <c r="C30" s="78"/>
      <c r="D30" s="6"/>
      <c r="E30" s="6"/>
      <c r="F30" s="6"/>
      <c r="G30" s="6"/>
      <c r="H30" s="7"/>
      <c r="I30" s="79"/>
      <c r="J30" s="79"/>
      <c r="K30" s="77">
        <f t="shared" si="1"/>
        <v>0</v>
      </c>
    </row>
    <row r="31" ht="16.5" customHeight="1">
      <c r="B31" s="76"/>
      <c r="C31" s="78"/>
      <c r="D31" s="6"/>
      <c r="E31" s="6"/>
      <c r="F31" s="6"/>
      <c r="G31" s="6"/>
      <c r="H31" s="7"/>
      <c r="I31" s="79"/>
      <c r="J31" s="79"/>
      <c r="K31" s="77">
        <f t="shared" si="1"/>
        <v>0</v>
      </c>
    </row>
    <row r="32" ht="16.5" customHeight="1">
      <c r="B32" s="76"/>
      <c r="C32" s="78"/>
      <c r="D32" s="6"/>
      <c r="E32" s="6"/>
      <c r="F32" s="6"/>
      <c r="G32" s="6"/>
      <c r="H32" s="7"/>
      <c r="I32" s="79"/>
      <c r="J32" s="79"/>
      <c r="K32" s="77">
        <f t="shared" si="1"/>
        <v>0</v>
      </c>
    </row>
    <row r="33" ht="16.5" customHeight="1">
      <c r="B33" s="76"/>
      <c r="C33" s="78"/>
      <c r="D33" s="6"/>
      <c r="E33" s="6"/>
      <c r="F33" s="6"/>
      <c r="G33" s="6"/>
      <c r="H33" s="7"/>
      <c r="I33" s="79"/>
      <c r="J33" s="79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503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69</v>
      </c>
      <c r="D47" s="6"/>
      <c r="E47" s="6"/>
      <c r="F47" s="6"/>
      <c r="G47" s="6"/>
      <c r="H47" s="7"/>
      <c r="I47" s="84">
        <v>0.45069444444444445</v>
      </c>
      <c r="J47" s="84">
        <v>0.5326388888888889</v>
      </c>
      <c r="K47" s="85">
        <f t="shared" ref="K47:K61" si="2">J47-I47</f>
        <v>0.08194444444</v>
      </c>
      <c r="L47" s="38"/>
      <c r="M47" s="38"/>
      <c r="N47" s="38"/>
    </row>
    <row r="48" ht="16.5" customHeight="1">
      <c r="B48" s="98">
        <v>1.0</v>
      </c>
      <c r="C48" s="5" t="s">
        <v>70</v>
      </c>
      <c r="D48" s="6"/>
      <c r="E48" s="6"/>
      <c r="F48" s="6"/>
      <c r="G48" s="6"/>
      <c r="H48" s="7"/>
      <c r="I48" s="84">
        <v>0.45069444444444445</v>
      </c>
      <c r="J48" s="84">
        <v>0.5326388888888889</v>
      </c>
      <c r="K48" s="85">
        <f t="shared" si="2"/>
        <v>0.08194444444</v>
      </c>
      <c r="L48" s="38"/>
      <c r="M48" s="38"/>
      <c r="N48" s="38"/>
    </row>
    <row r="49" ht="16.5" customHeight="1">
      <c r="B49" s="76"/>
      <c r="C49" s="5"/>
      <c r="D49" s="6"/>
      <c r="E49" s="6"/>
      <c r="F49" s="6"/>
      <c r="G49" s="6"/>
      <c r="H49" s="7"/>
      <c r="I49" s="84"/>
      <c r="J49" s="79"/>
      <c r="K49" s="85">
        <f t="shared" si="2"/>
        <v>0</v>
      </c>
      <c r="L49" s="38"/>
      <c r="M49" s="38"/>
      <c r="N49" s="38"/>
    </row>
    <row r="50" ht="16.5" customHeight="1">
      <c r="B50" s="98">
        <v>2.0</v>
      </c>
      <c r="C50" s="5" t="s">
        <v>71</v>
      </c>
      <c r="D50" s="6"/>
      <c r="E50" s="6"/>
      <c r="F50" s="6"/>
      <c r="G50" s="6"/>
      <c r="H50" s="7"/>
      <c r="I50" s="84">
        <v>0.5326388888888889</v>
      </c>
      <c r="J50" s="84">
        <v>0.5930555555555556</v>
      </c>
      <c r="K50" s="85">
        <f t="shared" si="2"/>
        <v>0.06041666667</v>
      </c>
    </row>
    <row r="51" ht="16.5" customHeight="1">
      <c r="B51" s="98">
        <v>3.0</v>
      </c>
      <c r="C51" s="5" t="s">
        <v>72</v>
      </c>
      <c r="D51" s="6"/>
      <c r="E51" s="6"/>
      <c r="F51" s="6"/>
      <c r="G51" s="6"/>
      <c r="H51" s="7"/>
      <c r="I51" s="84">
        <v>0.48333333333333334</v>
      </c>
      <c r="J51" s="84">
        <v>0.6361111111111111</v>
      </c>
      <c r="K51" s="85">
        <f t="shared" si="2"/>
        <v>0.1527777778</v>
      </c>
    </row>
    <row r="52" ht="16.5" customHeight="1">
      <c r="B52" s="98">
        <v>3.0</v>
      </c>
      <c r="C52" s="5" t="s">
        <v>73</v>
      </c>
      <c r="D52" s="6"/>
      <c r="E52" s="6"/>
      <c r="F52" s="6"/>
      <c r="G52" s="6"/>
      <c r="H52" s="7"/>
      <c r="I52" s="84">
        <v>0.48333333333333334</v>
      </c>
      <c r="J52" s="84">
        <v>0.6361111111111111</v>
      </c>
      <c r="K52" s="85">
        <f t="shared" si="2"/>
        <v>0.1527777778</v>
      </c>
    </row>
    <row r="53" ht="16.5" customHeight="1">
      <c r="B53" s="98">
        <v>4.0</v>
      </c>
      <c r="C53" s="5" t="s">
        <v>74</v>
      </c>
      <c r="D53" s="6"/>
      <c r="E53" s="6"/>
      <c r="F53" s="6"/>
      <c r="G53" s="6"/>
      <c r="H53" s="7"/>
      <c r="I53" s="79"/>
      <c r="J53" s="79"/>
      <c r="K53" s="85">
        <f t="shared" si="2"/>
        <v>0</v>
      </c>
    </row>
    <row r="54" ht="16.5" customHeight="1">
      <c r="B54" s="98"/>
      <c r="C54" s="5"/>
      <c r="D54" s="6"/>
      <c r="E54" s="6"/>
      <c r="F54" s="6"/>
      <c r="G54" s="6"/>
      <c r="H54" s="7"/>
      <c r="I54" s="79"/>
      <c r="J54" s="79"/>
      <c r="K54" s="85">
        <f t="shared" si="2"/>
        <v>0</v>
      </c>
    </row>
    <row r="55" ht="16.5" customHeight="1">
      <c r="B55" s="98"/>
      <c r="C55" s="5"/>
      <c r="D55" s="6"/>
      <c r="E55" s="6"/>
      <c r="F55" s="6"/>
      <c r="G55" s="6"/>
      <c r="H55" s="7"/>
      <c r="I55" s="79"/>
      <c r="J55" s="79"/>
      <c r="K55" s="85">
        <f t="shared" si="2"/>
        <v>0</v>
      </c>
    </row>
    <row r="56" ht="16.5" customHeight="1">
      <c r="B56" s="76"/>
      <c r="C56" s="78"/>
      <c r="D56" s="6"/>
      <c r="E56" s="6"/>
      <c r="F56" s="6"/>
      <c r="G56" s="6"/>
      <c r="H56" s="7"/>
      <c r="I56" s="79"/>
      <c r="J56" s="79"/>
      <c r="K56" s="85">
        <f t="shared" si="2"/>
        <v>0</v>
      </c>
    </row>
    <row r="57" ht="16.5" customHeight="1">
      <c r="B57" s="76"/>
      <c r="C57" s="78"/>
      <c r="D57" s="6"/>
      <c r="E57" s="6"/>
      <c r="F57" s="6"/>
      <c r="G57" s="6"/>
      <c r="H57" s="7"/>
      <c r="I57" s="79"/>
      <c r="J57" s="79"/>
      <c r="K57" s="85">
        <f t="shared" si="2"/>
        <v>0</v>
      </c>
    </row>
    <row r="58" ht="16.5" customHeight="1">
      <c r="B58" s="76"/>
      <c r="C58" s="78"/>
      <c r="D58" s="6"/>
      <c r="E58" s="6"/>
      <c r="F58" s="6"/>
      <c r="G58" s="6"/>
      <c r="H58" s="7"/>
      <c r="I58" s="79"/>
      <c r="J58" s="79"/>
      <c r="K58" s="85">
        <f t="shared" si="2"/>
        <v>0</v>
      </c>
    </row>
    <row r="59" ht="16.5" customHeight="1">
      <c r="B59" s="76"/>
      <c r="C59" s="78"/>
      <c r="D59" s="6"/>
      <c r="E59" s="6"/>
      <c r="F59" s="6"/>
      <c r="G59" s="6"/>
      <c r="H59" s="7"/>
      <c r="I59" s="79"/>
      <c r="J59" s="79"/>
      <c r="K59" s="85">
        <f t="shared" si="2"/>
        <v>0</v>
      </c>
    </row>
    <row r="60" ht="16.5" customHeight="1">
      <c r="B60" s="76"/>
      <c r="C60" s="78"/>
      <c r="D60" s="6"/>
      <c r="E60" s="6"/>
      <c r="F60" s="6"/>
      <c r="G60" s="6"/>
      <c r="H60" s="7"/>
      <c r="I60" s="79"/>
      <c r="J60" s="79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0.5298611111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0:J40 I47:J61">
      <formula1>AND(GTE(I30,MIN((0),(0.999305555555556))),LTE(I30,MAX((0),(0.999305555555556))))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4.0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15</v>
      </c>
      <c r="D26" s="6"/>
      <c r="E26" s="6"/>
      <c r="F26" s="6"/>
      <c r="G26" s="6"/>
      <c r="H26" s="7"/>
      <c r="I26" s="1">
        <v>1.0</v>
      </c>
      <c r="J26" s="1">
        <v>739.0</v>
      </c>
      <c r="K26" s="77">
        <f t="shared" ref="K26:K40" si="1">I26*J26</f>
        <v>739</v>
      </c>
    </row>
    <row r="27" ht="16.5" customHeight="1">
      <c r="B27" s="76"/>
      <c r="C27" s="5" t="s">
        <v>16</v>
      </c>
      <c r="D27" s="6"/>
      <c r="E27" s="6"/>
      <c r="F27" s="6"/>
      <c r="G27" s="6"/>
      <c r="H27" s="7"/>
      <c r="I27" s="1">
        <v>1.0</v>
      </c>
      <c r="J27" s="1">
        <v>160.0</v>
      </c>
      <c r="K27" s="77">
        <f t="shared" si="1"/>
        <v>160</v>
      </c>
    </row>
    <row r="28" ht="16.5" customHeight="1">
      <c r="B28" s="76"/>
      <c r="C28" s="5" t="s">
        <v>75</v>
      </c>
      <c r="D28" s="6"/>
      <c r="E28" s="6"/>
      <c r="F28" s="6"/>
      <c r="G28" s="6"/>
      <c r="H28" s="7"/>
      <c r="I28" s="1">
        <v>1.0</v>
      </c>
      <c r="J28" s="1">
        <v>150.0</v>
      </c>
      <c r="K28" s="77">
        <f t="shared" si="1"/>
        <v>150</v>
      </c>
    </row>
    <row r="29" ht="16.5" customHeight="1">
      <c r="B29" s="76"/>
      <c r="C29" s="5" t="s">
        <v>18</v>
      </c>
      <c r="D29" s="6"/>
      <c r="E29" s="6"/>
      <c r="F29" s="6"/>
      <c r="G29" s="6"/>
      <c r="H29" s="7"/>
      <c r="I29" s="1">
        <v>1.0</v>
      </c>
      <c r="J29" s="1">
        <v>185.0</v>
      </c>
      <c r="K29" s="77">
        <f t="shared" si="1"/>
        <v>185</v>
      </c>
    </row>
    <row r="30" ht="16.5" customHeight="1">
      <c r="B30" s="76"/>
      <c r="C30" s="78"/>
      <c r="D30" s="6"/>
      <c r="E30" s="6"/>
      <c r="F30" s="6"/>
      <c r="G30" s="6"/>
      <c r="H30" s="7"/>
      <c r="I30" s="79"/>
      <c r="J30" s="79"/>
      <c r="K30" s="77">
        <f t="shared" si="1"/>
        <v>0</v>
      </c>
    </row>
    <row r="31" ht="16.5" customHeight="1">
      <c r="B31" s="76"/>
      <c r="C31" s="78"/>
      <c r="D31" s="6"/>
      <c r="E31" s="6"/>
      <c r="F31" s="6"/>
      <c r="G31" s="6"/>
      <c r="H31" s="7"/>
      <c r="I31" s="79"/>
      <c r="J31" s="79"/>
      <c r="K31" s="77">
        <f t="shared" si="1"/>
        <v>0</v>
      </c>
    </row>
    <row r="32" ht="16.5" customHeight="1">
      <c r="B32" s="76"/>
      <c r="C32" s="78"/>
      <c r="D32" s="6"/>
      <c r="E32" s="6"/>
      <c r="F32" s="6"/>
      <c r="G32" s="6"/>
      <c r="H32" s="7"/>
      <c r="I32" s="79"/>
      <c r="J32" s="79"/>
      <c r="K32" s="77">
        <f t="shared" si="1"/>
        <v>0</v>
      </c>
    </row>
    <row r="33" ht="16.5" customHeight="1">
      <c r="B33" s="76"/>
      <c r="C33" s="78"/>
      <c r="D33" s="6"/>
      <c r="E33" s="6"/>
      <c r="F33" s="6"/>
      <c r="G33" s="6"/>
      <c r="H33" s="7"/>
      <c r="I33" s="79"/>
      <c r="J33" s="79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1234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76</v>
      </c>
      <c r="D47" s="6"/>
      <c r="E47" s="6"/>
      <c r="F47" s="6"/>
      <c r="G47" s="6"/>
      <c r="H47" s="7"/>
      <c r="I47" s="84">
        <v>0.48541666666666666</v>
      </c>
      <c r="J47" s="84">
        <v>0.4861111111111111</v>
      </c>
      <c r="K47" s="85">
        <f t="shared" ref="K47:K61" si="2">J47-I47</f>
        <v>0.0006944444444</v>
      </c>
      <c r="L47" s="38"/>
      <c r="M47" s="38"/>
      <c r="N47" s="38"/>
    </row>
    <row r="48" ht="16.5" customHeight="1">
      <c r="B48" s="98"/>
      <c r="C48" s="5"/>
      <c r="D48" s="6"/>
      <c r="E48" s="6"/>
      <c r="F48" s="6"/>
      <c r="G48" s="6"/>
      <c r="H48" s="7"/>
      <c r="I48" s="84"/>
      <c r="J48" s="84"/>
      <c r="K48" s="85">
        <f t="shared" si="2"/>
        <v>0</v>
      </c>
      <c r="L48" s="38"/>
      <c r="M48" s="38"/>
      <c r="N48" s="38"/>
    </row>
    <row r="49" ht="16.5" customHeight="1">
      <c r="B49" s="98">
        <v>2.0</v>
      </c>
      <c r="C49" s="5" t="s">
        <v>77</v>
      </c>
      <c r="D49" s="6"/>
      <c r="E49" s="6"/>
      <c r="F49" s="6"/>
      <c r="G49" s="6"/>
      <c r="H49" s="7"/>
      <c r="I49" s="84">
        <v>0.5055555555555555</v>
      </c>
      <c r="J49" s="84">
        <v>0.5069444444444444</v>
      </c>
      <c r="K49" s="85">
        <f t="shared" si="2"/>
        <v>0.001388888889</v>
      </c>
      <c r="L49" s="38"/>
      <c r="M49" s="38"/>
      <c r="N49" s="38"/>
    </row>
    <row r="50" ht="16.5" customHeight="1">
      <c r="B50" s="98"/>
      <c r="C50" s="5"/>
      <c r="D50" s="6"/>
      <c r="E50" s="6"/>
      <c r="F50" s="6"/>
      <c r="G50" s="6"/>
      <c r="H50" s="7"/>
      <c r="I50" s="84"/>
      <c r="J50" s="84"/>
      <c r="K50" s="85">
        <f t="shared" si="2"/>
        <v>0</v>
      </c>
    </row>
    <row r="51" ht="16.5" customHeight="1">
      <c r="B51" s="98">
        <v>3.0</v>
      </c>
      <c r="C51" s="5" t="s">
        <v>77</v>
      </c>
      <c r="D51" s="6"/>
      <c r="E51" s="6"/>
      <c r="F51" s="6"/>
      <c r="G51" s="6"/>
      <c r="H51" s="7"/>
      <c r="I51" s="84">
        <v>0.5083333333333333</v>
      </c>
      <c r="J51" s="84">
        <v>0.5138888888888888</v>
      </c>
      <c r="K51" s="85">
        <f t="shared" si="2"/>
        <v>0.005555555556</v>
      </c>
    </row>
    <row r="52" ht="16.5" customHeight="1">
      <c r="B52" s="98">
        <v>3.0</v>
      </c>
      <c r="C52" s="5" t="s">
        <v>78</v>
      </c>
      <c r="D52" s="6"/>
      <c r="E52" s="6"/>
      <c r="F52" s="6"/>
      <c r="G52" s="6"/>
      <c r="H52" s="7"/>
      <c r="I52" s="84">
        <v>0.5083333333333333</v>
      </c>
      <c r="J52" s="84">
        <v>0.5138888888888888</v>
      </c>
      <c r="K52" s="85">
        <f t="shared" si="2"/>
        <v>0.005555555556</v>
      </c>
    </row>
    <row r="53" ht="16.5" customHeight="1">
      <c r="B53" s="76"/>
      <c r="C53" s="78"/>
      <c r="D53" s="6"/>
      <c r="E53" s="6"/>
      <c r="F53" s="6"/>
      <c r="G53" s="6"/>
      <c r="H53" s="7"/>
      <c r="I53" s="79"/>
      <c r="J53" s="79"/>
      <c r="K53" s="85">
        <f t="shared" si="2"/>
        <v>0</v>
      </c>
    </row>
    <row r="54" ht="16.5" customHeight="1">
      <c r="B54" s="98">
        <v>4.0</v>
      </c>
      <c r="C54" s="5" t="s">
        <v>79</v>
      </c>
      <c r="D54" s="6"/>
      <c r="E54" s="6"/>
      <c r="F54" s="6"/>
      <c r="G54" s="6"/>
      <c r="H54" s="7"/>
      <c r="I54" s="84">
        <v>0.5138888888888888</v>
      </c>
      <c r="J54" s="84">
        <v>0.5215277777777778</v>
      </c>
      <c r="K54" s="85">
        <f t="shared" si="2"/>
        <v>0.007638888889</v>
      </c>
    </row>
    <row r="55" ht="16.5" customHeight="1">
      <c r="B55" s="98">
        <v>4.0</v>
      </c>
      <c r="C55" s="5" t="s">
        <v>80</v>
      </c>
      <c r="D55" s="6"/>
      <c r="E55" s="6"/>
      <c r="F55" s="6"/>
      <c r="G55" s="6"/>
      <c r="H55" s="7"/>
      <c r="I55" s="84">
        <v>0.5138888888888888</v>
      </c>
      <c r="J55" s="84">
        <v>0.5215277777777778</v>
      </c>
      <c r="K55" s="85">
        <f t="shared" si="2"/>
        <v>0.007638888889</v>
      </c>
    </row>
    <row r="56" ht="16.5" customHeight="1">
      <c r="B56" s="98">
        <v>4.0</v>
      </c>
      <c r="C56" s="5" t="s">
        <v>81</v>
      </c>
      <c r="D56" s="6"/>
      <c r="E56" s="6"/>
      <c r="F56" s="6"/>
      <c r="G56" s="6"/>
      <c r="H56" s="7"/>
      <c r="I56" s="84">
        <v>0.5138888888888888</v>
      </c>
      <c r="J56" s="84">
        <v>0.5215277777777778</v>
      </c>
      <c r="K56" s="85">
        <f t="shared" si="2"/>
        <v>0.007638888889</v>
      </c>
    </row>
    <row r="57" ht="16.5" customHeight="1">
      <c r="B57" s="76"/>
      <c r="C57" s="78"/>
      <c r="D57" s="6"/>
      <c r="E57" s="6"/>
      <c r="F57" s="6"/>
      <c r="G57" s="6"/>
      <c r="H57" s="7"/>
      <c r="I57" s="79"/>
      <c r="J57" s="79"/>
      <c r="K57" s="85">
        <f t="shared" si="2"/>
        <v>0</v>
      </c>
    </row>
    <row r="58" ht="16.5" customHeight="1">
      <c r="B58" s="98">
        <v>5.0</v>
      </c>
      <c r="C58" s="5" t="s">
        <v>82</v>
      </c>
      <c r="D58" s="6"/>
      <c r="E58" s="6"/>
      <c r="F58" s="6"/>
      <c r="G58" s="6"/>
      <c r="H58" s="7"/>
      <c r="I58" s="84">
        <v>0.5229166666666667</v>
      </c>
      <c r="J58" s="84">
        <v>0.5340277777777778</v>
      </c>
      <c r="K58" s="85">
        <f t="shared" si="2"/>
        <v>0.01111111111</v>
      </c>
    </row>
    <row r="59" ht="16.5" customHeight="1">
      <c r="B59" s="98">
        <v>5.0</v>
      </c>
      <c r="C59" s="5" t="s">
        <v>83</v>
      </c>
      <c r="D59" s="6"/>
      <c r="E59" s="6"/>
      <c r="F59" s="6"/>
      <c r="G59" s="6"/>
      <c r="H59" s="7"/>
      <c r="I59" s="84">
        <v>0.5229166666666667</v>
      </c>
      <c r="J59" s="79"/>
      <c r="K59" s="85">
        <f t="shared" si="2"/>
        <v>-0.5229166667</v>
      </c>
    </row>
    <row r="60" ht="16.5" customHeight="1">
      <c r="B60" s="76"/>
      <c r="C60" s="78"/>
      <c r="D60" s="6"/>
      <c r="E60" s="6"/>
      <c r="F60" s="6"/>
      <c r="G60" s="6"/>
      <c r="H60" s="7"/>
      <c r="I60" s="79"/>
      <c r="J60" s="79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-0.4756944444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0:J40 I47:J61">
      <formula1>AND(GTE(I30,MIN((0),(0.999305555555556))),LTE(I30,MAX((0),(0.999305555555556))))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5.0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19</v>
      </c>
      <c r="D26" s="6"/>
      <c r="E26" s="6"/>
      <c r="F26" s="6"/>
      <c r="G26" s="6"/>
      <c r="H26" s="7"/>
      <c r="I26" s="1">
        <v>1.0</v>
      </c>
      <c r="J26" s="1">
        <v>10.0</v>
      </c>
      <c r="K26" s="77">
        <f t="shared" ref="K26:K40" si="1">I26*J26</f>
        <v>10</v>
      </c>
    </row>
    <row r="27" ht="16.5" customHeight="1">
      <c r="B27" s="76"/>
      <c r="C27" s="5" t="s">
        <v>20</v>
      </c>
      <c r="D27" s="6"/>
      <c r="E27" s="6"/>
      <c r="F27" s="6"/>
      <c r="G27" s="6"/>
      <c r="H27" s="7"/>
      <c r="I27" s="1">
        <v>1.0</v>
      </c>
      <c r="J27" s="1">
        <v>60.0</v>
      </c>
      <c r="K27" s="77">
        <f t="shared" si="1"/>
        <v>60</v>
      </c>
    </row>
    <row r="28" ht="16.5" customHeight="1">
      <c r="B28" s="76"/>
      <c r="C28" s="5" t="s">
        <v>21</v>
      </c>
      <c r="D28" s="6"/>
      <c r="E28" s="6"/>
      <c r="F28" s="6"/>
      <c r="G28" s="6"/>
      <c r="H28" s="7"/>
      <c r="I28" s="1">
        <v>1.0</v>
      </c>
      <c r="J28" s="1">
        <v>120.0</v>
      </c>
      <c r="K28" s="77">
        <f t="shared" si="1"/>
        <v>120</v>
      </c>
    </row>
    <row r="29" ht="16.5" customHeight="1">
      <c r="B29" s="76"/>
      <c r="C29" s="5" t="s">
        <v>22</v>
      </c>
      <c r="D29" s="6"/>
      <c r="E29" s="6"/>
      <c r="F29" s="6"/>
      <c r="G29" s="6"/>
      <c r="H29" s="7"/>
      <c r="I29" s="1">
        <v>1.0</v>
      </c>
      <c r="J29" s="1">
        <v>290.0</v>
      </c>
      <c r="K29" s="77">
        <f t="shared" si="1"/>
        <v>290</v>
      </c>
    </row>
    <row r="30" ht="16.5" customHeight="1">
      <c r="B30" s="76"/>
      <c r="C30" s="78"/>
      <c r="D30" s="6"/>
      <c r="E30" s="6"/>
      <c r="F30" s="6"/>
      <c r="G30" s="6"/>
      <c r="H30" s="7"/>
      <c r="I30" s="79"/>
      <c r="J30" s="79"/>
      <c r="K30" s="77">
        <f t="shared" si="1"/>
        <v>0</v>
      </c>
    </row>
    <row r="31" ht="16.5" customHeight="1">
      <c r="B31" s="76"/>
      <c r="C31" s="78"/>
      <c r="D31" s="6"/>
      <c r="E31" s="6"/>
      <c r="F31" s="6"/>
      <c r="G31" s="6"/>
      <c r="H31" s="7"/>
      <c r="I31" s="79"/>
      <c r="J31" s="79"/>
      <c r="K31" s="77">
        <f t="shared" si="1"/>
        <v>0</v>
      </c>
    </row>
    <row r="32" ht="16.5" customHeight="1">
      <c r="B32" s="76"/>
      <c r="C32" s="78"/>
      <c r="D32" s="6"/>
      <c r="E32" s="6"/>
      <c r="F32" s="6"/>
      <c r="G32" s="6"/>
      <c r="H32" s="7"/>
      <c r="I32" s="79"/>
      <c r="J32" s="79"/>
      <c r="K32" s="77">
        <f t="shared" si="1"/>
        <v>0</v>
      </c>
    </row>
    <row r="33" ht="16.5" customHeight="1">
      <c r="B33" s="76"/>
      <c r="C33" s="78"/>
      <c r="D33" s="6"/>
      <c r="E33" s="6"/>
      <c r="F33" s="6"/>
      <c r="G33" s="6"/>
      <c r="H33" s="7"/>
      <c r="I33" s="79"/>
      <c r="J33" s="79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480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84</v>
      </c>
      <c r="D47" s="6"/>
      <c r="E47" s="6"/>
      <c r="F47" s="6"/>
      <c r="G47" s="6"/>
      <c r="H47" s="7"/>
      <c r="I47" s="84">
        <v>0.3277777777777778</v>
      </c>
      <c r="J47" s="84">
        <v>0.3333333333333333</v>
      </c>
      <c r="K47" s="85">
        <f t="shared" ref="K47:K61" si="2">J47-I47</f>
        <v>0.005555555556</v>
      </c>
      <c r="L47" s="38"/>
      <c r="M47" s="38"/>
      <c r="N47" s="38"/>
    </row>
    <row r="48" ht="16.5" customHeight="1">
      <c r="B48" s="98"/>
      <c r="C48" s="5"/>
      <c r="D48" s="6"/>
      <c r="E48" s="6"/>
      <c r="F48" s="6"/>
      <c r="G48" s="6"/>
      <c r="H48" s="7"/>
      <c r="I48" s="84"/>
      <c r="J48" s="84"/>
      <c r="K48" s="85">
        <f t="shared" si="2"/>
        <v>0</v>
      </c>
      <c r="L48" s="38"/>
      <c r="M48" s="38"/>
      <c r="N48" s="38"/>
    </row>
    <row r="49" ht="16.5" customHeight="1">
      <c r="B49" s="98">
        <v>2.0</v>
      </c>
      <c r="C49" s="5" t="s">
        <v>85</v>
      </c>
      <c r="D49" s="6"/>
      <c r="E49" s="6"/>
      <c r="F49" s="6"/>
      <c r="G49" s="6"/>
      <c r="H49" s="7"/>
      <c r="I49" s="84">
        <v>0.33819444444444446</v>
      </c>
      <c r="J49" s="84">
        <v>0.34375</v>
      </c>
      <c r="K49" s="85">
        <f t="shared" si="2"/>
        <v>0.005555555556</v>
      </c>
      <c r="L49" s="38"/>
      <c r="M49" s="38"/>
      <c r="N49" s="38"/>
    </row>
    <row r="50" ht="16.5" customHeight="1">
      <c r="B50" s="98">
        <v>2.0</v>
      </c>
      <c r="C50" s="5" t="s">
        <v>86</v>
      </c>
      <c r="D50" s="6"/>
      <c r="E50" s="6"/>
      <c r="F50" s="6"/>
      <c r="G50" s="6"/>
      <c r="H50" s="7"/>
      <c r="I50" s="84">
        <v>0.33819444444444446</v>
      </c>
      <c r="J50" s="84">
        <v>0.34375</v>
      </c>
      <c r="K50" s="85">
        <f t="shared" si="2"/>
        <v>0.005555555556</v>
      </c>
    </row>
    <row r="51" ht="16.5" customHeight="1">
      <c r="B51" s="98"/>
      <c r="C51" s="5"/>
      <c r="D51" s="6"/>
      <c r="E51" s="6"/>
      <c r="F51" s="6"/>
      <c r="G51" s="6"/>
      <c r="H51" s="7"/>
      <c r="I51" s="84"/>
      <c r="J51" s="84"/>
      <c r="K51" s="85">
        <f t="shared" si="2"/>
        <v>0</v>
      </c>
    </row>
    <row r="52" ht="16.5" customHeight="1">
      <c r="B52" s="98">
        <v>3.0</v>
      </c>
      <c r="C52" s="5" t="s">
        <v>87</v>
      </c>
      <c r="D52" s="6"/>
      <c r="E52" s="6"/>
      <c r="F52" s="6"/>
      <c r="G52" s="6"/>
      <c r="H52" s="7"/>
      <c r="I52" s="84">
        <v>0.3451388888888889</v>
      </c>
      <c r="J52" s="84">
        <v>0.3506944444444444</v>
      </c>
      <c r="K52" s="85">
        <f t="shared" si="2"/>
        <v>0.005555555556</v>
      </c>
    </row>
    <row r="53" ht="16.5" customHeight="1">
      <c r="B53" s="98">
        <v>3.0</v>
      </c>
      <c r="C53" s="5" t="s">
        <v>88</v>
      </c>
      <c r="D53" s="6"/>
      <c r="E53" s="6"/>
      <c r="F53" s="6"/>
      <c r="G53" s="6"/>
      <c r="H53" s="7"/>
      <c r="I53" s="84">
        <v>0.3451388888888889</v>
      </c>
      <c r="J53" s="84">
        <v>0.3506944444444444</v>
      </c>
      <c r="K53" s="85">
        <f t="shared" si="2"/>
        <v>0.005555555556</v>
      </c>
    </row>
    <row r="54" ht="16.5" customHeight="1">
      <c r="B54" s="98"/>
      <c r="C54" s="5"/>
      <c r="D54" s="6"/>
      <c r="E54" s="6"/>
      <c r="F54" s="6"/>
      <c r="G54" s="6"/>
      <c r="H54" s="7"/>
      <c r="I54" s="84"/>
      <c r="J54" s="84"/>
      <c r="K54" s="85">
        <f t="shared" si="2"/>
        <v>0</v>
      </c>
    </row>
    <row r="55" ht="16.5" customHeight="1">
      <c r="B55" s="98">
        <v>4.0</v>
      </c>
      <c r="C55" s="5" t="s">
        <v>89</v>
      </c>
      <c r="D55" s="6"/>
      <c r="E55" s="6"/>
      <c r="F55" s="6"/>
      <c r="G55" s="6"/>
      <c r="H55" s="7"/>
      <c r="I55" s="84">
        <v>0.35208333333333336</v>
      </c>
      <c r="J55" s="84">
        <v>0.3645833333333333</v>
      </c>
      <c r="K55" s="85">
        <f t="shared" si="2"/>
        <v>0.0125</v>
      </c>
    </row>
    <row r="56" ht="16.5" customHeight="1">
      <c r="B56" s="98">
        <v>4.0</v>
      </c>
      <c r="C56" s="5" t="s">
        <v>90</v>
      </c>
      <c r="D56" s="6"/>
      <c r="E56" s="6"/>
      <c r="F56" s="6"/>
      <c r="G56" s="6"/>
      <c r="H56" s="7"/>
      <c r="I56" s="84">
        <v>0.35208333333333336</v>
      </c>
      <c r="J56" s="84">
        <v>0.3645833333333333</v>
      </c>
      <c r="K56" s="85">
        <f t="shared" si="2"/>
        <v>0.0125</v>
      </c>
    </row>
    <row r="57" ht="16.5" customHeight="1">
      <c r="B57" s="98">
        <v>4.0</v>
      </c>
      <c r="C57" s="5" t="s">
        <v>81</v>
      </c>
      <c r="D57" s="6"/>
      <c r="E57" s="6"/>
      <c r="F57" s="6"/>
      <c r="G57" s="6"/>
      <c r="H57" s="7"/>
      <c r="I57" s="84">
        <v>0.35208333333333336</v>
      </c>
      <c r="J57" s="84">
        <v>0.3645833333333333</v>
      </c>
      <c r="K57" s="85">
        <f t="shared" si="2"/>
        <v>0.0125</v>
      </c>
    </row>
    <row r="58" ht="16.5" customHeight="1">
      <c r="B58" s="98"/>
      <c r="C58" s="5"/>
      <c r="D58" s="6"/>
      <c r="E58" s="6"/>
      <c r="F58" s="6"/>
      <c r="G58" s="6"/>
      <c r="H58" s="7"/>
      <c r="I58" s="84"/>
      <c r="J58" s="84"/>
      <c r="K58" s="85">
        <f t="shared" si="2"/>
        <v>0</v>
      </c>
    </row>
    <row r="59" ht="16.5" customHeight="1">
      <c r="B59" s="98">
        <v>5.0</v>
      </c>
      <c r="C59" s="5" t="s">
        <v>89</v>
      </c>
      <c r="D59" s="6"/>
      <c r="E59" s="6"/>
      <c r="F59" s="6"/>
      <c r="G59" s="6"/>
      <c r="H59" s="7"/>
      <c r="I59" s="84">
        <v>0.3659722222222222</v>
      </c>
      <c r="J59" s="84">
        <v>0.3784722222222222</v>
      </c>
      <c r="K59" s="85">
        <f t="shared" si="2"/>
        <v>0.0125</v>
      </c>
    </row>
    <row r="60" ht="16.5" customHeight="1">
      <c r="B60" s="98">
        <v>5.0</v>
      </c>
      <c r="C60" s="5" t="s">
        <v>91</v>
      </c>
      <c r="D60" s="6"/>
      <c r="E60" s="6"/>
      <c r="F60" s="6"/>
      <c r="G60" s="6"/>
      <c r="H60" s="7"/>
      <c r="I60" s="84">
        <v>0.3659722222222222</v>
      </c>
      <c r="J60" s="84">
        <v>0.3784722222222222</v>
      </c>
      <c r="K60" s="85">
        <f t="shared" si="2"/>
        <v>0.0125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0.09027777778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0:J40 I47:J61">
      <formula1>AND(GTE(I30,MIN((0),(0.999305555555556))),LTE(I30,MAX((0),(0.999305555555556))))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6.0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23</v>
      </c>
      <c r="D26" s="6"/>
      <c r="E26" s="6"/>
      <c r="F26" s="6"/>
      <c r="G26" s="6"/>
      <c r="H26" s="7"/>
      <c r="I26" s="1">
        <v>1.0</v>
      </c>
      <c r="J26" s="1">
        <v>85.0</v>
      </c>
      <c r="K26" s="77">
        <f t="shared" ref="K26:K40" si="1">I26*J26</f>
        <v>85</v>
      </c>
    </row>
    <row r="27" ht="16.5" customHeight="1">
      <c r="B27" s="76"/>
      <c r="C27" s="5" t="s">
        <v>24</v>
      </c>
      <c r="D27" s="6"/>
      <c r="E27" s="6"/>
      <c r="F27" s="6"/>
      <c r="G27" s="6"/>
      <c r="H27" s="7"/>
      <c r="I27" s="1">
        <v>3.0</v>
      </c>
      <c r="J27" s="1">
        <v>20.0</v>
      </c>
      <c r="K27" s="77">
        <f t="shared" si="1"/>
        <v>60</v>
      </c>
    </row>
    <row r="28" ht="16.5" customHeight="1">
      <c r="B28" s="76"/>
      <c r="C28" s="5" t="s">
        <v>25</v>
      </c>
      <c r="D28" s="6"/>
      <c r="E28" s="6"/>
      <c r="F28" s="6"/>
      <c r="G28" s="6"/>
      <c r="H28" s="7"/>
      <c r="I28" s="1">
        <v>3.0</v>
      </c>
      <c r="J28" s="1">
        <v>80.0</v>
      </c>
      <c r="K28" s="77">
        <f t="shared" si="1"/>
        <v>240</v>
      </c>
    </row>
    <row r="29" ht="16.5" customHeight="1">
      <c r="B29" s="76"/>
      <c r="C29" s="5" t="s">
        <v>26</v>
      </c>
      <c r="D29" s="6"/>
      <c r="E29" s="6"/>
      <c r="F29" s="6"/>
      <c r="G29" s="6"/>
      <c r="H29" s="7"/>
      <c r="I29" s="1">
        <v>3.0</v>
      </c>
      <c r="J29" s="1">
        <v>24.0</v>
      </c>
      <c r="K29" s="77">
        <f t="shared" si="1"/>
        <v>72</v>
      </c>
    </row>
    <row r="30" ht="16.5" customHeight="1">
      <c r="B30" s="76"/>
      <c r="C30" s="5" t="s">
        <v>27</v>
      </c>
      <c r="D30" s="6"/>
      <c r="E30" s="6"/>
      <c r="F30" s="6"/>
      <c r="G30" s="6"/>
      <c r="H30" s="7"/>
      <c r="I30" s="1">
        <v>4.0</v>
      </c>
      <c r="J30" s="1">
        <v>10.0</v>
      </c>
      <c r="K30" s="77">
        <f t="shared" si="1"/>
        <v>40</v>
      </c>
    </row>
    <row r="31" ht="16.5" customHeight="1">
      <c r="B31" s="76"/>
      <c r="C31" s="5" t="s">
        <v>28</v>
      </c>
      <c r="D31" s="6"/>
      <c r="E31" s="6"/>
      <c r="F31" s="6"/>
      <c r="G31" s="6"/>
      <c r="H31" s="7"/>
      <c r="I31" s="1">
        <v>1.0</v>
      </c>
      <c r="J31" s="1">
        <v>70.0</v>
      </c>
      <c r="K31" s="77">
        <f t="shared" si="1"/>
        <v>70</v>
      </c>
    </row>
    <row r="32" ht="16.5" customHeight="1">
      <c r="B32" s="76"/>
      <c r="C32" s="5" t="s">
        <v>29</v>
      </c>
      <c r="D32" s="6"/>
      <c r="E32" s="6"/>
      <c r="F32" s="6"/>
      <c r="G32" s="6"/>
      <c r="H32" s="7"/>
      <c r="I32" s="1">
        <v>1.0</v>
      </c>
      <c r="J32" s="1">
        <v>80.0</v>
      </c>
      <c r="K32" s="77">
        <f t="shared" si="1"/>
        <v>80</v>
      </c>
    </row>
    <row r="33" ht="16.5" customHeight="1">
      <c r="B33" s="76"/>
      <c r="C33" s="5" t="s">
        <v>30</v>
      </c>
      <c r="D33" s="6"/>
      <c r="E33" s="6"/>
      <c r="F33" s="6"/>
      <c r="G33" s="6"/>
      <c r="H33" s="7"/>
      <c r="I33" s="1">
        <v>1.0</v>
      </c>
      <c r="J33" s="1">
        <v>310.0</v>
      </c>
      <c r="K33" s="77">
        <f t="shared" si="1"/>
        <v>310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957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92</v>
      </c>
      <c r="D47" s="6"/>
      <c r="E47" s="6"/>
      <c r="F47" s="6"/>
      <c r="G47" s="6"/>
      <c r="H47" s="7"/>
      <c r="I47" s="84">
        <v>0.30416666666666664</v>
      </c>
      <c r="J47" s="84">
        <v>0.325</v>
      </c>
      <c r="K47" s="85">
        <f t="shared" ref="K47:K61" si="2">J47-I47</f>
        <v>0.02083333333</v>
      </c>
      <c r="L47" s="38"/>
      <c r="M47" s="38"/>
      <c r="N47" s="38"/>
    </row>
    <row r="48" ht="16.5" customHeight="1">
      <c r="B48" s="98">
        <v>1.0</v>
      </c>
      <c r="C48" s="5" t="s">
        <v>93</v>
      </c>
      <c r="D48" s="6"/>
      <c r="E48" s="6"/>
      <c r="F48" s="6"/>
      <c r="G48" s="6"/>
      <c r="H48" s="7"/>
      <c r="I48" s="84">
        <v>0.30416666666666664</v>
      </c>
      <c r="J48" s="84">
        <v>0.325</v>
      </c>
      <c r="K48" s="85">
        <f t="shared" si="2"/>
        <v>0.02083333333</v>
      </c>
      <c r="L48" s="38"/>
      <c r="M48" s="38"/>
      <c r="N48" s="38"/>
    </row>
    <row r="49" ht="16.5" customHeight="1">
      <c r="B49" s="98">
        <v>2.0</v>
      </c>
      <c r="C49" s="5" t="s">
        <v>94</v>
      </c>
      <c r="D49" s="6"/>
      <c r="E49" s="6"/>
      <c r="F49" s="6"/>
      <c r="G49" s="6"/>
      <c r="H49" s="7"/>
      <c r="I49" s="84">
        <v>0.3076388888888889</v>
      </c>
      <c r="J49" s="84">
        <v>0.3333333333333333</v>
      </c>
      <c r="K49" s="85">
        <f t="shared" si="2"/>
        <v>0.02569444444</v>
      </c>
      <c r="L49" s="38"/>
      <c r="M49" s="38"/>
      <c r="N49" s="38"/>
    </row>
    <row r="50" ht="16.5" customHeight="1">
      <c r="B50" s="98">
        <v>2.0</v>
      </c>
      <c r="C50" s="5" t="s">
        <v>95</v>
      </c>
      <c r="D50" s="6"/>
      <c r="E50" s="6"/>
      <c r="F50" s="6"/>
      <c r="G50" s="6"/>
      <c r="H50" s="7"/>
      <c r="I50" s="84">
        <v>0.3076388888888889</v>
      </c>
      <c r="J50" s="84">
        <v>0.3333333333333333</v>
      </c>
      <c r="K50" s="85">
        <f t="shared" si="2"/>
        <v>0.02569444444</v>
      </c>
    </row>
    <row r="51" ht="16.5" customHeight="1">
      <c r="B51" s="98">
        <v>3.0</v>
      </c>
      <c r="C51" s="5" t="s">
        <v>96</v>
      </c>
      <c r="D51" s="6"/>
      <c r="E51" s="6"/>
      <c r="F51" s="6"/>
      <c r="G51" s="6"/>
      <c r="H51" s="7"/>
      <c r="I51" s="84">
        <v>0.3333333333333333</v>
      </c>
      <c r="J51" s="84"/>
      <c r="K51" s="85">
        <f t="shared" si="2"/>
        <v>-0.3333333333</v>
      </c>
    </row>
    <row r="52" ht="16.5" customHeight="1">
      <c r="B52" s="98">
        <v>3.0</v>
      </c>
      <c r="C52" s="5" t="s">
        <v>97</v>
      </c>
      <c r="D52" s="6"/>
      <c r="E52" s="6"/>
      <c r="F52" s="6"/>
      <c r="G52" s="6"/>
      <c r="H52" s="7"/>
      <c r="I52" s="84">
        <v>0.3333333333333333</v>
      </c>
      <c r="J52" s="84"/>
      <c r="K52" s="85">
        <f t="shared" si="2"/>
        <v>-0.3333333333</v>
      </c>
    </row>
    <row r="53" ht="16.5" customHeight="1">
      <c r="B53" s="98"/>
      <c r="C53" s="5"/>
      <c r="D53" s="6"/>
      <c r="E53" s="6"/>
      <c r="F53" s="6"/>
      <c r="G53" s="6"/>
      <c r="H53" s="7"/>
      <c r="I53" s="84"/>
      <c r="J53" s="84"/>
      <c r="K53" s="85">
        <f t="shared" si="2"/>
        <v>0</v>
      </c>
    </row>
    <row r="54" ht="16.5" customHeight="1">
      <c r="B54" s="98"/>
      <c r="C54" s="5"/>
      <c r="D54" s="6"/>
      <c r="E54" s="6"/>
      <c r="F54" s="6"/>
      <c r="G54" s="6"/>
      <c r="H54" s="7"/>
      <c r="I54" s="84"/>
      <c r="J54" s="84"/>
      <c r="K54" s="85">
        <f t="shared" si="2"/>
        <v>0</v>
      </c>
    </row>
    <row r="55" ht="16.5" customHeight="1">
      <c r="B55" s="98"/>
      <c r="C55" s="5"/>
      <c r="D55" s="6"/>
      <c r="E55" s="6"/>
      <c r="F55" s="6"/>
      <c r="G55" s="6"/>
      <c r="H55" s="7"/>
      <c r="I55" s="84"/>
      <c r="J55" s="84"/>
      <c r="K55" s="85">
        <f t="shared" si="2"/>
        <v>0</v>
      </c>
    </row>
    <row r="56" ht="16.5" customHeight="1">
      <c r="B56" s="98"/>
      <c r="C56" s="5"/>
      <c r="D56" s="6"/>
      <c r="E56" s="6"/>
      <c r="F56" s="6"/>
      <c r="G56" s="6"/>
      <c r="H56" s="7"/>
      <c r="I56" s="84"/>
      <c r="J56" s="84"/>
      <c r="K56" s="85">
        <f t="shared" si="2"/>
        <v>0</v>
      </c>
    </row>
    <row r="57" ht="16.5" customHeight="1">
      <c r="B57" s="98"/>
      <c r="C57" s="5"/>
      <c r="D57" s="6"/>
      <c r="E57" s="6"/>
      <c r="F57" s="6"/>
      <c r="G57" s="6"/>
      <c r="H57" s="7"/>
      <c r="I57" s="84"/>
      <c r="J57" s="84"/>
      <c r="K57" s="85">
        <f t="shared" si="2"/>
        <v>0</v>
      </c>
    </row>
    <row r="58" ht="16.5" customHeight="1">
      <c r="B58" s="98"/>
      <c r="C58" s="5"/>
      <c r="D58" s="6"/>
      <c r="E58" s="6"/>
      <c r="F58" s="6"/>
      <c r="G58" s="6"/>
      <c r="H58" s="7"/>
      <c r="I58" s="84"/>
      <c r="J58" s="84"/>
      <c r="K58" s="85">
        <f t="shared" si="2"/>
        <v>0</v>
      </c>
    </row>
    <row r="59" ht="16.5" customHeight="1">
      <c r="B59" s="98"/>
      <c r="C59" s="5"/>
      <c r="D59" s="6"/>
      <c r="E59" s="6"/>
      <c r="F59" s="6"/>
      <c r="G59" s="6"/>
      <c r="H59" s="7"/>
      <c r="I59" s="84"/>
      <c r="J59" s="84"/>
      <c r="K59" s="85">
        <f t="shared" si="2"/>
        <v>0</v>
      </c>
    </row>
    <row r="60" ht="16.5" customHeight="1">
      <c r="B60" s="98"/>
      <c r="C60" s="5"/>
      <c r="D60" s="6"/>
      <c r="E60" s="6"/>
      <c r="F60" s="6"/>
      <c r="G60" s="6"/>
      <c r="H60" s="7"/>
      <c r="I60" s="84"/>
      <c r="J60" s="84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-0.5736111111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4:J40 I47:J61">
      <formula1>AND(GTE(I34,MIN((0),(0.999305555555556))),LTE(I34,MAX((0),(0.999305555555556))))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7.0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98</v>
      </c>
      <c r="D26" s="6"/>
      <c r="E26" s="6"/>
      <c r="F26" s="6"/>
      <c r="G26" s="6"/>
      <c r="H26" s="7"/>
      <c r="I26" s="1">
        <v>1.0</v>
      </c>
      <c r="J26" s="1">
        <v>200.0</v>
      </c>
      <c r="K26" s="77">
        <f t="shared" ref="K26:K40" si="1">I26*J26</f>
        <v>200</v>
      </c>
    </row>
    <row r="27" ht="16.5" customHeight="1">
      <c r="B27" s="76"/>
      <c r="C27" s="5" t="s">
        <v>27</v>
      </c>
      <c r="D27" s="6"/>
      <c r="E27" s="6"/>
      <c r="F27" s="6"/>
      <c r="G27" s="6"/>
      <c r="H27" s="7"/>
      <c r="I27" s="1">
        <v>2.0</v>
      </c>
      <c r="J27" s="1">
        <v>10.0</v>
      </c>
      <c r="K27" s="77">
        <f t="shared" si="1"/>
        <v>20</v>
      </c>
    </row>
    <row r="28" ht="16.5" customHeight="1">
      <c r="B28" s="76"/>
      <c r="C28" s="5" t="s">
        <v>31</v>
      </c>
      <c r="D28" s="6"/>
      <c r="E28" s="6"/>
      <c r="F28" s="6"/>
      <c r="G28" s="6"/>
      <c r="H28" s="7"/>
      <c r="I28" s="1">
        <v>1.0</v>
      </c>
      <c r="J28" s="1">
        <v>85.0</v>
      </c>
      <c r="K28" s="77">
        <f t="shared" si="1"/>
        <v>85</v>
      </c>
    </row>
    <row r="29" ht="16.5" customHeight="1">
      <c r="B29" s="76"/>
      <c r="C29" s="5" t="s">
        <v>32</v>
      </c>
      <c r="D29" s="6"/>
      <c r="E29" s="6"/>
      <c r="F29" s="6"/>
      <c r="G29" s="6"/>
      <c r="H29" s="7"/>
      <c r="I29" s="1">
        <v>1.0</v>
      </c>
      <c r="J29" s="1">
        <v>935.0</v>
      </c>
      <c r="K29" s="77">
        <f t="shared" si="1"/>
        <v>935</v>
      </c>
    </row>
    <row r="30" ht="16.5" customHeight="1">
      <c r="B30" s="76"/>
      <c r="C30" s="5"/>
      <c r="D30" s="6"/>
      <c r="E30" s="6"/>
      <c r="F30" s="6"/>
      <c r="G30" s="6"/>
      <c r="H30" s="7"/>
      <c r="K30" s="77">
        <f t="shared" si="1"/>
        <v>0</v>
      </c>
    </row>
    <row r="31" ht="16.5" customHeight="1">
      <c r="B31" s="76"/>
      <c r="C31" s="5"/>
      <c r="D31" s="6"/>
      <c r="E31" s="6"/>
      <c r="F31" s="6"/>
      <c r="G31" s="6"/>
      <c r="H31" s="7"/>
      <c r="K31" s="77">
        <f t="shared" si="1"/>
        <v>0</v>
      </c>
    </row>
    <row r="32" ht="16.5" customHeight="1">
      <c r="B32" s="76"/>
      <c r="C32" s="5"/>
      <c r="D32" s="6"/>
      <c r="E32" s="6"/>
      <c r="F32" s="6"/>
      <c r="G32" s="6"/>
      <c r="H32" s="7"/>
      <c r="K32" s="77">
        <f t="shared" si="1"/>
        <v>0</v>
      </c>
    </row>
    <row r="33" ht="16.5" customHeight="1">
      <c r="B33" s="76"/>
      <c r="C33" s="5"/>
      <c r="D33" s="6"/>
      <c r="E33" s="6"/>
      <c r="F33" s="6"/>
      <c r="G33" s="6"/>
      <c r="H33" s="7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1240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99</v>
      </c>
      <c r="D47" s="6"/>
      <c r="E47" s="6"/>
      <c r="F47" s="6"/>
      <c r="G47" s="6"/>
      <c r="H47" s="7"/>
      <c r="I47" s="84">
        <v>0.3298611111111111</v>
      </c>
      <c r="J47" s="84">
        <v>0.3854166666666667</v>
      </c>
      <c r="K47" s="85">
        <f t="shared" ref="K47:K61" si="2">J47-I47</f>
        <v>0.05555555556</v>
      </c>
      <c r="L47" s="38"/>
      <c r="M47" s="38"/>
      <c r="N47" s="38"/>
    </row>
    <row r="48" ht="16.5" customHeight="1">
      <c r="B48" s="98">
        <v>2.0</v>
      </c>
      <c r="C48" s="5" t="s">
        <v>100</v>
      </c>
      <c r="D48" s="6"/>
      <c r="E48" s="6"/>
      <c r="F48" s="6"/>
      <c r="G48" s="6"/>
      <c r="H48" s="7"/>
      <c r="I48" s="84">
        <v>0.38680555555555557</v>
      </c>
      <c r="J48" s="84">
        <v>0.3923611111111111</v>
      </c>
      <c r="K48" s="85">
        <f t="shared" si="2"/>
        <v>0.005555555556</v>
      </c>
      <c r="L48" s="38"/>
      <c r="M48" s="38"/>
      <c r="N48" s="38"/>
    </row>
    <row r="49" ht="16.5" customHeight="1">
      <c r="B49" s="98">
        <v>2.0</v>
      </c>
      <c r="C49" s="5" t="s">
        <v>101</v>
      </c>
      <c r="D49" s="6"/>
      <c r="E49" s="6"/>
      <c r="F49" s="6"/>
      <c r="G49" s="6"/>
      <c r="H49" s="7"/>
      <c r="I49" s="84">
        <v>0.38680555555555557</v>
      </c>
      <c r="J49" s="84">
        <v>0.3923611111111111</v>
      </c>
      <c r="K49" s="85">
        <f t="shared" si="2"/>
        <v>0.005555555556</v>
      </c>
      <c r="L49" s="38"/>
      <c r="M49" s="38"/>
      <c r="N49" s="38"/>
    </row>
    <row r="50" ht="16.5" customHeight="1">
      <c r="B50" s="98">
        <v>2.0</v>
      </c>
      <c r="C50" s="5" t="s">
        <v>102</v>
      </c>
      <c r="D50" s="6"/>
      <c r="E50" s="6"/>
      <c r="F50" s="6"/>
      <c r="G50" s="6"/>
      <c r="H50" s="7"/>
      <c r="I50" s="84">
        <v>0.38680555555555557</v>
      </c>
      <c r="J50" s="84">
        <v>0.3923611111111111</v>
      </c>
      <c r="K50" s="85">
        <f t="shared" si="2"/>
        <v>0.005555555556</v>
      </c>
    </row>
    <row r="51" ht="16.5" customHeight="1">
      <c r="B51" s="98">
        <v>3.0</v>
      </c>
      <c r="C51" s="5" t="s">
        <v>100</v>
      </c>
      <c r="D51" s="6"/>
      <c r="E51" s="6"/>
      <c r="F51" s="6"/>
      <c r="G51" s="6"/>
      <c r="H51" s="7"/>
      <c r="I51" s="84">
        <v>0.39375</v>
      </c>
      <c r="J51" s="84"/>
      <c r="K51" s="85">
        <f t="shared" si="2"/>
        <v>-0.39375</v>
      </c>
    </row>
    <row r="52" ht="16.5" customHeight="1">
      <c r="B52" s="98">
        <v>3.0</v>
      </c>
      <c r="C52" s="5" t="s">
        <v>103</v>
      </c>
      <c r="D52" s="6"/>
      <c r="E52" s="6"/>
      <c r="F52" s="6"/>
      <c r="G52" s="6"/>
      <c r="H52" s="7"/>
      <c r="I52" s="84">
        <v>0.39375</v>
      </c>
      <c r="J52" s="84"/>
      <c r="K52" s="85">
        <f t="shared" si="2"/>
        <v>-0.39375</v>
      </c>
    </row>
    <row r="53" ht="16.5" customHeight="1">
      <c r="B53" s="98">
        <v>3.0</v>
      </c>
      <c r="C53" s="5" t="s">
        <v>104</v>
      </c>
      <c r="D53" s="6"/>
      <c r="E53" s="6"/>
      <c r="F53" s="6"/>
      <c r="G53" s="6"/>
      <c r="H53" s="7"/>
      <c r="I53" s="84">
        <v>0.39375</v>
      </c>
      <c r="J53" s="84"/>
      <c r="K53" s="85">
        <f t="shared" si="2"/>
        <v>-0.39375</v>
      </c>
    </row>
    <row r="54" ht="16.5" customHeight="1">
      <c r="B54" s="98">
        <v>3.0</v>
      </c>
      <c r="C54" s="5" t="s">
        <v>105</v>
      </c>
      <c r="D54" s="6"/>
      <c r="E54" s="6"/>
      <c r="F54" s="6"/>
      <c r="G54" s="6"/>
      <c r="H54" s="7"/>
      <c r="I54" s="84">
        <v>0.39375</v>
      </c>
      <c r="J54" s="84"/>
      <c r="K54" s="85">
        <f t="shared" si="2"/>
        <v>-0.39375</v>
      </c>
    </row>
    <row r="55" ht="16.5" customHeight="1">
      <c r="B55" s="98"/>
      <c r="C55" s="5"/>
      <c r="D55" s="6"/>
      <c r="E55" s="6"/>
      <c r="F55" s="6"/>
      <c r="G55" s="6"/>
      <c r="H55" s="7"/>
      <c r="I55" s="84"/>
      <c r="J55" s="84"/>
      <c r="K55" s="85">
        <f t="shared" si="2"/>
        <v>0</v>
      </c>
    </row>
    <row r="56" ht="16.5" customHeight="1">
      <c r="B56" s="98"/>
      <c r="C56" s="5"/>
      <c r="D56" s="6"/>
      <c r="E56" s="6"/>
      <c r="F56" s="6"/>
      <c r="G56" s="6"/>
      <c r="H56" s="7"/>
      <c r="I56" s="84"/>
      <c r="J56" s="84"/>
      <c r="K56" s="85">
        <f t="shared" si="2"/>
        <v>0</v>
      </c>
    </row>
    <row r="57" ht="16.5" customHeight="1">
      <c r="B57" s="98"/>
      <c r="C57" s="5"/>
      <c r="D57" s="6"/>
      <c r="E57" s="6"/>
      <c r="F57" s="6"/>
      <c r="G57" s="6"/>
      <c r="H57" s="7"/>
      <c r="I57" s="84"/>
      <c r="J57" s="84"/>
      <c r="K57" s="85">
        <f t="shared" si="2"/>
        <v>0</v>
      </c>
    </row>
    <row r="58" ht="16.5" customHeight="1">
      <c r="B58" s="98"/>
      <c r="C58" s="5"/>
      <c r="D58" s="6"/>
      <c r="E58" s="6"/>
      <c r="F58" s="6"/>
      <c r="G58" s="6"/>
      <c r="H58" s="7"/>
      <c r="I58" s="84"/>
      <c r="J58" s="84"/>
      <c r="K58" s="85">
        <f t="shared" si="2"/>
        <v>0</v>
      </c>
    </row>
    <row r="59" ht="16.5" customHeight="1">
      <c r="B59" s="98"/>
      <c r="C59" s="5"/>
      <c r="D59" s="6"/>
      <c r="E59" s="6"/>
      <c r="F59" s="6"/>
      <c r="G59" s="6"/>
      <c r="H59" s="7"/>
      <c r="I59" s="84"/>
      <c r="J59" s="84"/>
      <c r="K59" s="85">
        <f t="shared" si="2"/>
        <v>0</v>
      </c>
    </row>
    <row r="60" ht="16.5" customHeight="1">
      <c r="B60" s="98"/>
      <c r="C60" s="5"/>
      <c r="D60" s="6"/>
      <c r="E60" s="6"/>
      <c r="F60" s="6"/>
      <c r="G60" s="6"/>
      <c r="H60" s="7"/>
      <c r="I60" s="84"/>
      <c r="J60" s="84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-1.502777778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4:J40 I47:J61">
      <formula1>AND(GTE(I34,MIN((0),(0.999305555555556))),LTE(I34,MAX((0),(0.999305555555556))))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2"/>
      <c r="C2" s="12"/>
    </row>
    <row r="3">
      <c r="B3" s="12"/>
      <c r="C3" s="12"/>
    </row>
    <row r="4">
      <c r="B4" s="12"/>
      <c r="C4" s="12"/>
    </row>
    <row r="5">
      <c r="B5" s="12"/>
      <c r="C5" s="12"/>
    </row>
    <row r="6">
      <c r="B6" s="12"/>
      <c r="C6" s="12"/>
    </row>
    <row r="7">
      <c r="B7" s="13"/>
      <c r="C7" s="13"/>
    </row>
    <row r="8">
      <c r="B8" s="14"/>
      <c r="C8" s="14"/>
    </row>
    <row r="9" ht="18.75" customHeight="1">
      <c r="B9" s="15" t="s">
        <v>39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ht="15.75" customHeight="1"/>
    <row r="11" ht="22.5" customHeight="1">
      <c r="B11" s="18" t="s">
        <v>40</v>
      </c>
      <c r="C11" s="19"/>
      <c r="D11" s="20" t="s">
        <v>41</v>
      </c>
      <c r="E11" s="21"/>
      <c r="F11" s="21"/>
      <c r="G11" s="21"/>
      <c r="H11" s="21"/>
      <c r="I11" s="21"/>
      <c r="J11" s="21"/>
      <c r="K11" s="21"/>
      <c r="L11" s="22"/>
      <c r="M11" s="23"/>
      <c r="N11" s="24"/>
    </row>
    <row r="12" ht="16.5" customHeight="1"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9"/>
      <c r="M12" s="26"/>
      <c r="N12" s="30"/>
    </row>
    <row r="13" ht="15.75" customHeight="1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</row>
    <row r="14" ht="16.5" customHeight="1">
      <c r="B14" s="34" t="s">
        <v>42</v>
      </c>
      <c r="C14" s="35"/>
      <c r="D14" s="36"/>
      <c r="E14" s="37"/>
      <c r="F14" s="37"/>
      <c r="G14" s="37"/>
      <c r="H14" s="37"/>
      <c r="I14" s="38"/>
      <c r="J14" s="37"/>
      <c r="K14" s="39"/>
      <c r="L14" s="40" t="s">
        <v>43</v>
      </c>
      <c r="M14" s="41">
        <v>8.0</v>
      </c>
      <c r="N14" s="42"/>
    </row>
    <row r="15" ht="15.75" customHeight="1">
      <c r="B15" s="34"/>
      <c r="C15" s="43"/>
      <c r="D15" s="44"/>
      <c r="E15" s="45"/>
      <c r="F15" s="45"/>
      <c r="G15" s="45"/>
      <c r="H15" s="45"/>
      <c r="I15" s="46"/>
      <c r="J15" s="45"/>
      <c r="K15" s="47"/>
      <c r="L15" s="47"/>
      <c r="M15" s="46"/>
      <c r="N15" s="48"/>
    </row>
    <row r="16" ht="15.75" customHeight="1">
      <c r="B16" s="49"/>
      <c r="C16" s="50"/>
      <c r="D16" s="51"/>
      <c r="E16" s="51"/>
      <c r="F16" s="51"/>
      <c r="G16" s="51"/>
      <c r="H16" s="52"/>
      <c r="I16" s="51"/>
      <c r="J16" s="53"/>
      <c r="K16" s="54"/>
      <c r="L16" s="54"/>
      <c r="M16" s="54"/>
      <c r="N16" s="55"/>
    </row>
    <row r="17">
      <c r="B17" s="49"/>
      <c r="C17" s="56"/>
      <c r="D17" s="37"/>
      <c r="E17" s="37"/>
      <c r="F17" s="37"/>
      <c r="G17" s="37"/>
      <c r="H17" s="37"/>
      <c r="I17" s="37"/>
      <c r="J17" s="37"/>
      <c r="K17" s="38"/>
      <c r="L17" s="38"/>
      <c r="M17" s="38"/>
      <c r="N17" s="57"/>
    </row>
    <row r="18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0"/>
    </row>
    <row r="19">
      <c r="B19" s="61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57"/>
    </row>
    <row r="20" ht="15.75" customHeight="1">
      <c r="B20" s="62" t="s">
        <v>44</v>
      </c>
      <c r="C20" s="17"/>
      <c r="D20" s="37"/>
      <c r="E20" s="37"/>
      <c r="F20" s="37"/>
      <c r="G20" s="37"/>
      <c r="H20" s="37"/>
      <c r="I20" s="37"/>
      <c r="J20" s="37"/>
      <c r="K20" s="63"/>
      <c r="L20" s="63" t="s">
        <v>45</v>
      </c>
      <c r="M20" s="37"/>
      <c r="N20" s="64"/>
    </row>
    <row r="21"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</row>
    <row r="2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ht="15.75" customHeight="1">
      <c r="B24" s="68" t="s">
        <v>46</v>
      </c>
      <c r="C24" s="69" t="s">
        <v>47</v>
      </c>
      <c r="D24" s="70"/>
      <c r="E24" s="70"/>
      <c r="F24" s="70"/>
      <c r="G24" s="70"/>
      <c r="H24" s="71"/>
      <c r="I24" s="72"/>
      <c r="J24" s="6"/>
      <c r="K24" s="7"/>
    </row>
    <row r="25" ht="15.75" customHeight="1">
      <c r="B25" s="73"/>
      <c r="C25" s="74"/>
      <c r="D25" s="10"/>
      <c r="E25" s="10"/>
      <c r="F25" s="10"/>
      <c r="G25" s="10"/>
      <c r="H25" s="11"/>
      <c r="I25" s="75" t="s">
        <v>48</v>
      </c>
      <c r="J25" s="75" t="s">
        <v>49</v>
      </c>
      <c r="K25" s="75" t="s">
        <v>50</v>
      </c>
    </row>
    <row r="26" ht="16.5" customHeight="1">
      <c r="B26" s="76"/>
      <c r="C26" s="5" t="s">
        <v>106</v>
      </c>
      <c r="D26" s="6"/>
      <c r="E26" s="6"/>
      <c r="F26" s="6"/>
      <c r="G26" s="6"/>
      <c r="H26" s="7"/>
      <c r="I26" s="1">
        <v>1.0</v>
      </c>
      <c r="J26" s="1">
        <v>40.0</v>
      </c>
      <c r="K26" s="77">
        <f t="shared" ref="K26:K40" si="1">I26*J26</f>
        <v>40</v>
      </c>
    </row>
    <row r="27" ht="16.5" customHeight="1">
      <c r="B27" s="76"/>
      <c r="C27" s="5" t="s">
        <v>107</v>
      </c>
      <c r="D27" s="6"/>
      <c r="E27" s="6"/>
      <c r="F27" s="6"/>
      <c r="G27" s="6"/>
      <c r="H27" s="7"/>
      <c r="I27" s="1">
        <v>2.0</v>
      </c>
      <c r="J27" s="1">
        <v>70.0</v>
      </c>
      <c r="K27" s="77">
        <f t="shared" si="1"/>
        <v>140</v>
      </c>
    </row>
    <row r="28" ht="16.5" customHeight="1">
      <c r="B28" s="76"/>
      <c r="C28" s="5" t="s">
        <v>108</v>
      </c>
      <c r="D28" s="6"/>
      <c r="E28" s="6"/>
      <c r="F28" s="6"/>
      <c r="G28" s="6"/>
      <c r="H28" s="7"/>
      <c r="I28" s="1">
        <v>1.0</v>
      </c>
      <c r="J28" s="1">
        <v>190.0</v>
      </c>
      <c r="K28" s="77">
        <f t="shared" si="1"/>
        <v>190</v>
      </c>
    </row>
    <row r="29" ht="16.5" customHeight="1">
      <c r="B29" s="76"/>
      <c r="C29" s="5" t="s">
        <v>109</v>
      </c>
      <c r="D29" s="6"/>
      <c r="E29" s="6"/>
      <c r="F29" s="6"/>
      <c r="G29" s="6"/>
      <c r="H29" s="7"/>
      <c r="I29" s="1">
        <v>1.0</v>
      </c>
      <c r="J29" s="1">
        <v>260.0</v>
      </c>
      <c r="K29" s="77">
        <f t="shared" si="1"/>
        <v>260</v>
      </c>
    </row>
    <row r="30" ht="16.5" customHeight="1">
      <c r="B30" s="76"/>
      <c r="C30" s="99" t="s">
        <v>110</v>
      </c>
      <c r="D30" s="6"/>
      <c r="E30" s="6"/>
      <c r="F30" s="6"/>
      <c r="G30" s="6"/>
      <c r="H30" s="7"/>
      <c r="I30" s="100">
        <v>1.0</v>
      </c>
      <c r="J30" s="101">
        <v>900.0</v>
      </c>
      <c r="K30" s="102">
        <f t="shared" si="1"/>
        <v>900</v>
      </c>
    </row>
    <row r="31" ht="16.5" customHeight="1">
      <c r="B31" s="76"/>
      <c r="C31" s="103" t="s">
        <v>111</v>
      </c>
      <c r="D31" s="10"/>
      <c r="E31" s="10"/>
      <c r="F31" s="10"/>
      <c r="G31" s="10"/>
      <c r="H31" s="11"/>
      <c r="I31" s="104">
        <v>1.0</v>
      </c>
      <c r="J31" s="105">
        <v>1650.0</v>
      </c>
      <c r="K31" s="106">
        <f t="shared" si="1"/>
        <v>1650</v>
      </c>
    </row>
    <row r="32" ht="16.5" customHeight="1">
      <c r="B32" s="76"/>
      <c r="C32" s="5"/>
      <c r="D32" s="6"/>
      <c r="E32" s="6"/>
      <c r="F32" s="6"/>
      <c r="G32" s="6"/>
      <c r="H32" s="7"/>
      <c r="K32" s="77">
        <f t="shared" si="1"/>
        <v>0</v>
      </c>
    </row>
    <row r="33" ht="16.5" customHeight="1">
      <c r="B33" s="76"/>
      <c r="C33" s="5"/>
      <c r="D33" s="6"/>
      <c r="E33" s="6"/>
      <c r="F33" s="6"/>
      <c r="G33" s="6"/>
      <c r="H33" s="7"/>
      <c r="K33" s="77">
        <f t="shared" si="1"/>
        <v>0</v>
      </c>
    </row>
    <row r="34" ht="16.5" customHeight="1">
      <c r="B34" s="76"/>
      <c r="C34" s="78"/>
      <c r="D34" s="6"/>
      <c r="E34" s="6"/>
      <c r="F34" s="6"/>
      <c r="G34" s="6"/>
      <c r="H34" s="7"/>
      <c r="I34" s="79"/>
      <c r="J34" s="79"/>
      <c r="K34" s="77">
        <f t="shared" si="1"/>
        <v>0</v>
      </c>
    </row>
    <row r="35" ht="16.5" customHeight="1">
      <c r="B35" s="76"/>
      <c r="C35" s="78"/>
      <c r="D35" s="6"/>
      <c r="E35" s="6"/>
      <c r="F35" s="6"/>
      <c r="G35" s="6"/>
      <c r="H35" s="7"/>
      <c r="I35" s="79"/>
      <c r="J35" s="79"/>
      <c r="K35" s="77">
        <f t="shared" si="1"/>
        <v>0</v>
      </c>
    </row>
    <row r="36" ht="16.5" customHeight="1">
      <c r="B36" s="76"/>
      <c r="C36" s="78"/>
      <c r="D36" s="6"/>
      <c r="E36" s="6"/>
      <c r="F36" s="6"/>
      <c r="G36" s="6"/>
      <c r="H36" s="7"/>
      <c r="I36" s="79"/>
      <c r="J36" s="79"/>
      <c r="K36" s="77">
        <f t="shared" si="1"/>
        <v>0</v>
      </c>
    </row>
    <row r="37" ht="16.5" customHeight="1">
      <c r="B37" s="76"/>
      <c r="C37" s="78"/>
      <c r="D37" s="6"/>
      <c r="E37" s="6"/>
      <c r="F37" s="6"/>
      <c r="G37" s="6"/>
      <c r="H37" s="7"/>
      <c r="I37" s="79"/>
      <c r="J37" s="79"/>
      <c r="K37" s="77">
        <f t="shared" si="1"/>
        <v>0</v>
      </c>
    </row>
    <row r="38" ht="16.5" customHeight="1">
      <c r="B38" s="76"/>
      <c r="C38" s="78"/>
      <c r="D38" s="6"/>
      <c r="E38" s="6"/>
      <c r="F38" s="6"/>
      <c r="G38" s="6"/>
      <c r="H38" s="7"/>
      <c r="I38" s="79"/>
      <c r="J38" s="79"/>
      <c r="K38" s="77">
        <f t="shared" si="1"/>
        <v>0</v>
      </c>
    </row>
    <row r="39" ht="16.5" customHeight="1">
      <c r="B39" s="76"/>
      <c r="C39" s="78"/>
      <c r="D39" s="6"/>
      <c r="E39" s="6"/>
      <c r="F39" s="6"/>
      <c r="G39" s="6"/>
      <c r="H39" s="7"/>
      <c r="I39" s="79"/>
      <c r="J39" s="79"/>
      <c r="K39" s="77">
        <f t="shared" si="1"/>
        <v>0</v>
      </c>
    </row>
    <row r="40" ht="16.5" customHeight="1">
      <c r="B40" s="76"/>
      <c r="C40" s="78"/>
      <c r="D40" s="6"/>
      <c r="E40" s="6"/>
      <c r="F40" s="6"/>
      <c r="G40" s="6"/>
      <c r="H40" s="7"/>
      <c r="I40" s="79"/>
      <c r="J40" s="79"/>
      <c r="K40" s="77">
        <f t="shared" si="1"/>
        <v>0</v>
      </c>
    </row>
    <row r="41" ht="16.5" customHeight="1">
      <c r="B41" s="72" t="s">
        <v>51</v>
      </c>
      <c r="C41" s="6"/>
      <c r="D41" s="6"/>
      <c r="E41" s="6"/>
      <c r="F41" s="6"/>
      <c r="G41" s="6"/>
      <c r="H41" s="7"/>
      <c r="I41" s="81"/>
      <c r="J41" s="82"/>
      <c r="K41" s="83">
        <f>SUM(K26:K40)</f>
        <v>3180</v>
      </c>
    </row>
    <row r="42" ht="15.75" customHeight="1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ht="15.75" customHeight="1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ht="15.75" customHeight="1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ht="15.75" customHeight="1">
      <c r="B45" s="68" t="s">
        <v>52</v>
      </c>
      <c r="C45" s="69" t="s">
        <v>53</v>
      </c>
      <c r="D45" s="70"/>
      <c r="E45" s="70"/>
      <c r="F45" s="70"/>
      <c r="G45" s="70"/>
      <c r="H45" s="71"/>
      <c r="I45" s="72" t="s">
        <v>54</v>
      </c>
      <c r="J45" s="6"/>
      <c r="K45" s="7"/>
      <c r="L45" s="38"/>
      <c r="M45" s="38"/>
      <c r="N45" s="38"/>
    </row>
    <row r="46" ht="15.75" customHeight="1">
      <c r="B46" s="73"/>
      <c r="C46" s="74"/>
      <c r="D46" s="10"/>
      <c r="E46" s="10"/>
      <c r="F46" s="10"/>
      <c r="G46" s="10"/>
      <c r="H46" s="11"/>
      <c r="I46" s="75" t="s">
        <v>55</v>
      </c>
      <c r="J46" s="75" t="s">
        <v>56</v>
      </c>
      <c r="K46" s="75" t="s">
        <v>57</v>
      </c>
      <c r="L46" s="38"/>
      <c r="M46" s="38"/>
      <c r="N46" s="38"/>
    </row>
    <row r="47" ht="16.5" customHeight="1">
      <c r="B47" s="98">
        <v>1.0</v>
      </c>
      <c r="C47" s="5" t="s">
        <v>99</v>
      </c>
      <c r="D47" s="6"/>
      <c r="E47" s="6"/>
      <c r="F47" s="6"/>
      <c r="G47" s="6"/>
      <c r="H47" s="7"/>
      <c r="I47" s="84">
        <v>0.3298611111111111</v>
      </c>
      <c r="J47" s="84">
        <v>0.3854166666666667</v>
      </c>
      <c r="K47" s="85">
        <f t="shared" ref="K47:K61" si="2">J47-I47</f>
        <v>0.05555555556</v>
      </c>
      <c r="L47" s="38"/>
      <c r="M47" s="38"/>
      <c r="N47" s="38"/>
    </row>
    <row r="48" ht="16.5" customHeight="1">
      <c r="B48" s="98">
        <v>1.0</v>
      </c>
      <c r="C48" s="5" t="s">
        <v>112</v>
      </c>
      <c r="D48" s="6"/>
      <c r="E48" s="6"/>
      <c r="F48" s="6"/>
      <c r="G48" s="6"/>
      <c r="H48" s="7"/>
      <c r="I48" s="84">
        <v>0.3298611111111111</v>
      </c>
      <c r="J48" s="84">
        <v>0.3854166666666667</v>
      </c>
      <c r="K48" s="85">
        <f t="shared" si="2"/>
        <v>0.05555555556</v>
      </c>
      <c r="L48" s="38"/>
      <c r="M48" s="38"/>
      <c r="N48" s="38"/>
    </row>
    <row r="49" ht="16.5" customHeight="1">
      <c r="B49" s="98">
        <v>2.0</v>
      </c>
      <c r="C49" s="5" t="s">
        <v>113</v>
      </c>
      <c r="D49" s="6"/>
      <c r="E49" s="6"/>
      <c r="F49" s="6"/>
      <c r="G49" s="6"/>
      <c r="H49" s="7"/>
      <c r="I49" s="84">
        <v>0.3055555555555556</v>
      </c>
      <c r="J49" s="84">
        <v>0.32083333333333336</v>
      </c>
      <c r="K49" s="85">
        <f t="shared" si="2"/>
        <v>0.01527777778</v>
      </c>
      <c r="L49" s="38"/>
      <c r="M49" s="38"/>
      <c r="N49" s="38"/>
    </row>
    <row r="50" ht="16.5" customHeight="1">
      <c r="B50" s="98">
        <v>2.0</v>
      </c>
      <c r="C50" s="5" t="s">
        <v>112</v>
      </c>
      <c r="D50" s="6"/>
      <c r="E50" s="6"/>
      <c r="F50" s="6"/>
      <c r="G50" s="6"/>
      <c r="H50" s="7"/>
      <c r="I50" s="84">
        <v>0.3055555555555556</v>
      </c>
      <c r="J50" s="84">
        <v>0.32083333333333336</v>
      </c>
      <c r="K50" s="85">
        <f t="shared" si="2"/>
        <v>0.01527777778</v>
      </c>
    </row>
    <row r="51" ht="16.5" customHeight="1">
      <c r="B51" s="98">
        <v>3.0</v>
      </c>
      <c r="C51" s="5" t="s">
        <v>113</v>
      </c>
      <c r="D51" s="6"/>
      <c r="E51" s="6"/>
      <c r="F51" s="6"/>
      <c r="G51" s="6"/>
      <c r="H51" s="7"/>
      <c r="I51" s="84"/>
      <c r="J51" s="84"/>
      <c r="K51" s="85">
        <f t="shared" si="2"/>
        <v>0</v>
      </c>
    </row>
    <row r="52" ht="16.5" customHeight="1">
      <c r="B52" s="98">
        <v>3.0</v>
      </c>
      <c r="C52" s="5" t="s">
        <v>114</v>
      </c>
      <c r="D52" s="6"/>
      <c r="E52" s="6"/>
      <c r="F52" s="6"/>
      <c r="G52" s="6"/>
      <c r="H52" s="7"/>
      <c r="I52" s="84"/>
      <c r="J52" s="84"/>
      <c r="K52" s="85">
        <f t="shared" si="2"/>
        <v>0</v>
      </c>
    </row>
    <row r="53" ht="16.5" customHeight="1">
      <c r="B53" s="98">
        <v>3.0</v>
      </c>
      <c r="C53" s="5" t="s">
        <v>115</v>
      </c>
      <c r="D53" s="6"/>
      <c r="E53" s="6"/>
      <c r="F53" s="6"/>
      <c r="G53" s="6"/>
      <c r="H53" s="7"/>
      <c r="I53" s="84"/>
      <c r="J53" s="84"/>
      <c r="K53" s="85">
        <f t="shared" si="2"/>
        <v>0</v>
      </c>
    </row>
    <row r="54" ht="16.5" customHeight="1">
      <c r="B54" s="98">
        <v>4.0</v>
      </c>
      <c r="C54" s="107" t="s">
        <v>113</v>
      </c>
      <c r="D54" s="6"/>
      <c r="E54" s="6"/>
      <c r="F54" s="6"/>
      <c r="G54" s="6"/>
      <c r="H54" s="7"/>
      <c r="I54" s="84"/>
      <c r="J54" s="84"/>
      <c r="K54" s="85">
        <f t="shared" si="2"/>
        <v>0</v>
      </c>
    </row>
    <row r="55" ht="16.5" customHeight="1">
      <c r="B55" s="98">
        <v>4.0</v>
      </c>
      <c r="C55" s="5" t="s">
        <v>116</v>
      </c>
      <c r="D55" s="6"/>
      <c r="E55" s="6"/>
      <c r="F55" s="6"/>
      <c r="G55" s="6"/>
      <c r="H55" s="7"/>
      <c r="I55" s="84"/>
      <c r="J55" s="84"/>
      <c r="K55" s="85">
        <f t="shared" si="2"/>
        <v>0</v>
      </c>
    </row>
    <row r="56" ht="16.5" customHeight="1">
      <c r="B56" s="98"/>
      <c r="C56" s="5"/>
      <c r="D56" s="6"/>
      <c r="E56" s="6"/>
      <c r="F56" s="6"/>
      <c r="G56" s="6"/>
      <c r="H56" s="7"/>
      <c r="I56" s="84"/>
      <c r="J56" s="84"/>
      <c r="K56" s="85">
        <f t="shared" si="2"/>
        <v>0</v>
      </c>
    </row>
    <row r="57" ht="16.5" customHeight="1">
      <c r="B57" s="98"/>
      <c r="C57" s="5"/>
      <c r="D57" s="6"/>
      <c r="E57" s="6"/>
      <c r="F57" s="6"/>
      <c r="G57" s="6"/>
      <c r="H57" s="7"/>
      <c r="I57" s="84"/>
      <c r="J57" s="84"/>
      <c r="K57" s="85">
        <f t="shared" si="2"/>
        <v>0</v>
      </c>
    </row>
    <row r="58" ht="16.5" customHeight="1">
      <c r="B58" s="98"/>
      <c r="C58" s="5"/>
      <c r="D58" s="6"/>
      <c r="E58" s="6"/>
      <c r="F58" s="6"/>
      <c r="G58" s="6"/>
      <c r="H58" s="7"/>
      <c r="I58" s="84"/>
      <c r="J58" s="84"/>
      <c r="K58" s="85">
        <f t="shared" si="2"/>
        <v>0</v>
      </c>
    </row>
    <row r="59" ht="16.5" customHeight="1">
      <c r="B59" s="98"/>
      <c r="C59" s="5"/>
      <c r="D59" s="6"/>
      <c r="E59" s="6"/>
      <c r="F59" s="6"/>
      <c r="G59" s="6"/>
      <c r="H59" s="7"/>
      <c r="I59" s="84"/>
      <c r="J59" s="84"/>
      <c r="K59" s="85">
        <f t="shared" si="2"/>
        <v>0</v>
      </c>
    </row>
    <row r="60" ht="16.5" customHeight="1">
      <c r="B60" s="98"/>
      <c r="C60" s="5"/>
      <c r="D60" s="6"/>
      <c r="E60" s="6"/>
      <c r="F60" s="6"/>
      <c r="G60" s="6"/>
      <c r="H60" s="7"/>
      <c r="I60" s="84"/>
      <c r="J60" s="84"/>
      <c r="K60" s="85">
        <f t="shared" si="2"/>
        <v>0</v>
      </c>
    </row>
    <row r="61" ht="16.5" customHeight="1">
      <c r="B61" s="76"/>
      <c r="C61" s="78"/>
      <c r="D61" s="6"/>
      <c r="E61" s="6"/>
      <c r="F61" s="6"/>
      <c r="G61" s="6"/>
      <c r="H61" s="7"/>
      <c r="I61" s="79"/>
      <c r="J61" s="79"/>
      <c r="K61" s="85">
        <f t="shared" si="2"/>
        <v>0</v>
      </c>
    </row>
    <row r="62" ht="16.5" customHeight="1">
      <c r="B62" s="72" t="s">
        <v>51</v>
      </c>
      <c r="C62" s="6"/>
      <c r="D62" s="6"/>
      <c r="E62" s="6"/>
      <c r="F62" s="6"/>
      <c r="G62" s="6"/>
      <c r="H62" s="7"/>
      <c r="I62" s="81"/>
      <c r="J62" s="82"/>
      <c r="K62" s="86">
        <f>SUM(K47:K61)</f>
        <v>0.1416666667</v>
      </c>
    </row>
    <row r="63" ht="15.75" customHeight="1"/>
    <row r="64" ht="15.75" customHeight="1"/>
    <row r="65" ht="15.75" customHeight="1"/>
    <row r="66" ht="15.75" customHeight="1"/>
    <row r="67" ht="15.75" customHeight="1">
      <c r="B67" s="87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9"/>
    </row>
    <row r="68" ht="16.5" customHeight="1">
      <c r="B68" s="90" t="s">
        <v>61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2"/>
    </row>
    <row r="69" ht="15.75" customHeight="1">
      <c r="B69" s="9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94"/>
    </row>
    <row r="70" ht="15.75" customHeight="1">
      <c r="B70" s="9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94"/>
    </row>
    <row r="71" ht="15.75" customHeight="1">
      <c r="B71" s="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94"/>
    </row>
    <row r="72" ht="15.75" customHeight="1">
      <c r="B72" s="9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94"/>
    </row>
    <row r="73" ht="15.75" customHeight="1"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34:J40 I47:J61">
      <formula1>AND(GTE(I34,MIN((0),(0.999305555555556))),LTE(I34,MAX((0),(0.999305555555556))))</formula1>
    </dataValidation>
  </dataValidations>
  <printOptions/>
  <pageMargins bottom="0.75" footer="0.0" header="0.0" left="0.7" right="0.7" top="0.75"/>
  <pageSetup orientation="landscape"/>
  <drawing r:id="rId1"/>
</worksheet>
</file>