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\OneDrive\Documentos\Cursos e Livros\Treinamentos e Cursos\DIO\Planilha\"/>
    </mc:Choice>
  </mc:AlternateContent>
  <xr:revisionPtr revIDLastSave="0" documentId="13_ncr:1_{28719B3B-C02D-4B0B-AB55-9D4558D92EDA}" xr6:coauthVersionLast="47" xr6:coauthVersionMax="47" xr10:uidLastSave="{00000000-0000-0000-0000-000000000000}"/>
  <bookViews>
    <workbookView xWindow="-110" yWindow="-110" windowWidth="34620" windowHeight="13900" firstSheet="2" activeTab="2" xr2:uid="{DC956984-31EC-4333-B04C-66AA8EB54B84}"/>
  </bookViews>
  <sheets>
    <sheet name="Dados" sheetId="1" state="hidden" r:id="rId1"/>
    <sheet name="Controle" sheetId="2" state="hidden" r:id="rId2"/>
    <sheet name="Dashboard" sheetId="4" r:id="rId3"/>
    <sheet name="Reservas" sheetId="5" r:id="rId4"/>
  </sheets>
  <definedNames>
    <definedName name="SegmentaçãodeDados_Mês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<sst xmlns="http://schemas.openxmlformats.org/spreadsheetml/2006/main" count="261" uniqueCount="79">
  <si>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</si>
  <si>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</si>
  <si>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</si>
  <si>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</si>
  <si>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</si>
  <si>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</si>
  <si>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</si>
  <si>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</si>
  <si>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</si>
  <si>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</si>
  <si>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</si>
  <si>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</si>
  <si>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</si>
  <si>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</si>
  <si>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</si>
  <si>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</si>
  <si>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</si>
  <si>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</si>
  <si>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</si>
  <si>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</si>
  <si>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</si>
  <si>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</si>
  <si>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</si>
  <si>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</si>
  <si>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</si>
  <si>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</si>
  <si>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</si>
  <si>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</si>
  <si>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</si>
  <si>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</si>
  <si>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</si>
  <si>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</si>
  <si>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</si>
  <si>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</si>
  <si>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</si>
  <si>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</si>
  <si>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</si>
  <si>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</si>
  <si>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</si>
  <si>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</si>
  <si>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</si>
  <si>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</si>
  <si>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</si>
  <si>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</si>
  <si>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</si>
  <si>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</si>
  <si>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</si>
  <si>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</si>
  <si>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</si>
  <si>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</si>
  <si>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</si>
  <si>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</si>
  <si>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</si>
  <si>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</si>
  <si>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</si>
  <si>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</si>
  <si>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</si>
  <si>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</si>
  <si>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</si>
  <si>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</si>
  <si>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</si>
  <si>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</si>
  <si>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</si>
  <si>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</si>
  <si>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</si>
  <si>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</si>
  <si>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</si>
  <si>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</si>
  <si>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</si>
  <si>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</si>
  <si>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</si>
  <si>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</si>
  <si>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Mês</t>
  </si>
  <si>
    <t>Rótulos de Linha</t>
  </si>
  <si>
    <t>Total Geral</t>
  </si>
  <si>
    <t>Soma de Valor</t>
  </si>
  <si>
    <t>Lançamento</t>
  </si>
  <si>
    <t>Reserva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</si>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</sst>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[$-416]d;@"/>
    <numFmt numFmtId="167" formatCode="&quot;R$&quot;\ #,##0.00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14" fontId="0" fillId="2" borderId="1" xfId="0" applyNumberFormat="1" applyFont="1" applyFill="1" applyBorder="1"/>
    <xf numFmtId="167" fontId="0" fillId="2" borderId="2" xfId="0" applyNumberFormat="1" applyFont="1" applyFill="1" applyBorder="1"/>
    <xf numFmtId="14" fontId="0" fillId="0" borderId="1" xfId="0" applyNumberFormat="1" applyFont="1" applyBorder="1"/>
    <xf numFmtId="167" fontId="0" fillId="0" borderId="2" xfId="0" applyNumberFormat="1" applyFont="1" applyBorder="1"/>
    <xf numFmtId="0" fontId="0" fillId="3" borderId="0" xfId="0" applyFill="1"/>
  </cellXfs>
  <cellStyles count="1">
    <cellStyle name="Normal" xfId="0" builtinId="0"/>
  </cellStyles>
  <dxfs count="9"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4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numFmt numFmtId="167" formatCode="&quot;R$&quot;\ #,##0.00"/>
    </dxf>
    <dxf>
      <numFmt numFmtId="19" formatCode="dd/mm/yyyy"/>
    </dxf>
    <dxf>
      <numFmt numFmtId="165" formatCode="[$-416]d;@"/>
    </dxf>
    <dxf>
      <numFmt numFmtId="19" formatCode="dd/mm/yyyy"/>
    </dxf>
  </dxfs>
  <tableStyles count="3" defaultTableStyle="TableStyleMedium2" defaultPivotStyle="PivotStyleLight16">
    <tableStyle name="Estilo de Segmentação de Dados 1" pivot="0" table="0" count="1" xr9:uid="{F664842D-10AB-4011-A5B0-50FA7D547B16}">
      <tableStyleElement type="wholeTable" dxfId="4"/>
    </tableStyle>
    <tableStyle name="SlicerStyleDark1 2" pivot="0" table="0" count="10" xr9:uid="{BABADCE9-DD61-47F3-B7AF-F7E41172E18E}">
      <tableStyleElement type="wholeTable" dxfId="3"/>
      <tableStyleElement type="headerRow" dxfId="2"/>
    </tableStyle>
    <tableStyle name="SlicerStyleDark2 2" pivot="0" table="0" count="10" xr9:uid="{4BFBB3DA-5E62-47FB-A39C-F2A2D3C49352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2 2">
        <x14:slicerStyle name="Estilo de Segmentação de Dados 1"/>
        <x14:slicerStyle name="SlicerStyleDark1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[Dashboard.xlsx]Controle!Tabela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Controle!$E$4:$E$8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9-40CA-9444-E31A2C8A52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0902944"/>
        <c:axId val="1733689936"/>
      </c:barChart>
      <c:catAx>
        <c:axId val="3509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689936"/>
        <c:crosses val="autoZero"/>
        <c:auto val="1"/>
        <c:lblAlgn val="ctr"/>
        <c:lblOffset val="100"/>
        <c:noMultiLvlLbl val="0"/>
      </c:catAx>
      <c:valAx>
        <c:axId val="173368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09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[Dashboard.xlsx]Controle!Tabela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Controle!$B$4:$B$19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C-43AC-9B12-AD9C298134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223968"/>
        <c:axId val="487218688"/>
      </c:barChart>
      <c:catAx>
        <c:axId val="4872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218688"/>
        <c:crosses val="autoZero"/>
        <c:auto val="1"/>
        <c:lblAlgn val="ctr"/>
        <c:lblOffset val="100"/>
        <c:noMultiLvlLbl val="0"/>
      </c:catAx>
      <c:valAx>
        <c:axId val="487218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2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Reservas!$B$2</c:f>
              <c:numCache>
                <c:formatCode>"R$"\ #,##0.00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E-4DF5-B85B-72CCDBBD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824432"/>
        <c:axId val="592828752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accent1"/>
                </a:gs>
                <a:gs pos="59000">
                  <a:schemeClr val="accent1"/>
                </a:gs>
                <a:gs pos="100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Reservas!$B$1</c:f>
              <c:numCache>
                <c:formatCode>"R$"\ #,##0.00</c:formatCode>
                <c:ptCount val="1"/>
                <c:pt idx="0">
                  <c:v>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E-4DF5-B85B-72CCDBBD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879152"/>
        <c:axId val="592858512"/>
      </c:barChart>
      <c:catAx>
        <c:axId val="592824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2828752"/>
        <c:crosses val="autoZero"/>
        <c:auto val="1"/>
        <c:lblAlgn val="ctr"/>
        <c:lblOffset val="100"/>
        <c:noMultiLvlLbl val="0"/>
      </c:catAx>
      <c:valAx>
        <c:axId val="5928287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92824432"/>
        <c:crosses val="autoZero"/>
        <c:crossBetween val="between"/>
      </c:valAx>
      <c:valAx>
        <c:axId val="592858512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592879152"/>
        <c:crosses val="max"/>
        <c:crossBetween val="between"/>
      </c:valAx>
      <c:catAx>
        <c:axId val="59287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59285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18</xdr:row>
      <xdr:rowOff>25400</xdr:rowOff>
    </xdr:from>
    <xdr:to>
      <xdr:col>17</xdr:col>
      <xdr:colOff>63500</xdr:colOff>
      <xdr:row>32</xdr:row>
      <xdr:rowOff>171450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F56BCAD-4152-F863-0008-86377DCBE3E0}"/>
            </a:ext>
          </a:extLst>
        </xdr:cNvPr>
        <xdr:cNvGrpSpPr/>
      </xdr:nvGrpSpPr>
      <xdr:grpSpPr>
        <a:xfrm>
          <a:off x="1466850" y="3225800"/>
          <a:ext cx="9823450" cy="2635250"/>
          <a:chOff x="1466850" y="3225800"/>
          <a:chExt cx="9823450" cy="263525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3296107F-C87F-171D-C382-09A9526E0410}"/>
              </a:ext>
            </a:extLst>
          </xdr:cNvPr>
          <xdr:cNvSpPr/>
        </xdr:nvSpPr>
        <xdr:spPr>
          <a:xfrm>
            <a:off x="1473200" y="3232150"/>
            <a:ext cx="9817100" cy="2628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0" name="Fluxograma: Documento 9">
            <a:extLst>
              <a:ext uri="{FF2B5EF4-FFF2-40B4-BE49-F238E27FC236}">
                <a16:creationId xmlns:a16="http://schemas.microsoft.com/office/drawing/2014/main" id="{A8547FCC-0781-961A-1D2C-3CD022C2F07D}"/>
              </a:ext>
            </a:extLst>
          </xdr:cNvPr>
          <xdr:cNvSpPr/>
        </xdr:nvSpPr>
        <xdr:spPr>
          <a:xfrm>
            <a:off x="1466850" y="3225800"/>
            <a:ext cx="9823450" cy="393700"/>
          </a:xfrm>
          <a:prstGeom prst="flowChartDocumen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10</xdr:col>
      <xdr:colOff>266700</xdr:colOff>
      <xdr:row>2</xdr:row>
      <xdr:rowOff>120650</xdr:rowOff>
    </xdr:from>
    <xdr:to>
      <xdr:col>17</xdr:col>
      <xdr:colOff>76200</xdr:colOff>
      <xdr:row>17</xdr:row>
      <xdr:rowOff>88900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1A79307-0CBC-45B9-A655-BBC5BDCA3230}"/>
            </a:ext>
          </a:extLst>
        </xdr:cNvPr>
        <xdr:cNvGrpSpPr/>
      </xdr:nvGrpSpPr>
      <xdr:grpSpPr>
        <a:xfrm>
          <a:off x="6870700" y="476250"/>
          <a:ext cx="4432300" cy="2635250"/>
          <a:chOff x="2197100" y="476250"/>
          <a:chExt cx="5321300" cy="2635250"/>
        </a:xfrm>
      </xdr:grpSpPr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F196D48C-7335-D7AF-1CE0-49885406BDE0}"/>
              </a:ext>
            </a:extLst>
          </xdr:cNvPr>
          <xdr:cNvSpPr/>
        </xdr:nvSpPr>
        <xdr:spPr>
          <a:xfrm>
            <a:off x="2203450" y="482600"/>
            <a:ext cx="5314950" cy="2628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6" name="Fluxograma: Documento 15">
            <a:extLst>
              <a:ext uri="{FF2B5EF4-FFF2-40B4-BE49-F238E27FC236}">
                <a16:creationId xmlns:a16="http://schemas.microsoft.com/office/drawing/2014/main" id="{CF13690A-BEBF-4E91-C4F3-898024B17465}"/>
              </a:ext>
            </a:extLst>
          </xdr:cNvPr>
          <xdr:cNvSpPr/>
        </xdr:nvSpPr>
        <xdr:spPr>
          <a:xfrm>
            <a:off x="2197100" y="476250"/>
            <a:ext cx="5318388" cy="393700"/>
          </a:xfrm>
          <a:prstGeom prst="flowChartDocumen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2</xdr:col>
      <xdr:colOff>165100</xdr:colOff>
      <xdr:row>2</xdr:row>
      <xdr:rowOff>120650</xdr:rowOff>
    </xdr:from>
    <xdr:to>
      <xdr:col>10</xdr:col>
      <xdr:colOff>203200</xdr:colOff>
      <xdr:row>17</xdr:row>
      <xdr:rowOff>88900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E3F32B2E-D029-2514-D108-43C0B2730458}"/>
            </a:ext>
          </a:extLst>
        </xdr:cNvPr>
        <xdr:cNvGrpSpPr/>
      </xdr:nvGrpSpPr>
      <xdr:grpSpPr>
        <a:xfrm>
          <a:off x="1485900" y="476250"/>
          <a:ext cx="5321300" cy="2635250"/>
          <a:chOff x="2197100" y="476250"/>
          <a:chExt cx="5321300" cy="2635250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457A702D-7F60-4080-80C7-CF9D4B434309}"/>
              </a:ext>
            </a:extLst>
          </xdr:cNvPr>
          <xdr:cNvSpPr/>
        </xdr:nvSpPr>
        <xdr:spPr>
          <a:xfrm>
            <a:off x="2203450" y="482600"/>
            <a:ext cx="5314950" cy="26289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2" name="Fluxograma: Documento 11">
            <a:extLst>
              <a:ext uri="{FF2B5EF4-FFF2-40B4-BE49-F238E27FC236}">
                <a16:creationId xmlns:a16="http://schemas.microsoft.com/office/drawing/2014/main" id="{7BE36A30-43AC-43FD-BE40-6E51B5F7F779}"/>
              </a:ext>
            </a:extLst>
          </xdr:cNvPr>
          <xdr:cNvSpPr/>
        </xdr:nvSpPr>
        <xdr:spPr>
          <a:xfrm>
            <a:off x="2197100" y="476250"/>
            <a:ext cx="5318388" cy="393700"/>
          </a:xfrm>
          <a:prstGeom prst="flowChartDocumen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31750</xdr:colOff>
      <xdr:row>32</xdr:row>
      <xdr:rowOff>165100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56EEDE2-B2C0-DE2C-383F-E13F0425922D}"/>
            </a:ext>
          </a:extLst>
        </xdr:cNvPr>
        <xdr:cNvSpPr/>
      </xdr:nvSpPr>
      <xdr:spPr>
        <a:xfrm>
          <a:off x="0" y="0"/>
          <a:ext cx="1352550" cy="58547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317500</xdr:colOff>
      <xdr:row>5</xdr:row>
      <xdr:rowOff>171450</xdr:rowOff>
    </xdr:from>
    <xdr:to>
      <xdr:col>10</xdr:col>
      <xdr:colOff>139700</xdr:colOff>
      <xdr:row>16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613930-40E5-4AFF-9FE0-4427A9B3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20</xdr:row>
      <xdr:rowOff>133350</xdr:rowOff>
    </xdr:from>
    <xdr:to>
      <xdr:col>16</xdr:col>
      <xdr:colOff>615950</xdr:colOff>
      <xdr:row>32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389F59-9CC6-432A-9308-F3B21E346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76200</xdr:colOff>
      <xdr:row>6</xdr:row>
      <xdr:rowOff>82551</xdr:rowOff>
    </xdr:from>
    <xdr:to>
      <xdr:col>1</xdr:col>
      <xdr:colOff>654050</xdr:colOff>
      <xdr:row>13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31850398-07D5-46AB-8B18-A8092DACB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149351"/>
              <a:ext cx="123825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622300</xdr:colOff>
      <xdr:row>5</xdr:row>
      <xdr:rowOff>171450</xdr:rowOff>
    </xdr:from>
    <xdr:to>
      <xdr:col>16</xdr:col>
      <xdr:colOff>469900</xdr:colOff>
      <xdr:row>16</xdr:row>
      <xdr:rowOff>44450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656933A-7C80-469E-9EB9-7EDAFBC63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177800</xdr:colOff>
      <xdr:row>2</xdr:row>
      <xdr:rowOff>107950</xdr:rowOff>
    </xdr:from>
    <xdr:to>
      <xdr:col>5</xdr:col>
      <xdr:colOff>285750</xdr:colOff>
      <xdr:row>4</xdr:row>
      <xdr:rowOff>76200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D15827B0-7846-951D-6BEF-46F4E212F2E0}"/>
            </a:ext>
          </a:extLst>
        </xdr:cNvPr>
        <xdr:cNvSpPr txBox="1"/>
      </xdr:nvSpPr>
      <xdr:spPr>
        <a:xfrm>
          <a:off x="1498600" y="463550"/>
          <a:ext cx="20891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/>
              </a:solidFill>
              <a:latin typeface="AniMe Matrix - MB_EN" panose="00000500000000000000" pitchFamily="2" charset="0"/>
            </a:rPr>
            <a:t>Entradas</a:t>
          </a:r>
        </a:p>
      </xdr:txBody>
    </xdr:sp>
    <xdr:clientData/>
  </xdr:twoCellAnchor>
  <xdr:twoCellAnchor>
    <xdr:from>
      <xdr:col>2</xdr:col>
      <xdr:colOff>177800</xdr:colOff>
      <xdr:row>18</xdr:row>
      <xdr:rowOff>25400</xdr:rowOff>
    </xdr:from>
    <xdr:to>
      <xdr:col>5</xdr:col>
      <xdr:colOff>285750</xdr:colOff>
      <xdr:row>19</xdr:row>
      <xdr:rowOff>171450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E77A871-4660-4C30-A98E-E534FEDE5C4D}"/>
            </a:ext>
          </a:extLst>
        </xdr:cNvPr>
        <xdr:cNvSpPr txBox="1"/>
      </xdr:nvSpPr>
      <xdr:spPr>
        <a:xfrm>
          <a:off x="1498600" y="3225800"/>
          <a:ext cx="20891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/>
              </a:solidFill>
              <a:latin typeface="AniMe Matrix - MB_EN" panose="00000500000000000000" pitchFamily="2" charset="0"/>
            </a:rPr>
            <a:t>Saídas</a:t>
          </a:r>
        </a:p>
      </xdr:txBody>
    </xdr:sp>
    <xdr:clientData/>
  </xdr:twoCellAnchor>
  <xdr:twoCellAnchor>
    <xdr:from>
      <xdr:col>10</xdr:col>
      <xdr:colOff>292100</xdr:colOff>
      <xdr:row>2</xdr:row>
      <xdr:rowOff>101600</xdr:rowOff>
    </xdr:from>
    <xdr:to>
      <xdr:col>13</xdr:col>
      <xdr:colOff>400050</xdr:colOff>
      <xdr:row>4</xdr:row>
      <xdr:rowOff>69850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DA290FC0-4415-45D3-B9A7-BDD0314C77CA}"/>
            </a:ext>
          </a:extLst>
        </xdr:cNvPr>
        <xdr:cNvSpPr txBox="1"/>
      </xdr:nvSpPr>
      <xdr:spPr>
        <a:xfrm>
          <a:off x="6896100" y="457200"/>
          <a:ext cx="20891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/>
              </a:solidFill>
              <a:latin typeface="AniMe Matrix - MB_EN" panose="00000500000000000000" pitchFamily="2" charset="0"/>
            </a:rPr>
            <a:t>Reservas</a:t>
          </a:r>
        </a:p>
      </xdr:txBody>
    </xdr:sp>
    <xdr:clientData/>
  </xdr:twoCellAnchor>
  <xdr:twoCellAnchor>
    <xdr:from>
      <xdr:col>2</xdr:col>
      <xdr:colOff>158750</xdr:colOff>
      <xdr:row>0</xdr:row>
      <xdr:rowOff>0</xdr:rowOff>
    </xdr:from>
    <xdr:to>
      <xdr:col>17</xdr:col>
      <xdr:colOff>63500</xdr:colOff>
      <xdr:row>2</xdr:row>
      <xdr:rowOff>38100</xdr:rowOff>
    </xdr:to>
    <xdr:sp macro="" textlink="">
      <xdr:nvSpPr>
        <xdr:cNvPr id="23" name="Fluxograma: Documento 22">
          <a:extLst>
            <a:ext uri="{FF2B5EF4-FFF2-40B4-BE49-F238E27FC236}">
              <a16:creationId xmlns:a16="http://schemas.microsoft.com/office/drawing/2014/main" id="{4C2F2925-B6AB-4DF8-931F-FE2E44B8E7F1}"/>
            </a:ext>
          </a:extLst>
        </xdr:cNvPr>
        <xdr:cNvSpPr/>
      </xdr:nvSpPr>
      <xdr:spPr>
        <a:xfrm>
          <a:off x="1479550" y="0"/>
          <a:ext cx="9810750" cy="393700"/>
        </a:xfrm>
        <a:prstGeom prst="flowChartDocumen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152400</xdr:colOff>
      <xdr:row>0</xdr:row>
      <xdr:rowOff>0</xdr:rowOff>
    </xdr:from>
    <xdr:to>
      <xdr:col>11</xdr:col>
      <xdr:colOff>285750</xdr:colOff>
      <xdr:row>1</xdr:row>
      <xdr:rowOff>146050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497DE180-9784-4568-9F09-FDF6DFAB3B6E}"/>
            </a:ext>
          </a:extLst>
        </xdr:cNvPr>
        <xdr:cNvSpPr txBox="1"/>
      </xdr:nvSpPr>
      <xdr:spPr>
        <a:xfrm>
          <a:off x="1473200" y="0"/>
          <a:ext cx="60769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/>
              </a:solidFill>
              <a:latin typeface="AniMe Matrix - MB_EN" panose="00000500000000000000" pitchFamily="2" charset="0"/>
            </a:rPr>
            <a:t>Acompanhamento financeiro pessoal</a:t>
          </a:r>
        </a:p>
      </xdr:txBody>
    </xdr:sp>
    <xdr:clientData/>
  </xdr:twoCellAnchor>
  <xdr:twoCellAnchor>
    <xdr:from>
      <xdr:col>0</xdr:col>
      <xdr:colOff>114300</xdr:colOff>
      <xdr:row>0</xdr:row>
      <xdr:rowOff>165100</xdr:rowOff>
    </xdr:from>
    <xdr:to>
      <xdr:col>1</xdr:col>
      <xdr:colOff>641350</xdr:colOff>
      <xdr:row>4</xdr:row>
      <xdr:rowOff>139700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2AA2FF0E-0DAC-429D-852A-69CE6687E464}"/>
            </a:ext>
          </a:extLst>
        </xdr:cNvPr>
        <xdr:cNvSpPr txBox="1"/>
      </xdr:nvSpPr>
      <xdr:spPr>
        <a:xfrm>
          <a:off x="114300" y="165100"/>
          <a:ext cx="118745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/>
              </a:solidFill>
              <a:latin typeface="AniMe Matrix - MB_EN" panose="00000500000000000000" pitchFamily="2" charset="0"/>
            </a:rPr>
            <a:t>money</a:t>
          </a:r>
        </a:p>
        <a:p>
          <a:r>
            <a:rPr lang="pt-BR" sz="1600" kern="1200">
              <a:solidFill>
                <a:schemeClr val="bg1"/>
              </a:solidFill>
              <a:latin typeface="AniMe Matrix - MB_EN" panose="00000500000000000000" pitchFamily="2" charset="0"/>
            </a:rPr>
            <a:t>app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lberto Brito de Carvalho" refreshedDate="45673.501307060185" createdVersion="8" refreshedVersion="8" minRefreshableVersion="3" recordCount="44" xr:uid="{A40C7310-3AAE-4188-A2FC-6D6871E4B277}">
  <cacheSource type="worksheet">
    <worksheetSource name="Tabela_Dad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65">
      <sharedItems containsSemiMixedTypes="0" containsNonDate="0" containsDate="1" containsString="0" minDate="1900-01-07T00:00:00" maxDate="1900-01-10T00:00:00" count="3">
        <d v="1900-01-07T00:00:00"/>
        <d v="1900-01-08T00:00:00"/>
        <d v="1900-01-09T00:00:0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925115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42C84-585E-480B-90B9-0B9AA4F4D8D2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3:E8" firstHeaderRow="1" firstDataRow="1" firstDataCol="1" rowPageCount="1" colPageCount="1"/>
  <pivotFields count="8">
    <pivotField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D61A1-EC43-4B1C-AFA1-E5A011A8F2DD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19" firstHeaderRow="1" firstDataRow="1" firstDataCol="1" rowPageCount="1" colPageCount="1"/>
  <pivotFields count="8">
    <pivotField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F854E05-5A1B-4C98-AF8D-CAEA5144C4D7}" sourceName="Mês">
  <pivotTables>
    <pivotTable tabId="2" name="Tabela dinâmica1"/>
    <pivotTable tabId="2" name="Tabela dinâmica2"/>
  </pivotTables>
  <data>
    <tabular pivotCacheId="59251150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1BAC96C-5921-4FCC-A9F0-5A7070B38C1F}" cache="SegmentaçãodeDados_Mês" caption="Mês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2EE3D-6FDF-4E4C-9365-1BE9ACAF1840}" name="Tabela_Dados" displayName="Tabela_Dados" ref="A1:H45" totalsRowShown="0">
  <autoFilter ref="A1:H45" xr:uid="{5F62EE3D-6FDF-4E4C-9365-1BE9ACAF1840}"/>
  <tableColumns count="8">
    <tableColumn id="1" xr3:uid="{BA96E7F7-6355-4E40-B2A6-B7DE86BF486B}" name="Data" dataDxfId="8"/>
    <tableColumn id="8" xr3:uid="{CA4CE5EC-FFC1-42D8-9656-6FB89D4136FB}" name="Mês" dataDxfId="7">
      <calculatedColumnFormula>MONTH(Tabela_Dados[[#This Row],[Data]])</calculatedColumnFormula>
    </tableColumn>
    <tableColumn id="2" xr3:uid="{41B21143-29E9-453E-B6C3-388931E27B0D}" name="Tipo"/>
    <tableColumn id="3" xr3:uid="{5C76D254-6783-4707-88FC-B85180B26429}" name="Categoria"/>
    <tableColumn id="4" xr3:uid="{695E3B59-9B44-4147-B960-559D2250F1FA}" name="Descrição"/>
    <tableColumn id="5" xr3:uid="{5700C7E9-3073-4445-8D10-B0D9B297ED31}" name="Valor"/>
    <tableColumn id="6" xr3:uid="{5944D8C3-E896-4B20-89DB-6E17D3D79E72}" name="Operação Bancária"/>
    <tableColumn id="7" xr3:uid="{147481A8-7BDB-4746-B6AE-A3DEFF09D9C6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EE1FC5-047F-466C-A455-BB08708F9FB8}" name="Tabela2" displayName="Tabela2" ref="A4:B19" totalsRowShown="0">
  <autoFilter ref="A4:B19" xr:uid="{BAEE1FC5-047F-466C-A455-BB08708F9FB8}"/>
  <tableColumns count="2">
    <tableColumn id="1" xr3:uid="{5D526673-DAB6-48A1-B450-2D24330E6106}" name="Data" dataDxfId="6"/>
    <tableColumn id="2" xr3:uid="{DB01E390-EA85-4688-A886-2E507503DF30}" name="Lançament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DBB7-235D-4A30-92A8-FED77748DE1B}">
  <dimension ref="A1:H45"/>
  <sheetViews>
    <sheetView topLeftCell="A19" workbookViewId="0"/>
  </sheetViews>
  <sheetFormatPr defaultRowHeight="14"/>
  <cols>
    <col min="1" max="1" width="9.75" style="1" bestFit="1" customWidth="1"/>
    <col min="2" max="2" width="9.75" style="2" customWidth="1"/>
    <col min="3" max="3" width="9.6640625" bestFit="1" customWidth="1"/>
    <col min="4" max="4" width="18.9140625" bestFit="1" customWidth="1"/>
    <col min="5" max="5" width="31.1640625" bestFit="1" customWidth="1"/>
    <col min="6" max="6" width="7.25" bestFit="1" customWidth="1"/>
    <col min="7" max="7" width="19.25" bestFit="1" customWidth="1"/>
    <col min="8" max="8" width="8.5" bestFit="1" customWidth="1"/>
  </cols>
  <sheetData>
    <row r="1" spans="1:8">
      <c r="A1" s="1" t="s">
        <v>0</v>
      </c>
      <c r="B1" s="2" t="s">
        <v>72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1">
        <v>45505</v>
      </c>
      <c r="B2" s="2">
        <f>MONTH(Tabela_Dados[[#This Row],[Data]])</f>
        <v>8</v>
      </c>
      <c r="C2" t="s">
        <v>7</v>
      </c>
      <c r="D2" t="s">
        <v>8</v>
      </c>
      <c r="E2" t="s">
        <v>9</v>
      </c>
      <c r="F2">
        <v>5000</v>
      </c>
      <c r="G2" t="s">
        <v>10</v>
      </c>
      <c r="H2" t="s">
        <v>11</v>
      </c>
    </row>
    <row r="3" spans="1:8">
      <c r="A3" s="1">
        <v>45505</v>
      </c>
      <c r="B3" s="2">
        <f>MONTH(Tabela_Dados[[#This Row],[Data]])</f>
        <v>8</v>
      </c>
      <c r="C3" t="s">
        <v>12</v>
      </c>
      <c r="D3" t="s">
        <v>13</v>
      </c>
      <c r="E3" t="s">
        <v>14</v>
      </c>
      <c r="F3">
        <v>550</v>
      </c>
      <c r="G3" t="s">
        <v>15</v>
      </c>
      <c r="H3" t="s">
        <v>16</v>
      </c>
    </row>
    <row r="4" spans="1:8">
      <c r="A4" s="1">
        <v>45507</v>
      </c>
      <c r="B4" s="2">
        <f>MONTH(Tabela_Dados[[#This Row],[Data]])</f>
        <v>8</v>
      </c>
      <c r="C4" t="s">
        <v>12</v>
      </c>
      <c r="D4" t="s">
        <v>17</v>
      </c>
      <c r="E4" t="s">
        <v>18</v>
      </c>
      <c r="F4">
        <v>300</v>
      </c>
      <c r="G4" t="s">
        <v>19</v>
      </c>
      <c r="H4" t="s">
        <v>20</v>
      </c>
    </row>
    <row r="5" spans="1:8">
      <c r="A5" s="1">
        <v>45509</v>
      </c>
      <c r="B5" s="2">
        <f>MONTH(Tabela_Dados[[#This Row],[Data]])</f>
        <v>8</v>
      </c>
      <c r="C5" t="s">
        <v>12</v>
      </c>
      <c r="D5" t="s">
        <v>21</v>
      </c>
      <c r="E5" t="s">
        <v>22</v>
      </c>
      <c r="F5">
        <v>120</v>
      </c>
      <c r="G5" t="s">
        <v>19</v>
      </c>
      <c r="H5" t="s">
        <v>20</v>
      </c>
    </row>
    <row r="6" spans="1:8">
      <c r="A6" s="1">
        <v>45511</v>
      </c>
      <c r="B6" s="2">
        <f>MONTH(Tabela_Dados[[#This Row],[Data]])</f>
        <v>8</v>
      </c>
      <c r="C6" t="s">
        <v>12</v>
      </c>
      <c r="D6" t="s">
        <v>23</v>
      </c>
      <c r="E6" t="s">
        <v>24</v>
      </c>
      <c r="F6">
        <v>250</v>
      </c>
      <c r="G6" t="s">
        <v>10</v>
      </c>
      <c r="H6" t="s">
        <v>20</v>
      </c>
    </row>
    <row r="7" spans="1:8">
      <c r="A7" s="1">
        <v>45514</v>
      </c>
      <c r="B7" s="2">
        <f>MONTH(Tabela_Dados[[#This Row],[Data]])</f>
        <v>8</v>
      </c>
      <c r="C7" t="s">
        <v>12</v>
      </c>
      <c r="D7" t="s">
        <v>25</v>
      </c>
      <c r="E7" t="s">
        <v>26</v>
      </c>
      <c r="F7">
        <v>400</v>
      </c>
      <c r="G7" t="s">
        <v>15</v>
      </c>
      <c r="H7" t="s">
        <v>16</v>
      </c>
    </row>
    <row r="8" spans="1:8">
      <c r="A8" s="1">
        <v>45516</v>
      </c>
      <c r="B8" s="2">
        <f>MONTH(Tabela_Dados[[#This Row],[Data]])</f>
        <v>8</v>
      </c>
      <c r="C8" t="s">
        <v>12</v>
      </c>
      <c r="D8" t="s">
        <v>27</v>
      </c>
      <c r="E8" t="s">
        <v>28</v>
      </c>
      <c r="F8">
        <v>600</v>
      </c>
      <c r="G8" t="s">
        <v>19</v>
      </c>
      <c r="H8" t="s">
        <v>16</v>
      </c>
    </row>
    <row r="9" spans="1:8">
      <c r="A9" s="1">
        <v>45519</v>
      </c>
      <c r="B9" s="2">
        <f>MONTH(Tabela_Dados[[#This Row],[Data]])</f>
        <v>8</v>
      </c>
      <c r="C9" t="s">
        <v>7</v>
      </c>
      <c r="D9" t="s">
        <v>29</v>
      </c>
      <c r="E9" t="s">
        <v>30</v>
      </c>
      <c r="F9">
        <v>800</v>
      </c>
      <c r="G9" t="s">
        <v>10</v>
      </c>
      <c r="H9" t="s">
        <v>11</v>
      </c>
    </row>
    <row r="10" spans="1:8">
      <c r="A10" s="1">
        <v>45519</v>
      </c>
      <c r="B10" s="2">
        <f>MONTH(Tabela_Dados[[#This Row],[Data]])</f>
        <v>8</v>
      </c>
      <c r="C10" t="s">
        <v>12</v>
      </c>
      <c r="D10" t="s">
        <v>31</v>
      </c>
      <c r="E10" t="s">
        <v>32</v>
      </c>
      <c r="F10">
        <v>150</v>
      </c>
      <c r="G10" t="s">
        <v>10</v>
      </c>
      <c r="H10" t="s">
        <v>20</v>
      </c>
    </row>
    <row r="11" spans="1:8">
      <c r="A11" s="1">
        <v>45522</v>
      </c>
      <c r="B11" s="2">
        <f>MONTH(Tabela_Dados[[#This Row],[Data]])</f>
        <v>8</v>
      </c>
      <c r="C11" t="s">
        <v>12</v>
      </c>
      <c r="D11" t="s">
        <v>33</v>
      </c>
      <c r="E11" t="s">
        <v>34</v>
      </c>
      <c r="F11">
        <v>1200</v>
      </c>
      <c r="G11" t="s">
        <v>19</v>
      </c>
      <c r="H11" t="s">
        <v>16</v>
      </c>
    </row>
    <row r="12" spans="1:8">
      <c r="A12" s="1">
        <v>45524</v>
      </c>
      <c r="B12" s="2">
        <f>MONTH(Tabela_Dados[[#This Row],[Data]])</f>
        <v>8</v>
      </c>
      <c r="C12" t="s">
        <v>12</v>
      </c>
      <c r="D12" t="s">
        <v>35</v>
      </c>
      <c r="E12" t="s">
        <v>36</v>
      </c>
      <c r="F12">
        <v>450</v>
      </c>
      <c r="G12" t="s">
        <v>15</v>
      </c>
      <c r="H12" t="s">
        <v>20</v>
      </c>
    </row>
    <row r="13" spans="1:8">
      <c r="A13" s="1">
        <v>45526</v>
      </c>
      <c r="B13" s="2">
        <f>MONTH(Tabela_Dados[[#This Row],[Data]])</f>
        <v>8</v>
      </c>
      <c r="C13" t="s">
        <v>12</v>
      </c>
      <c r="D13" t="s">
        <v>37</v>
      </c>
      <c r="E13" t="s">
        <v>38</v>
      </c>
      <c r="F13">
        <v>180</v>
      </c>
      <c r="G13" t="s">
        <v>10</v>
      </c>
      <c r="H13" t="s">
        <v>16</v>
      </c>
    </row>
    <row r="14" spans="1:8">
      <c r="A14" s="1">
        <v>45528</v>
      </c>
      <c r="B14" s="2">
        <f>MONTH(Tabela_Dados[[#This Row],[Data]])</f>
        <v>8</v>
      </c>
      <c r="C14" t="s">
        <v>12</v>
      </c>
      <c r="D14" t="s">
        <v>39</v>
      </c>
      <c r="E14" t="s">
        <v>40</v>
      </c>
      <c r="F14">
        <v>80</v>
      </c>
      <c r="G14" t="s">
        <v>15</v>
      </c>
      <c r="H14" t="s">
        <v>20</v>
      </c>
    </row>
    <row r="15" spans="1:8">
      <c r="A15" s="1">
        <v>45532</v>
      </c>
      <c r="B15" s="2">
        <f>MONTH(Tabela_Dados[[#This Row],[Data]])</f>
        <v>8</v>
      </c>
      <c r="C15" t="s">
        <v>12</v>
      </c>
      <c r="D15" t="s">
        <v>41</v>
      </c>
      <c r="E15" t="s">
        <v>42</v>
      </c>
      <c r="F15">
        <v>200</v>
      </c>
      <c r="G15" t="s">
        <v>15</v>
      </c>
      <c r="H15" t="s">
        <v>20</v>
      </c>
    </row>
    <row r="16" spans="1:8">
      <c r="A16" s="1">
        <v>45534</v>
      </c>
      <c r="B16" s="2">
        <f>MONTH(Tabela_Dados[[#This Row],[Data]])</f>
        <v>8</v>
      </c>
      <c r="C16" t="s">
        <v>12</v>
      </c>
      <c r="D16" t="s">
        <v>43</v>
      </c>
      <c r="E16" t="s">
        <v>44</v>
      </c>
      <c r="F16">
        <v>750</v>
      </c>
      <c r="G16" t="s">
        <v>10</v>
      </c>
      <c r="H16" t="s">
        <v>16</v>
      </c>
    </row>
    <row r="17" spans="1:8">
      <c r="A17" s="1">
        <v>45535</v>
      </c>
      <c r="B17" s="2">
        <f>MONTH(Tabela_Dados[[#This Row],[Data]])</f>
        <v>8</v>
      </c>
      <c r="C17" t="s">
        <v>12</v>
      </c>
      <c r="D17" t="s">
        <v>45</v>
      </c>
      <c r="E17" t="s">
        <v>46</v>
      </c>
      <c r="F17">
        <v>350</v>
      </c>
      <c r="G17" t="s">
        <v>19</v>
      </c>
      <c r="H17" t="s">
        <v>20</v>
      </c>
    </row>
    <row r="18" spans="1:8">
      <c r="A18" s="1">
        <v>45536</v>
      </c>
      <c r="B18" s="2">
        <f>MONTH(Tabela_Dados[[#This Row],[Data]])</f>
        <v>9</v>
      </c>
      <c r="C18" t="s">
        <v>7</v>
      </c>
      <c r="D18" t="s">
        <v>8</v>
      </c>
      <c r="E18" t="s">
        <v>9</v>
      </c>
      <c r="F18">
        <v>5000</v>
      </c>
      <c r="G18" t="s">
        <v>10</v>
      </c>
      <c r="H18" t="s">
        <v>11</v>
      </c>
    </row>
    <row r="19" spans="1:8">
      <c r="A19" s="1">
        <v>45537</v>
      </c>
      <c r="B19" s="2">
        <f>MONTH(Tabela_Dados[[#This Row],[Data]])</f>
        <v>9</v>
      </c>
      <c r="C19" t="s">
        <v>12</v>
      </c>
      <c r="D19" t="s">
        <v>13</v>
      </c>
      <c r="E19" t="s">
        <v>14</v>
      </c>
      <c r="F19">
        <v>450</v>
      </c>
      <c r="G19" t="s">
        <v>15</v>
      </c>
      <c r="H19" t="s">
        <v>16</v>
      </c>
    </row>
    <row r="20" spans="1:8">
      <c r="A20" s="1">
        <v>45540</v>
      </c>
      <c r="B20" s="2">
        <f>MONTH(Tabela_Dados[[#This Row],[Data]])</f>
        <v>9</v>
      </c>
      <c r="C20" t="s">
        <v>12</v>
      </c>
      <c r="D20" t="s">
        <v>17</v>
      </c>
      <c r="E20" t="s">
        <v>18</v>
      </c>
      <c r="F20">
        <v>300</v>
      </c>
      <c r="G20" t="s">
        <v>15</v>
      </c>
      <c r="H20" t="s">
        <v>20</v>
      </c>
    </row>
    <row r="21" spans="1:8">
      <c r="A21" s="1">
        <v>45543</v>
      </c>
      <c r="B21" s="2">
        <f>MONTH(Tabela_Dados[[#This Row],[Data]])</f>
        <v>9</v>
      </c>
      <c r="C21" t="s">
        <v>12</v>
      </c>
      <c r="D21" t="s">
        <v>21</v>
      </c>
      <c r="E21" t="s">
        <v>47</v>
      </c>
      <c r="F21">
        <v>200</v>
      </c>
      <c r="G21" t="s">
        <v>10</v>
      </c>
      <c r="H21" t="s">
        <v>20</v>
      </c>
    </row>
    <row r="22" spans="1:8">
      <c r="A22" s="1">
        <v>45546</v>
      </c>
      <c r="B22" s="2">
        <f>MONTH(Tabela_Dados[[#This Row],[Data]])</f>
        <v>9</v>
      </c>
      <c r="C22" t="s">
        <v>12</v>
      </c>
      <c r="D22" t="s">
        <v>23</v>
      </c>
      <c r="E22" t="s">
        <v>48</v>
      </c>
      <c r="F22">
        <v>600</v>
      </c>
      <c r="G22" t="s">
        <v>15</v>
      </c>
      <c r="H22" t="s">
        <v>16</v>
      </c>
    </row>
    <row r="23" spans="1:8">
      <c r="A23" s="1">
        <v>45549</v>
      </c>
      <c r="B23" s="2">
        <f>MONTH(Tabela_Dados[[#This Row],[Data]])</f>
        <v>9</v>
      </c>
      <c r="C23" t="s">
        <v>12</v>
      </c>
      <c r="D23" t="s">
        <v>25</v>
      </c>
      <c r="E23" t="s">
        <v>26</v>
      </c>
      <c r="F23">
        <v>350</v>
      </c>
      <c r="G23" t="s">
        <v>10</v>
      </c>
      <c r="H23" t="s">
        <v>20</v>
      </c>
    </row>
    <row r="24" spans="1:8">
      <c r="A24" s="1">
        <v>45552</v>
      </c>
      <c r="B24" s="2">
        <f>MONTH(Tabela_Dados[[#This Row],[Data]])</f>
        <v>9</v>
      </c>
      <c r="C24" t="s">
        <v>12</v>
      </c>
      <c r="D24" t="s">
        <v>27</v>
      </c>
      <c r="E24" t="s">
        <v>49</v>
      </c>
      <c r="F24">
        <v>500</v>
      </c>
      <c r="G24" t="s">
        <v>19</v>
      </c>
      <c r="H24" t="s">
        <v>16</v>
      </c>
    </row>
    <row r="25" spans="1:8">
      <c r="A25" s="1">
        <v>45555</v>
      </c>
      <c r="B25" s="2">
        <f>MONTH(Tabela_Dados[[#This Row],[Data]])</f>
        <v>9</v>
      </c>
      <c r="C25" t="s">
        <v>7</v>
      </c>
      <c r="D25" t="s">
        <v>50</v>
      </c>
      <c r="E25" t="s">
        <v>51</v>
      </c>
      <c r="F25">
        <v>1200</v>
      </c>
      <c r="G25" t="s">
        <v>10</v>
      </c>
      <c r="H25" t="s">
        <v>11</v>
      </c>
    </row>
    <row r="26" spans="1:8">
      <c r="A26" s="1">
        <v>45555</v>
      </c>
      <c r="B26" s="2">
        <f>MONTH(Tabela_Dados[[#This Row],[Data]])</f>
        <v>9</v>
      </c>
      <c r="C26" t="s">
        <v>12</v>
      </c>
      <c r="D26" t="s">
        <v>31</v>
      </c>
      <c r="E26" t="s">
        <v>52</v>
      </c>
      <c r="F26">
        <v>800</v>
      </c>
      <c r="G26" t="s">
        <v>10</v>
      </c>
      <c r="H26" t="s">
        <v>20</v>
      </c>
    </row>
    <row r="27" spans="1:8">
      <c r="A27" s="1">
        <v>45558</v>
      </c>
      <c r="B27" s="2">
        <f>MONTH(Tabela_Dados[[#This Row],[Data]])</f>
        <v>9</v>
      </c>
      <c r="C27" t="s">
        <v>12</v>
      </c>
      <c r="D27" t="s">
        <v>33</v>
      </c>
      <c r="E27" t="s">
        <v>53</v>
      </c>
      <c r="F27">
        <v>1500</v>
      </c>
      <c r="G27" t="s">
        <v>19</v>
      </c>
      <c r="H27" t="s">
        <v>16</v>
      </c>
    </row>
    <row r="28" spans="1:8">
      <c r="A28" s="1">
        <v>45561</v>
      </c>
      <c r="B28" s="2">
        <f>MONTH(Tabela_Dados[[#This Row],[Data]])</f>
        <v>9</v>
      </c>
      <c r="C28" t="s">
        <v>12</v>
      </c>
      <c r="D28" t="s">
        <v>54</v>
      </c>
      <c r="E28" t="s">
        <v>55</v>
      </c>
      <c r="F28">
        <v>250</v>
      </c>
      <c r="G28" t="s">
        <v>15</v>
      </c>
      <c r="H28" t="s">
        <v>20</v>
      </c>
    </row>
    <row r="29" spans="1:8">
      <c r="A29" s="1">
        <v>45564</v>
      </c>
      <c r="B29" s="2">
        <f>MONTH(Tabela_Dados[[#This Row],[Data]])</f>
        <v>9</v>
      </c>
      <c r="C29" t="s">
        <v>12</v>
      </c>
      <c r="D29" t="s">
        <v>37</v>
      </c>
      <c r="E29" t="s">
        <v>56</v>
      </c>
      <c r="F29">
        <v>400</v>
      </c>
      <c r="G29" t="s">
        <v>19</v>
      </c>
      <c r="H29" t="s">
        <v>16</v>
      </c>
    </row>
    <row r="30" spans="1:8">
      <c r="A30" s="1">
        <v>45566</v>
      </c>
      <c r="B30" s="2">
        <f>MONTH(Tabela_Dados[[#This Row],[Data]])</f>
        <v>10</v>
      </c>
      <c r="C30" t="s">
        <v>7</v>
      </c>
      <c r="D30" t="s">
        <v>8</v>
      </c>
      <c r="E30" t="s">
        <v>9</v>
      </c>
      <c r="F30">
        <v>5000</v>
      </c>
      <c r="G30" t="s">
        <v>10</v>
      </c>
      <c r="H30" t="s">
        <v>11</v>
      </c>
    </row>
    <row r="31" spans="1:8">
      <c r="A31" s="1">
        <v>45566</v>
      </c>
      <c r="B31" s="2">
        <f>MONTH(Tabela_Dados[[#This Row],[Data]])</f>
        <v>10</v>
      </c>
      <c r="C31" t="s">
        <v>12</v>
      </c>
      <c r="D31" t="s">
        <v>13</v>
      </c>
      <c r="E31" t="s">
        <v>14</v>
      </c>
      <c r="F31">
        <v>600</v>
      </c>
      <c r="G31" t="s">
        <v>15</v>
      </c>
      <c r="H31" t="s">
        <v>16</v>
      </c>
    </row>
    <row r="32" spans="1:8">
      <c r="A32" s="1">
        <v>45568</v>
      </c>
      <c r="B32" s="2">
        <f>MONTH(Tabela_Dados[[#This Row],[Data]])</f>
        <v>10</v>
      </c>
      <c r="C32" t="s">
        <v>12</v>
      </c>
      <c r="D32" t="s">
        <v>17</v>
      </c>
      <c r="E32" t="s">
        <v>57</v>
      </c>
      <c r="F32">
        <v>200</v>
      </c>
      <c r="G32" t="s">
        <v>19</v>
      </c>
      <c r="H32" t="s">
        <v>20</v>
      </c>
    </row>
    <row r="33" spans="1:8">
      <c r="A33" s="1">
        <v>45570</v>
      </c>
      <c r="B33" s="2">
        <f>MONTH(Tabela_Dados[[#This Row],[Data]])</f>
        <v>10</v>
      </c>
      <c r="C33" t="s">
        <v>12</v>
      </c>
      <c r="D33" t="s">
        <v>21</v>
      </c>
      <c r="E33" t="s">
        <v>58</v>
      </c>
      <c r="F33">
        <v>180</v>
      </c>
      <c r="G33" t="s">
        <v>10</v>
      </c>
      <c r="H33" t="s">
        <v>20</v>
      </c>
    </row>
    <row r="34" spans="1:8">
      <c r="A34" s="1">
        <v>45573</v>
      </c>
      <c r="B34" s="2">
        <f>MONTH(Tabela_Dados[[#This Row],[Data]])</f>
        <v>10</v>
      </c>
      <c r="C34" t="s">
        <v>12</v>
      </c>
      <c r="D34" t="s">
        <v>23</v>
      </c>
      <c r="E34" t="s">
        <v>59</v>
      </c>
      <c r="F34">
        <v>120</v>
      </c>
      <c r="G34" t="s">
        <v>15</v>
      </c>
      <c r="H34" t="s">
        <v>16</v>
      </c>
    </row>
    <row r="35" spans="1:8">
      <c r="A35" s="1">
        <v>45575</v>
      </c>
      <c r="B35" s="2">
        <f>MONTH(Tabela_Dados[[#This Row],[Data]])</f>
        <v>10</v>
      </c>
      <c r="C35" t="s">
        <v>12</v>
      </c>
      <c r="D35" t="s">
        <v>25</v>
      </c>
      <c r="E35" t="s">
        <v>60</v>
      </c>
      <c r="F35">
        <v>350</v>
      </c>
      <c r="G35" t="s">
        <v>19</v>
      </c>
      <c r="H35" t="s">
        <v>16</v>
      </c>
    </row>
    <row r="36" spans="1:8">
      <c r="A36" s="1">
        <v>45578</v>
      </c>
      <c r="B36" s="2">
        <f>MONTH(Tabela_Dados[[#This Row],[Data]])</f>
        <v>10</v>
      </c>
      <c r="C36" t="s">
        <v>12</v>
      </c>
      <c r="D36" t="s">
        <v>27</v>
      </c>
      <c r="E36" t="s">
        <v>61</v>
      </c>
      <c r="F36">
        <v>400</v>
      </c>
      <c r="G36" t="s">
        <v>10</v>
      </c>
      <c r="H36" t="s">
        <v>20</v>
      </c>
    </row>
    <row r="37" spans="1:8">
      <c r="A37" s="1">
        <v>45580</v>
      </c>
      <c r="B37" s="2">
        <f>MONTH(Tabela_Dados[[#This Row],[Data]])</f>
        <v>10</v>
      </c>
      <c r="C37" t="s">
        <v>12</v>
      </c>
      <c r="D37" t="s">
        <v>31</v>
      </c>
      <c r="E37" t="s">
        <v>62</v>
      </c>
      <c r="F37">
        <v>450</v>
      </c>
      <c r="G37" t="s">
        <v>15</v>
      </c>
      <c r="H37" t="s">
        <v>20</v>
      </c>
    </row>
    <row r="38" spans="1:8">
      <c r="A38" s="1">
        <v>45583</v>
      </c>
      <c r="B38" s="2">
        <f>MONTH(Tabela_Dados[[#This Row],[Data]])</f>
        <v>10</v>
      </c>
      <c r="C38" t="s">
        <v>7</v>
      </c>
      <c r="D38" t="s">
        <v>63</v>
      </c>
      <c r="E38" t="s">
        <v>64</v>
      </c>
      <c r="F38">
        <v>1500</v>
      </c>
      <c r="G38" t="s">
        <v>10</v>
      </c>
      <c r="H38" t="s">
        <v>11</v>
      </c>
    </row>
    <row r="39" spans="1:8">
      <c r="A39" s="1">
        <v>45583</v>
      </c>
      <c r="B39" s="2">
        <f>MONTH(Tabela_Dados[[#This Row],[Data]])</f>
        <v>10</v>
      </c>
      <c r="C39" t="s">
        <v>12</v>
      </c>
      <c r="D39" t="s">
        <v>33</v>
      </c>
      <c r="E39" t="s">
        <v>65</v>
      </c>
      <c r="F39">
        <v>300</v>
      </c>
      <c r="G39" t="s">
        <v>19</v>
      </c>
      <c r="H39" t="s">
        <v>16</v>
      </c>
    </row>
    <row r="40" spans="1:8">
      <c r="A40" s="1">
        <v>45585</v>
      </c>
      <c r="B40" s="2">
        <f>MONTH(Tabela_Dados[[#This Row],[Data]])</f>
        <v>10</v>
      </c>
      <c r="C40" t="s">
        <v>12</v>
      </c>
      <c r="D40" t="s">
        <v>35</v>
      </c>
      <c r="E40" t="s">
        <v>66</v>
      </c>
      <c r="F40">
        <v>800</v>
      </c>
      <c r="G40" t="s">
        <v>10</v>
      </c>
      <c r="H40" t="s">
        <v>20</v>
      </c>
    </row>
    <row r="41" spans="1:8">
      <c r="A41" s="1">
        <v>45587</v>
      </c>
      <c r="B41" s="2">
        <f>MONTH(Tabela_Dados[[#This Row],[Data]])</f>
        <v>10</v>
      </c>
      <c r="C41" t="s">
        <v>12</v>
      </c>
      <c r="D41" t="s">
        <v>37</v>
      </c>
      <c r="E41" t="s">
        <v>67</v>
      </c>
      <c r="F41">
        <v>250</v>
      </c>
      <c r="G41" t="s">
        <v>19</v>
      </c>
      <c r="H41" t="s">
        <v>16</v>
      </c>
    </row>
    <row r="42" spans="1:8">
      <c r="A42" s="1">
        <v>45589</v>
      </c>
      <c r="B42" s="2">
        <f>MONTH(Tabela_Dados[[#This Row],[Data]])</f>
        <v>10</v>
      </c>
      <c r="C42" t="s">
        <v>12</v>
      </c>
      <c r="D42" t="s">
        <v>41</v>
      </c>
      <c r="E42" t="s">
        <v>68</v>
      </c>
      <c r="F42">
        <v>150</v>
      </c>
      <c r="G42" t="s">
        <v>15</v>
      </c>
      <c r="H42" t="s">
        <v>20</v>
      </c>
    </row>
    <row r="43" spans="1:8">
      <c r="A43" s="1">
        <v>45591</v>
      </c>
      <c r="B43" s="2">
        <f>MONTH(Tabela_Dados[[#This Row],[Data]])</f>
        <v>10</v>
      </c>
      <c r="C43" t="s">
        <v>12</v>
      </c>
      <c r="D43" t="s">
        <v>39</v>
      </c>
      <c r="E43" t="s">
        <v>69</v>
      </c>
      <c r="F43">
        <v>250</v>
      </c>
      <c r="G43" t="s">
        <v>10</v>
      </c>
      <c r="H43" t="s">
        <v>16</v>
      </c>
    </row>
    <row r="44" spans="1:8">
      <c r="A44" s="1">
        <v>45595</v>
      </c>
      <c r="B44" s="2">
        <f>MONTH(Tabela_Dados[[#This Row],[Data]])</f>
        <v>10</v>
      </c>
      <c r="C44" t="s">
        <v>12</v>
      </c>
      <c r="D44" t="s">
        <v>45</v>
      </c>
      <c r="E44" t="s">
        <v>70</v>
      </c>
      <c r="F44">
        <v>220</v>
      </c>
      <c r="G44" t="s">
        <v>10</v>
      </c>
      <c r="H44" t="s">
        <v>16</v>
      </c>
    </row>
    <row r="45" spans="1:8">
      <c r="A45" s="1">
        <v>45596</v>
      </c>
      <c r="B45" s="2">
        <f>MONTH(Tabela_Dados[[#This Row],[Data]])</f>
        <v>10</v>
      </c>
      <c r="C45" t="s">
        <v>12</v>
      </c>
      <c r="D45" t="s">
        <v>43</v>
      </c>
      <c r="E45" t="s">
        <v>71</v>
      </c>
      <c r="F45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9997-FB7B-4BB7-A483-DCD64026BFB2}">
  <dimension ref="A1:E19"/>
  <sheetViews>
    <sheetView workbookViewId="0"/>
  </sheetViews>
  <sheetFormatPr defaultRowHeight="14"/>
  <cols>
    <col min="1" max="1" width="18.9140625" bestFit="1" customWidth="1"/>
    <col min="2" max="2" width="13.25" bestFit="1" customWidth="1"/>
    <col min="4" max="4" width="17.25" bestFit="1" customWidth="1"/>
    <col min="5" max="5" width="13.25" bestFit="1" customWidth="1"/>
  </cols>
  <sheetData>
    <row r="1" spans="1:5">
      <c r="A1" s="3" t="s">
        <v>1</v>
      </c>
      <c r="B1" t="s">
        <v>12</v>
      </c>
      <c r="D1" s="3" t="s">
        <v>1</v>
      </c>
      <c r="E1" t="s">
        <v>7</v>
      </c>
    </row>
    <row r="3" spans="1:5">
      <c r="A3" s="3" t="s">
        <v>73</v>
      </c>
      <c r="B3" t="s">
        <v>75</v>
      </c>
      <c r="D3" s="3" t="s">
        <v>73</v>
      </c>
      <c r="E3" t="s">
        <v>75</v>
      </c>
    </row>
    <row r="4" spans="1:5">
      <c r="A4" s="4" t="s">
        <v>13</v>
      </c>
      <c r="B4" s="5">
        <v>1600</v>
      </c>
      <c r="D4" s="4" t="s">
        <v>50</v>
      </c>
      <c r="E4" s="5">
        <v>1200</v>
      </c>
    </row>
    <row r="5" spans="1:5">
      <c r="A5" s="4" t="s">
        <v>39</v>
      </c>
      <c r="B5" s="5">
        <v>330</v>
      </c>
      <c r="D5" s="4" t="s">
        <v>29</v>
      </c>
      <c r="E5" s="5">
        <v>800</v>
      </c>
    </row>
    <row r="6" spans="1:5">
      <c r="A6" s="4" t="s">
        <v>25</v>
      </c>
      <c r="B6" s="5">
        <v>1100</v>
      </c>
      <c r="D6" s="4" t="s">
        <v>8</v>
      </c>
      <c r="E6" s="5">
        <v>15000</v>
      </c>
    </row>
    <row r="7" spans="1:5">
      <c r="A7" s="4" t="s">
        <v>33</v>
      </c>
      <c r="B7" s="5">
        <v>3000</v>
      </c>
      <c r="D7" s="4" t="s">
        <v>63</v>
      </c>
      <c r="E7" s="5">
        <v>1500</v>
      </c>
    </row>
    <row r="8" spans="1:5">
      <c r="A8" s="4" t="s">
        <v>45</v>
      </c>
      <c r="B8" s="5">
        <v>570</v>
      </c>
      <c r="D8" s="4" t="s">
        <v>74</v>
      </c>
      <c r="E8" s="5">
        <v>18500</v>
      </c>
    </row>
    <row r="9" spans="1:5">
      <c r="A9" s="4" t="s">
        <v>21</v>
      </c>
      <c r="B9" s="5">
        <v>500</v>
      </c>
    </row>
    <row r="10" spans="1:5">
      <c r="A10" s="4" t="s">
        <v>41</v>
      </c>
      <c r="B10" s="5">
        <v>350</v>
      </c>
    </row>
    <row r="11" spans="1:5">
      <c r="A11" s="4" t="s">
        <v>37</v>
      </c>
      <c r="B11" s="5">
        <v>830</v>
      </c>
    </row>
    <row r="12" spans="1:5">
      <c r="A12" s="4" t="s">
        <v>23</v>
      </c>
      <c r="B12" s="5">
        <v>970</v>
      </c>
    </row>
    <row r="13" spans="1:5">
      <c r="A13" s="4" t="s">
        <v>31</v>
      </c>
      <c r="B13" s="5">
        <v>1400</v>
      </c>
    </row>
    <row r="14" spans="1:5">
      <c r="A14" s="4" t="s">
        <v>17</v>
      </c>
      <c r="B14" s="5">
        <v>800</v>
      </c>
    </row>
    <row r="15" spans="1:5">
      <c r="A15" s="4" t="s">
        <v>54</v>
      </c>
      <c r="B15" s="5">
        <v>250</v>
      </c>
    </row>
    <row r="16" spans="1:5">
      <c r="A16" s="4" t="s">
        <v>35</v>
      </c>
      <c r="B16" s="5">
        <v>1250</v>
      </c>
    </row>
    <row r="17" spans="1:2">
      <c r="A17" s="4" t="s">
        <v>27</v>
      </c>
      <c r="B17" s="5">
        <v>1500</v>
      </c>
    </row>
    <row r="18" spans="1:2">
      <c r="A18" s="4" t="s">
        <v>43</v>
      </c>
      <c r="B18" s="5">
        <v>1250</v>
      </c>
    </row>
    <row r="19" spans="1:2">
      <c r="A19" s="4" t="s">
        <v>74</v>
      </c>
      <c r="B19" s="5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7FE9-D299-41DE-81F7-82A570AD18FA}">
  <dimension ref="A1"/>
  <sheetViews>
    <sheetView tabSelected="1" workbookViewId="0">
      <selection activeCell="S25" sqref="S25"/>
    </sheetView>
  </sheetViews>
  <sheetFormatPr defaultRowHeight="14"/>
  <cols>
    <col min="1" max="16384" width="8.6640625" style="1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8E2F-0915-402E-9832-5C1DEDD7C6ED}">
  <dimension ref="A1:B19"/>
  <sheetViews>
    <sheetView workbookViewId="0">
      <selection activeCell="D23" sqref="D23"/>
    </sheetView>
  </sheetViews>
  <sheetFormatPr defaultRowHeight="14"/>
  <cols>
    <col min="1" max="1" width="12.08203125" bestFit="1" customWidth="1"/>
    <col min="2" max="2" width="13.08203125" customWidth="1"/>
  </cols>
  <sheetData>
    <row r="1" spans="1:2">
      <c r="A1" s="7" t="s">
        <v>77</v>
      </c>
      <c r="B1" s="8">
        <f>SUM(Tabela2[Lançamento])</f>
        <v>805</v>
      </c>
    </row>
    <row r="2" spans="1:2">
      <c r="A2" s="9" t="s">
        <v>78</v>
      </c>
      <c r="B2" s="10">
        <v>2000</v>
      </c>
    </row>
    <row r="4" spans="1:2">
      <c r="A4" t="s">
        <v>0</v>
      </c>
      <c r="B4" t="s">
        <v>76</v>
      </c>
    </row>
    <row r="5" spans="1:2">
      <c r="A5" s="1">
        <v>45658</v>
      </c>
      <c r="B5" s="6">
        <v>66</v>
      </c>
    </row>
    <row r="6" spans="1:2">
      <c r="A6" s="1">
        <v>45659</v>
      </c>
      <c r="B6" s="6">
        <v>66</v>
      </c>
    </row>
    <row r="7" spans="1:2">
      <c r="A7" s="1">
        <v>45660</v>
      </c>
      <c r="B7" s="6">
        <v>39</v>
      </c>
    </row>
    <row r="8" spans="1:2">
      <c r="A8" s="1">
        <v>45661</v>
      </c>
      <c r="B8" s="6">
        <v>41</v>
      </c>
    </row>
    <row r="9" spans="1:2">
      <c r="A9" s="1">
        <v>45662</v>
      </c>
      <c r="B9" s="6">
        <v>36</v>
      </c>
    </row>
    <row r="10" spans="1:2">
      <c r="A10" s="1">
        <v>45663</v>
      </c>
      <c r="B10" s="6">
        <v>82</v>
      </c>
    </row>
    <row r="11" spans="1:2">
      <c r="A11" s="1">
        <v>45664</v>
      </c>
      <c r="B11" s="6">
        <v>59</v>
      </c>
    </row>
    <row r="12" spans="1:2">
      <c r="A12" s="1">
        <v>45665</v>
      </c>
      <c r="B12" s="6">
        <v>37</v>
      </c>
    </row>
    <row r="13" spans="1:2">
      <c r="A13" s="1">
        <v>45666</v>
      </c>
      <c r="B13" s="6">
        <v>65</v>
      </c>
    </row>
    <row r="14" spans="1:2">
      <c r="A14" s="1">
        <v>45667</v>
      </c>
      <c r="B14" s="6">
        <v>36</v>
      </c>
    </row>
    <row r="15" spans="1:2">
      <c r="A15" s="1">
        <v>45668</v>
      </c>
      <c r="B15" s="6">
        <v>33</v>
      </c>
    </row>
    <row r="16" spans="1:2">
      <c r="A16" s="1">
        <v>45669</v>
      </c>
      <c r="B16" s="6">
        <v>44</v>
      </c>
    </row>
    <row r="17" spans="1:2">
      <c r="A17" s="1">
        <v>45670</v>
      </c>
      <c r="B17" s="6">
        <v>87</v>
      </c>
    </row>
    <row r="18" spans="1:2">
      <c r="A18" s="1">
        <v>45671</v>
      </c>
      <c r="B18" s="6">
        <v>47</v>
      </c>
    </row>
    <row r="19" spans="1:2">
      <c r="A19" s="1">
        <v>45672</v>
      </c>
      <c r="B19" s="6">
        <v>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Dashboard</vt:lpstr>
      <vt:lpstr>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Brito de Carvalho</dc:creator>
  <cp:lastModifiedBy>Carlos Alberto Brito de Carvalho</cp:lastModifiedBy>
  <dcterms:created xsi:type="dcterms:W3CDTF">2025-01-16T14:42:08Z</dcterms:created>
  <dcterms:modified xsi:type="dcterms:W3CDTF">2025-01-16T15:41:59Z</dcterms:modified>
</cp:coreProperties>
</file>