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Purdue\ECE47700\DodgeBot\design\electronics\"/>
    </mc:Choice>
  </mc:AlternateContent>
  <xr:revisionPtr revIDLastSave="0" documentId="13_ncr:1_{D106F4ED-09F8-4A8D-92CC-413AC2BF2D83}" xr6:coauthVersionLast="47" xr6:coauthVersionMax="47" xr10:uidLastSave="{00000000-0000-0000-0000-000000000000}"/>
  <bookViews>
    <workbookView xWindow="3510" yWindow="3510" windowWidth="21600" windowHeight="11385" xr2:uid="{B6521EA1-328F-49BB-8E95-1422E8CC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1" i="1" l="1"/>
  <c r="E32" i="1"/>
  <c r="E33" i="1"/>
  <c r="E35" i="1"/>
  <c r="E17" i="1"/>
  <c r="E16" i="1"/>
  <c r="E15" i="1"/>
  <c r="E30" i="1"/>
  <c r="E3" i="1" l="1"/>
  <c r="E4" i="1"/>
  <c r="E5" i="1"/>
  <c r="E6" i="1"/>
  <c r="E7" i="1"/>
  <c r="E8" i="1"/>
  <c r="E9" i="1"/>
  <c r="E10" i="1"/>
  <c r="E11" i="1"/>
  <c r="E12" i="1"/>
  <c r="E13" i="1"/>
  <c r="E14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F59" i="1" l="1"/>
  <c r="F60" i="1" s="1"/>
</calcChain>
</file>

<file path=xl/sharedStrings.xml><?xml version="1.0" encoding="utf-8"?>
<sst xmlns="http://schemas.openxmlformats.org/spreadsheetml/2006/main" count="166" uniqueCount="166">
  <si>
    <t>LM2678S-5.0/NOPB</t>
  </si>
  <si>
    <t>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</t>
  </si>
  <si>
    <t>STM Chip</t>
  </si>
  <si>
    <t>5V Buck Controller</t>
  </si>
  <si>
    <t>Part Number</t>
  </si>
  <si>
    <t>Part Description</t>
  </si>
  <si>
    <t>Quantity</t>
  </si>
  <si>
    <t>Buck Con. Diode</t>
  </si>
  <si>
    <t>GRM2195C1H103JA01D</t>
  </si>
  <si>
    <t>https://www.digikey.com/en/products/detail/murata-electronics/GRM2195C1H103JA01D/586788</t>
  </si>
  <si>
    <t>0.01uF Cap (0805)</t>
  </si>
  <si>
    <t>https://www.digikey.com/en/products/detail/stmicroelectronics/STM32F207VGT6TR/4357621</t>
  </si>
  <si>
    <t>STM32F207VGT6</t>
  </si>
  <si>
    <t>https://www.digikey.com/en/products/detail/texas-instruments/SN75ALS174ADWR/1593485</t>
  </si>
  <si>
    <t>SN75ALS174ADWR</t>
  </si>
  <si>
    <t>Line Driver IC</t>
  </si>
  <si>
    <t>SN65LBC175AD</t>
  </si>
  <si>
    <t>Line Receiver IC</t>
  </si>
  <si>
    <t>https://www.digikey.com/en/products/detail/texas-instruments/SN65LBC175AD/380303</t>
  </si>
  <si>
    <t>https://www.digikey.com/en/products/detail/cui-devices/PJ-202AH/408450</t>
  </si>
  <si>
    <t>PJ-202AH</t>
  </si>
  <si>
    <t>https://www.digikey.com/en/products/detail/bourns-inc/3352T-1-203LF/1088346</t>
  </si>
  <si>
    <t>20k Potentiometer</t>
  </si>
  <si>
    <t>3352T-1-203LF</t>
  </si>
  <si>
    <t>General Op-Amp (4 channel)</t>
  </si>
  <si>
    <t>https://www.digikey.com/en/products/detail/texas-instruments/OPA4205APWR/17394950</t>
  </si>
  <si>
    <t>OPA4205ADR</t>
  </si>
  <si>
    <t>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</t>
  </si>
  <si>
    <t>NPN Transistor Array</t>
  </si>
  <si>
    <t>SN75468DR</t>
  </si>
  <si>
    <t>ACSL-6400-00TE</t>
  </si>
  <si>
    <t>https://www.digikey.com/en/products/detail/broadcom-limited/ACSL-6400-00TE/825239</t>
  </si>
  <si>
    <t>Barrel Jack Connector (24V)</t>
  </si>
  <si>
    <t>Optocoupler</t>
  </si>
  <si>
    <t>1N4148WS-13-F</t>
  </si>
  <si>
    <t>1N4148 Diode</t>
  </si>
  <si>
    <t>https://www.digikey.com/en/products/detail/diodes-incorporated/1N4148WS-13-F/4249326?s=N4IgTCBcDaIIwDkAsckA4DqBlAtHAzDgGIgC6AvkA</t>
  </si>
  <si>
    <t>https://www.digikey.com/en/products/detail/cui-devices/PJ-025/724801</t>
  </si>
  <si>
    <t>PJ-025</t>
  </si>
  <si>
    <t>Barrel Jack Connector (14V)</t>
  </si>
  <si>
    <t>STMLink Connector</t>
  </si>
  <si>
    <t>UART Connector</t>
  </si>
  <si>
    <t>TST-105-01-F-D</t>
  </si>
  <si>
    <t>https://www.digikey.com/en/products/detail/samtec-inc/TST-105-01-F-D/9497108</t>
  </si>
  <si>
    <t>SSW-106-02-TM-S-RA</t>
  </si>
  <si>
    <t>https://www.digikey.com/en/products/detail/samtec-inc/SSW-106-02-TM-S-RA/7891818</t>
  </si>
  <si>
    <t>https://www.digikey.com/en/products/detail/e-switch/TL6330AF200Q/8032037</t>
  </si>
  <si>
    <t>RST Button</t>
  </si>
  <si>
    <t>TL6330AF200Q</t>
  </si>
  <si>
    <t>BLM21PG600SN1D</t>
  </si>
  <si>
    <t>Ferrite Bead</t>
  </si>
  <si>
    <t>https://www.digikey.com/en/products/detail/murata-electronics/BLM21PG600SN1D/584263</t>
  </si>
  <si>
    <t>5988191107F</t>
  </si>
  <si>
    <t>Blue LED</t>
  </si>
  <si>
    <t>https://www.digikey.com/en/products/detail/dialight/5988191107F/1291280</t>
  </si>
  <si>
    <t>LTW-170TK</t>
  </si>
  <si>
    <t>White LED</t>
  </si>
  <si>
    <t>https://www.digikey.com/en/products/detail/liteon/LTW-170TK/758704</t>
  </si>
  <si>
    <t>5988110107F</t>
  </si>
  <si>
    <t>Red LED</t>
  </si>
  <si>
    <t>https://www.digikey.com/en/products/detail/dialight/5988110107F/1291272</t>
  </si>
  <si>
    <t>https://www.digikey.com/en/products/detail/dialight/5988170107F/1291278</t>
  </si>
  <si>
    <t>Green LED</t>
  </si>
  <si>
    <t>5988170107F</t>
  </si>
  <si>
    <t>Price</t>
  </si>
  <si>
    <t>Total</t>
  </si>
  <si>
    <t>Final Total:</t>
  </si>
  <si>
    <t>What we have to pay:</t>
  </si>
  <si>
    <t>3.3V LDO</t>
  </si>
  <si>
    <t>TLV1117LV33DCYR</t>
  </si>
  <si>
    <t>https://www.digikey.com/en/products/detail/texas-instruments/TLV1117LV33DCYR/2666508</t>
  </si>
  <si>
    <t>https://www.digikey.com/en/products/detail/runic-technology/RS0104YQ/14544678</t>
  </si>
  <si>
    <t>Level Shifter</t>
  </si>
  <si>
    <t>RS0104YQ</t>
  </si>
  <si>
    <t>10uH Inductor</t>
  </si>
  <si>
    <t>SRP1270-100M</t>
  </si>
  <si>
    <t>https://www.digikey.com/en/products/detail/bourns-inc/SRP1270-100M/2562126?s=N4IgTCBcDaIMoCUAKBGMB2ADAWhZzAsiALoC%2BQA</t>
  </si>
  <si>
    <t>CDBC520-HF</t>
  </si>
  <si>
    <t>20SVPF180M</t>
  </si>
  <si>
    <t>180 uF Cap</t>
  </si>
  <si>
    <t>https://www.digikey.com/en/products/detail/panasonic-electronic-components/20SVPF180M/4204831?s=N4IgTCBcDa4AwGUBqAFAYgRgBxwLIgF0BfIA</t>
  </si>
  <si>
    <t>10SVPC330M</t>
  </si>
  <si>
    <t>330uF Cap</t>
  </si>
  <si>
    <t xml:space="preserve">	
LM43601PWPR</t>
  </si>
  <si>
    <t xml:space="preserve"> -15V Boost Inverter</t>
  </si>
  <si>
    <t>https://www.digikey.com/en/products/detail/texas-instruments/LM43601PWPR/4965739?s=N4IgTCBcDaIDoBcAEAZAsgFgMwDYAMAjAAoDqRASiALoC%2BQA</t>
  </si>
  <si>
    <t>VLS201610CX-220M-1</t>
  </si>
  <si>
    <t>22uH Inductor</t>
  </si>
  <si>
    <t>https://www.digikey.com/en/products/detail/tdk-corporation/VLS201610CX-220M-1/5169796</t>
  </si>
  <si>
    <t>https://www.digikey.com/en/products/detail/nichicon/UWD1V680MCL1GS/3963027</t>
  </si>
  <si>
    <t>UWD1V680MCL1GS</t>
  </si>
  <si>
    <t>68uF Capacitor</t>
  </si>
  <si>
    <t>ERJ-P06J681V</t>
  </si>
  <si>
    <t>680 Ohm 1/2W Resistor</t>
  </si>
  <si>
    <t>https://www.digikey.com/en/products/detail/panasonic-electronic-components/ERJ-P06J681V/525296</t>
  </si>
  <si>
    <t>https://www.digikey.com/en/products/detail/panasonic-electronic-components/ERJ-P06J561V/525286</t>
  </si>
  <si>
    <t>560 Ohm 1/2W Resistor</t>
  </si>
  <si>
    <t>ERJ-P06J561V</t>
  </si>
  <si>
    <t>https://www.digikey.com/en/products/detail/amphenol-icc-(fci)/DD50P564GTXLF/4269156?utm_adgroup=General&amp;utm_source=google&amp;utm_medium=cpc&amp;utm_campaign=PMax%20Shopping_Product_Zombie%20SKUs&amp;utm_term=&amp;utm_content=General&amp;utm_id=go_cmp-17815035045_adg-_ad-__dev-c_ext-_prd-4269156_sig-CjwKCAiA2pyuBhBKEiwApLaIO2M3EPMps9sf6SJgmdwzpmJY5_Yn4fesIPauyNWU03JmhkHHZ_yExRoCLeQQAvD_BwE&amp;gad_source=1&amp;gclid=CjwKCAiA2pyuBhBKEiwApLaIO2M3EPMps9sf6SJgmdwzpmJY5_Yn4fesIPauyNWU03JmhkHHZ_yExRoCLeQQAvD_BwE</t>
  </si>
  <si>
    <t>DD50P564GTXLF</t>
  </si>
  <si>
    <t>50 Pin Analog Connector</t>
  </si>
  <si>
    <t>75k Resistor</t>
  </si>
  <si>
    <t>105k Resistor</t>
  </si>
  <si>
    <t>73.2k Resistor</t>
  </si>
  <si>
    <t>1M Resistor</t>
  </si>
  <si>
    <t>10k Resistor</t>
  </si>
  <si>
    <t>100 Resistor</t>
  </si>
  <si>
    <t>75 Resistor</t>
  </si>
  <si>
    <t>330 Resistor</t>
  </si>
  <si>
    <t>1k Resistor</t>
  </si>
  <si>
    <t>0.1u Capacitor (X7R)</t>
  </si>
  <si>
    <t>1u Capacitor</t>
  </si>
  <si>
    <t>4.7u Capacitor (X7R)</t>
  </si>
  <si>
    <t>2.2u Capacitor (X7R)</t>
  </si>
  <si>
    <t>470n Capacitor (X7R)</t>
  </si>
  <si>
    <t>120p Capacitor (X7R)</t>
  </si>
  <si>
    <t>10p Capacitor</t>
  </si>
  <si>
    <t>10u Capacitor (X7R)</t>
  </si>
  <si>
    <t>https://www.digikey.com/en/products/detail/stackpole-electronics-inc/RMCF0805FT75K0/1760535</t>
  </si>
  <si>
    <t>RMCF0805FT75K0</t>
  </si>
  <si>
    <t>25.5k Resistor</t>
  </si>
  <si>
    <t>https://www.digikey.com/en/products/detail/stackpole-electronics-inc/RMCF0805FT25K5/1712905</t>
  </si>
  <si>
    <t>RMCF0805FT25K5</t>
  </si>
  <si>
    <t>RMCF0805FT105K</t>
  </si>
  <si>
    <t>https://www.digikey.com/en/products/detail/stackpole-electronics-inc/RMCF0805FT105K/1712620</t>
  </si>
  <si>
    <t>CRCW080573K2FKEA</t>
  </si>
  <si>
    <t>https://www.digikey.com/en/products/detail/vishay-dale/CRCW080573K2FKEA/1175850</t>
  </si>
  <si>
    <t>RMCF0805FT1M00</t>
  </si>
  <si>
    <t>https://www.digikey.com/en/products/detail/stackpole-electronics-inc/RMCF0805FT1M00/1760080</t>
  </si>
  <si>
    <t>88.7k Resistor</t>
  </si>
  <si>
    <t>RMCF0805FT88K7</t>
  </si>
  <si>
    <t>https://www.digikey.com/en/products/detail/stackpole-electronics-inc/RMCF0805FT88K7/1713411</t>
  </si>
  <si>
    <t>RMCF0805FT10K0</t>
  </si>
  <si>
    <t>https://www.digikey.com/en/products/detail/stackpole-electronics-inc/RMCF0805FT10K0/1760676</t>
  </si>
  <si>
    <t>RA73F2A2K26BTD</t>
  </si>
  <si>
    <t>https://www.digikey.com/en/products/detail/te-connectivity-passive-product/RA73F2A2K26BTD/16031415</t>
  </si>
  <si>
    <t>2.25k Resistor (1W)</t>
  </si>
  <si>
    <t>RMCF0805FT100R</t>
  </si>
  <si>
    <t>https://www.digikey.com/en/products/detail/stackpole-electronics-inc/RMCF0805FT100R/1760711</t>
  </si>
  <si>
    <t>RMCF0805FT75R0</t>
  </si>
  <si>
    <t>https://www.digikey.com/en/products/detail/stackpole-electronics-inc/RMCF0805FT75R0/1760492</t>
  </si>
  <si>
    <t>RMCF0805FT330R</t>
  </si>
  <si>
    <t>https://www.digikey.com/en/products/detail/stackpole-electronics-inc/RMCF0805FT330R/1760484</t>
  </si>
  <si>
    <t>https://www.digikey.com/en/products/detail/stackpole-electronics-inc/RMCF0805FT499R/1760282</t>
  </si>
  <si>
    <t>RMCF0805FT499R</t>
  </si>
  <si>
    <t>499 Resistor</t>
  </si>
  <si>
    <t>https://www.digikey.com/en/products/detail/stackpole-electronics-inc/RMCF0805FT1K00/1760090</t>
  </si>
  <si>
    <t>RMCF0805FT1K00</t>
  </si>
  <si>
    <t>https://www.digikey.com/en/products/detail/samsung-electro-mechanics/CL21B104KCFNNNE/5961324</t>
  </si>
  <si>
    <t>CL21B104KCFNNNE</t>
  </si>
  <si>
    <t>CL21C100CBANNNC</t>
  </si>
  <si>
    <t>https://www.digikey.com/en/products/detail/samsung-electro-mechanics/CL21C100CBANNNC/3888219</t>
  </si>
  <si>
    <t>CL21B105KBFNNNE</t>
  </si>
  <si>
    <t>https://www.digikey.com/en/products/detail/samsung-electro-mechanics/CL21B105KBFNNNE/3886687</t>
  </si>
  <si>
    <t>CL21A475KBQNNNE</t>
  </si>
  <si>
    <t>https://www.digikey.com/en/products/detail/samsung-electro-mechanics/CL21A475KBQNNNE/3886906</t>
  </si>
  <si>
    <t>CL21A225KB9LNNC</t>
  </si>
  <si>
    <t>https://www.digikey.com/en/products/detail/samsung-electro-mechanics/CL21A225KB9LNNC/3888067</t>
  </si>
  <si>
    <t>CL21B474KBFNNNE</t>
  </si>
  <si>
    <t>https://www.digikey.com/en/products/detail/samsung-electro-mechanics/CL21B474KBFNNNE/3886697</t>
  </si>
  <si>
    <t>CL21C121JDCNNNC</t>
  </si>
  <si>
    <t>https://www.digikey.com/en/products/detail/samsung-electro-mechanics/CL21C121JDCNNNC/3886859</t>
  </si>
  <si>
    <t>CL21A106KAYNNNE</t>
  </si>
  <si>
    <t>https://www.digikey.com/en/products/detail/samsung-electro-mechanics/CL21A106KAYNNNE/3888549</t>
  </si>
  <si>
    <t>https://www.digikey.com/en/products/detail/panasonic-electronic-components/10SVPC330M/5719731?s=N4IgTCBcDaIIwAYDKA1ACgYQMxYQWQB0AXYkAXQF8g</t>
  </si>
  <si>
    <t>https://www.digikey.com/en/products/detail/comchip-technology/CDBC520-HF/5226193?s=N4IgTCBcDaIGwBYCMBaJB2AzGNKByAIgDoAupIAugL5A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</si>
</sst>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8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exas-instruments/OPA4205APWR/17394950" TargetMode="External"/><Relationship Id="rId18" Type="http://schemas.openxmlformats.org/officeDocument/2006/relationships/hyperlink" Target="https://www.digikey.com/en/products/detail/samtec-inc/TST-105-01-F-D/9497108" TargetMode="External"/><Relationship Id="rId26" Type="http://schemas.openxmlformats.org/officeDocument/2006/relationships/hyperlink" Target="https://www.digikey.com/en/products/detail/runic-technology/RS0104YQ/14544678" TargetMode="External"/><Relationship Id="rId39" Type="http://schemas.openxmlformats.org/officeDocument/2006/relationships/hyperlink" Target="https://www.digikey.com/en/products/detail/stackpole-electronics-inc/RMCF0805FT75R0/1760492" TargetMode="External"/><Relationship Id="rId21" Type="http://schemas.openxmlformats.org/officeDocument/2006/relationships/hyperlink" Target="https://www.digikey.com/en/products/detail/murata-electronics/BLM21PG600SN1D/584263" TargetMode="External"/><Relationship Id="rId34" Type="http://schemas.openxmlformats.org/officeDocument/2006/relationships/hyperlink" Target="https://www.digikey.com/en/products/detail/stackpole-electronics-inc/RMCF0805FT1M00/1760080" TargetMode="External"/><Relationship Id="rId42" Type="http://schemas.openxmlformats.org/officeDocument/2006/relationships/hyperlink" Target="https://www.digikey.com/en/products/detail/stackpole-electronics-inc/RMCF0805FT1K00/1760090" TargetMode="External"/><Relationship Id="rId47" Type="http://schemas.openxmlformats.org/officeDocument/2006/relationships/hyperlink" Target="https://www.digikey.com/en/products/detail/samsung-electro-mechanics/CL21A225KB9LNNC/3888067" TargetMode="External"/><Relationship Id="rId50" Type="http://schemas.openxmlformats.org/officeDocument/2006/relationships/hyperlink" Target="https://www.digikey.com/en/products/detail/samsung-electro-mechanics/CL21A106KAYNNNE/3888549" TargetMode="External"/><Relationship Id="rId7" Type="http://schemas.openxmlformats.org/officeDocument/2006/relationships/hyperlink" Target="https://www.digikey.com/en/products/detail/panasonic-electronic-components/10SVPC330M/5719731?s=N4IgTCBcDaIIwAYDKA1ACgYQMxYQWQB0AXYkAXQF8g" TargetMode="External"/><Relationship Id="rId2" Type="http://schemas.openxmlformats.org/officeDocument/2006/relationships/hyperlink" Target="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" TargetMode="External"/><Relationship Id="rId16" Type="http://schemas.openxmlformats.org/officeDocument/2006/relationships/hyperlink" Target="https://www.digikey.com/en/products/detail/diodes-incorporated/1N4148WS-13-F/4249326?s=N4IgTCBcDaIIwDkAsckA4DqBlAtHAzDgGIgC6AvkA" TargetMode="External"/><Relationship Id="rId29" Type="http://schemas.openxmlformats.org/officeDocument/2006/relationships/hyperlink" Target="https://www.digikey.com/en/products/detail/amphenol-icc-(fci)/DD50P564GTXLF/4269156?utm_adgroup=General&amp;utm_source=google&amp;utm_medium=cpc&amp;utm_campaign=PMax%20Shopping_Product_Zombie%20SKUs&amp;utm_term=&amp;utm_content=General&amp;utm_id=go_cmp-17815035045_adg-_ad-__dev-c_ext-_prd-4269156_sig-CjwKCAiA2pyuBhBKEiwApLaIO2M3EPMps9sf6SJgmdwzpmJY5_Yn4fesIPauyNWU03JmhkHHZ_yExRoCLeQQAvD_BwE&amp;gad_source=1&amp;gclid=CjwKCAiA2pyuBhBKEiwApLaIO2M3EPMps9sf6SJgmdwzpmJY5_Yn4fesIPauyNWU03JmhkHHZ_yExRoCLeQQAvD_BwE" TargetMode="External"/><Relationship Id="rId11" Type="http://schemas.openxmlformats.org/officeDocument/2006/relationships/hyperlink" Target="https://www.digikey.com/en/products/detail/cui-devices/PJ-202AH/408450" TargetMode="External"/><Relationship Id="rId24" Type="http://schemas.openxmlformats.org/officeDocument/2006/relationships/hyperlink" Target="https://www.digikey.com/en/products/detail/dialight/5988110107F/1291272" TargetMode="External"/><Relationship Id="rId32" Type="http://schemas.openxmlformats.org/officeDocument/2006/relationships/hyperlink" Target="https://www.digikey.com/en/products/detail/stackpole-electronics-inc/RMCF0805FT105K/1712620" TargetMode="External"/><Relationship Id="rId37" Type="http://schemas.openxmlformats.org/officeDocument/2006/relationships/hyperlink" Target="https://www.digikey.com/en/products/detail/te-connectivity-passive-product/RA73F2A2K26BTD/16031415" TargetMode="External"/><Relationship Id="rId40" Type="http://schemas.openxmlformats.org/officeDocument/2006/relationships/hyperlink" Target="https://www.digikey.com/en/products/detail/stackpole-electronics-inc/RMCF0805FT330R/1760484" TargetMode="External"/><Relationship Id="rId45" Type="http://schemas.openxmlformats.org/officeDocument/2006/relationships/hyperlink" Target="https://www.digikey.com/en/products/detail/samsung-electro-mechanics/CL21B105KBFNNNE/3886687" TargetMode="External"/><Relationship Id="rId53" Type="http://schemas.openxmlformats.org/officeDocument/2006/relationships/hyperlink" Target="https://www.digikey.com/en/products/detail/nichicon/UWD1V680MCL1GS/3963027" TargetMode="External"/><Relationship Id="rId5" Type="http://schemas.openxmlformats.org/officeDocument/2006/relationships/hyperlink" Target="https://www.digikey.com/en/products/detail/comchip-technology/CDBC520-HF/5226193?s=N4IgTCBcDaIGwBYCMBaJB2AzGNKByAIgDoAupIAugL5A" TargetMode="External"/><Relationship Id="rId10" Type="http://schemas.openxmlformats.org/officeDocument/2006/relationships/hyperlink" Target="https://www.digikey.com/en/products/detail/texas-instruments/SN65LBC175AD/380303" TargetMode="External"/><Relationship Id="rId19" Type="http://schemas.openxmlformats.org/officeDocument/2006/relationships/hyperlink" Target="https://www.digikey.com/en/products/detail/samtec-inc/SSW-106-02-TM-S-RA/7891818" TargetMode="External"/><Relationship Id="rId31" Type="http://schemas.openxmlformats.org/officeDocument/2006/relationships/hyperlink" Target="https://www.digikey.com/en/products/detail/stackpole-electronics-inc/RMCF0805FT25K5/1712905" TargetMode="External"/><Relationship Id="rId44" Type="http://schemas.openxmlformats.org/officeDocument/2006/relationships/hyperlink" Target="https://www.digikey.com/en/products/detail/samsung-electro-mechanics/CL21C100CBANNNC/3888219" TargetMode="External"/><Relationship Id="rId52" Type="http://schemas.openxmlformats.org/officeDocument/2006/relationships/hyperlink" Target="https://www.digikey.com/en/products/detail/tdk-corporation/VLS201610CX-220M-1/5169796" TargetMode="External"/><Relationship Id="rId4" Type="http://schemas.openxmlformats.org/officeDocument/2006/relationships/hyperlink" Target="https://www.digikey.com/en/products/detail/panasonic-electronic-components/20SVPF180M/4204831?s=N4IgTCBcDa4AwGUBqAFAYgRgBxwLIgF0BfIA" TargetMode="External"/><Relationship Id="rId9" Type="http://schemas.openxmlformats.org/officeDocument/2006/relationships/hyperlink" Target="https://www.digikey.com/en/products/detail/texas-instruments/SN75ALS174ADWR/1593485" TargetMode="External"/><Relationship Id="rId14" Type="http://schemas.openxmlformats.org/officeDocument/2006/relationships/hyperlink" Target="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" TargetMode="External"/><Relationship Id="rId22" Type="http://schemas.openxmlformats.org/officeDocument/2006/relationships/hyperlink" Target="https://www.digikey.com/en/products/detail/dialight/5988191107F/1291280" TargetMode="External"/><Relationship Id="rId27" Type="http://schemas.openxmlformats.org/officeDocument/2006/relationships/hyperlink" Target="https://www.digikey.com/en/products/detail/panasonic-electronic-components/ERJ-P06J681V/525296" TargetMode="External"/><Relationship Id="rId30" Type="http://schemas.openxmlformats.org/officeDocument/2006/relationships/hyperlink" Target="https://www.digikey.com/en/products/detail/stackpole-electronics-inc/RMCF0805FT75K0/1760535" TargetMode="External"/><Relationship Id="rId35" Type="http://schemas.openxmlformats.org/officeDocument/2006/relationships/hyperlink" Target="https://www.digikey.com/en/products/detail/stackpole-electronics-inc/RMCF0805FT88K7/1713411" TargetMode="External"/><Relationship Id="rId43" Type="http://schemas.openxmlformats.org/officeDocument/2006/relationships/hyperlink" Target="https://www.digikey.com/en/products/detail/samsung-electro-mechanics/CL21B104KCFNNNE/5961324" TargetMode="External"/><Relationship Id="rId48" Type="http://schemas.openxmlformats.org/officeDocument/2006/relationships/hyperlink" Target="https://www.digikey.com/en/products/detail/samsung-electro-mechanics/CL21B474KBFNNNE/3886697" TargetMode="External"/><Relationship Id="rId8" Type="http://schemas.openxmlformats.org/officeDocument/2006/relationships/hyperlink" Target="https://www.digikey.com/en/products/detail/murata-electronics/GRM2195C1H103JA01D/586788" TargetMode="External"/><Relationship Id="rId51" Type="http://schemas.openxmlformats.org/officeDocument/2006/relationships/hyperlink" Target="https://www.digikey.com/en/products/detail/texas-instruments/LM43601PWPR/4965739?s=N4IgTCBcDaIDoBcAEAZAsgFgMwDYAMAjAAoDqRASiALoC%2BQA" TargetMode="External"/><Relationship Id="rId3" Type="http://schemas.openxmlformats.org/officeDocument/2006/relationships/hyperlink" Target="https://www.digikey.com/en/products/detail/texas-instruments/TLV1117LV33DCYR/2666508" TargetMode="External"/><Relationship Id="rId12" Type="http://schemas.openxmlformats.org/officeDocument/2006/relationships/hyperlink" Target="https://www.digikey.com/en/products/detail/bourns-inc/3352T-1-203LF/1088346" TargetMode="External"/><Relationship Id="rId17" Type="http://schemas.openxmlformats.org/officeDocument/2006/relationships/hyperlink" Target="https://www.digikey.com/en/products/detail/cui-devices/PJ-025/724801" TargetMode="External"/><Relationship Id="rId25" Type="http://schemas.openxmlformats.org/officeDocument/2006/relationships/hyperlink" Target="https://www.digikey.com/en/products/detail/dialight/5988170107F/1291278" TargetMode="External"/><Relationship Id="rId33" Type="http://schemas.openxmlformats.org/officeDocument/2006/relationships/hyperlink" Target="https://www.digikey.com/en/products/detail/vishay-dale/CRCW080573K2FKEA/1175850" TargetMode="External"/><Relationship Id="rId38" Type="http://schemas.openxmlformats.org/officeDocument/2006/relationships/hyperlink" Target="https://www.digikey.com/en/products/detail/stackpole-electronics-inc/RMCF0805FT100R/1760711" TargetMode="External"/><Relationship Id="rId46" Type="http://schemas.openxmlformats.org/officeDocument/2006/relationships/hyperlink" Target="https://www.digikey.com/en/products/detail/samsung-electro-mechanics/CL21A475KBQNNNE/3886906" TargetMode="External"/><Relationship Id="rId20" Type="http://schemas.openxmlformats.org/officeDocument/2006/relationships/hyperlink" Target="https://www.digikey.com/en/products/detail/e-switch/TL6330AF200Q/8032037" TargetMode="External"/><Relationship Id="rId41" Type="http://schemas.openxmlformats.org/officeDocument/2006/relationships/hyperlink" Target="https://www.digikey.com/en/products/detail/stackpole-electronics-inc/RMCF0805FT499R/1760282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stmicroelectronics/STM32F207VGT6TR/4357621" TargetMode="External"/><Relationship Id="rId6" Type="http://schemas.openxmlformats.org/officeDocument/2006/relationships/hyperlink" Target="https://www.digikey.com/en/products/detail/bourns-inc/SRP1270-100M/2562126?s=N4IgTCBcDaIMoCUAKBGMB2ADAWhZzAsiALoC%2BQA" TargetMode="External"/><Relationship Id="rId15" Type="http://schemas.openxmlformats.org/officeDocument/2006/relationships/hyperlink" Target="https://www.digikey.com/en/products/detail/broadcom-limited/ACSL-6400-00TE/825239" TargetMode="External"/><Relationship Id="rId23" Type="http://schemas.openxmlformats.org/officeDocument/2006/relationships/hyperlink" Target="https://www.digikey.com/en/products/detail/liteon/LTW-170TK/758704" TargetMode="External"/><Relationship Id="rId28" Type="http://schemas.openxmlformats.org/officeDocument/2006/relationships/hyperlink" Target="https://www.digikey.com/en/products/detail/panasonic-electronic-components/ERJ-P06J561V/525286" TargetMode="External"/><Relationship Id="rId36" Type="http://schemas.openxmlformats.org/officeDocument/2006/relationships/hyperlink" Target="https://www.digikey.com/en/products/detail/stackpole-electronics-inc/RMCF0805FT10K0/1760676" TargetMode="External"/><Relationship Id="rId49" Type="http://schemas.openxmlformats.org/officeDocument/2006/relationships/hyperlink" Target="https://www.digikey.com/en/products/detail/samsung-electro-mechanics/CL21C121JDCNNNC/38868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635B-84E0-4BDD-BFA7-D7E59424E192}">
  <dimension ref="A1:G60"/>
  <sheetViews>
    <sheetView tabSelected="1" zoomScaleNormal="100" workbookViewId="0">
      <selection activeCell="G25" sqref="G25"/>
    </sheetView>
  </sheetViews>
  <sheetFormatPr defaultRowHeight="15" x14ac:dyDescent="0.25"/>
  <cols>
    <col min="1" max="1" width="23.5703125" customWidth="1"/>
    <col min="2" max="2" width="26.85546875" customWidth="1"/>
    <col min="4" max="5" width="19.85546875" customWidth="1"/>
    <col min="6" max="6" width="18.5703125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64</v>
      </c>
      <c r="E1" t="s">
        <v>65</v>
      </c>
    </row>
    <row r="2" spans="1:7" x14ac:dyDescent="0.25">
      <c r="A2" t="s">
        <v>12</v>
      </c>
      <c r="B2" t="s">
        <v>2</v>
      </c>
      <c r="C2">
        <v>1</v>
      </c>
      <c r="D2" s="3">
        <v>14.84</v>
      </c>
      <c r="E2" s="3">
        <f>$C2*$D2</f>
        <v>14.84</v>
      </c>
      <c r="G2" s="1" t="s">
        <v>11</v>
      </c>
    </row>
    <row r="3" spans="1:7" ht="18" customHeight="1" x14ac:dyDescent="0.25">
      <c r="A3" t="s">
        <v>0</v>
      </c>
      <c r="B3" t="s">
        <v>3</v>
      </c>
      <c r="C3">
        <v>1</v>
      </c>
      <c r="D3" s="3">
        <v>6.8</v>
      </c>
      <c r="E3" s="3">
        <f t="shared" ref="E3:E5" si="0">$C3*$D3</f>
        <v>6.8</v>
      </c>
      <c r="G3" s="1" t="s">
        <v>1</v>
      </c>
    </row>
    <row r="4" spans="1:7" x14ac:dyDescent="0.25">
      <c r="A4" t="s">
        <v>69</v>
      </c>
      <c r="B4" t="s">
        <v>68</v>
      </c>
      <c r="C4">
        <v>1</v>
      </c>
      <c r="D4" s="3">
        <v>0.35</v>
      </c>
      <c r="E4" s="3">
        <f t="shared" si="0"/>
        <v>0.35</v>
      </c>
      <c r="G4" s="1" t="s">
        <v>70</v>
      </c>
    </row>
    <row r="5" spans="1:7" x14ac:dyDescent="0.25">
      <c r="A5" t="s">
        <v>78</v>
      </c>
      <c r="B5" t="s">
        <v>79</v>
      </c>
      <c r="C5">
        <v>1</v>
      </c>
      <c r="D5" s="3">
        <v>1.39</v>
      </c>
      <c r="E5" s="3">
        <f t="shared" si="0"/>
        <v>1.39</v>
      </c>
      <c r="G5" s="1" t="s">
        <v>80</v>
      </c>
    </row>
    <row r="6" spans="1:7" x14ac:dyDescent="0.25">
      <c r="A6" t="s">
        <v>77</v>
      </c>
      <c r="B6" t="s">
        <v>7</v>
      </c>
      <c r="C6">
        <v>1</v>
      </c>
      <c r="D6" s="3">
        <v>0.61</v>
      </c>
      <c r="E6" s="3">
        <f t="shared" ref="E6:E33" si="1">$C6*$D6</f>
        <v>0.61</v>
      </c>
      <c r="G6" s="1" t="s">
        <v>165</v>
      </c>
    </row>
    <row r="7" spans="1:7" x14ac:dyDescent="0.25">
      <c r="A7" t="s">
        <v>75</v>
      </c>
      <c r="B7" t="s">
        <v>74</v>
      </c>
      <c r="C7">
        <v>1</v>
      </c>
      <c r="D7" s="3">
        <v>1.55</v>
      </c>
      <c r="E7" s="3">
        <f t="shared" si="1"/>
        <v>1.55</v>
      </c>
      <c r="G7" s="1" t="s">
        <v>76</v>
      </c>
    </row>
    <row r="8" spans="1:7" x14ac:dyDescent="0.25">
      <c r="A8" t="s">
        <v>81</v>
      </c>
      <c r="B8" t="s">
        <v>82</v>
      </c>
      <c r="C8">
        <v>1</v>
      </c>
      <c r="D8" s="3">
        <v>1.86</v>
      </c>
      <c r="E8" s="3">
        <f t="shared" si="1"/>
        <v>1.86</v>
      </c>
      <c r="G8" s="1" t="s">
        <v>164</v>
      </c>
    </row>
    <row r="9" spans="1:7" x14ac:dyDescent="0.25">
      <c r="A9" t="s">
        <v>8</v>
      </c>
      <c r="B9" t="s">
        <v>10</v>
      </c>
      <c r="C9">
        <v>1</v>
      </c>
      <c r="D9" s="3">
        <v>0.25</v>
      </c>
      <c r="E9" s="3">
        <f t="shared" si="1"/>
        <v>0.25</v>
      </c>
      <c r="G9" s="1" t="s">
        <v>9</v>
      </c>
    </row>
    <row r="10" spans="1:7" x14ac:dyDescent="0.25">
      <c r="A10" t="s">
        <v>14</v>
      </c>
      <c r="B10" t="s">
        <v>15</v>
      </c>
      <c r="C10">
        <v>2</v>
      </c>
      <c r="D10" s="3">
        <v>3.35</v>
      </c>
      <c r="E10" s="3">
        <f t="shared" si="1"/>
        <v>6.7</v>
      </c>
      <c r="G10" s="1" t="s">
        <v>13</v>
      </c>
    </row>
    <row r="11" spans="1:7" x14ac:dyDescent="0.25">
      <c r="A11" t="s">
        <v>16</v>
      </c>
      <c r="B11" t="s">
        <v>17</v>
      </c>
      <c r="C11">
        <v>4</v>
      </c>
      <c r="D11" s="3">
        <v>6.26</v>
      </c>
      <c r="E11" s="3">
        <f t="shared" si="1"/>
        <v>25.04</v>
      </c>
      <c r="G11" s="1" t="s">
        <v>18</v>
      </c>
    </row>
    <row r="12" spans="1:7" x14ac:dyDescent="0.25">
      <c r="A12" t="s">
        <v>20</v>
      </c>
      <c r="B12" t="s">
        <v>32</v>
      </c>
      <c r="C12">
        <v>1</v>
      </c>
      <c r="D12" s="3">
        <v>0.69</v>
      </c>
      <c r="E12" s="3">
        <f t="shared" si="1"/>
        <v>0.69</v>
      </c>
      <c r="G12" s="1" t="s">
        <v>19</v>
      </c>
    </row>
    <row r="13" spans="1:7" x14ac:dyDescent="0.25">
      <c r="A13" t="s">
        <v>38</v>
      </c>
      <c r="B13" t="s">
        <v>39</v>
      </c>
      <c r="C13">
        <v>1</v>
      </c>
      <c r="D13" s="3">
        <v>0.74</v>
      </c>
      <c r="E13" s="3">
        <f t="shared" si="1"/>
        <v>0.74</v>
      </c>
      <c r="G13" s="1" t="s">
        <v>37</v>
      </c>
    </row>
    <row r="14" spans="1:7" x14ac:dyDescent="0.25">
      <c r="A14" t="s">
        <v>26</v>
      </c>
      <c r="B14" t="s">
        <v>24</v>
      </c>
      <c r="C14">
        <v>1</v>
      </c>
      <c r="D14" s="3">
        <v>6.42</v>
      </c>
      <c r="E14" s="3">
        <f t="shared" si="1"/>
        <v>6.42</v>
      </c>
      <c r="G14" s="1" t="s">
        <v>25</v>
      </c>
    </row>
    <row r="15" spans="1:7" ht="16.5" customHeight="1" x14ac:dyDescent="0.25">
      <c r="A15" s="4" t="s">
        <v>83</v>
      </c>
      <c r="B15" t="s">
        <v>84</v>
      </c>
      <c r="C15">
        <v>1</v>
      </c>
      <c r="D15" s="3">
        <v>4.1500000000000004</v>
      </c>
      <c r="E15" s="3">
        <f t="shared" si="1"/>
        <v>4.1500000000000004</v>
      </c>
      <c r="G15" s="1" t="s">
        <v>85</v>
      </c>
    </row>
    <row r="16" spans="1:7" x14ac:dyDescent="0.25">
      <c r="A16" t="s">
        <v>86</v>
      </c>
      <c r="B16" t="s">
        <v>87</v>
      </c>
      <c r="C16">
        <v>1</v>
      </c>
      <c r="D16" s="3">
        <v>0.35</v>
      </c>
      <c r="E16" s="3">
        <f t="shared" si="1"/>
        <v>0.35</v>
      </c>
      <c r="G16" s="1" t="s">
        <v>88</v>
      </c>
    </row>
    <row r="17" spans="1:7" x14ac:dyDescent="0.25">
      <c r="A17" s="2" t="s">
        <v>90</v>
      </c>
      <c r="B17" t="s">
        <v>91</v>
      </c>
      <c r="C17">
        <v>1</v>
      </c>
      <c r="D17" s="3">
        <v>0.53</v>
      </c>
      <c r="E17" s="3">
        <f t="shared" si="1"/>
        <v>0.53</v>
      </c>
      <c r="G17" s="1" t="s">
        <v>89</v>
      </c>
    </row>
    <row r="18" spans="1:7" x14ac:dyDescent="0.25">
      <c r="A18" t="s">
        <v>23</v>
      </c>
      <c r="B18" t="s">
        <v>22</v>
      </c>
      <c r="C18">
        <v>1</v>
      </c>
      <c r="D18" s="3">
        <v>3.39</v>
      </c>
      <c r="E18" s="3">
        <f t="shared" si="1"/>
        <v>3.39</v>
      </c>
      <c r="G18" s="1" t="s">
        <v>21</v>
      </c>
    </row>
    <row r="19" spans="1:7" x14ac:dyDescent="0.25">
      <c r="A19" t="s">
        <v>29</v>
      </c>
      <c r="B19" t="s">
        <v>28</v>
      </c>
      <c r="C19">
        <v>2</v>
      </c>
      <c r="D19" s="3">
        <v>0.86</v>
      </c>
      <c r="E19" s="3">
        <f t="shared" si="1"/>
        <v>1.72</v>
      </c>
      <c r="G19" s="1" t="s">
        <v>27</v>
      </c>
    </row>
    <row r="20" spans="1:7" x14ac:dyDescent="0.25">
      <c r="A20" t="s">
        <v>30</v>
      </c>
      <c r="B20" t="s">
        <v>33</v>
      </c>
      <c r="C20">
        <v>2</v>
      </c>
      <c r="D20" s="3">
        <v>8.67</v>
      </c>
      <c r="E20" s="3">
        <f t="shared" si="1"/>
        <v>17.34</v>
      </c>
      <c r="G20" s="1" t="s">
        <v>31</v>
      </c>
    </row>
    <row r="21" spans="1:7" x14ac:dyDescent="0.25">
      <c r="A21" t="s">
        <v>34</v>
      </c>
      <c r="B21" t="s">
        <v>35</v>
      </c>
      <c r="C21">
        <v>6</v>
      </c>
      <c r="D21" s="3">
        <v>0.21</v>
      </c>
      <c r="E21" s="3">
        <f t="shared" si="1"/>
        <v>1.26</v>
      </c>
      <c r="G21" s="1" t="s">
        <v>36</v>
      </c>
    </row>
    <row r="22" spans="1:7" x14ac:dyDescent="0.25">
      <c r="A22" t="s">
        <v>42</v>
      </c>
      <c r="B22" t="s">
        <v>40</v>
      </c>
      <c r="C22">
        <v>1</v>
      </c>
      <c r="D22" s="3">
        <v>2.68</v>
      </c>
      <c r="E22" s="3">
        <f t="shared" si="1"/>
        <v>2.68</v>
      </c>
      <c r="G22" s="1" t="s">
        <v>43</v>
      </c>
    </row>
    <row r="23" spans="1:7" x14ac:dyDescent="0.25">
      <c r="A23" t="s">
        <v>44</v>
      </c>
      <c r="B23" t="s">
        <v>41</v>
      </c>
      <c r="C23">
        <v>1</v>
      </c>
      <c r="D23" s="3">
        <v>1.2</v>
      </c>
      <c r="E23" s="3">
        <f t="shared" si="1"/>
        <v>1.2</v>
      </c>
      <c r="G23" s="1" t="s">
        <v>45</v>
      </c>
    </row>
    <row r="24" spans="1:7" x14ac:dyDescent="0.25">
      <c r="A24" t="s">
        <v>48</v>
      </c>
      <c r="B24" t="s">
        <v>47</v>
      </c>
      <c r="C24">
        <v>1</v>
      </c>
      <c r="D24" s="3">
        <v>0.88</v>
      </c>
      <c r="E24" s="3">
        <f t="shared" si="1"/>
        <v>0.88</v>
      </c>
      <c r="G24" s="1" t="s">
        <v>46</v>
      </c>
    </row>
    <row r="25" spans="1:7" x14ac:dyDescent="0.25">
      <c r="A25" t="s">
        <v>49</v>
      </c>
      <c r="B25" t="s">
        <v>50</v>
      </c>
      <c r="C25">
        <v>3</v>
      </c>
      <c r="D25" s="3">
        <v>0.12</v>
      </c>
      <c r="E25" s="3">
        <f t="shared" si="1"/>
        <v>0.36</v>
      </c>
      <c r="G25" s="1" t="s">
        <v>51</v>
      </c>
    </row>
    <row r="26" spans="1:7" x14ac:dyDescent="0.25">
      <c r="A26" t="s">
        <v>52</v>
      </c>
      <c r="B26" t="s">
        <v>53</v>
      </c>
      <c r="C26">
        <v>1</v>
      </c>
      <c r="D26" s="3">
        <v>0.59</v>
      </c>
      <c r="E26" s="3">
        <f t="shared" si="1"/>
        <v>0.59</v>
      </c>
      <c r="G26" s="1" t="s">
        <v>54</v>
      </c>
    </row>
    <row r="27" spans="1:7" x14ac:dyDescent="0.25">
      <c r="A27" t="s">
        <v>55</v>
      </c>
      <c r="B27" t="s">
        <v>56</v>
      </c>
      <c r="C27">
        <v>1</v>
      </c>
      <c r="D27" s="3">
        <v>0.61</v>
      </c>
      <c r="E27" s="3">
        <f t="shared" si="1"/>
        <v>0.61</v>
      </c>
      <c r="G27" s="1" t="s">
        <v>57</v>
      </c>
    </row>
    <row r="28" spans="1:7" x14ac:dyDescent="0.25">
      <c r="A28" t="s">
        <v>58</v>
      </c>
      <c r="B28" t="s">
        <v>59</v>
      </c>
      <c r="C28">
        <v>1</v>
      </c>
      <c r="D28" s="3">
        <v>0.28999999999999998</v>
      </c>
      <c r="E28" s="3">
        <f t="shared" si="1"/>
        <v>0.28999999999999998</v>
      </c>
      <c r="G28" s="1" t="s">
        <v>60</v>
      </c>
    </row>
    <row r="29" spans="1:7" x14ac:dyDescent="0.25">
      <c r="A29" t="s">
        <v>63</v>
      </c>
      <c r="B29" t="s">
        <v>62</v>
      </c>
      <c r="C29">
        <v>1</v>
      </c>
      <c r="D29" s="3">
        <v>0.28999999999999998</v>
      </c>
      <c r="E29" s="3">
        <f t="shared" si="1"/>
        <v>0.28999999999999998</v>
      </c>
      <c r="G29" s="1" t="s">
        <v>61</v>
      </c>
    </row>
    <row r="30" spans="1:7" x14ac:dyDescent="0.25">
      <c r="A30" t="s">
        <v>73</v>
      </c>
      <c r="B30" t="s">
        <v>72</v>
      </c>
      <c r="C30">
        <v>4</v>
      </c>
      <c r="D30" s="3">
        <v>0.67</v>
      </c>
      <c r="E30" s="3">
        <f t="shared" si="1"/>
        <v>2.68</v>
      </c>
      <c r="G30" s="1" t="s">
        <v>71</v>
      </c>
    </row>
    <row r="31" spans="1:7" x14ac:dyDescent="0.25">
      <c r="A31" t="s">
        <v>92</v>
      </c>
      <c r="B31" t="s">
        <v>93</v>
      </c>
      <c r="C31">
        <v>1</v>
      </c>
      <c r="D31" s="3">
        <v>0.13</v>
      </c>
      <c r="E31" s="3">
        <f t="shared" si="1"/>
        <v>0.13</v>
      </c>
      <c r="G31" s="1" t="s">
        <v>94</v>
      </c>
    </row>
    <row r="32" spans="1:7" x14ac:dyDescent="0.25">
      <c r="A32" t="s">
        <v>97</v>
      </c>
      <c r="B32" t="s">
        <v>96</v>
      </c>
      <c r="C32">
        <v>1</v>
      </c>
      <c r="D32" s="3">
        <v>0.13</v>
      </c>
      <c r="E32" s="3">
        <f t="shared" si="1"/>
        <v>0.13</v>
      </c>
      <c r="G32" s="1" t="s">
        <v>95</v>
      </c>
    </row>
    <row r="33" spans="1:7" x14ac:dyDescent="0.25">
      <c r="A33" t="s">
        <v>99</v>
      </c>
      <c r="B33" t="s">
        <v>100</v>
      </c>
      <c r="C33">
        <v>2</v>
      </c>
      <c r="D33" s="3">
        <v>5.82</v>
      </c>
      <c r="E33" s="3">
        <f t="shared" si="1"/>
        <v>11.64</v>
      </c>
      <c r="G33" s="1" t="s">
        <v>98</v>
      </c>
    </row>
    <row r="35" spans="1:7" x14ac:dyDescent="0.25">
      <c r="A35" t="s">
        <v>122</v>
      </c>
      <c r="B35" t="s">
        <v>120</v>
      </c>
      <c r="C35">
        <v>8</v>
      </c>
      <c r="D35" s="3">
        <v>0.1</v>
      </c>
      <c r="E35" s="3">
        <f t="shared" ref="E35:E55" si="2">$C35*$D35</f>
        <v>0.8</v>
      </c>
      <c r="G35" s="1" t="s">
        <v>121</v>
      </c>
    </row>
    <row r="36" spans="1:7" x14ac:dyDescent="0.25">
      <c r="A36" t="s">
        <v>119</v>
      </c>
      <c r="B36" t="s">
        <v>101</v>
      </c>
      <c r="C36">
        <v>9</v>
      </c>
      <c r="D36" s="3">
        <v>0.1</v>
      </c>
      <c r="E36" s="3">
        <f t="shared" si="2"/>
        <v>0.9</v>
      </c>
      <c r="G36" s="1" t="s">
        <v>118</v>
      </c>
    </row>
    <row r="37" spans="1:7" x14ac:dyDescent="0.25">
      <c r="A37" t="s">
        <v>123</v>
      </c>
      <c r="B37" t="s">
        <v>102</v>
      </c>
      <c r="C37">
        <v>1</v>
      </c>
      <c r="D37" s="3">
        <v>0.1</v>
      </c>
      <c r="E37" s="3">
        <f t="shared" si="2"/>
        <v>0.1</v>
      </c>
      <c r="G37" s="1" t="s">
        <v>124</v>
      </c>
    </row>
    <row r="38" spans="1:7" x14ac:dyDescent="0.25">
      <c r="A38" t="s">
        <v>125</v>
      </c>
      <c r="B38" t="s">
        <v>103</v>
      </c>
      <c r="C38">
        <v>5</v>
      </c>
      <c r="D38" s="3">
        <v>0.1</v>
      </c>
      <c r="E38" s="3">
        <f t="shared" si="2"/>
        <v>0.5</v>
      </c>
      <c r="G38" s="1" t="s">
        <v>126</v>
      </c>
    </row>
    <row r="39" spans="1:7" x14ac:dyDescent="0.25">
      <c r="A39" t="s">
        <v>127</v>
      </c>
      <c r="B39" t="s">
        <v>104</v>
      </c>
      <c r="C39">
        <v>1</v>
      </c>
      <c r="D39" s="3">
        <v>0.1</v>
      </c>
      <c r="E39" s="3">
        <f t="shared" si="2"/>
        <v>0.1</v>
      </c>
      <c r="G39" s="1" t="s">
        <v>128</v>
      </c>
    </row>
    <row r="40" spans="1:7" x14ac:dyDescent="0.25">
      <c r="A40" t="s">
        <v>130</v>
      </c>
      <c r="B40" t="s">
        <v>129</v>
      </c>
      <c r="C40">
        <v>1</v>
      </c>
      <c r="D40" s="3">
        <v>0.1</v>
      </c>
      <c r="E40" s="3">
        <f t="shared" si="2"/>
        <v>0.1</v>
      </c>
      <c r="G40" s="1" t="s">
        <v>131</v>
      </c>
    </row>
    <row r="41" spans="1:7" x14ac:dyDescent="0.25">
      <c r="A41" t="s">
        <v>132</v>
      </c>
      <c r="B41" t="s">
        <v>105</v>
      </c>
      <c r="C41">
        <v>5</v>
      </c>
      <c r="D41" s="3">
        <v>0.1</v>
      </c>
      <c r="E41" s="3">
        <f t="shared" si="2"/>
        <v>0.5</v>
      </c>
      <c r="G41" s="1" t="s">
        <v>133</v>
      </c>
    </row>
    <row r="42" spans="1:7" x14ac:dyDescent="0.25">
      <c r="A42" t="s">
        <v>134</v>
      </c>
      <c r="B42" t="s">
        <v>136</v>
      </c>
      <c r="C42">
        <v>6</v>
      </c>
      <c r="D42" s="3">
        <v>1.33</v>
      </c>
      <c r="E42" s="3">
        <f t="shared" si="2"/>
        <v>7.98</v>
      </c>
      <c r="G42" s="1" t="s">
        <v>135</v>
      </c>
    </row>
    <row r="43" spans="1:7" x14ac:dyDescent="0.25">
      <c r="A43" t="s">
        <v>137</v>
      </c>
      <c r="B43" t="s">
        <v>106</v>
      </c>
      <c r="C43">
        <v>1</v>
      </c>
      <c r="D43" s="3">
        <v>0.1</v>
      </c>
      <c r="E43" s="3">
        <f t="shared" si="2"/>
        <v>0.1</v>
      </c>
      <c r="G43" s="1" t="s">
        <v>138</v>
      </c>
    </row>
    <row r="44" spans="1:7" x14ac:dyDescent="0.25">
      <c r="A44" t="s">
        <v>139</v>
      </c>
      <c r="B44" t="s">
        <v>107</v>
      </c>
      <c r="C44">
        <v>1</v>
      </c>
      <c r="D44" s="3">
        <v>0.1</v>
      </c>
      <c r="E44" s="3">
        <f t="shared" si="2"/>
        <v>0.1</v>
      </c>
      <c r="G44" s="1" t="s">
        <v>140</v>
      </c>
    </row>
    <row r="45" spans="1:7" x14ac:dyDescent="0.25">
      <c r="A45" t="s">
        <v>141</v>
      </c>
      <c r="B45" t="s">
        <v>108</v>
      </c>
      <c r="C45">
        <v>8</v>
      </c>
      <c r="D45" s="3">
        <v>0.1</v>
      </c>
      <c r="E45" s="3">
        <f t="shared" si="2"/>
        <v>0.8</v>
      </c>
      <c r="G45" s="1" t="s">
        <v>142</v>
      </c>
    </row>
    <row r="46" spans="1:7" x14ac:dyDescent="0.25">
      <c r="A46" t="s">
        <v>144</v>
      </c>
      <c r="B46" t="s">
        <v>145</v>
      </c>
      <c r="C46">
        <v>8</v>
      </c>
      <c r="D46" s="3">
        <v>0.1</v>
      </c>
      <c r="E46" s="3">
        <f t="shared" si="2"/>
        <v>0.8</v>
      </c>
      <c r="G46" s="1" t="s">
        <v>143</v>
      </c>
    </row>
    <row r="47" spans="1:7" x14ac:dyDescent="0.25">
      <c r="A47" t="s">
        <v>147</v>
      </c>
      <c r="B47" t="s">
        <v>109</v>
      </c>
      <c r="C47">
        <v>6</v>
      </c>
      <c r="D47" s="3">
        <v>0.1</v>
      </c>
      <c r="E47" s="3">
        <f t="shared" si="2"/>
        <v>0.60000000000000009</v>
      </c>
      <c r="G47" s="1" t="s">
        <v>146</v>
      </c>
    </row>
    <row r="48" spans="1:7" x14ac:dyDescent="0.25">
      <c r="A48" t="s">
        <v>149</v>
      </c>
      <c r="B48" t="s">
        <v>110</v>
      </c>
      <c r="C48">
        <v>29</v>
      </c>
      <c r="D48" s="3">
        <v>2.7E-2</v>
      </c>
      <c r="E48" s="3">
        <f t="shared" si="2"/>
        <v>0.78300000000000003</v>
      </c>
      <c r="G48" s="1" t="s">
        <v>148</v>
      </c>
    </row>
    <row r="49" spans="1:7" x14ac:dyDescent="0.25">
      <c r="A49" t="s">
        <v>150</v>
      </c>
      <c r="B49" t="s">
        <v>116</v>
      </c>
      <c r="C49">
        <v>1</v>
      </c>
      <c r="D49" s="3">
        <v>0.1</v>
      </c>
      <c r="E49" s="3">
        <f t="shared" si="2"/>
        <v>0.1</v>
      </c>
      <c r="G49" s="1" t="s">
        <v>151</v>
      </c>
    </row>
    <row r="50" spans="1:7" x14ac:dyDescent="0.25">
      <c r="A50" t="s">
        <v>152</v>
      </c>
      <c r="B50" t="s">
        <v>111</v>
      </c>
      <c r="C50">
        <v>10</v>
      </c>
      <c r="D50" s="3">
        <v>7.4999999999999997E-2</v>
      </c>
      <c r="E50" s="3">
        <f t="shared" si="2"/>
        <v>0.75</v>
      </c>
      <c r="G50" s="1" t="s">
        <v>153</v>
      </c>
    </row>
    <row r="51" spans="1:7" x14ac:dyDescent="0.25">
      <c r="A51" t="s">
        <v>154</v>
      </c>
      <c r="B51" t="s">
        <v>112</v>
      </c>
      <c r="C51">
        <v>3</v>
      </c>
      <c r="D51" s="3">
        <v>0.23</v>
      </c>
      <c r="E51" s="3">
        <f t="shared" si="2"/>
        <v>0.69000000000000006</v>
      </c>
      <c r="G51" s="1" t="s">
        <v>155</v>
      </c>
    </row>
    <row r="52" spans="1:7" x14ac:dyDescent="0.25">
      <c r="A52" t="s">
        <v>156</v>
      </c>
      <c r="B52" t="s">
        <v>113</v>
      </c>
      <c r="C52">
        <v>3</v>
      </c>
      <c r="D52" s="3">
        <v>0.27</v>
      </c>
      <c r="E52" s="3">
        <f t="shared" si="2"/>
        <v>0.81</v>
      </c>
      <c r="G52" s="1" t="s">
        <v>157</v>
      </c>
    </row>
    <row r="53" spans="1:7" x14ac:dyDescent="0.25">
      <c r="A53" t="s">
        <v>158</v>
      </c>
      <c r="B53" t="s">
        <v>114</v>
      </c>
      <c r="C53">
        <v>1</v>
      </c>
      <c r="D53" s="3">
        <v>0.1</v>
      </c>
      <c r="E53" s="3">
        <f t="shared" si="2"/>
        <v>0.1</v>
      </c>
      <c r="G53" s="1" t="s">
        <v>159</v>
      </c>
    </row>
    <row r="54" spans="1:7" x14ac:dyDescent="0.25">
      <c r="A54" t="s">
        <v>160</v>
      </c>
      <c r="B54" t="s">
        <v>115</v>
      </c>
      <c r="C54">
        <v>1</v>
      </c>
      <c r="D54" s="3">
        <v>0.1</v>
      </c>
      <c r="E54" s="3">
        <f t="shared" si="2"/>
        <v>0.1</v>
      </c>
      <c r="G54" s="1" t="s">
        <v>161</v>
      </c>
    </row>
    <row r="55" spans="1:7" x14ac:dyDescent="0.25">
      <c r="A55" t="s">
        <v>162</v>
      </c>
      <c r="B55" t="s">
        <v>117</v>
      </c>
      <c r="C55">
        <v>1</v>
      </c>
      <c r="D55" s="3">
        <v>0.18</v>
      </c>
      <c r="E55" s="3">
        <f t="shared" si="2"/>
        <v>0.18</v>
      </c>
      <c r="G55" s="1" t="s">
        <v>163</v>
      </c>
    </row>
    <row r="59" spans="1:7" x14ac:dyDescent="0.25">
      <c r="E59" t="s">
        <v>66</v>
      </c>
      <c r="F59" s="3">
        <f>SUM($E2:$E55)</f>
        <v>134.35299999999998</v>
      </c>
    </row>
    <row r="60" spans="1:7" x14ac:dyDescent="0.25">
      <c r="E60" t="s">
        <v>67</v>
      </c>
      <c r="F60" s="3">
        <f>$F$59-$E$10-$E$11-$E$22-$E$23</f>
        <v>98.732999999999961</v>
      </c>
    </row>
  </sheetData>
  <hyperlinks>
    <hyperlink ref="G2" r:id="rId1" xr:uid="{D2248623-79F6-4D46-AA4B-6EF43B761FE0}"/>
    <hyperlink ref="G3" r:id="rId2" display="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" xr:uid="{1931CBDF-70C7-4F6B-9CB6-C2DBEEFCA79F}"/>
    <hyperlink ref="G4" r:id="rId3" xr:uid="{4D664556-4EAB-4E06-A25E-18048DDA20D2}"/>
    <hyperlink ref="G5" r:id="rId4" xr:uid="{72C76521-F886-40B6-9DC9-383265DAAF79}"/>
    <hyperlink ref="G6" r:id="rId5" xr:uid="{43827F98-3A79-4A80-B447-26CC33F80E06}"/>
    <hyperlink ref="G7" r:id="rId6" xr:uid="{58686A99-D2B2-4ABB-8E0E-E62B7705CB4F}"/>
    <hyperlink ref="G8" r:id="rId7" xr:uid="{9ECA8115-D7E3-47A9-8A22-A94BE94D64AC}"/>
    <hyperlink ref="G9" r:id="rId8" xr:uid="{423CD540-B29A-4091-92DC-786AE39243E5}"/>
    <hyperlink ref="G10" r:id="rId9" xr:uid="{997434B1-B835-4765-875D-6E0D70A7EF79}"/>
    <hyperlink ref="G11" r:id="rId10" xr:uid="{4EE1C4DA-D079-4752-B0F7-C0531C71D7C2}"/>
    <hyperlink ref="G12" r:id="rId11" xr:uid="{00049441-D07F-49F0-97AA-D7EA411D6E00}"/>
    <hyperlink ref="G18" r:id="rId12" xr:uid="{42556116-8D5B-4B48-BC82-6B043B471D47}"/>
    <hyperlink ref="G14" r:id="rId13" xr:uid="{FDDDC4B9-964D-4700-B426-4ED6CF90C007}"/>
    <hyperlink ref="G19" r:id="rId14" display="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" xr:uid="{74361421-FEE6-4D9F-A917-E742AB0C190E}"/>
    <hyperlink ref="G20" r:id="rId15" xr:uid="{58DB788F-9592-4D27-A6F0-2A397ACD43D4}"/>
    <hyperlink ref="G21" r:id="rId16" xr:uid="{F24F68B9-18C5-460D-BD5B-59F43A82FAAF}"/>
    <hyperlink ref="G13" r:id="rId17" xr:uid="{667E62DA-33A4-46EF-93A1-57643564516A}"/>
    <hyperlink ref="G22" r:id="rId18" xr:uid="{B9CCDFF5-80B7-4D27-B894-4BC25F5B3571}"/>
    <hyperlink ref="G23" r:id="rId19" xr:uid="{1D905438-EAB5-43B5-8A1C-D637DA2CD7C6}"/>
    <hyperlink ref="G24" r:id="rId20" xr:uid="{75282BF4-9E9B-479A-914A-A9AEA8BA767D}"/>
    <hyperlink ref="G25" r:id="rId21" xr:uid="{D857A05F-43ED-4BE3-99F7-E9CBCF892FFC}"/>
    <hyperlink ref="G26" r:id="rId22" xr:uid="{363248AA-4FD8-4244-8D37-619F0C4D57EA}"/>
    <hyperlink ref="G27" r:id="rId23" xr:uid="{01B834E2-70E7-484F-A7F8-343103F20418}"/>
    <hyperlink ref="G28" r:id="rId24" xr:uid="{8C53AC82-9047-4D9C-A4E9-40E0927BE744}"/>
    <hyperlink ref="G29" r:id="rId25" xr:uid="{283457BA-3B80-4E7D-BC1F-414A3454141F}"/>
    <hyperlink ref="G30" r:id="rId26" xr:uid="{B194D8CE-CB58-4DF1-B97B-1B6DA0B5B044}"/>
    <hyperlink ref="G31" r:id="rId27" xr:uid="{F4D0DA21-8640-40A0-9D92-CFA976672543}"/>
    <hyperlink ref="G32" r:id="rId28" xr:uid="{F7337767-9958-4017-8D0C-E8A236D1E85C}"/>
    <hyperlink ref="G33" r:id="rId29" display="https://www.digikey.com/en/products/detail/amphenol-icc-(fci)/DD50P564GTXLF/4269156?utm_adgroup=General&amp;utm_source=google&amp;utm_medium=cpc&amp;utm_campaign=PMax%20Shopping_Product_Zombie%20SKUs&amp;utm_term=&amp;utm_content=General&amp;utm_id=go_cmp-17815035045_adg-_ad-__dev-c_ext-_prd-4269156_sig-CjwKCAiA2pyuBhBKEiwApLaIO2M3EPMps9sf6SJgmdwzpmJY5_Yn4fesIPauyNWU03JmhkHHZ_yExRoCLeQQAvD_BwE&amp;gad_source=1&amp;gclid=CjwKCAiA2pyuBhBKEiwApLaIO2M3EPMps9sf6SJgmdwzpmJY5_Yn4fesIPauyNWU03JmhkHHZ_yExRoCLeQQAvD_BwE" xr:uid="{C4AC6734-FB1B-41BA-BF9D-F94A8199D869}"/>
    <hyperlink ref="G36" r:id="rId30" xr:uid="{CD64D791-5372-4686-B9C3-D18C2C1636EF}"/>
    <hyperlink ref="G35" r:id="rId31" xr:uid="{FCB0C861-9CB6-4CEB-AD57-38188A44BA18}"/>
    <hyperlink ref="G37" r:id="rId32" xr:uid="{D0DE28F5-4243-473C-8437-D2B4F6C2B7FF}"/>
    <hyperlink ref="G38" r:id="rId33" xr:uid="{9BD13656-CDD5-4347-BCB4-B02E02AAF190}"/>
    <hyperlink ref="G39" r:id="rId34" xr:uid="{3922ACDD-8004-47CF-942C-543E6A958AB5}"/>
    <hyperlink ref="G40" r:id="rId35" xr:uid="{472BB7B4-6AEC-45C9-B123-DE1CB165A1EE}"/>
    <hyperlink ref="G41" r:id="rId36" xr:uid="{FF9B9C04-8BA3-4361-BB18-D8EEDFAB7E82}"/>
    <hyperlink ref="G42" r:id="rId37" xr:uid="{E4013C94-FBE3-4BA3-9F64-EC5E0193F2DF}"/>
    <hyperlink ref="G43" r:id="rId38" xr:uid="{2AFEA1E5-1374-481D-BF8B-FCB5EE8021DD}"/>
    <hyperlink ref="G44" r:id="rId39" xr:uid="{B38EF415-D4B3-4EAF-93C5-668E51327084}"/>
    <hyperlink ref="G45" r:id="rId40" xr:uid="{0E8684E1-DE64-49A2-992D-525ADCD1B6BD}"/>
    <hyperlink ref="G46" r:id="rId41" xr:uid="{62FC5FA7-5958-4717-BEF5-65686A9E6BA7}"/>
    <hyperlink ref="G47" r:id="rId42" xr:uid="{790B4D8F-7B98-48BF-9722-3A5AE3ACBEEE}"/>
    <hyperlink ref="G48" r:id="rId43" xr:uid="{D2445D71-1A0A-4DFD-B705-8D45F132A76D}"/>
    <hyperlink ref="G49" r:id="rId44" xr:uid="{D3AE4F19-1A84-4A65-BF17-24FE2E2C78F1}"/>
    <hyperlink ref="G50" r:id="rId45" xr:uid="{533258F3-EA2C-4CAD-BD74-A5194B5D8935}"/>
    <hyperlink ref="G51" r:id="rId46" xr:uid="{B5930C01-B6D3-4147-9182-EDAAD2687DE8}"/>
    <hyperlink ref="G52" r:id="rId47" xr:uid="{B44C98A6-5000-4C5B-B617-FA27A193DBD0}"/>
    <hyperlink ref="G53" r:id="rId48" xr:uid="{13427CD9-DF27-40D9-A25B-D0B8617B6C76}"/>
    <hyperlink ref="G54" r:id="rId49" xr:uid="{10A28162-0806-464D-A11E-77CEA45D8B3F}"/>
    <hyperlink ref="G55" r:id="rId50" xr:uid="{348C2C3C-F347-44FA-AE19-FC3922CE5E15}"/>
    <hyperlink ref="G15" r:id="rId51" xr:uid="{46950DA7-84BE-471C-A4CF-C3A27ED94D5A}"/>
    <hyperlink ref="G16" r:id="rId52" xr:uid="{D6D82FBD-4014-4298-997B-4B560C46B68B}"/>
    <hyperlink ref="G17" r:id="rId53" xr:uid="{F83DAAB3-2185-4223-85A1-6330871B7D5D}"/>
  </hyperlinks>
  <pageMargins left="0.7" right="0.7" top="0.75" bottom="0.75" header="0.3" footer="0.3"/>
  <pageSetup orientation="portrait" verticalDpi="0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Motoda, Ayman</dc:creator>
  <cp:lastModifiedBy>Motoda, Ayman</cp:lastModifiedBy>
  <dcterms:created xsi:type="dcterms:W3CDTF">2024-01-23T17:46:25Z</dcterms:created>
  <dcterms:modified xsi:type="dcterms:W3CDTF">2024-02-15T19:50:46Z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2024-01-23T17:46:28Z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c3b1f589-71df-43c9-a900-02865fd32434</vt:lpwstr>
  </property>
  <property fmtid="{D5CDD505-2E9C-101B-9397-08002B2CF9AE}" pid="8" name="MSIP_Label_4044bd30-2ed7-4c9d-9d12-46200872a97b_ContentBits">
    <vt:lpwstr>0</vt:lpwstr>
  </property>
</Properties>
</file>